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0.xml" ContentType="application/vnd.openxmlformats-officedocument.spreadsheetml.table+xml"/>
  <Override PartName="/xl/pivotTables/pivotTable9.xml" ContentType="application/vnd.openxmlformats-officedocument.spreadsheetml.pivotTable+xml"/>
  <Override PartName="/xl/tables/table11.xml" ContentType="application/vnd.openxmlformats-officedocument.spreadsheetml.table+xml"/>
  <Override PartName="/xl/pivotTables/pivotTable10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PPDO\Github\moni-track\_Dump data\EXCEL\"/>
    </mc:Choice>
  </mc:AlternateContent>
  <xr:revisionPtr revIDLastSave="0" documentId="13_ncr:1_{94E6DF2C-0195-41CD-ABB1-00521068658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  <sheet name="SUB TABLE" sheetId="2" r:id="rId2"/>
    <sheet name="PIVOT" sheetId="4" r:id="rId3"/>
    <sheet name="PRACTICE" sheetId="5" r:id="rId4"/>
    <sheet name="Project Number" sheetId="3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2" i="5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2" i="3"/>
  <c r="Q1529" i="1" l="1"/>
  <c r="Q1525" i="1"/>
  <c r="Q1514" i="1"/>
  <c r="Q1512" i="1"/>
  <c r="Q1511" i="1"/>
  <c r="Q1509" i="1"/>
  <c r="Q1508" i="1"/>
  <c r="Q1507" i="1"/>
  <c r="Q1506" i="1"/>
  <c r="Q1505" i="1"/>
  <c r="Q1504" i="1"/>
  <c r="Q1503" i="1"/>
  <c r="Q1502" i="1"/>
  <c r="Q1501" i="1"/>
  <c r="Q1500" i="1"/>
  <c r="Q1499" i="1"/>
  <c r="Q1495" i="1"/>
  <c r="Q1494" i="1"/>
  <c r="Q1493" i="1"/>
  <c r="Q1492" i="1"/>
  <c r="Q1491" i="1"/>
  <c r="Q1490" i="1"/>
  <c r="Q1489" i="1"/>
  <c r="Q1488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69" i="1"/>
  <c r="Q1468" i="1"/>
  <c r="Q1466" i="1"/>
  <c r="Q1465" i="1"/>
  <c r="Q1464" i="1"/>
  <c r="Q1463" i="1"/>
  <c r="Q1456" i="1"/>
  <c r="Q1435" i="1"/>
  <c r="Q1434" i="1"/>
  <c r="Q1433" i="1"/>
  <c r="Q1432" i="1"/>
  <c r="Q1371" i="1"/>
  <c r="Q1370" i="1"/>
  <c r="Q1369" i="1"/>
  <c r="Q1368" i="1"/>
  <c r="Q1292" i="1"/>
  <c r="Q1280" i="1"/>
  <c r="Q1277" i="1"/>
  <c r="Q1271" i="1"/>
  <c r="Q1195" i="1"/>
  <c r="Q1189" i="1"/>
  <c r="Q1175" i="1"/>
  <c r="Q1166" i="1"/>
  <c r="Q1122" i="1"/>
  <c r="Q1097" i="1"/>
  <c r="Q1096" i="1"/>
  <c r="Q1092" i="1"/>
  <c r="Q1088" i="1"/>
  <c r="Q1087" i="1"/>
  <c r="Q1086" i="1"/>
  <c r="Q1085" i="1"/>
  <c r="Q1084" i="1"/>
  <c r="Q1083" i="1"/>
  <c r="Q1081" i="1"/>
  <c r="Q1080" i="1"/>
  <c r="Q1079" i="1"/>
  <c r="Q1078" i="1"/>
  <c r="Q1068" i="1"/>
  <c r="Q1061" i="1"/>
  <c r="Q1057" i="1"/>
  <c r="Q1037" i="1"/>
  <c r="Q1036" i="1"/>
  <c r="Q1031" i="1"/>
  <c r="Q1026" i="1"/>
  <c r="Q1024" i="1"/>
  <c r="Q1023" i="1"/>
  <c r="Q1016" i="1"/>
  <c r="Q1015" i="1"/>
  <c r="Q1011" i="1"/>
  <c r="Q1004" i="1"/>
  <c r="Q998" i="1"/>
  <c r="Q944" i="1"/>
  <c r="Q931" i="1"/>
  <c r="Q860" i="1"/>
  <c r="Q859" i="1"/>
  <c r="Q854" i="1"/>
  <c r="Q820" i="1"/>
  <c r="Q812" i="1"/>
  <c r="Q811" i="1"/>
  <c r="Q810" i="1"/>
  <c r="Q809" i="1"/>
  <c r="Q786" i="1"/>
  <c r="Q780" i="1"/>
  <c r="Q779" i="1"/>
  <c r="Q778" i="1"/>
  <c r="Q704" i="1"/>
  <c r="Q703" i="1"/>
  <c r="Q702" i="1"/>
  <c r="Q701" i="1"/>
  <c r="Q700" i="1"/>
  <c r="Q681" i="1"/>
  <c r="Q636" i="1"/>
  <c r="Q634" i="1"/>
  <c r="Q632" i="1"/>
  <c r="Q631" i="1"/>
  <c r="Q628" i="1"/>
  <c r="Q627" i="1"/>
  <c r="Q390" i="1"/>
  <c r="Q368" i="1"/>
  <c r="Q367" i="1"/>
  <c r="Q366" i="1"/>
  <c r="Q364" i="1"/>
  <c r="Q363" i="1"/>
  <c r="Q361" i="1"/>
  <c r="Q352" i="1"/>
  <c r="Q331" i="1"/>
  <c r="Q253" i="1"/>
  <c r="Q172" i="1"/>
  <c r="Q171" i="1"/>
  <c r="Q66" i="1"/>
  <c r="Q61" i="1"/>
  <c r="Q41" i="1"/>
  <c r="Q5" i="1"/>
  <c r="Q3" i="1"/>
</calcChain>
</file>

<file path=xl/sharedStrings.xml><?xml version="1.0" encoding="utf-8"?>
<sst xmlns="http://schemas.openxmlformats.org/spreadsheetml/2006/main" count="31086" uniqueCount="3700">
  <si>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</si>
  <si>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</si>
  <si>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</si>
  <si>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</si>
  <si>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</si>
  <si>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</si>
  <si>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</si>
  <si>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</si>
  <si>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</si>
  <si>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</si>
  <si>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</si>
  <si>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</si>
  <si>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</si>
  <si>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</si>
  <si>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</si>
  <si>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</si>
  <si>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</si>
  <si>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</si>
  <si>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</si>
  <si>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PROJECT NAME</t>
  </si>
  <si>
    <t>CATEGORY</t>
  </si>
  <si>
    <t>NO</t>
  </si>
  <si>
    <t>Concreting of So. Tagbarasan Bgy. Sagpangan FMR</t>
  </si>
  <si>
    <t>Transportation Facilities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</si>
  <si>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</si>
  <si>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</si>
  <si>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</si>
  <si>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</si>
  <si>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</si>
  <si>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</si>
  <si>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</si>
  <si>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</si>
  <si>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</si>
  <si>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</si>
  <si>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</si>
  <si>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</si>
  <si>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</si>
  <si>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</si>
  <si>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</si>
  <si>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</si>
  <si>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</si>
  <si>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</si>
  <si>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</si>
  <si>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</si>
  <si>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</si>
  <si>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</si>
  <si>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</si>
  <si>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</si>
  <si>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</si>
  <si>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</si>
  <si>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</si>
  <si>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Road Repair in Cagayancillo</t>
  </si>
  <si>
    <t>Cagayancillo</t>
  </si>
  <si>
    <t>20% Development Fund</t>
  </si>
  <si>
    <t>Road Concreting in Agutaya</t>
  </si>
  <si>
    <t>Municipality of Agutaya</t>
  </si>
  <si>
    <t>Agutaya</t>
  </si>
  <si>
    <t>Magsaysay/Cuyo Circumferential Road Concreting</t>
  </si>
  <si>
    <t>Magsaysay</t>
  </si>
  <si>
    <t>Road Concreting Binudac</t>
  </si>
  <si>
    <t>Culion</t>
  </si>
  <si>
    <t>Concreting of Barangay Road of Sitio Sader, Bgy. Bantulan</t>
  </si>
  <si>
    <t>ROAD 300-15-08-12075</t>
  </si>
  <si>
    <t>Sitio Sader, Bgy. Bantulan, Taytay</t>
  </si>
  <si>
    <t>Taytay</t>
  </si>
  <si>
    <t>Concreting of Road of Roxas Medicare Hospital</t>
  </si>
  <si>
    <t>ROAD 300-15-09-13154</t>
  </si>
  <si>
    <t>Barangay III, Roxas, Palawan</t>
  </si>
  <si>
    <t>Kudz Trading and Construction</t>
  </si>
  <si>
    <t>TIN 188-527-256</t>
  </si>
  <si>
    <t>Concreting of Road Towards Elnido Medicare Hospital</t>
  </si>
  <si>
    <t>Elnido Medicare Hospital</t>
  </si>
  <si>
    <t>El Nido</t>
  </si>
  <si>
    <t>EM Paule  Construction and Trading</t>
  </si>
  <si>
    <t>Concreting of Road towards Rizal Municipal/PGP Motorpool</t>
  </si>
  <si>
    <t>Bgy. Punta Baja, Rizal, Palawan</t>
  </si>
  <si>
    <t>Rizal</t>
  </si>
  <si>
    <t>Concreting of Roads towards PGP Motorpool, Irawan</t>
  </si>
  <si>
    <t>Bgy. Irawan, Puerto Princesa City, Palawan</t>
  </si>
  <si>
    <t>Puerto Princesa City</t>
  </si>
  <si>
    <t>Concreting of Circumferential Road, Magsaysay - Cuyo</t>
  </si>
  <si>
    <t>Concreting of Cagayancillo Circumferential Road</t>
  </si>
  <si>
    <t>ROAD 300-15-05-07193</t>
  </si>
  <si>
    <t>PCCP L=885m - W=2m - T=0.15m : Shoulder=1.00m bothsides - One (1) Lane PCCP</t>
  </si>
  <si>
    <t>Cagayancillo, Palawan</t>
  </si>
  <si>
    <t>Concreting of Suba - Pawa 2.5m with 2nd Lane, Cuyo</t>
  </si>
  <si>
    <t>Cuyo</t>
  </si>
  <si>
    <t>Concreting of Zabanal Road, San Vicente</t>
  </si>
  <si>
    <t>Concreting of Road Bgy. Liminangcong, Taytay</t>
  </si>
  <si>
    <t>Concreting of Road of Bgy. Aramaywan, Narra</t>
  </si>
  <si>
    <t>Bgy. Aramaywan</t>
  </si>
  <si>
    <t>Narra</t>
  </si>
  <si>
    <t>Concreting of Dumaran Road, Dumaran</t>
  </si>
  <si>
    <t>Dumaran</t>
  </si>
  <si>
    <t>Concreting of Bgy. Road, Minara, Roxas</t>
  </si>
  <si>
    <t>Bgy. Minara</t>
  </si>
  <si>
    <t>Concreting of Bgy. Road, Bgy. Calawag, Taytay</t>
  </si>
  <si>
    <t>Bgy. Calawag, Taytay</t>
  </si>
  <si>
    <t>Construction of Detour Road w/ Spillway, Taradungan,Roxas</t>
  </si>
  <si>
    <t>Bgy. Taradungan</t>
  </si>
  <si>
    <t>Concreting of Taritien, Narra - Farm to Market Road</t>
  </si>
  <si>
    <t>Concreting of Barangay Road, Magara</t>
  </si>
  <si>
    <t>Locally Funded</t>
  </si>
  <si>
    <t>Concreting of Road from 570th to Main Gate of WESCOM (Golf Course Side)</t>
  </si>
  <si>
    <t>Concreting of Malapandeg - Rancho Road (Intermittent Section)</t>
  </si>
  <si>
    <t>Concreting of Critical Sections of Highway Junction - Taradungan Road</t>
  </si>
  <si>
    <t>B2 BFIP 300-16-11-15239</t>
  </si>
  <si>
    <t>Tumarbong and Taradungan, Roxas, Palawam</t>
  </si>
  <si>
    <t>Concreting of Highway Junction of New Guinlo Road (Intermittent Section)</t>
  </si>
  <si>
    <t>Bgy. New Guinlo</t>
  </si>
  <si>
    <t>Concreting of Road network inside Aborlan Medicare Hospital Facilities</t>
  </si>
  <si>
    <t xml:space="preserve"> Aborlan Medicare Hospital </t>
  </si>
  <si>
    <t>Conte Builders and Construction Supply</t>
  </si>
  <si>
    <t>TIN 923-929-215</t>
  </si>
  <si>
    <t>Concreting of Zabanal Road Phase 2</t>
  </si>
  <si>
    <t>Concreting of Panitian - Abokayan Road</t>
  </si>
  <si>
    <t>Bgy. Abokayan</t>
  </si>
  <si>
    <t>Sofronio Española</t>
  </si>
  <si>
    <t>Beta-J Construction</t>
  </si>
  <si>
    <t>159-232-934</t>
  </si>
  <si>
    <t>Concreting of Bgy. Road, Minara (110m x 2.5m x 0.20m)</t>
  </si>
  <si>
    <t xml:space="preserve"> (110m x 2.5m x 0.20m)</t>
  </si>
  <si>
    <t>Concreting of Road, Brgy Poblacion II</t>
  </si>
  <si>
    <t>Brgy Poblacion II</t>
  </si>
  <si>
    <t>Balabac</t>
  </si>
  <si>
    <t>Debt Servicing Under 20% DF (2014-2015-2016)</t>
  </si>
  <si>
    <t xml:space="preserve">Johnstar Trading and Construction Supply </t>
  </si>
  <si>
    <t>TIN 912-843-647</t>
  </si>
  <si>
    <t xml:space="preserve">Concreting of Araceli- Dumaran Road "A" (Intermittent Section) </t>
  </si>
  <si>
    <t xml:space="preserve">Araceli </t>
  </si>
  <si>
    <t>Araceli</t>
  </si>
  <si>
    <t>DILG -Kalasada Program</t>
  </si>
  <si>
    <t>Concreting of Araceli- Dumaran Road "B"</t>
  </si>
  <si>
    <t>Concreting of Latungay- Sta. Terisita Road (Intermittent Section)</t>
  </si>
  <si>
    <t>Upgrading of Itangil Bridge 1 to RCDG</t>
  </si>
  <si>
    <t>Bgy. Itangil</t>
  </si>
  <si>
    <t>Concreting of  Cataban- Liminangcong Rd. (Intermittent Section)</t>
  </si>
  <si>
    <t>BCT Trading and Construction</t>
  </si>
  <si>
    <t>TIN 102-698-654</t>
  </si>
  <si>
    <t>Concreting of Circumferential Road Phase II</t>
  </si>
  <si>
    <t>Concreting of Circumferential Road</t>
  </si>
  <si>
    <t>Linapacan</t>
  </si>
  <si>
    <t>Concreting of Aramaywan Road (Extention), Bgy. Aramaywan</t>
  </si>
  <si>
    <t xml:space="preserve"> Bgy. Aramaywan</t>
  </si>
  <si>
    <t>Concreting of  Barangay Road Galoc</t>
  </si>
  <si>
    <t>B2 ROADS 300-17-06-08450</t>
  </si>
  <si>
    <t>Bgy. Galoc</t>
  </si>
  <si>
    <t>Reinastar Trading and Construction</t>
  </si>
  <si>
    <t>TIN 944-093-894-001</t>
  </si>
  <si>
    <t xml:space="preserve">Concreting of Agutaya Circumferential Road </t>
  </si>
  <si>
    <t>Concreting of Cataban-Liminangcong Road,(intermittent Section)</t>
  </si>
  <si>
    <t xml:space="preserve">Construction of Local Access Road </t>
  </si>
  <si>
    <t>Panaga, Rizal, Palawan</t>
  </si>
  <si>
    <t>DILG - BUB/LGSF</t>
  </si>
  <si>
    <t>Concreting of Balala- Malaking Patag Road</t>
  </si>
  <si>
    <t>B2 TF  416 DILG CMGP 17-128</t>
  </si>
  <si>
    <t>Culion, Palawan</t>
  </si>
  <si>
    <t>Kalsada</t>
  </si>
  <si>
    <t>Concreting of Calasaguen Feeder Road</t>
  </si>
  <si>
    <t>Brooke's Point</t>
  </si>
  <si>
    <t>Keilana Resources and DF Corporation</t>
  </si>
  <si>
    <t>Concreting of Magbabadil-Cabigaan Road</t>
  </si>
  <si>
    <t>B2 TF 416 DILG CMGP 17-125</t>
  </si>
  <si>
    <t>Aborlan, Palawan</t>
  </si>
  <si>
    <t>Werr Corporation International</t>
  </si>
  <si>
    <t>Concreting of Sandoval Feeder Road</t>
  </si>
  <si>
    <t>B2 TF 416 DILG CMGP 17-122</t>
  </si>
  <si>
    <t>Narra, Palawan</t>
  </si>
  <si>
    <t>A.C. Rivero Development Corp</t>
  </si>
  <si>
    <t>TIN 001-355-547</t>
  </si>
  <si>
    <t>Concreting of Ipilan-Linao Road</t>
  </si>
  <si>
    <t>Concreting of Paglaum-Itangil Road</t>
  </si>
  <si>
    <t>B2 TF 416 DILG CMGP 17-127</t>
  </si>
  <si>
    <t>Taytay &amp; Dumaran, Palawan</t>
  </si>
  <si>
    <t>Concreting of Tumarbong- Ilian Road (Intermittent Section)</t>
  </si>
  <si>
    <t>B2 TF 416 DILG CMGP 17-126</t>
  </si>
  <si>
    <t>Roxas, Palawan</t>
  </si>
  <si>
    <t>Concreting of Lungsod-Igabas-Emilod Road "A"</t>
  </si>
  <si>
    <t>B2 TF 416 DILG CMGP 17-124</t>
  </si>
  <si>
    <t>Cuyo, Palawan</t>
  </si>
  <si>
    <t>Concreting of Local Core Road</t>
  </si>
  <si>
    <t>B2 TF 416 DILG DSWD DBM BUB 17-096</t>
  </si>
  <si>
    <t>Brgy. Poblacion, Dumaran , Palawan</t>
  </si>
  <si>
    <t>DILG - BUB / LGSF</t>
  </si>
  <si>
    <t>Concreting of Cataban-Liminangcong Road</t>
  </si>
  <si>
    <t>B2 TF CMGP 2018 18-11</t>
  </si>
  <si>
    <t>Municipality of Taytay, Palawan</t>
  </si>
  <si>
    <t xml:space="preserve">Concreting of Highway Junction Tumarbong Road </t>
  </si>
  <si>
    <t>B2 TF CMGP 2018 18-075</t>
  </si>
  <si>
    <t>Seven Digit Construction and Supplies</t>
  </si>
  <si>
    <t>TIN 183-661-696</t>
  </si>
  <si>
    <t>Concreting of Latungay-Sta Teresita Road, Ph 2</t>
  </si>
  <si>
    <t>Concreting of Araceli Road A Ph 2</t>
  </si>
  <si>
    <t>Premium Megastructures Inc.</t>
  </si>
  <si>
    <t>Concreting of Lungsod-Igabas-Emilod Road (A) Ph 2</t>
  </si>
  <si>
    <t>B2 TF CMGP 2018 18-074</t>
  </si>
  <si>
    <t>Bgy. Lungsod Igabas, Cuyo, Palawan</t>
  </si>
  <si>
    <t>Octagon Concrete Solution</t>
  </si>
  <si>
    <t>TIN 901-128-486</t>
  </si>
  <si>
    <t>Concreting of Lungsod-Balaguen Road B</t>
  </si>
  <si>
    <t>Concreting of Magbabadil-Barake Road</t>
  </si>
  <si>
    <t>Concreting of Taritien Road</t>
  </si>
  <si>
    <t>B2 TF CMGP 2018 18-078</t>
  </si>
  <si>
    <t>Concreting of Cataban-Liminangcong Road (Intermittent Section)</t>
  </si>
  <si>
    <t>Upgrading of Caponayan Barangay Road, Bgy. Caponayan, Cuyo, Palawan</t>
  </si>
  <si>
    <t>B2 SB1 PEO 300-19-03-02425</t>
  </si>
  <si>
    <t>Roads: PCCP: 1.180km x 1.8m (w) x 0.15m(t) - 0.92 km  x 1.8m (w) x 0.15m (t) - Limits: Sta.0+000 - Sta. 0+180 - Sta.0+000 - Sta. 0+920</t>
  </si>
  <si>
    <t>Bgy. Caponayan</t>
  </si>
  <si>
    <t>Supplemental Budget No. 1</t>
  </si>
  <si>
    <t>Concreting of Highway Junction - Tumarbong Road (Intermittent Section)</t>
  </si>
  <si>
    <t>B2 TF Due to NGAS-DILG/DBM CMGP 2019-19-137</t>
  </si>
  <si>
    <t>CMGP</t>
  </si>
  <si>
    <t>Concreting of Ilian - Bagumbayan - Latungay Road</t>
  </si>
  <si>
    <t>B2 TF Due to NGAS-DILG/DBM CMGP 2019-19-138</t>
  </si>
  <si>
    <t>2.092 km</t>
  </si>
  <si>
    <t>Roxas and Dumaran, Palawan</t>
  </si>
  <si>
    <t>Concreting of Pulot III-Tabud Road</t>
  </si>
  <si>
    <t>Sofronio Española, Palawan</t>
  </si>
  <si>
    <t>R. Narrazid Trading and Construction</t>
  </si>
  <si>
    <t>TIN 330-975-725</t>
  </si>
  <si>
    <t>Concreting of Tubtub - Amas Road</t>
  </si>
  <si>
    <t>Chad Lourence  Trading &amp; Construction Services</t>
  </si>
  <si>
    <t>TIN 919-616-230</t>
  </si>
  <si>
    <t>Concreting of Abongan - Alacalian - Binga - Banbanan Road</t>
  </si>
  <si>
    <t>B2  TF DUE TO NGAS DILG CMGP 2019 19-184</t>
  </si>
  <si>
    <t>Taytay, Palawan</t>
  </si>
  <si>
    <t>Concreting of Pulot Shore Provincial  Road</t>
  </si>
  <si>
    <t>Concreting of Magara Bgy. Road, Phase II</t>
  </si>
  <si>
    <t>Maryknoll Builders and Supply</t>
  </si>
  <si>
    <t>TIN 105-802-318</t>
  </si>
  <si>
    <t>Concreting of Suba-Pawa-San Carlos Road (Half Lane)</t>
  </si>
  <si>
    <t>B2 PEO 300-20-06-07379</t>
  </si>
  <si>
    <t>Concreting of Barangay Road</t>
  </si>
  <si>
    <t>Bunog, Rizal</t>
  </si>
  <si>
    <t>B2 TF DUE TO NGAS DILG-CMGP 20-036 - Package:Php 126,081,623.27 - Concreting of Various Roads in Southern Palawan Funded under conditional matching grant for provinces (CMGP)</t>
  </si>
  <si>
    <t>1.98 KM</t>
  </si>
  <si>
    <t>Concreting of Panitian - Tabud Road</t>
  </si>
  <si>
    <t>2.10 KM</t>
  </si>
  <si>
    <t>Quezon</t>
  </si>
  <si>
    <t>Concreting of Teresa - Batang Batang Road</t>
  </si>
  <si>
    <t>1.504 KM</t>
  </si>
  <si>
    <t>Concreting of Junction Highway - Burirao Road</t>
  </si>
  <si>
    <t>1.484 KM</t>
  </si>
  <si>
    <t>Construction and Upgrading of Junction Salban-Culasian-Magsaysay FMR</t>
  </si>
  <si>
    <t>PRDP-IB-R04B-PAL-005-000-000-2014-AF</t>
  </si>
  <si>
    <t>Bgy. Danleg, Culasian, Magsaysay, Dumaran, Palawan</t>
  </si>
  <si>
    <t>D.A FUND</t>
  </si>
  <si>
    <t>Concreting of Road Network Phase II in El Nido Community Hospital</t>
  </si>
  <si>
    <t>B2 PEO 300-21-05-04027</t>
  </si>
  <si>
    <t>Roads: PCCP (Road Network): 342.109 sq.m x 0.15m (t) - 236m(l) x 4m(w) x 0.020m(t) - 1m shoulder both side</t>
  </si>
  <si>
    <t>El Nido Community Hospital</t>
  </si>
  <si>
    <t>A.P. Consebido Construction &amp; Trading</t>
  </si>
  <si>
    <t>TIN 931-421-496</t>
  </si>
  <si>
    <t>Concreting of Cataban - Liminangcong Road (Intermitent Section)</t>
  </si>
  <si>
    <t>1.0 km</t>
  </si>
  <si>
    <t>One Hundred Percent and Development Corp.</t>
  </si>
  <si>
    <t>TIN 168-154-730</t>
  </si>
  <si>
    <t>Concreting of Abongan - Alacalian - Binga Road (Intermitent Section)</t>
  </si>
  <si>
    <t>Alacalian - Binga</t>
  </si>
  <si>
    <t>Hardshell Design and Construction</t>
  </si>
  <si>
    <t>TIN 211-391-300-001</t>
  </si>
  <si>
    <t>Concreting of Road Network Phase II</t>
  </si>
  <si>
    <t>B2 SB5 PEO 300-21-09-12169</t>
  </si>
  <si>
    <t>Roads: PCCP (Road Network): 110m(l) x 6m(w) x 0.20m(t)</t>
  </si>
  <si>
    <t>Balabac District Hospital</t>
  </si>
  <si>
    <t>Supplemental Budget No. 5</t>
  </si>
  <si>
    <t>Julriz Trading and Construction</t>
  </si>
  <si>
    <t>TIN 495-740-401</t>
  </si>
  <si>
    <t xml:space="preserve">Concreting of Highway Junction to Barangay Poblacion (Intermittent Section) with Drainage </t>
  </si>
  <si>
    <t>Salvacion, Roxas, Palawan</t>
  </si>
  <si>
    <t>Concreting Of Cataban-Liminangcong Road (STA. 9+700 TO Sta. 9+987, Sta. 10+550 to Sta. 11+100 and Sta. 18+400 to Sta. 19+000)</t>
  </si>
  <si>
    <t>B2 GF PEO 22-02-048</t>
  </si>
  <si>
    <t>Cataban-Liminangcong</t>
  </si>
  <si>
    <t>Supplemental Budget No. 9</t>
  </si>
  <si>
    <t>L.M John Construction Supplies Trading</t>
  </si>
  <si>
    <t>TIN 422-936-808</t>
  </si>
  <si>
    <t>Concreting Of Farm To Market Road  (Sitio  Tagpirara  II From  National Highway To  Sea Shore)</t>
  </si>
  <si>
    <t>Bgy. Saraza, Brooke's Point, Palawan</t>
  </si>
  <si>
    <t>SBDP-NTF-ELCAC 2021</t>
  </si>
  <si>
    <t>NRNS Trading And Construction Supply</t>
  </si>
  <si>
    <t>TIN 922-390-708</t>
  </si>
  <si>
    <t>Upgrading &amp; Improvement Of Barangay  Road</t>
  </si>
  <si>
    <t>Bgy. Amas, Brooke's Point, Palawan</t>
  </si>
  <si>
    <t>Concreting  Of Access Road  Proper  1 And Proper 2</t>
  </si>
  <si>
    <t>Sitio Proper  I And  Sitio Proper, Bgy. Samarinaña, Brooke's Point, Palawan</t>
  </si>
  <si>
    <t>Samurai Construction</t>
  </si>
  <si>
    <t>TIN 919-621-019</t>
  </si>
  <si>
    <t>Concreting Of Farm To Market Road From National Highway To  Sitio Proper</t>
  </si>
  <si>
    <t>National  Highway To Sitio  Proper, Brgy,  Salogon, Brooke's  Point, Palawan</t>
  </si>
  <si>
    <t>Concreting Of  Farm To Market Road (FMR)  From National Highway  To Purok Matiyaga  (Malatgao Falls)</t>
  </si>
  <si>
    <t>Magara</t>
  </si>
  <si>
    <t>Smmiley Builders and Trading</t>
  </si>
  <si>
    <t>TIN 936-564-958</t>
  </si>
  <si>
    <t>Concreting Of Farm To Market Road (Fmr) From Junction Bagong Silang Elementary School  To Sitio Upper Iraan (Interior Iraan)</t>
  </si>
  <si>
    <t>Concreting Of Farm  To Market Road  From Barangay  Proper/Poblacion  To Sitio Linapawan, Barangay Abaroan</t>
  </si>
  <si>
    <t>Bgy. Abaroan</t>
  </si>
  <si>
    <t>Concreting Of  Farm To Market Road From National Highway  (Daval Road)  Going, Bgy. Poblacion  To Purok Ilian-Ilian (Portion Only)</t>
  </si>
  <si>
    <t>Bicol Goldrock  Construction Corporation</t>
  </si>
  <si>
    <t>TIN 006-098-920</t>
  </si>
  <si>
    <t>Road  Concreting Of  820 Meters From Purok  Bagong Silang To Purok Ugnayan</t>
  </si>
  <si>
    <t>B2 TF DUE TO NGAS ELCAC 2021 21-050</t>
  </si>
  <si>
    <t>Villa Fria (Kemdeng)</t>
  </si>
  <si>
    <t>Terminated</t>
  </si>
  <si>
    <t>Termination for  convenience: Transfer of location</t>
  </si>
  <si>
    <t>Road  Concreting Of 180 Meters  At  Labrador St.</t>
  </si>
  <si>
    <t>Concreting of Antonio-Maragok-Tanatanaen Road (Intermittent Section)</t>
  </si>
  <si>
    <t>B2 GF PEO 22-01-001</t>
  </si>
  <si>
    <t>Section No. 1: 1000 ln.m - Section No. 2: 240ln.m - Section No. 3: 960 ln.m - Total Length: 2.2 km</t>
  </si>
  <si>
    <t>No movement</t>
  </si>
  <si>
    <t>Leon John Great Builders Construction Corp.</t>
  </si>
  <si>
    <t>TIN 009-924-271</t>
  </si>
  <si>
    <t>No activity on site: Subject for LD</t>
  </si>
  <si>
    <t>Concreting of Magara-Caruray Road (Intermittent Section)</t>
  </si>
  <si>
    <t>B2 GF PEO 22-01-003</t>
  </si>
  <si>
    <t>2.202 km</t>
  </si>
  <si>
    <t>Suspended</t>
  </si>
  <si>
    <t>Limited supply of aggregates</t>
  </si>
  <si>
    <t>Concreting of Benga - Calapa Road (Intermittent Section)</t>
  </si>
  <si>
    <t>B2 GF PEO 22-01-026</t>
  </si>
  <si>
    <t>Concreting of Linapacan Road</t>
  </si>
  <si>
    <t>B2 GF PEO 22-01-022</t>
  </si>
  <si>
    <t>1.50 km</t>
  </si>
  <si>
    <t>Linapacan, Palawan</t>
  </si>
  <si>
    <t>Subject for LD</t>
  </si>
  <si>
    <t>On going</t>
  </si>
  <si>
    <t>Concreting of Abaroan Road (Intermittent Section)</t>
  </si>
  <si>
    <t>B2 GF PEO 22-01-015</t>
  </si>
  <si>
    <t>1.098 km</t>
  </si>
  <si>
    <t>Concreting of Lucbuan-Emilod Road</t>
  </si>
  <si>
    <t>B2 GF PEO 22-01-009</t>
  </si>
  <si>
    <t>1.403 km</t>
  </si>
  <si>
    <t>E.M Abin Trading &amp; Construction</t>
  </si>
  <si>
    <t>CTC 936-562-132-000</t>
  </si>
  <si>
    <t>Concreting of Plaridel-Apis-Cabigaan Road</t>
  </si>
  <si>
    <t>B2 GF PEO 22-01-016</t>
  </si>
  <si>
    <t>Concreting of Cataban - Liminangcong   Critical Road (Intermittent Section)</t>
  </si>
  <si>
    <t>B2 GF PEO 22-01-010</t>
  </si>
  <si>
    <t>1.905 km</t>
  </si>
  <si>
    <t>Concreting of Paglaum Itangil to Sta. Teresita</t>
  </si>
  <si>
    <t>B2 GF PEO 22-01-011</t>
  </si>
  <si>
    <t>1.906 km</t>
  </si>
  <si>
    <t xml:space="preserve">Concreting of 1 km  Barotuan to Bucana </t>
  </si>
  <si>
    <t>B2 GF PEO 22-01-012</t>
  </si>
  <si>
    <t>Concreting of 1 km Highway to Teneguiban</t>
  </si>
  <si>
    <t>B2 GF PEO 22-01-017</t>
  </si>
  <si>
    <t>Concreting of 1 km Pulot Sea Road</t>
  </si>
  <si>
    <t>B2 GF PEO 22-01-018</t>
  </si>
  <si>
    <t>Maintin Construction and Supply</t>
  </si>
  <si>
    <t>TIN 488-730-176</t>
  </si>
  <si>
    <t>Concreting of 1 km Labog to Naltep Road</t>
  </si>
  <si>
    <t>B2 GF PEO 22-01-013</t>
  </si>
  <si>
    <t>Concreting of Caguesan Road</t>
  </si>
  <si>
    <t>B2 GF PEO 22-01-021</t>
  </si>
  <si>
    <t>0.8 km</t>
  </si>
  <si>
    <t>Caguesan, Narra</t>
  </si>
  <si>
    <t xml:space="preserve">Construction of Sowangan Hanging Bridge </t>
  </si>
  <si>
    <t>B2 GF PEO 22-01-033</t>
  </si>
  <si>
    <t>60 m</t>
  </si>
  <si>
    <t>Sowangan, Quezon</t>
  </si>
  <si>
    <t xml:space="preserve"> Quezon</t>
  </si>
  <si>
    <t>Mazon Engineering and Construction</t>
  </si>
  <si>
    <t>TIN 273-819-199</t>
  </si>
  <si>
    <t xml:space="preserve">Construction of Tagasag Hanging Bridge </t>
  </si>
  <si>
    <t>B2 GF PEO 22-01-035</t>
  </si>
  <si>
    <t>22 m</t>
  </si>
  <si>
    <t>Canipaan, Rizal</t>
  </si>
  <si>
    <t>Concreting from National Highway to El Nido STP</t>
  </si>
  <si>
    <t>B2 GF INFRA 22-08-127</t>
  </si>
  <si>
    <t>Road length: 1140.00 l.m - Drainage-RCPC=2pcs-1Lx8m RCPC with End Protection - RC  Box culvert=2 barrel Ht. 2.0m W=3m</t>
  </si>
  <si>
    <t>Supplemental Budget No. 2</t>
  </si>
  <si>
    <t>Diane Construction and Enterprises</t>
  </si>
  <si>
    <t>TIN 140-882-282</t>
  </si>
  <si>
    <t>Construction of Cabinbin River RCDG Bridge</t>
  </si>
  <si>
    <t>Bgy. Imulnod</t>
  </si>
  <si>
    <t>Re-aligned</t>
  </si>
  <si>
    <t>Concreting of 1.2 km Farm to Market Road with box culvert/ cross drainage</t>
  </si>
  <si>
    <t>Bgy. Malitub</t>
  </si>
  <si>
    <t>Bataraza</t>
  </si>
  <si>
    <t>Local Fund (Support to Muslim Communities)</t>
  </si>
  <si>
    <t>Concreting of Road Network Rizal, Palawan</t>
  </si>
  <si>
    <t>B1 GF DRAC21 22-02-075</t>
  </si>
  <si>
    <t xml:space="preserve">General Fund </t>
  </si>
  <si>
    <t>Notice to Terminate</t>
  </si>
  <si>
    <t>Furosam Incorporated</t>
  </si>
  <si>
    <t>TIN 009-062-221</t>
  </si>
  <si>
    <t>Construction of Highway-Junction Tumarbong Road (Intermittent Section)</t>
  </si>
  <si>
    <t>2.42 km</t>
  </si>
  <si>
    <t>Bgry. Tumarbong, Roxas, Palawan</t>
  </si>
  <si>
    <t>B2 ROADS17 300-21-11-15968</t>
  </si>
  <si>
    <t>Concreting of National Highway - Igang Road</t>
  </si>
  <si>
    <t>B2 GF PEO 22-01-019</t>
  </si>
  <si>
    <t>1000 lm</t>
  </si>
  <si>
    <t>Bgy. Iwahig</t>
  </si>
  <si>
    <t>N.Sales Construction</t>
  </si>
  <si>
    <t>TIN 174-694-454</t>
  </si>
  <si>
    <t>Repair Of Road From  National Highway - Jose Rizal</t>
  </si>
  <si>
    <t>B2 GF PEO 23-02-025</t>
  </si>
  <si>
    <t>2 Pccp Blocks: L=4.5 M; W=2.0 M, T=0.20, With 1-L-36'' Diameter X 7 Rcpc With Headwall B.S</t>
  </si>
  <si>
    <t>Construction Of Cabinbin River Flat Slab Bridge</t>
  </si>
  <si>
    <t>6m X 4m (Bothsides) - Bridge (4.40mx30ln.M)  Rc Slope (68.24) Riprap (237.44 Cu.M) Pccp 30 Ln.M</t>
  </si>
  <si>
    <t>Re-aligned to 2023 Supplemental Budget No. 3</t>
  </si>
  <si>
    <t>Restoration/Repair of  Tagumpay RCDG Bridge 2 (Approach)</t>
  </si>
  <si>
    <t>B2 GF PEO 23-02-022</t>
  </si>
  <si>
    <t>1 Side - 6m X 6.1 M</t>
  </si>
  <si>
    <t>Bgy. Tagumpay, Dumaran, Palawan</t>
  </si>
  <si>
    <t>Rehabilitation Of Caramay Hanging Bridge</t>
  </si>
  <si>
    <t>B2 GF PEO 23-04-058</t>
  </si>
  <si>
    <t>101.10 Ln.M</t>
  </si>
  <si>
    <t>Bgy. Caramay, Roxas, Palawan</t>
  </si>
  <si>
    <t>For approval</t>
  </si>
  <si>
    <t>Construction Of RCDG Bridge</t>
  </si>
  <si>
    <t>B2 GF PEO 23-04-068</t>
  </si>
  <si>
    <t>Approach: 4m X 6m (Bothsides) - Bridge: 15ln.m - RC Slope (cu.m) 97.35</t>
  </si>
  <si>
    <t>Sandoval</t>
  </si>
  <si>
    <t>KIR Konstructicon Builders and Supply</t>
  </si>
  <si>
    <t>TIN 010-605-480</t>
  </si>
  <si>
    <t>Concreting Of Road From Highway Junction - Brgy. Mendoza</t>
  </si>
  <si>
    <t>B2 GF SFVIP 23-04-090</t>
  </si>
  <si>
    <t>687 Lm</t>
  </si>
  <si>
    <t xml:space="preserve">SFVIP </t>
  </si>
  <si>
    <t>Concreting Of Balala-Malaking Patag Road (Sta. 5+913.80-Sta. 6+071.80)</t>
  </si>
  <si>
    <t>B2 GF SFVIP 23-04-089</t>
  </si>
  <si>
    <t>Road Network=158 Ln.M - W=6.10m - T=0.20m - Shoulder 1m B.S</t>
  </si>
  <si>
    <t>Not yet started</t>
  </si>
  <si>
    <t>Maximmus Construction</t>
  </si>
  <si>
    <t>TIN 925-322-134</t>
  </si>
  <si>
    <t>Concreting Of  New Busuanga-Quezon-Cheey</t>
  </si>
  <si>
    <t>B2 GF SFVIP 23-09-117</t>
  </si>
  <si>
    <t>620 Ln.M - W=6.10, Thick=0.20m, Shoulder=1m B.S</t>
  </si>
  <si>
    <t>Municipality Of Busuanga</t>
  </si>
  <si>
    <t>Busuanga</t>
  </si>
  <si>
    <t>Maryjonica Construction</t>
  </si>
  <si>
    <t>TIN 350-458-389</t>
  </si>
  <si>
    <t>Concreting Of Labog-Naltep Road, Phase II</t>
  </si>
  <si>
    <t>B2 GF SFVIP 23-09-119</t>
  </si>
  <si>
    <t>Road Network: 405 Lm - W=6.10m - Thk=0.20m - Shoulder=1m - B.S:  Slope Protection Lm=8m - Ht=2.2m</t>
  </si>
  <si>
    <t>Municipality Of Sofronio Española, Palawan</t>
  </si>
  <si>
    <t>MVP Construction and Trdaing Inc.</t>
  </si>
  <si>
    <t>TIN 616-777-887</t>
  </si>
  <si>
    <t>Concreting/Upgrading Of Aramaywan-Cacarigan FMR (PGP Counterpart)</t>
  </si>
  <si>
    <t>For preparation (POW and DED)</t>
  </si>
  <si>
    <t>Upgrading of Timber Bridge to RCDG Bridge, Tanatanaen - Maragok Road</t>
  </si>
  <si>
    <t>B2 GF PEO 24-02-009</t>
  </si>
  <si>
    <t>Bridge: Net Length Approach: 9.2mx4m (Both Sides) - Bridge: 9.52m X 30.60 Ln.M - Rc Slope (Cu.M) 159.40 - Pccp: 8 Ln.M</t>
  </si>
  <si>
    <t>20% Development Fund 2024</t>
  </si>
  <si>
    <t>Global Teleconstruction Specialist Inc.</t>
  </si>
  <si>
    <t>Concreting of Highway Junction-Tumarbong, Phase 2</t>
  </si>
  <si>
    <t>B2 GF PEO 24-02-006</t>
  </si>
  <si>
    <t>Road Length: 1,260m(L) X 0.20m(T) X 6.10m(W) - 1 Line Rcpc 36" Dia - Existing Half Lane Pccp Left Side - Sta. 0+000 - Sta.0+060</t>
  </si>
  <si>
    <t>Concreting of Access Road going to San Fernando Port</t>
  </si>
  <si>
    <t>B2 GF PEO 24-02-007</t>
  </si>
  <si>
    <t>Net Length (Cu.M) Pccp Road A -367m X 6.70m X 0.25m Thk. Shoulder Width 1.00m B.S Road B-31.16m X 8.00m X 0.25m Thk - V-Shaped Lined Canal - 140m On R.S</t>
  </si>
  <si>
    <t>Mamsar Construction &amp; Industrial Corporation</t>
  </si>
  <si>
    <t>Concreting of Access Road going to Pier - Marikit Road</t>
  </si>
  <si>
    <t>B2 GF PEO 24-02-019 (Re-bid)</t>
  </si>
  <si>
    <t>Road Length:900m(L) X 0.25m(T) X 6.10m(W) - 2 Rcbc H=1.41m X 6m - Seawall L=80m</t>
  </si>
  <si>
    <t>Palbic Construction and Supply</t>
  </si>
  <si>
    <t>Rehabilitation Of Cabigsing Bridge</t>
  </si>
  <si>
    <t>B2 GF SFVIP 24-08-098</t>
  </si>
  <si>
    <t>Pccp Approach: 7.80m X 4.50m (Right Side Inly) - Bridge: 6.7m X 6 Ln.M - Rc Slope: 19.70 Cu.M</t>
  </si>
  <si>
    <t>EG Batiancilla Construction</t>
  </si>
  <si>
    <t>Concreting Of Plaridel-Apis-Cabigaan Road Phase II</t>
  </si>
  <si>
    <t>B2 GF SB1 INFRA 24-03-028</t>
  </si>
  <si>
    <t>Road Length: Pccp: 1,000m (L) X 0.20m (T) X 6.10m (W) - Drainage: 1 Line Rcpc 36" Dia.</t>
  </si>
  <si>
    <t>Plaridel, Aborlan, Palawan</t>
  </si>
  <si>
    <t>2024 - DBP Loan Projects (Concreting)</t>
  </si>
  <si>
    <t>Recently Awarded</t>
  </si>
  <si>
    <t>St. Timothy Construction Corporation</t>
  </si>
  <si>
    <t>TIN 008-813-669-000</t>
  </si>
  <si>
    <t>Concreting Of Aporawan-Daan-Cabigaan  Road</t>
  </si>
  <si>
    <t>B2 GF SB1 INFRA 24-03-027</t>
  </si>
  <si>
    <t xml:space="preserve">Road: Net Volume Road Length: 4.750m(L) X 0.20m (T) X 6.10m (W) - 6 Lines Rcpc 36" Diameter </t>
  </si>
  <si>
    <t>Brgy. Cabigaan, Aborlan, Palawan</t>
  </si>
  <si>
    <t>Concreting Of Panacan Sea Road</t>
  </si>
  <si>
    <t>B2 GF SB1 INFRA 24-03-057</t>
  </si>
  <si>
    <t>Road: Net Volume (Cu.M): Pccp 1.310mx5.00mx0.20m Thk Shoulder Width 1.00b.S - 29 Lm 24" Dia Rcpcw/ Shw On L.S - 490m Concrete Slope Protection</t>
  </si>
  <si>
    <t>Panacan, Narra, Palawan</t>
  </si>
  <si>
    <t>St.Timothy Construction Corporation</t>
  </si>
  <si>
    <t>Concreting Of Suring - Lada Road</t>
  </si>
  <si>
    <t>B2 GF SB1 INFRA 24-03-036</t>
  </si>
  <si>
    <t>Road Length: 1890m (L) X 6.10 (W) X 0.20m (T)</t>
  </si>
  <si>
    <t>Pangobilian, Brooke's Point</t>
  </si>
  <si>
    <t>Yurich Builders &amp; Construction Supply</t>
  </si>
  <si>
    <t>Concreting Of  Sandoval - Igang Igang - Sarong Road</t>
  </si>
  <si>
    <t>Road Length: 5954.71m (L)X6.1m(W) X 0.20m(T) No. Of Rcpc: 10 Lines Rcpc 36: Dia</t>
  </si>
  <si>
    <t>Sandoval &amp; Iwahig, Bataraza, Palawan</t>
  </si>
  <si>
    <t>For Bidding</t>
  </si>
  <si>
    <t>Concreting Of Ocayan Road</t>
  </si>
  <si>
    <t>B2 GF SB1 INFRA 24-03-046</t>
  </si>
  <si>
    <t xml:space="preserve">Pccp: 3,330m (L) X 0.20m(T) X 6.10m(W) - Line Canal: 470.82m (L) 0.40m(W) X 0.70m (H) - 9 Lines Rcpc 36" Diameter </t>
  </si>
  <si>
    <t>Ocayan, Bataraza</t>
  </si>
  <si>
    <t>Goldrock Construction &amp; Development Corp.</t>
  </si>
  <si>
    <t>Concreting Of Panitian - Tabud Road Phase II</t>
  </si>
  <si>
    <t>B2 GF PEO SB1 INFRA 24-03-033</t>
  </si>
  <si>
    <t>Net Volume: Pccp-4,820m X 6.10m X 0.20mthk., Shoulder Wdth 1.00 B.S - 103 Lm 36" Dia. Rcpc With 216lm Concrete Slope Protection And 70m Line Canal</t>
  </si>
  <si>
    <t>Brgy. Panitian, Quezon, Palawan</t>
  </si>
  <si>
    <t>TIN 008-664-275</t>
  </si>
  <si>
    <t>Concreting Of Pulot I - Pulot III Road</t>
  </si>
  <si>
    <t>Pccp: Sta. 0+000.00-Sta. 1+860 - 5260m(L) X 6.10m: Sta. 1+960-Sta.3+480 - (W) X0.20m Thck Sta.4+700 - Sta 6+531.225 - Rcpc 101 Lm (36''diameter) - Stone Masonry H-1mxl-3m</t>
  </si>
  <si>
    <t>Pulot I - Pulot III, Sofronio Española, Palawan</t>
  </si>
  <si>
    <t>Concreting Of Pulot Sea Road</t>
  </si>
  <si>
    <t>B2 GF SB1 INFRA 24-03-056</t>
  </si>
  <si>
    <t>Total Length: 2,679 M - Stone Masonry: 486 Cu.M - Rcpc:36" Diameter: 65m</t>
  </si>
  <si>
    <t>Pulot Shore, Sofronio Española, Palawan</t>
  </si>
  <si>
    <t>TIN 258-921-757-00001</t>
  </si>
  <si>
    <t>Concreting Of Tanatanaen - Maragok Road</t>
  </si>
  <si>
    <t>B2 GF SB1 INFRA 24-03-060</t>
  </si>
  <si>
    <t>Net Volume: Pccp-3,500mx6.10mx0.20m Thk., Shoulder Width 1.00 B.S  - 18lm - 36" Dia Rcpc W/ S.H.W. On B.S -160 Lm Stone Masonsry  Slope Protection - Road</t>
  </si>
  <si>
    <t>Tanatanaen, Dumaran, Palawan</t>
  </si>
  <si>
    <t>Concreting Of Magsaysay - Itangil Road (Critical Section)</t>
  </si>
  <si>
    <t>B2 GF SB1 INFRA 24-03-055</t>
  </si>
  <si>
    <t>Road Length: 2000m(L) X 0.20m (T) X 5.00m(W) - Drainage: 9 Lines Rcpc 36' Dia</t>
  </si>
  <si>
    <t>Magsaysay,Dumaran, Palawan</t>
  </si>
  <si>
    <t>TIN 009-446-039</t>
  </si>
  <si>
    <t>Concreting Of Itangil-Layok Road</t>
  </si>
  <si>
    <t>B2 GF SB1 INFRA 24-03-058</t>
  </si>
  <si>
    <t>Road Length: 1,590m(L) X 0.20m(T)  X  6.10m(W) - Drainage: 5 Lines Rcpc 36" Dia(Length Varies) - 45.00lm</t>
  </si>
  <si>
    <t>Itangil, Dumaran, Palawan</t>
  </si>
  <si>
    <t>F.F Galang Construction</t>
  </si>
  <si>
    <t>Concreting Of Tumarbong - Antonino Road</t>
  </si>
  <si>
    <t>B2 GF SB1 INFRA 24-03-072</t>
  </si>
  <si>
    <t>Road: 3,900m(L) X 0.20m(T) X 6.10m(W) - Drainage: 2 Lines Rcpc 36" Dia.</t>
  </si>
  <si>
    <t>Bgy. Antonino, Roxas, Palawan</t>
  </si>
  <si>
    <t>Concreting Of Highway Junction Little Caramay - Caruray Road B</t>
  </si>
  <si>
    <t>B2 GF SB1 INFRA 24-03-071</t>
  </si>
  <si>
    <t xml:space="preserve">Road: Net Volume: Road Length: 5,100m X 0.20m(T) X 6.10m(W) - Drainage:7 Lines Rcpc 36"Dia. </t>
  </si>
  <si>
    <t>Brgy. Magara,Roxas, Palawan</t>
  </si>
  <si>
    <t>Concreting Of Highway Junction New Cuyo - Rizal Road</t>
  </si>
  <si>
    <t>B2 GF SB1 INFRA 24-03-061</t>
  </si>
  <si>
    <t>Total Length: 3,971m(L) X 6.1m(W) X 0.2m (T) - Rccp: 26ln.M Rcpc 36" Dia.</t>
  </si>
  <si>
    <t>New Cuyo, Roxas, Palawan</t>
  </si>
  <si>
    <t>Concreting Of Highway Junction Calawag Road</t>
  </si>
  <si>
    <t>B2 GF SB1 INFRA 24-03-038</t>
  </si>
  <si>
    <t>Road : Road Length: 3.940m(L) X 0.20m(T)X6.10m(W) - 58.09 Cu.M Stone Masonry - Drainage: 7 Lines Rcpc 36" Dia</t>
  </si>
  <si>
    <t>Calawag,Taytay, Palawan</t>
  </si>
  <si>
    <t xml:space="preserve"> Taytay</t>
  </si>
  <si>
    <t>Concreting Of Sto. Niño - New Canipo - Binga Road</t>
  </si>
  <si>
    <t>B2 GF SB1 INFRA 24 - 03- 062</t>
  </si>
  <si>
    <t>Road Length: 4970m(L) X 0.20m(T) X 6.10m(W) - Drainage: 9 Lines Rcpc 36" Diameter</t>
  </si>
  <si>
    <t>New Canipo, San Vicente, Palawan</t>
  </si>
  <si>
    <t>Concreting Of Highway Junction Little Caramay - Caruray Road A</t>
  </si>
  <si>
    <t>B2 GF SB1 INFRA 24-03-063</t>
  </si>
  <si>
    <t>Road Length: 4100m(L) X 0.20m(T) X 6.10m (W) - Remove And Replace 2 Units Of 1-L Rcpc 36" Diameter</t>
  </si>
  <si>
    <t>Caruray,San Vicente, Palawan</t>
  </si>
  <si>
    <t>Concreting Of Canadcan - Alimanguan Road</t>
  </si>
  <si>
    <t>B2 GF SB1 INFRA 24-03-068</t>
  </si>
  <si>
    <t>Road Length: 900m (L) X 6.10(W) X 0.20m(T)</t>
  </si>
  <si>
    <t>Alimanguan, San Vicente, Palawan</t>
  </si>
  <si>
    <t>Concreting Of Alimanguan - Sto. Niño Road</t>
  </si>
  <si>
    <t>B2 GF SB1 INFRA 24 - 03- 067</t>
  </si>
  <si>
    <t>Road Length: 4.740m (L) X 0.20m(T) X 6.10m (W) - 38.05 Cu.M Stone Masonry - Drainage: 6 Lines Rcpc 36" Dia</t>
  </si>
  <si>
    <t>Alimanguan &amp; Sto. Niño, San Vicente, Palawan</t>
  </si>
  <si>
    <t>Concreting Of Araceli-Dumaran Road A</t>
  </si>
  <si>
    <t>B2 GF SB1 INFRA 24-03-064</t>
  </si>
  <si>
    <t>Road Concreting: 2860m(L) X 6.1m(W) X 0.2m(T)</t>
  </si>
  <si>
    <t>Mauringen, Araceli, Palawan</t>
  </si>
  <si>
    <t>Maryknoll Construction and Supply</t>
  </si>
  <si>
    <t>Concreting Of Cuyo - Suba - San Carlos Road</t>
  </si>
  <si>
    <t>B2 GF SB1 INFRA 24-03-032</t>
  </si>
  <si>
    <t>Road Length: 640m (L) X 6.10(W) X  0.20 (T)</t>
  </si>
  <si>
    <t>Pawa &amp; San Carlos, Cuyo, Palawan</t>
  </si>
  <si>
    <t>Crishelle Construction</t>
  </si>
  <si>
    <t>TIN 133-967-996-00000</t>
  </si>
  <si>
    <t>Concreting Of New Busuanga - New Quezon Rd</t>
  </si>
  <si>
    <t>B2 GF SB1 INFRA 24-03-069</t>
  </si>
  <si>
    <t>Net Volume(Cu.M): Pccp 1,470m X 6.10m X0.20m Thl - Shoulder Width 1.00m (B.S) - 2l 36" Dia. Rcpc X 8m W/ Shw On B.S</t>
  </si>
  <si>
    <t>Brgy. New Quezon, Busuanga, Palawan</t>
  </si>
  <si>
    <t>Concreting Of New Quezon - Cheey Road</t>
  </si>
  <si>
    <t>B2 GF SB1 INFRA 24-03-066</t>
  </si>
  <si>
    <t>Road Concreting: 1840m (L) X 6.10m(W) X 0.2m(T)</t>
  </si>
  <si>
    <t>Cheey, Busuanga, Palawan</t>
  </si>
  <si>
    <t>Installlation Of 2-Lines 36" Rcpc With Headwall, Plaridel - Apis - Cabigaan Road</t>
  </si>
  <si>
    <t>2 Lines 36" Diameter Rcpc X 8.00 Length With F. Headwall And Riprap B.S</t>
  </si>
  <si>
    <t>Brgy. Plaridel</t>
  </si>
  <si>
    <t>2024 - DBP Loan Projects (Flood Control)</t>
  </si>
  <si>
    <t>Construction Of 40m(L)X3(M) Height Retaining Wall At San Jose Cojamco Sr. Road</t>
  </si>
  <si>
    <t>B2 GF SB1 INFRA 24-03-049</t>
  </si>
  <si>
    <t>Rw: 230.73 - Length: 1 Side: 40m(L) 2m(H)</t>
  </si>
  <si>
    <t xml:space="preserve">Brgy. Magbabadil </t>
  </si>
  <si>
    <t>Removal And Construction Of 60m(L) X6m Height Of Slope Protection Along Jose Cojamco Sr. Road</t>
  </si>
  <si>
    <t>B2 GF SB1 INFRA 24-03-048</t>
  </si>
  <si>
    <t>Slope Protection - (Cu.M) - 156.60 - Length I Side - 601m (L) X 6m (H)</t>
  </si>
  <si>
    <t>Rehabilitation Of Slope Protection Structures In Teresa - Batang Batang Road</t>
  </si>
  <si>
    <t>B2 GF SB1 INFRA 24-03-050 (Re-bid)</t>
  </si>
  <si>
    <t>Slope Protection: 76.28 Cu.M - Length Sp Approach: 2 Sides=10m - Abutment A=11.5m - Abutmebt B=8.00m</t>
  </si>
  <si>
    <t>Brgy. Batang Batang</t>
  </si>
  <si>
    <t>R.R Leoncio Construction</t>
  </si>
  <si>
    <t>Rehabilitation Of Drainage And Slope Protection Structures In Highway Junction - Burirao Road</t>
  </si>
  <si>
    <t>B2 GF SB1 INFRA 24-03-070</t>
  </si>
  <si>
    <t>Sp: 248.21 Cu.M - Length Sp: 211.6 M - Length Shoulder: 211.6 M</t>
  </si>
  <si>
    <t>Brgy. Burirao</t>
  </si>
  <si>
    <t xml:space="preserve">Construction Of Slope Protection, Caguisan Feeder Road </t>
  </si>
  <si>
    <t>B2 GF SB1 INFRA 24-03-052</t>
  </si>
  <si>
    <t>Net Length: 114 Ln.M - 57 Ln.M Both Sides</t>
  </si>
  <si>
    <t>Brgy. Caguisan</t>
  </si>
  <si>
    <t>Construction  Of  Seawall Protection</t>
  </si>
  <si>
    <t>B2 GF SB1 INFRA 24-03-31</t>
  </si>
  <si>
    <t>Seawall: Net Length: 806 Ln.M - H=1.70m</t>
  </si>
  <si>
    <t>Brgy. Pangobilian, Brooke's Point, Palawan</t>
  </si>
  <si>
    <t>Construction Of 1-Barrel Reinforced Concrete Box Culvert (RCBC) With PCCP Approach Slope And Protection</t>
  </si>
  <si>
    <t>B2 GF SB1 INFRA 24-03-043</t>
  </si>
  <si>
    <t>(A) Rcbc = 1 Unit - 2.2m(H) - 3.06m(W) X 7.0m(L) X 0.25m (Thck) With Slope Protection And Approach</t>
  </si>
  <si>
    <t>Hadiyah Construction</t>
  </si>
  <si>
    <t>Construction Of Riverbank Protection/ Flood Control, Mainit Spillway</t>
  </si>
  <si>
    <t>B2 GF SB1 INFRA 24-03-30</t>
  </si>
  <si>
    <t xml:space="preserve">Slope Protection: 1426.52 Cu.M - 565 M (L) - 0.30m (T) - 283 Gabions - 1m X 1m X 2m </t>
  </si>
  <si>
    <t>Bgy. Mainit, Brooke's Point</t>
  </si>
  <si>
    <t>Construction Of Riverbank Protection/Flood Control</t>
  </si>
  <si>
    <t>Slope Protection: 996.65 Cu.M - 305.20m(L) X 0.30m (T) - 153 Gabions - 1m X 1m X 2m</t>
  </si>
  <si>
    <t>Construction Of Riverbank Protection/Flood Control, Panitian-Abokayan Road</t>
  </si>
  <si>
    <t>B2 GF SB1 SB1 INFRA 24-03-29</t>
  </si>
  <si>
    <t>873.85 Cu.M - 324 M (L) X 0.30m (T)-162  Gabions -1m X 1m X 2m</t>
  </si>
  <si>
    <t>Brgy. Panitian, Sofronio Española</t>
  </si>
  <si>
    <t>Construction Of 1-Barrel Reinforced Concrete Box Culvert (RCBC) w/ PCCP Approach And Slope Protection, Panitian Seashore Road</t>
  </si>
  <si>
    <t>B2 GF SB1 INFRA 24-03-040</t>
  </si>
  <si>
    <t>Rcbc: 1 Unit - 3.56m(H) - 3.56m(W) - 9.10m(L) - X  0.28m Thk With Slope Protection And Approach</t>
  </si>
  <si>
    <t>Construction Of Drainage Structure And Slope Protection, Pulot Interior Road</t>
  </si>
  <si>
    <t>B2 GF SB1 INFRA 24-03-051</t>
  </si>
  <si>
    <t>Slope Protection/Drainage: Net Length: 125 Ln.M - H:3m</t>
  </si>
  <si>
    <t>Rehabilitation Of Box Culvert</t>
  </si>
  <si>
    <t>B2 GF SB1 INFRA 24-03-045</t>
  </si>
  <si>
    <t>Rehabilitation Of Wingwall And Construction Of Slope Protection</t>
  </si>
  <si>
    <t>Bgy.Iraray, Sofrionio Española, Palawan</t>
  </si>
  <si>
    <t>Construction Of Riverbank  Protection/Flood Control</t>
  </si>
  <si>
    <t>B2 GF SB1 INFRA 24-03-059</t>
  </si>
  <si>
    <t>Sp: 761.21 Cu.M - 2 Sides (128m (L) X 0.30 M) - 128 Gabions - 1mx1mx2m</t>
  </si>
  <si>
    <t>Bgy. Sowangan, Quezon, Palawan</t>
  </si>
  <si>
    <t>Construction Of Sea Wall Protection</t>
  </si>
  <si>
    <t>B2 GF SB1 INFRA 24-03-054</t>
  </si>
  <si>
    <t>Seawall - Net Length=159 Ln.M - H=1.70m</t>
  </si>
  <si>
    <t>Bgy. Cocoro, Magsaysay, Palawan</t>
  </si>
  <si>
    <t xml:space="preserve"> Magsaysay</t>
  </si>
  <si>
    <t>Construction Of Sea Wall Protection, Sitio Pescadores</t>
  </si>
  <si>
    <t>B2 GF SB1 INFRA 24-03-042</t>
  </si>
  <si>
    <t>Seawall - Net Lenght=38 Ln.M -</t>
  </si>
  <si>
    <t>Bgy. Osmeña, Culion, Palawan</t>
  </si>
  <si>
    <t>Luis YC Builders &amp; Supply</t>
  </si>
  <si>
    <t xml:space="preserve">Construction Of Seawall </t>
  </si>
  <si>
    <t>B2 GF SB1 INFRA 24-03-053</t>
  </si>
  <si>
    <t>Net Length=17 Ln.M - H=1.70m</t>
  </si>
  <si>
    <t>Bgy. Libis, Culion, Palawan</t>
  </si>
  <si>
    <t>Construction Of Slope Protection</t>
  </si>
  <si>
    <t>B2 GF SB1 INFRA 24-03-037</t>
  </si>
  <si>
    <t xml:space="preserve">Slope Protection: Volume (Cu.M): 159.04 - Length:1 Side=20m </t>
  </si>
  <si>
    <t>Balala, Culion, Palawan</t>
  </si>
  <si>
    <t>Construction Of Slope Protection &amp; Lined Canal In Balala - Malaking Patag Road</t>
  </si>
  <si>
    <t>B2 GF SB1 INFRA 24-03-039</t>
  </si>
  <si>
    <t>Slope Protection - Slope Protection Volume: 210.61 Cu.M - Length S.P: 1side: 43.60m - Length Line Canal: 1 Side: 43.6m</t>
  </si>
  <si>
    <t>Balala, Baldat, Malaking Patag</t>
  </si>
  <si>
    <t>TIN 120-420-502-00006</t>
  </si>
  <si>
    <t>Construction Of 1-Barrel Reinforced Concrete Box Culvert (RCBC) W/ Pccp Approach And Slope Protection</t>
  </si>
  <si>
    <t>B2 GF SB1 INFRA 24-03-044</t>
  </si>
  <si>
    <t>1 Unit: Rcbc: 3.56m(H) X 3.56(W) X 9.10m(L) X 0.28m Thk</t>
  </si>
  <si>
    <t>Bgy. San Jose, Coron, Palawan</t>
  </si>
  <si>
    <t>Construction Of Slope Protection In Paglaum-Itangil Road</t>
  </si>
  <si>
    <t>Slope Protection: Sp Volume (Cu.M)=519.75 - Length Sp (Both Sides): 192.50 M - Shoulder (Both Sides): 192.50 M</t>
  </si>
  <si>
    <t>Brgy. Talog, Taytay</t>
  </si>
  <si>
    <t xml:space="preserve">Construction Of Sea Wall Protection </t>
  </si>
  <si>
    <t>B2 GF SB1 INFRA 24-03-035</t>
  </si>
  <si>
    <t xml:space="preserve">Net Length=101 Ln.M - H=1.70m </t>
  </si>
  <si>
    <t>Bancal &amp; Cambian, Agutaya</t>
  </si>
  <si>
    <t>J.JH Construction Supplies Trading</t>
  </si>
  <si>
    <t>Construction Of Spillway, Phase II</t>
  </si>
  <si>
    <t>B2 GF SB1 INFRA 24-03-034 (Re-bid)</t>
  </si>
  <si>
    <t>Spillway - (A) Spillway=10m(L)  X 9.60m(W)  X  3.05m(H) - (B) Approach= 6.50m(L)  X 6m(W)  X  0.20m(T)  © Slope Protection= 13m(L) X 1.50m(Sh) - 4  Sides</t>
  </si>
  <si>
    <t>Brgy. Tinitian, Roxas, Palawan</t>
  </si>
  <si>
    <t>RD Abacial Construction</t>
  </si>
  <si>
    <t>TIN 327-679-690</t>
  </si>
  <si>
    <t xml:space="preserve">Construction Of Spillway </t>
  </si>
  <si>
    <t>(A) Spillway=30m(L) X 9.74m(W) X 3.05m(H) (B) Appproach=10m(L) X 6.10m(W) X 0.20(T) - © Slope Protection 15(L) X 3.80m(Sh) - 4 Sides</t>
  </si>
  <si>
    <t>Brgy. Nicanor Zabala, Roxas, Palawan</t>
  </si>
  <si>
    <t>Construction Of Slope Protection, Magara  Little Caramay - Magara Road</t>
  </si>
  <si>
    <t>B2 GF SB1 INFRA 24-03-041</t>
  </si>
  <si>
    <t>Slope Protection: Sp: 366.24.32 Cu.M - Length: 1 Side: 70m</t>
  </si>
  <si>
    <t>Bgy. Magara, Roxas, Palawan</t>
  </si>
  <si>
    <t>Construction Of 2-Barrel Reinforced  Concrete Box Culvert (RCBC)  W/ Pccp Approach And Slope Protection, Alimanguan - Sto. Niño Road</t>
  </si>
  <si>
    <t xml:space="preserve">Rcbc: (A) Rcbc - 1 Unit 3.0m(H) X 6.9m(W) X 9.1(L) X 0.30m Thk With Slope Protection And Approch </t>
  </si>
  <si>
    <t xml:space="preserve"> Sto. Niño, San Vicente, Palawan</t>
  </si>
  <si>
    <t>Construction Of 3-Barrel Reinforced Concrete Box Culvert (RCBC) W/ Pccp Approach And Slope Protection, Alimanguan  - Sto. Niño Road</t>
  </si>
  <si>
    <t>(A) Rcbc = 1 Unit 3.0m (H)  X  10.20m (W)  X  9.1 (L) X 0.30m Thk With Slope Protection And Approach</t>
  </si>
  <si>
    <t>Construction Of 2-Barrel Reinforced  Concrete Box Culvert (RCBC) W/ PCCP Approach And Slope Protection, National Highway - Old Guinlo Road (4 Units)</t>
  </si>
  <si>
    <t>Rcbc: (A) Rcbc; 4 Units In Different Location 3m(H) X 6.9m(W)  X 9.10m(L)  X 0.30m (Thck) With Slope Protection And Approach</t>
  </si>
  <si>
    <t>Old Guinlo And Poblacio, Taytay</t>
  </si>
  <si>
    <t>Concreting of Provincial Disaster Operation Center of Palawan Road Network with Parking Area</t>
  </si>
  <si>
    <t>B2 DPF 300-21-10-14114</t>
  </si>
  <si>
    <t>367.24m x 5.00m Road Network - 50.46m x 10.00m Parking - 3-L=4.00M x 2.50m, L=14.00m x 2.50m Concrete Pathwalk</t>
  </si>
  <si>
    <t>Disaster Preparedness Fund (PDRRMO Fund)</t>
  </si>
  <si>
    <t>Airport Development/Expansion of Pag-Asa Island Airport (Extension of Runway Strip), Brgy. Pag-Asa,Kalayaan, Palawan</t>
  </si>
  <si>
    <t>B2 TF PEO 24-05-088</t>
  </si>
  <si>
    <t>Extension of Runway Strip</t>
  </si>
  <si>
    <t>Kalayaan, Palawan</t>
  </si>
  <si>
    <t>Kalayaan</t>
  </si>
  <si>
    <t xml:space="preserve">Trust Fund - DOTr </t>
  </si>
  <si>
    <t>By Contract</t>
  </si>
  <si>
    <t>TIN 273-578-000</t>
  </si>
  <si>
    <t xml:space="preserve"> PROJECT COST  </t>
  </si>
  <si>
    <t xml:space="preserve"> CONTRACT COST  </t>
  </si>
  <si>
    <t>MEDICAL FACILITIES</t>
  </si>
  <si>
    <t>AGRICULTURAL FACILITIES</t>
  </si>
  <si>
    <t>ANIMAL FACILITIES</t>
  </si>
  <si>
    <t>COVERED COURT</t>
  </si>
  <si>
    <t>MULITI-PURPOSE</t>
  </si>
  <si>
    <t>DRAINAGE</t>
  </si>
  <si>
    <t>SLOPE PROTECTION</t>
  </si>
  <si>
    <t>OTHER FACILITIES</t>
  </si>
  <si>
    <t>SUPPLY</t>
  </si>
  <si>
    <t>PGP FACILITIES</t>
  </si>
  <si>
    <t>Construction of Wooden Bridge, Bgy. Sto. Niño</t>
  </si>
  <si>
    <t>Bgy. Sto. Niño, San Vicente</t>
  </si>
  <si>
    <t>Construction of Detour &amp; Rehabilitation of Tumarbong Bridge</t>
  </si>
  <si>
    <t>Redecking of Caruray Bridge</t>
  </si>
  <si>
    <t>Bgy. Caruray, San Vicente</t>
  </si>
  <si>
    <t>Repair of Ilian Hanging Bridge</t>
  </si>
  <si>
    <t>Bgy. Ilian, Dumara,</t>
  </si>
  <si>
    <t>Rehabilitation of Saraza Bridge ( Tagbalogo-Saraza Road) Brooke's Point</t>
  </si>
  <si>
    <t>Bgy. Brooke's</t>
  </si>
  <si>
    <t>Repair of Inalyawan Bailey Bridge (Cataban - Limininangcong Rd. )</t>
  </si>
  <si>
    <t>Construction of RCDG, Kaybulusan Bridge, Purok Masigla, Magara, Roxas</t>
  </si>
  <si>
    <t>Bgy. Magara</t>
  </si>
  <si>
    <t>Construction of RCDG, Malebeb Bridge, Purok Masigla, Magara, Roxas</t>
  </si>
  <si>
    <t>Repair of Footbridge in Bgy. Silanga</t>
  </si>
  <si>
    <t>Bgy. Silanga</t>
  </si>
  <si>
    <t>Upgrading of Itangil Bailey Bridge to RCDG Bridge</t>
  </si>
  <si>
    <t>PCF 2015 (DILG)</t>
  </si>
  <si>
    <t>Upgrading of Villa Constancia Bailey Bridge to RCDG</t>
  </si>
  <si>
    <t>ROAD 300-16-06-05893</t>
  </si>
  <si>
    <t>Upgrading of Ariman-an Bailey Bridge to RCDG</t>
  </si>
  <si>
    <t>ROAD 300-16-06-05891</t>
  </si>
  <si>
    <t>Bgy. Talog</t>
  </si>
  <si>
    <t>Upgrading of Impatian Bailey Bridge I to RCDG</t>
  </si>
  <si>
    <t>ROAD 300-16-06-05894</t>
  </si>
  <si>
    <t>Upgrading of Impatian Bailey Bridge II to RCDG</t>
  </si>
  <si>
    <t>ROAD 300-16-06-07511</t>
  </si>
  <si>
    <t>Upgrading of Tagumpay Bailey Bridge III to RCDG</t>
  </si>
  <si>
    <t>ROAD 300-16-06-05890</t>
  </si>
  <si>
    <t>Bgy. Sta. Maria</t>
  </si>
  <si>
    <t>Upgrading of Sta. Maria Bailey Bridge 1 to RCDG (Length = 12.70lm)</t>
  </si>
  <si>
    <t>B2 BFIP 300-16-11-15237</t>
  </si>
  <si>
    <t>Upgrading of Caruray Bailey Bridge to RCDG (Length = 15.24 lm)</t>
  </si>
  <si>
    <t>For Validation</t>
  </si>
  <si>
    <t>Rehabilitation of Hanging Bridge of San Juan</t>
  </si>
  <si>
    <t>Bgy. San Juan</t>
  </si>
  <si>
    <t>Upgrading of Little Caramay Bailey Bridge to RCDG (Length= 19.00lm)</t>
  </si>
  <si>
    <t>Upgrading/Construction of RCDG Cabigaan Bridge 2</t>
  </si>
  <si>
    <t>Upgrading of Layok Bridge Timber Bridge to RCDG (Bgy. Itangil)</t>
  </si>
  <si>
    <t>Upgrading of Lamoro Ibajay Bailey Bridge I to RCDG</t>
  </si>
  <si>
    <t>Upgrading of Tumarbong Bailey Bridge to RCDG</t>
  </si>
  <si>
    <t>B2 BFIP 300-16-12-17193</t>
  </si>
  <si>
    <t xml:space="preserve"> (Length = 18.90 lm)</t>
  </si>
  <si>
    <t>Tumarbong, Roxas, Palawan</t>
  </si>
  <si>
    <t>Upgrading of Abokayan Bailey Bridge to RCDG</t>
  </si>
  <si>
    <t>Upgrading of Tulduan Bridge I to RCDG</t>
  </si>
  <si>
    <t>Bgy. Tulduan</t>
  </si>
  <si>
    <t>Upgrading of Cataban Bailey Bridge I to RCDG</t>
  </si>
  <si>
    <t>ROAD 300-16-06-05887</t>
  </si>
  <si>
    <t>Bgy. Cataban</t>
  </si>
  <si>
    <t>Upgrading of Caniqui Bridge I to RCDG</t>
  </si>
  <si>
    <t>ROAD 300-16-06-05889</t>
  </si>
  <si>
    <t>Bgy. Caniqui</t>
  </si>
  <si>
    <t>Upgrading of Inalwayan Bailey Bridge to RCDG</t>
  </si>
  <si>
    <t>B2 BFIP 300-16-11-15234</t>
  </si>
  <si>
    <t>Bgy. Liminangcong</t>
  </si>
  <si>
    <t>Construction of Kalampinay BB (Lamoro Bridge II) to RCDG (Superstructure), Bgy. Pasadeña</t>
  </si>
  <si>
    <t>Bgy. Pasadeña</t>
  </si>
  <si>
    <t>Upgrading of Sta. Maria Bailey Bridge II to RCDG, Sta. Maria</t>
  </si>
  <si>
    <t>B2 ROADS 300-17-06-08436</t>
  </si>
  <si>
    <t>Upgrading of Taradungan Bridge to RCDG, Bgy. Taradungan</t>
  </si>
  <si>
    <t>B2 ROADS 300-17-06-08446</t>
  </si>
  <si>
    <t>Upgrading of Iraan Bridge to RCDG, Bgy. Magara</t>
  </si>
  <si>
    <t>B2  ROADS 300-17-06-08445</t>
  </si>
  <si>
    <t xml:space="preserve"> Bgy. Magara</t>
  </si>
  <si>
    <t>Upgrading of Maharlika Bridge I to RCDG, Bgy. Magara</t>
  </si>
  <si>
    <t>B2 ROADS 300-17-06-08447</t>
  </si>
  <si>
    <t>Upgrading of Burirao Timber Bridge to RCDG (Superstructure), Bgy. Burirao</t>
  </si>
  <si>
    <t>Bgy. Burirao</t>
  </si>
  <si>
    <t>Upgrading of Barak-barakan Bridge to RCDG w/ Slope Protection</t>
  </si>
  <si>
    <t>Upagrading of Pag-asa Bridge I to RCDG, So. Pag-asa, Little Caramay</t>
  </si>
  <si>
    <t>Upgrading of Labog Bridge to RCDG w/ Slope Protection, Bgy. Labog</t>
  </si>
  <si>
    <t>Bgy. Labog</t>
  </si>
  <si>
    <t>Villa Constancia</t>
  </si>
  <si>
    <t>Upgrading of Tagumpay Bailey Bridge I to RCDG So. Tagumpay, Sta. Maria Dumaran</t>
  </si>
  <si>
    <t>B2 SB6 PEO18 300-19-03-01980</t>
  </si>
  <si>
    <t>Locally Funded - Supplemental Budget No. 6</t>
  </si>
  <si>
    <t>Upgrading of Tagumpay Bailey Bridge II to RCDG So. Tagumpay, Sta. Maria Dumaran</t>
  </si>
  <si>
    <t>B2 SB6 PEO18 300-19-03-01529</t>
  </si>
  <si>
    <t>Upgrading of Kaybulusan Bailey Bridge to RCDG, Purok Masigla, Bgy. Magara</t>
  </si>
  <si>
    <t>Upgrading of Malebeb Bailey Bridge to RCDG, Magara-Caruray Road,</t>
  </si>
  <si>
    <t>Upgrading of Salban Bailey Bridge to RCDG, Dumaran</t>
  </si>
  <si>
    <t>B2 SB4 PEO 300-19-11-21273</t>
  </si>
  <si>
    <t>Bgy. Danleg</t>
  </si>
  <si>
    <t>Upgrading of Ibalod Bailey Bridge to RCDG Sta. Maria, Dumaran</t>
  </si>
  <si>
    <t>Brgy. Ilian, Dumaran</t>
  </si>
  <si>
    <t>Upgrading of Ibalod Bailey Bridge to RCDG Bgy. Ilian, Dumaran</t>
  </si>
  <si>
    <t>Upgrading of Kinabuyukan Bailey Bridge to RCDG Phase I</t>
  </si>
  <si>
    <t>Brgy. Caruray, San Vicente, Palawan</t>
  </si>
  <si>
    <t>Upgrading of Kinabuyukan Bailey Bridge to RCDG, Phase II</t>
  </si>
  <si>
    <t>Construction of Caramay Hanging Bridge</t>
  </si>
  <si>
    <t>Bgy. Caramay</t>
  </si>
  <si>
    <t>LGSF- DILG CMGP</t>
  </si>
  <si>
    <t>Construction/Rehabilitation of Maasin Bailey Bridge</t>
  </si>
  <si>
    <t>Bgy. Maasin</t>
  </si>
  <si>
    <t>RDF Trading and Construction</t>
  </si>
  <si>
    <t>CTC 097-331-47</t>
  </si>
  <si>
    <t>Upgrading of Cataban Bailey Bridge II to RCDG</t>
  </si>
  <si>
    <t>B2 PEO 300-20-07-08703</t>
  </si>
  <si>
    <t>Bgry. Cataban, Taytay</t>
  </si>
  <si>
    <t>Construction of San Juan hanging Bridge</t>
  </si>
  <si>
    <t>(A) Hanging Bridge: 60m (l) x 2.10m (w)</t>
  </si>
  <si>
    <t>San Juan, Aborlan</t>
  </si>
  <si>
    <t>Rehabilitation of Magbabadil Bridge I</t>
  </si>
  <si>
    <t>B2 PEO 300-20-06-07376</t>
  </si>
  <si>
    <t>Bgy. Mabini</t>
  </si>
  <si>
    <t>Construction of Candis RCDG Bridge</t>
  </si>
  <si>
    <t>B2 PEO 300-20-11-16447</t>
  </si>
  <si>
    <t>Approach:6m x 6m (both sides) - Bridge: 14ln.m - RC Slope: 6m x 4 sides - PCCP: 30ln.m</t>
  </si>
  <si>
    <t>Dumaran, Palawan</t>
  </si>
  <si>
    <t>Brgy. Cataban, Taytay, Palawan</t>
  </si>
  <si>
    <t>Upgrading of Caruray Bridge IV (Aluningan) to RCDG, Caruray</t>
  </si>
  <si>
    <t>36 m</t>
  </si>
  <si>
    <t>Caruray, San Vicente, Palawan</t>
  </si>
  <si>
    <t>Upgrading of Omao Bridge</t>
  </si>
  <si>
    <t>21 m</t>
  </si>
  <si>
    <t>Bgy. Bagong Bayan, El Nido,Palawan</t>
  </si>
  <si>
    <t>Supplemental Budget No. 6</t>
  </si>
  <si>
    <t>Upgrading of Caruray Bailey Bridge II (Pag-Asa 2) to RCDG</t>
  </si>
  <si>
    <t>B2 GF PEO 22-01-002</t>
  </si>
  <si>
    <t>25 m</t>
  </si>
  <si>
    <t>Upgrading of Caruray New Site Bailey Bridge to RCDG</t>
  </si>
  <si>
    <t>B2 GF PEO 22-01-014</t>
  </si>
  <si>
    <t>32 m</t>
  </si>
  <si>
    <t>Construction of Hanging Bridge</t>
  </si>
  <si>
    <t>B2 GF PEO 22-01-004</t>
  </si>
  <si>
    <t>New Agutaya ,San Vicente</t>
  </si>
  <si>
    <t>B2  GF PEO 22-08-141</t>
  </si>
  <si>
    <t>Alimanguan, San Vicente</t>
  </si>
  <si>
    <t>HNT Builders &amp; Enterprises</t>
  </si>
  <si>
    <t>TIN 909-572-814</t>
  </si>
  <si>
    <t>Construction of New Guinlo RCDG Bridge</t>
  </si>
  <si>
    <t>B2 GF PEO 22-01-027</t>
  </si>
  <si>
    <t>30 m</t>
  </si>
  <si>
    <t>Bgy. New Guinlo, Taytay</t>
  </si>
  <si>
    <t>Upgrading of Talugon Bailey Bridge I to RCDG</t>
  </si>
  <si>
    <t>B2 GF PEO 22-01-005</t>
  </si>
  <si>
    <t>15 m</t>
  </si>
  <si>
    <t>Bagumbayan, El Nido</t>
  </si>
  <si>
    <t>Upgrading of Talugon Bailey Bridge II to RCDG</t>
  </si>
  <si>
    <t>B2 GF PEO 22-01-023</t>
  </si>
  <si>
    <t>Upgrading of Talugon Bailey Bridge III to RCDG</t>
  </si>
  <si>
    <t>B2 GF PEO 22-02-047</t>
  </si>
  <si>
    <t>Upgrading of Orol Bailey Bridge I to RCDG</t>
  </si>
  <si>
    <t>B2 GF PEO 22-01-006</t>
  </si>
  <si>
    <t>Caniqui, Taytay</t>
  </si>
  <si>
    <t>Louiese Trading &amp; Construction</t>
  </si>
  <si>
    <t>TIN 940-685-564</t>
  </si>
  <si>
    <t>Upgrading of Orol Bailey Bridge II to RCDG</t>
  </si>
  <si>
    <t>B2 GF PEO 22-01-008</t>
  </si>
  <si>
    <t>Upgrading of Orol Bailey Bridge III to RCDG</t>
  </si>
  <si>
    <t>B2 GF PEO 22-01-007</t>
  </si>
  <si>
    <t>Construction Of Riverbank Protection/Flood Control, Imulnod Bridge</t>
  </si>
  <si>
    <t>Riverbank: Slope Protection: 736.32 Cu.M - 207.20m(L) X 0.30m (T) - 104 Gabions - 1mx1mx2m</t>
  </si>
  <si>
    <t>Imulnod, Brooke's Point</t>
  </si>
  <si>
    <t>Construction Of Riverbank Protection/Flood Control  At Tamlang Bridge, Phase 2</t>
  </si>
  <si>
    <t>Sp: 497.35 Cu.M - 4  Sides: 31 M(L) X 0.30 M(T) - 62 Gabions - 1m X 1m X 2m</t>
  </si>
  <si>
    <t>Upgrading of Barotuan Bailey Bridge to RCDG Bridge</t>
  </si>
  <si>
    <t>B2 GF SB1 INFRA 24-03-047</t>
  </si>
  <si>
    <t>Bridge: Approach: 9.22m X 4m (Both Sides) - Bridge: 9.52m X 32 Ln.M - Rc Slope (Cu.M): 147.60 Cu.M - Pccp:8 Ln.M</t>
  </si>
  <si>
    <t>Barotuan, El Nido, Palawan</t>
  </si>
  <si>
    <t>Sofronio Española Rural Health Unit</t>
  </si>
  <si>
    <t>Medical Facilties</t>
  </si>
  <si>
    <t>Narra Rural Health Unit</t>
  </si>
  <si>
    <t>Construction Three (3) in One (1) Scale Rural Health Unit (Phase I) Busuanga</t>
  </si>
  <si>
    <t>Bgy. Salvacion</t>
  </si>
  <si>
    <t>Trust Fund - DOH</t>
  </si>
  <si>
    <t>Construction Three (3) in One (1) Scale Rural Health Unit (Phase I), Sofronio Española</t>
  </si>
  <si>
    <t xml:space="preserve"> Sofronio Española</t>
  </si>
  <si>
    <t>Construction Three (3) in One (1) Scale Rural Health Unit (Phase I), Bgy. Aporawan Phase 1</t>
  </si>
  <si>
    <t>Bgy. Aporawan</t>
  </si>
  <si>
    <t>Construction Three (3) in One (1) Scale Rural Health Unit (Phase I), Bgy. Panalingaan Phase 1</t>
  </si>
  <si>
    <t>Bgy. Panalingaan</t>
  </si>
  <si>
    <t>Construction Three (3) in One (1) Scale Rural Health Unit (Phase I), Linapacan</t>
  </si>
  <si>
    <t xml:space="preserve">Construction Three (3) in One (1) Scale Rural Health Unit (Phase I), Agutaya </t>
  </si>
  <si>
    <t>Construction Three (3) in One (1) Scale Rural Health Unit (Phase I), Magsaysay</t>
  </si>
  <si>
    <t>Construction Three (3) in One (1) Scale Rural Health Unit (Phase I), Cagayancillo</t>
  </si>
  <si>
    <t>Construction Three (3) in One (1) Scale Rural Health Unit (Phase I), Pancol</t>
  </si>
  <si>
    <t>Bgy. Pancol</t>
  </si>
  <si>
    <t>High Riser Construction &amp; Trading</t>
  </si>
  <si>
    <t>TIN 928-603-901</t>
  </si>
  <si>
    <t>Construction Three (3) in One (1) Scale Rural Health Unit (Phase I), Northeast Taytay</t>
  </si>
  <si>
    <t xml:space="preserve"> Northeast Taytay</t>
  </si>
  <si>
    <t>Construction Three (3) in One (1) Scale Rural Health Unit (Phase I), Bgy. Mangsee</t>
  </si>
  <si>
    <t>Bgy. Mangsee</t>
  </si>
  <si>
    <t>Construction Three (3) in One (1) Scale Rural Health Unit (Phase I) Bgy. Bancalaan</t>
  </si>
  <si>
    <t>Bgy. Bancalaan</t>
  </si>
  <si>
    <t>Equipping of Rural Health Unit</t>
  </si>
  <si>
    <t>BUB/LGSF</t>
  </si>
  <si>
    <t>Subject for Reversion</t>
  </si>
  <si>
    <t>Expansion of Rural Health Unit</t>
  </si>
  <si>
    <t>Reverted</t>
  </si>
  <si>
    <t>Completion of Three in One Large Scale Rural Health Unit, Bgy. Panalingaan, Rizal, Palawan</t>
  </si>
  <si>
    <t>Bgy. Panalingaan, Rizal, Palawan</t>
  </si>
  <si>
    <t xml:space="preserve">Supplemental Budget No. 3 </t>
  </si>
  <si>
    <t>Nab Construction &amp; Enterprises</t>
  </si>
  <si>
    <t>TIN 445-503-720</t>
  </si>
  <si>
    <t>Completion of Three in One Large Scale Rural Health Unit, Bgy. Pancol, Taytay, Palawan</t>
  </si>
  <si>
    <t>B2 SB3 PEO 300-21-08-09454</t>
  </si>
  <si>
    <t>Bgy. Pancol, Taytay, Palawan</t>
  </si>
  <si>
    <t>Expansion of Three in One Large Scale Rural Health Unit, Bgy. Pulot Center, Sofronio Española, Palawan</t>
  </si>
  <si>
    <t>Bgy. Pulot Center. Palawan</t>
  </si>
  <si>
    <t>Construction of Three In One Large Scale Rural Health Unit Phase II</t>
  </si>
  <si>
    <t>Re-aligned to Supplemental Budget No.4</t>
  </si>
  <si>
    <t>Same project Re-aligned to Supplemental Budget No. 4</t>
  </si>
  <si>
    <t>Construction Of Three In One Large Scale Rural Health Unit, Phase II</t>
  </si>
  <si>
    <t>B2 GF PEO 23-04-077</t>
  </si>
  <si>
    <t>981 Sq.M</t>
  </si>
  <si>
    <t>Aporawan</t>
  </si>
  <si>
    <t>Construction Of Perimeter Fence Phase I, Panalingaan Rural Health Unit</t>
  </si>
  <si>
    <t>B2 GF PEO 23-02-043</t>
  </si>
  <si>
    <t>120 Ln. M - 40.00 Span</t>
  </si>
  <si>
    <t>Panalingaan, Rizal, Palawan</t>
  </si>
  <si>
    <t>Concreting Of Road With Parking Area, Panalingaan Rural Health Unit</t>
  </si>
  <si>
    <t>B2 GF PEO 23-02-035</t>
  </si>
  <si>
    <t>L=109 M; W=5.0m; T=0.15m</t>
  </si>
  <si>
    <t>B2 GF PEO 23-04-076</t>
  </si>
  <si>
    <t>981 Sqm</t>
  </si>
  <si>
    <t>Municipality Of Agutaya</t>
  </si>
  <si>
    <t>B2 GF PEO 23-04-081</t>
  </si>
  <si>
    <t>JBS Abia Construction</t>
  </si>
  <si>
    <t>TIN 428-617-369</t>
  </si>
  <si>
    <t>Concreting Of Access Road With RCPC &amp; Parking Area In Busuanga Rural Health Unit</t>
  </si>
  <si>
    <t>B2 GF PEO 23-02-026</t>
  </si>
  <si>
    <t>L=135 M; W=5.0m; T=0.15m</t>
  </si>
  <si>
    <t>Construction Of Three In One Large Scale Rural Health Unit Phase II</t>
  </si>
  <si>
    <t>B2 GF SB4 INFRA 23-11-131</t>
  </si>
  <si>
    <t>Area: 981 sq.m</t>
  </si>
  <si>
    <t>So. Tabudniayo, Brgy. Bancalaan, Balabac</t>
  </si>
  <si>
    <t>Supplemental Budget No. 4</t>
  </si>
  <si>
    <t>TIN 324-356-720</t>
  </si>
  <si>
    <t>B2 GF SB4 INFRA 23-11-132</t>
  </si>
  <si>
    <t>Brgy. Mangsee, Balabac</t>
  </si>
  <si>
    <t>Breis Construction</t>
  </si>
  <si>
    <t>TIN 010-590-630</t>
  </si>
  <si>
    <t>B2 GF SB4 INFRA 23-11-130</t>
  </si>
  <si>
    <t>Area: 801 sqm</t>
  </si>
  <si>
    <t>B2 GF SB4 INFRA 23-11-133</t>
  </si>
  <si>
    <t>Bat's Construction Services</t>
  </si>
  <si>
    <t>TIN 491-731-278</t>
  </si>
  <si>
    <t>Construction of Three  In One Large Scale Rural Health Unit Phase III</t>
  </si>
  <si>
    <t>B2 GF PEO 24-02-017</t>
  </si>
  <si>
    <t>B2 GF PEO 24-02-013</t>
  </si>
  <si>
    <t>Expansion of Barangay Health Station Batang-batang</t>
  </si>
  <si>
    <t>Bgy. Batang-batang</t>
  </si>
  <si>
    <t>DOH - HFEP</t>
  </si>
  <si>
    <t>Expansion of Barangay Health Station Caguisan</t>
  </si>
  <si>
    <t>Bgy. Caguisan</t>
  </si>
  <si>
    <t>Expansion of Barangay Health Station Elvita</t>
  </si>
  <si>
    <t>Bgy. Elvita</t>
  </si>
  <si>
    <t>Expansion of Barangay Health Station Bemonc ,Calumpang</t>
  </si>
  <si>
    <t>Bgy. Calumpang</t>
  </si>
  <si>
    <t>Expansion of Barangay Health Station Bemonc,Isugod</t>
  </si>
  <si>
    <t>Bgy. Isugod</t>
  </si>
  <si>
    <t>Expansion of Barangay Health Station Bemonc,Panitian</t>
  </si>
  <si>
    <t>Bgy. Panitian</t>
  </si>
  <si>
    <t>Construction of Mauringen Barangay Health Station</t>
  </si>
  <si>
    <t>Bgy. Mauringen</t>
  </si>
  <si>
    <t xml:space="preserve">20% Development Fund and DOH </t>
  </si>
  <si>
    <t>Construction of Banbanan Barangay Health Station</t>
  </si>
  <si>
    <t>TF 416 DOH -15-118</t>
  </si>
  <si>
    <t>6.50m (w) x 9.00 m (l) Single Storey Building complete with CR and Electrical</t>
  </si>
  <si>
    <t>Bgy. Banbanan</t>
  </si>
  <si>
    <t>TF - DOH HFEP 2014</t>
  </si>
  <si>
    <t>Construction of Calawag Barangay Health Station</t>
  </si>
  <si>
    <t>TF 416 DOH -15-117</t>
  </si>
  <si>
    <t>Bgy. Calawag</t>
  </si>
  <si>
    <t>Construction of Bebeledan Barangay Health Station</t>
  </si>
  <si>
    <t>Bgy. Bebeledan</t>
  </si>
  <si>
    <t>Construction of Bucana Barangay Health Station</t>
  </si>
  <si>
    <t>Bgy. Bucana</t>
  </si>
  <si>
    <t>Construction of Mabini Barangay Health Station</t>
  </si>
  <si>
    <t>Construction of Teneguiban Barangay Health Station</t>
  </si>
  <si>
    <t>Bgy. Teneguiban</t>
  </si>
  <si>
    <t>Construction of Villa Paz Barangay Health Station</t>
  </si>
  <si>
    <t>Bgy. Paz</t>
  </si>
  <si>
    <t>Construction of Jolo Barangay Health Station</t>
  </si>
  <si>
    <t>Bgy. Jolo</t>
  </si>
  <si>
    <t>Construction of Tumarbong Barangay Health Station</t>
  </si>
  <si>
    <t>Bgy. Tumarbong</t>
  </si>
  <si>
    <t>Construction of Caramay Barangay Health Station</t>
  </si>
  <si>
    <t>TF 416 DOH -15 - 121</t>
  </si>
  <si>
    <t>Construction of Barangay Health Station, Bagong Bayan</t>
  </si>
  <si>
    <t>Bagong Bayan, El Nido</t>
  </si>
  <si>
    <t>San Vicente Barangay Health Station, Caruray</t>
  </si>
  <si>
    <t>Caruray, San Vicente</t>
  </si>
  <si>
    <t>San Vicente Barangay Health Station, Alimanguan</t>
  </si>
  <si>
    <t>Samareñana Barangay Health Station</t>
  </si>
  <si>
    <t>Magbabadil Barangay Health Station</t>
  </si>
  <si>
    <t>Construction of Barangay Health Station, Bgy. Mendoza, Roxas</t>
  </si>
  <si>
    <t>B2 BFIP 300-16-10-14515-14516 (Construction of Barangay Health Station at Bgy. Nicanor Zabala and Bgy. Mendoza, Roxas, Palawan)</t>
  </si>
  <si>
    <t>Bgy. Mendoza, Roxas</t>
  </si>
  <si>
    <t>Construction of Barangay Health Station ,Bgy Nicanor Zabala,Roxas</t>
  </si>
  <si>
    <t>Bgy. Nicanor Zabala,Roxas</t>
  </si>
  <si>
    <t>Construction of Barangay Health Station in Sitio Lamud, Bgy. Luac</t>
  </si>
  <si>
    <t>B2 BFIP 300-16-1-16176-166177</t>
  </si>
  <si>
    <t>Bgy. Luac</t>
  </si>
  <si>
    <t>Construction of Barangay Health Station in Bgy. Binudac</t>
  </si>
  <si>
    <t>Bgy. Binudac</t>
  </si>
  <si>
    <t>Construction of Barangay Health Station, Tagpait</t>
  </si>
  <si>
    <t>Bgy.  Tagpait</t>
  </si>
  <si>
    <t>Construction of Barangay Health Station, Madoldolon</t>
  </si>
  <si>
    <t>Cluster: Construction of BHS (Bgy. Madoldolon - Bgy. Osmeña - Bgy. Balogo, Araceli, Palawan)B2 TF 416 DOH HFEP 17-021/022/024 (N-17-01) - Madoldolon (TF 416 DOH HFEP 17-021)</t>
  </si>
  <si>
    <t>Dimension: 8.95m x 11.075m - Area: 99.12 sq.m</t>
  </si>
  <si>
    <t>Bgy. Madoldolon</t>
  </si>
  <si>
    <t>Lea &amp; Sons Trading &amp; Construction</t>
  </si>
  <si>
    <t>TIN 134-897-002</t>
  </si>
  <si>
    <t>Construction of Barangay Health Station, Osmeña</t>
  </si>
  <si>
    <t>Cluster: Construction of BHS (Bgy. Madoldolon - Bgy. Osmeña - Bgy. Balogo, Araceli, Palawan)B2 TF 416 DOH HFEP 17-021/022/024 (N-17-01) - Osmeña (TF 416 DOH HFEP 17-022)</t>
  </si>
  <si>
    <t>Bgy. Osmeña</t>
  </si>
  <si>
    <t>Construction of Barangay Health Station, Balogo</t>
  </si>
  <si>
    <t>Cluster: Construction of BHS (Bgy. Madoldolon - Bgy. Osmeña - Bgy. Balogo, Araceli, Palawan)B2 TF 416 DOH HFEP 17-021/022/024 (N-17-01) - Balogo (TF 416 DOH HFEP 17-024)</t>
  </si>
  <si>
    <t>Bgy.Balogo</t>
  </si>
  <si>
    <t>Construction of Barangay Health Station, Sto. Niño</t>
  </si>
  <si>
    <t>Bgy. Sto. Niño</t>
  </si>
  <si>
    <t>Construction of Barangay Health Station, San Jose De Oro</t>
  </si>
  <si>
    <t>B2 TF 416 DOH HFEP 17-023-025-026-(N-17-02)</t>
  </si>
  <si>
    <t>Bgy.San Jose De Oro</t>
  </si>
  <si>
    <t>Construction of Barangay Health Station, Taloto</t>
  </si>
  <si>
    <t>B2 TF 416 DOH HFEP 17-023-025-026 (N-17-02)</t>
  </si>
  <si>
    <t>Bgy. Taloto</t>
  </si>
  <si>
    <t>Construction of Barangay Health Station, Panitian, Bgy. Catagumpan</t>
  </si>
  <si>
    <t>Sitio Panitian, Bgy. Catagumpan</t>
  </si>
  <si>
    <t>Construction of Barangay Health Station, Kambang Tuli, Melville</t>
  </si>
  <si>
    <t>B2 TF 416-DOH HFEP 17-027-028-029</t>
  </si>
  <si>
    <t>Kambang Tuli, Bgry. Melville</t>
  </si>
  <si>
    <t>Order of Termination</t>
  </si>
  <si>
    <t>Construction of Barangay Health Station, Catagupan Centro</t>
  </si>
  <si>
    <t>Bgy. Catagupan Centro</t>
  </si>
  <si>
    <t>Construction of Barangay Health Station, Sitio Caguisan Bgy. Salang</t>
  </si>
  <si>
    <t>B2 TF 416 DOH HFEP  17-030/031/032 (S-17-03)</t>
  </si>
  <si>
    <t xml:space="preserve"> Sitio Caguisan Bgy. Salang</t>
  </si>
  <si>
    <t>Construction of Barangay Health Station, Maria Hangin</t>
  </si>
  <si>
    <t>B2 TF 416 DOH HFEP 17-030-031-032 (S-17-03)</t>
  </si>
  <si>
    <t>Bgy. Maria Hangin</t>
  </si>
  <si>
    <t>Construction of Barangay Health Station, Sebaring</t>
  </si>
  <si>
    <t>Bgy. Sebaring</t>
  </si>
  <si>
    <t>Construction of Barangay Health Station, Puring</t>
  </si>
  <si>
    <t>Bgy. Puring</t>
  </si>
  <si>
    <t>Construction of Barangay Health Station, Igang-igang</t>
  </si>
  <si>
    <t>Bgy. Igang</t>
  </si>
  <si>
    <t>Construction of Barangay Health Station, Iwahig/Mampyu</t>
  </si>
  <si>
    <t>Bgy.Iwahig</t>
  </si>
  <si>
    <t>Construction of Barangay Health Station, Tabud</t>
  </si>
  <si>
    <t>Bgy. Tabud</t>
  </si>
  <si>
    <t>Construction of Barangay Health Station, Tagnato</t>
  </si>
  <si>
    <t>Bgy. Tagnato</t>
  </si>
  <si>
    <t>Construction of Barangay Health Station, Taratak</t>
  </si>
  <si>
    <t>Bgy. Taratak</t>
  </si>
  <si>
    <t>Construction of Barangay Health Station, Tagolango</t>
  </si>
  <si>
    <t>TF 416-DOH HFEP 17-038-039-040-041- (S-17-015)</t>
  </si>
  <si>
    <t>Bgy. Tagolango</t>
  </si>
  <si>
    <t>Construction of Barangay Health Station, Salogon</t>
  </si>
  <si>
    <t>Bgy. Salogon</t>
  </si>
  <si>
    <t>Construction of Barangay Health Station, Bgy. Panlaitan</t>
  </si>
  <si>
    <t>TF 416-DOH HFEP 17-033-034</t>
  </si>
  <si>
    <t>Bgy. Panlaitan</t>
  </si>
  <si>
    <t>JFR Construction</t>
  </si>
  <si>
    <t>Construction of Barangay Health Station, Bgy. Quezon</t>
  </si>
  <si>
    <t>Bgy. Quezon</t>
  </si>
  <si>
    <t>Construction of Barangay Health Station, Santa Cruz</t>
  </si>
  <si>
    <t>Bgy.Santa Cruz</t>
  </si>
  <si>
    <t>Construction of Barangay Health Station, Nusa</t>
  </si>
  <si>
    <t>B2 TF 416 DOH HFEP 17-059-060-061-062 (N-17-04)</t>
  </si>
  <si>
    <t>Bgy. Nusa</t>
  </si>
  <si>
    <t>Construction of Barangay Health Station, Talaga</t>
  </si>
  <si>
    <t>B2  TF 416 DOH HFEP 17-059/060//061/062/(N-17-04)</t>
  </si>
  <si>
    <t>Bgy. Talaga</t>
  </si>
  <si>
    <t>Construction of Barangay Health Station, Wahig</t>
  </si>
  <si>
    <t>Bgy. Wahig</t>
  </si>
  <si>
    <t>Construction of Barangay Health Station, Bgy. Turda</t>
  </si>
  <si>
    <t>B2 TF 416 DOH HFEP 17-057-058 (N-17-05)</t>
  </si>
  <si>
    <t>Area: 99.12  sq.m</t>
  </si>
  <si>
    <t>Bgy. Turda</t>
  </si>
  <si>
    <t>Construction of Barangay Health Station, Bgy. Tagumpay</t>
  </si>
  <si>
    <t xml:space="preserve"> Bgy. Tagumpay</t>
  </si>
  <si>
    <t>Construction of Barangay Health Station, Bgy. Halsey</t>
  </si>
  <si>
    <t>B2 TF 416 DOH HFEP 17-044-045 (N-17-06)</t>
  </si>
  <si>
    <t xml:space="preserve"> Bgy. Halsey</t>
  </si>
  <si>
    <t>Construction of Barangay Health Station, So. Tampil, Bgy. Osmeña</t>
  </si>
  <si>
    <t>So. Tampil, Bgy. Osmeña</t>
  </si>
  <si>
    <t>Construction of Barangay Health Station, Bgy. Caburian</t>
  </si>
  <si>
    <t>B2 TF 416-DOH-HFEP 17-015-017 (N-17-07)</t>
  </si>
  <si>
    <t>Bgy. Caburian</t>
  </si>
  <si>
    <t>Unreasonable price increase</t>
  </si>
  <si>
    <t>Construction of Barangay Health Station, So Malunlon, Bgy. Tanatanaen</t>
  </si>
  <si>
    <t>TF 416-DOH HFEP 17-046-047 (N-17-08)</t>
  </si>
  <si>
    <t>So Malunlon, Bgy. Tanatanaen</t>
  </si>
  <si>
    <t>Insifficient budget</t>
  </si>
  <si>
    <t>Construction of Barangay Health Station, So. Nagtalula, Bgy. Catep</t>
  </si>
  <si>
    <t>So. Nagtalula, Bgy. Catep</t>
  </si>
  <si>
    <t>Construction of Barangay Health Station, Manlag</t>
  </si>
  <si>
    <t>TF  416-DOH HFEP 17-048-049 (N-17-09)</t>
  </si>
  <si>
    <t>Bgy. Manlag, El Nido</t>
  </si>
  <si>
    <t>Construction of Barangay Health Station, Poblacion, Upper Quirino</t>
  </si>
  <si>
    <t>Poblacion, Upper Quirino</t>
  </si>
  <si>
    <t xml:space="preserve">Narra </t>
  </si>
  <si>
    <t>Construction of Barangay Health Station, Sowangan</t>
  </si>
  <si>
    <t>Bgy. Sowangan</t>
  </si>
  <si>
    <t xml:space="preserve">Quezon </t>
  </si>
  <si>
    <t>Construction of Barangay Health Station, Cocoro</t>
  </si>
  <si>
    <t>B2 TF 416 DOH-HFEP 17-015-017 (N-17-07)</t>
  </si>
  <si>
    <t>Bgy. Cocoro</t>
  </si>
  <si>
    <t>Construction of Barangay Health Station, Barangonan</t>
  </si>
  <si>
    <t>Bgy. Barangonan</t>
  </si>
  <si>
    <t>Construction of Barangay Health Station, Maroyogroyog</t>
  </si>
  <si>
    <t>B2 TF 416 DOH HFEP 17-042-043 (N-17-10)</t>
  </si>
  <si>
    <t>Bgy. Maroyogroyog</t>
  </si>
  <si>
    <t>Design not suitable to actual site condition</t>
  </si>
  <si>
    <t>Construction of Barangay Health Station, So. Ogis, Ransang</t>
  </si>
  <si>
    <t xml:space="preserve"> So. Ogis, Ransang</t>
  </si>
  <si>
    <t xml:space="preserve">Rizal </t>
  </si>
  <si>
    <t>Construction of Barangay Health Station, Malotoc, Ransang</t>
  </si>
  <si>
    <t>Malotoc, Ransang</t>
  </si>
  <si>
    <t>Construction of Barangay Health Station, Green Island</t>
  </si>
  <si>
    <t>Bgy. Green Island</t>
  </si>
  <si>
    <t>Construction of Barangay Health Station, Caruray</t>
  </si>
  <si>
    <t>Construction of Barangay Health Station, Port Barton</t>
  </si>
  <si>
    <t>Port Barton</t>
  </si>
  <si>
    <t>Construction of Barangay Health Station, Abo-abo</t>
  </si>
  <si>
    <t>Bgy. Abo-abo</t>
  </si>
  <si>
    <t>Construction of Barangay Health Station, Bgy. Old Guinlo</t>
  </si>
  <si>
    <t>B2 TF 416-DOH HFEP 17-050-054-056 (N-17-12)</t>
  </si>
  <si>
    <t>Bgy. Old Guinlo</t>
  </si>
  <si>
    <t>Construction of Barangay Health Station, Baras</t>
  </si>
  <si>
    <t>Building: 8.95m x 11.075m</t>
  </si>
  <si>
    <t>Bgy. Baras</t>
  </si>
  <si>
    <t>Construction of Barangay Health Station, Tumbod</t>
  </si>
  <si>
    <t>Bgy. Tumbod</t>
  </si>
  <si>
    <t>Construction of Barangay Health Station, Biton</t>
  </si>
  <si>
    <t>TF 416-DOH HFEP 17-051/053/055/052 - BITOON-LIBERTAD-MEYTEGUED-POBLACION Package: 7,957,476.85</t>
  </si>
  <si>
    <t>Bgy. Biton</t>
  </si>
  <si>
    <t>Issued Notice to Terminate</t>
  </si>
  <si>
    <t>Construction of Barangay Health Station, Libertad</t>
  </si>
  <si>
    <t>Bgy. Libertad</t>
  </si>
  <si>
    <t>Construction of Barangay Health Station, Meytegued</t>
  </si>
  <si>
    <t>Bgy. Meytegued</t>
  </si>
  <si>
    <t>Construction of Barangay Health Station, Poblacion</t>
  </si>
  <si>
    <t>Bgy. Poblacion</t>
  </si>
  <si>
    <t>Construction of Barangay Health Station with Birthing Facilities</t>
  </si>
  <si>
    <t>B2 TF 416-DILG BUB 2016</t>
  </si>
  <si>
    <t>Bgy. Galoc, Culion, Palawan</t>
  </si>
  <si>
    <t>Rehabilitation of Barangay Health Station, Bgy. Poblacion</t>
  </si>
  <si>
    <t>Construction of Barangay Health Station</t>
  </si>
  <si>
    <t>Brgy. Bunog, Municipality of Rizal, Palawan</t>
  </si>
  <si>
    <t>Construction of Barangay Health Station, Lagaoriao</t>
  </si>
  <si>
    <t>B2 PEO 300-20-06-07373</t>
  </si>
  <si>
    <t>Bgy. Lagaoriao</t>
  </si>
  <si>
    <t>Construction of Barangay Health Station, Los Angeles</t>
  </si>
  <si>
    <t>Bgy.Los Angeles</t>
  </si>
  <si>
    <t>B2 GF SB1 PEO 22-08-126</t>
  </si>
  <si>
    <t>Floor Area: 8.95m x  11.075m</t>
  </si>
  <si>
    <t>Pulot Interior</t>
  </si>
  <si>
    <t>Construction of Barangay Health Station, Maligaya</t>
  </si>
  <si>
    <t>Bgy. Maligaya, El Nido</t>
  </si>
  <si>
    <t>Cancelled</t>
  </si>
  <si>
    <t>Construction Of Barangay Health Station</t>
  </si>
  <si>
    <t>8.95m X 11.075m</t>
  </si>
  <si>
    <t>Green Island</t>
  </si>
  <si>
    <t>Re-aligned: to Imulnod Bridge - Re-aligned: Supplemental Budget No. 3 - 2023</t>
  </si>
  <si>
    <t>Concreting of Junction National Highway- Aborlan Medicare Hospital</t>
  </si>
  <si>
    <t>Aborlan Medicare Hospital</t>
  </si>
  <si>
    <t>Concreting of Junction National Highway - Narra Municipal Hospital</t>
  </si>
  <si>
    <t xml:space="preserve"> Narra Municipal Hospital</t>
  </si>
  <si>
    <t>Dr. Jose Rizal District Hospital</t>
  </si>
  <si>
    <t>DJRDH, Bgy. Punta Baja, Rizal</t>
  </si>
  <si>
    <t>DOH-Trust Fund</t>
  </si>
  <si>
    <t>Coron District Hospital Rehabilitation/Improvement of Facilities</t>
  </si>
  <si>
    <t>Coron District Hospital</t>
  </si>
  <si>
    <t>Construction of NPPH Additional Facility (Isolation Building)</t>
  </si>
  <si>
    <t>Improvement of Northern Palawan Provincial Hospital (Construction of Motorpool/COOP Store/Storage)Phae I</t>
  </si>
  <si>
    <t>Narra Municipal Hospital</t>
  </si>
  <si>
    <t>Narra Municapal Hospital</t>
  </si>
  <si>
    <t>Quezon Municipal Hospital</t>
  </si>
  <si>
    <t>QuezonMedicare Hospital</t>
  </si>
  <si>
    <t>Cuyo District Hospital</t>
  </si>
  <si>
    <t>Roxas Medical Hospital</t>
  </si>
  <si>
    <t>Roxas Medicare Hospital</t>
  </si>
  <si>
    <t>Southern Palawan Provincial Hospital</t>
  </si>
  <si>
    <t>Trust Fund -DOH</t>
  </si>
  <si>
    <t>Const. of Perimeter Fence of SPPH, Brooke's Point</t>
  </si>
  <si>
    <t>SPPH, Brooke's Point</t>
  </si>
  <si>
    <t>Jas Trading and Construction</t>
  </si>
  <si>
    <t>Const. of Perimeter Fence of Roxas Medicare Hospital</t>
  </si>
  <si>
    <t>ROAD 300-15-08-12073</t>
  </si>
  <si>
    <t>Construction of Material Recovery Facilities Building</t>
  </si>
  <si>
    <t xml:space="preserve">DBP Loan </t>
  </si>
  <si>
    <t>Construction of Dietary &amp; Linen Building</t>
  </si>
  <si>
    <t>Construction of Isolation  Building</t>
  </si>
  <si>
    <t>Construction of Doctor's Quarter</t>
  </si>
  <si>
    <t>Construction of Roxas Medicare Hospital (Main Building) Phaase II</t>
  </si>
  <si>
    <t>DOH</t>
  </si>
  <si>
    <t>Construction of Slaking &amp; Storage Facilities</t>
  </si>
  <si>
    <t>Construction of Southern Palawan Provincial Hospital</t>
  </si>
  <si>
    <t>Bgy. Pangobilian, Brooke's Point, Palawan</t>
  </si>
  <si>
    <t>Construction of Mortuary Building</t>
  </si>
  <si>
    <t>Construction of Motorpool/Powerhouse Building</t>
  </si>
  <si>
    <t xml:space="preserve">Construction of Circular Elevated Water Tank </t>
  </si>
  <si>
    <t>Construction of Transformer Platform in Rizal Medicare Hospital</t>
  </si>
  <si>
    <t>Construction of Perimeter Fence of Aborlan Medicare Hospital Phase 2</t>
  </si>
  <si>
    <t>Construction of Transformer Platform in Aborlan Medicare Hospital</t>
  </si>
  <si>
    <t>Construction of Transformer Platform in Roxas Medicare Hospital</t>
  </si>
  <si>
    <t>B2  BFIP 300-16-11-15228</t>
  </si>
  <si>
    <t>Construction of Transformer Platform in Southern Palawan  Provincial Hospital</t>
  </si>
  <si>
    <t>Southern Palawan  Provincial Hospital</t>
  </si>
  <si>
    <t>Construction of Perimeter Fence of Aborlan Medicare Hospital</t>
  </si>
  <si>
    <t>Concreting of Road Network Inside Southern Palawan Provincial Hospital Facilities with Gate</t>
  </si>
  <si>
    <t>Concreting of Road Network Inside Roxas Medicare Hospital</t>
  </si>
  <si>
    <t>Concreting of Road Network inside Narra Municipal Hospital</t>
  </si>
  <si>
    <t>B2 SB6 PEO17-300-18-03-01951</t>
  </si>
  <si>
    <t>(a) PCCP 360M (4M &amp; 5M Width) - (b) 45m (L) x 6m(W) (C) 14LN.M</t>
  </si>
  <si>
    <t xml:space="preserve">SB No. 6 - Debt Servicing Under 20% DF (2014-2015-2016) </t>
  </si>
  <si>
    <t>Concreting of Road Network Coron District Hospital</t>
  </si>
  <si>
    <t>Construction of Cuyo Medicare Hospital Perimeter Fence with Gate Phase I, Cuyo, Palawan</t>
  </si>
  <si>
    <t>B2 SB6 PEO 300-17-11-20076</t>
  </si>
  <si>
    <t xml:space="preserve">Cuyo District Hospital </t>
  </si>
  <si>
    <t>Installation of Conversion of Single phase to Three Phase Line going to Roxas Medicare Hospital</t>
  </si>
  <si>
    <t xml:space="preserve"> Roxas Medicare Hospital</t>
  </si>
  <si>
    <t>Carina Electrical Construction Supply</t>
  </si>
  <si>
    <t>TIN 188-374-116</t>
  </si>
  <si>
    <t>Installation of Extension 3 Phase Line going to Rizal District Hospital</t>
  </si>
  <si>
    <t>Rizal District Hospital</t>
  </si>
  <si>
    <t>Construction of TB DOTS for SPPH</t>
  </si>
  <si>
    <t>Comstruction of Perimeter Fence in Narra Municipal Hospital</t>
  </si>
  <si>
    <t>Araceli/Dumaran District Hospital</t>
  </si>
  <si>
    <t>Bgy. Poblacion, Dumaran</t>
  </si>
  <si>
    <t>Construction of Perimeter Fence of Narra Municipal Hospital</t>
  </si>
  <si>
    <t>Construction of Transformer Platform in Coron District Hospital</t>
  </si>
  <si>
    <t>B2 BFIP 300-16-11-15232</t>
  </si>
  <si>
    <t>Construction of Transformer Platform in Quezon Medicare Hospital</t>
  </si>
  <si>
    <t>Construction of Transformer Platform in Narra Medicare Hospital</t>
  </si>
  <si>
    <t>Narra Medicare Hospital</t>
  </si>
  <si>
    <t xml:space="preserve">Construction of Perimeter Fence of Roxas Medicare Hospital Phase 2 </t>
  </si>
  <si>
    <t>Construction of San Vicente District Hospital</t>
  </si>
  <si>
    <t>B2 TF 416 DOH HFEP 16-506</t>
  </si>
  <si>
    <t>Building: 60.0m x 60.0m single storey</t>
  </si>
  <si>
    <t>San Vicente District Hospital</t>
  </si>
  <si>
    <t>MGB Construction and Trading</t>
  </si>
  <si>
    <t>Construction of Bataraza District Hospital</t>
  </si>
  <si>
    <t xml:space="preserve"> Bataraza Distirct Hospital</t>
  </si>
  <si>
    <t>Construction of El NidoCommunity Hospital</t>
  </si>
  <si>
    <t>El NidoCommunity Hospital</t>
  </si>
  <si>
    <t>Extension of 3 Phase line going to Aborlan Medicare Hospital</t>
  </si>
  <si>
    <t>Energy Development Program</t>
  </si>
  <si>
    <t>Installation of  Cables, Aborlan Medicare Hospital</t>
  </si>
  <si>
    <t>Purchase of 75 KVA Transformer and Accessories for 2 Hospital</t>
  </si>
  <si>
    <t>Construction of Road Network inside Quezon Medicare Hospital Facilities</t>
  </si>
  <si>
    <t xml:space="preserve">Quezon Medicare Hospital </t>
  </si>
  <si>
    <t>Const. of Bahay Tuluyan in Quezon Medicare Hospital</t>
  </si>
  <si>
    <t xml:space="preserve">20% Development Fund </t>
  </si>
  <si>
    <t>GB Jade Construction and Trading</t>
  </si>
  <si>
    <t>Supply and Installation of 75 KVA Transformer and accessories in Quezon Medicare Hospital</t>
  </si>
  <si>
    <t>Construction. of Material Recovery Facilities</t>
  </si>
  <si>
    <t>Construction of Elevated Water Tank 300 CU.M Deepwell and Water Treatment Quezon Medicare Hospital</t>
  </si>
  <si>
    <t xml:space="preserve"> Hardrock Platinum Development Corporation</t>
  </si>
  <si>
    <t>TIN 008-625-254</t>
  </si>
  <si>
    <t>Construction of Dietary/Linen Building</t>
  </si>
  <si>
    <t xml:space="preserve">       Construction of Isolation Building</t>
  </si>
  <si>
    <t>Construction of Sewage Treatment Plant (Phase I) Quezon Medicare Hospital</t>
  </si>
  <si>
    <t>Construction of Elevated Water Tank 300m³/Deepwell/Water Treatment Facilities in Southern Palawan Provincial Hospital</t>
  </si>
  <si>
    <t>Eddmari Construction &amp; Trading</t>
  </si>
  <si>
    <t>TIN 141-763-814</t>
  </si>
  <si>
    <t>Construction of Bahay Tuluyan in Southern Palawan Provincial Hospital</t>
  </si>
  <si>
    <t>Construction of Three (3) - Storey Medical &amp; Ward Building with Roof Deck for Helipad - Phase I in Southern Palawan Provincial Hospital</t>
  </si>
  <si>
    <t>Construction of Perimeter Fence Phase 2 in Southern Palawan Provincial Hospital</t>
  </si>
  <si>
    <t>Construction of Doctor's Quarter in Narra Municipal Hospital</t>
  </si>
  <si>
    <t>Construction of Motorpool/Powerhouse in Narra Municipal Hospital</t>
  </si>
  <si>
    <t>Construction of Mortuary Building in Narra Municipal Hospital</t>
  </si>
  <si>
    <t xml:space="preserve"> </t>
  </si>
  <si>
    <t>Construction of Elevated Water Tank 300m³/Deepwell/Water Treatment Facilities in Narra Municipal Hospital</t>
  </si>
  <si>
    <t>Supply &amp; Installation of 3 Transformers/Accessories/Panel Board/ Main Cable in Narra Municipal Hospital</t>
  </si>
  <si>
    <t>Construction of Isolation Building in Dr Jose Rizal Hospital</t>
  </si>
  <si>
    <t>Construction of Material Recovery Facilities Building in Dr Jose Rizal Hospital</t>
  </si>
  <si>
    <t>Construction of Motorpool/Powerhouse in Dr Jose Rizal Hospital</t>
  </si>
  <si>
    <t>Concreting of Road inside Hospital Facilities in Dr Jose Rizal Hospital</t>
  </si>
  <si>
    <t>(a) PCCP: 497m (4m and 5m width) (b) Veh gate: 6m (w) x 2m (h) x 2 sets (C) Ped gate: 1.8(w) x 2m (h) (d) 6" PVC: 60 ln.m</t>
  </si>
  <si>
    <t>Construction of Perimeter Fence Phase 2 in Dr Jose Rizal Hospital</t>
  </si>
  <si>
    <t>Supply &amp; Installation of 3 Transformers/Accessories/Panel Board/ Main Cable in Dr Jose Rizal Hospital</t>
  </si>
  <si>
    <t>Dr Jose Rizal Hospital</t>
  </si>
  <si>
    <t>Construction of Elevated Water Tank 300m³/Deepwell/Water Treatment Facilities in Dr Jose Rizal Hospital</t>
  </si>
  <si>
    <t>Construction of Powerhouse Building in Roxas District Hospital</t>
  </si>
  <si>
    <t>B2 PEO 300-18-05-07645</t>
  </si>
  <si>
    <t>Construction of Elevated Water Tank 300m³/Deepwell/Water Treatment Facilities in Roxas District Hospital</t>
  </si>
  <si>
    <t>B2 PEO 300-18-05-07644</t>
  </si>
  <si>
    <t>Purchase of 3 Transformer/Accessories/Panel Board/ Main Cable in Roxas District Hospital</t>
  </si>
  <si>
    <t>Roxas District Hospital</t>
  </si>
  <si>
    <t>Construction of Balabac District Hospital Building Phase I</t>
  </si>
  <si>
    <t xml:space="preserve">DOH-Trust Fund </t>
  </si>
  <si>
    <t xml:space="preserve">Construction of Dietary /Linen Building (NPPH) </t>
  </si>
  <si>
    <t xml:space="preserve">Northern Palawan Provincial Hospital </t>
  </si>
  <si>
    <t>Ian and Jayson Construction</t>
  </si>
  <si>
    <t>TIN 182-291-537</t>
  </si>
  <si>
    <t>Construction of Doctors/Nurses Quarter</t>
  </si>
  <si>
    <t>B2 TF DUE TO NGAS 18-129</t>
  </si>
  <si>
    <t>Construction of Three (3) Storey Medical Ward Building with Roof Deck for Helipad Phase 2</t>
  </si>
  <si>
    <t>Construction of Mortuary Building in Dr. Rizal District Hospital</t>
  </si>
  <si>
    <t>Installation of Communication System/Security Monitoring Devices (PBX, INTERCOM, CCTV)</t>
  </si>
  <si>
    <t>Western Fortune</t>
  </si>
  <si>
    <t>Construction of Sewage Treatment Plant in Dr. Jose Rizal District Hospital</t>
  </si>
  <si>
    <t>Construction of Sewage Treatment Plant</t>
  </si>
  <si>
    <t>B2 SB1  PEO 300-19-03-02430</t>
  </si>
  <si>
    <t>B2 SB1 PEO 300-19-03-02442</t>
  </si>
  <si>
    <t>Construction of Isolation Building</t>
  </si>
  <si>
    <t>B2  SB1 PEO 300-19-03-02441</t>
  </si>
  <si>
    <t>B2 SB1 PEO 300-19-03-02505</t>
  </si>
  <si>
    <t>Construction of Material Recovery Facilities</t>
  </si>
  <si>
    <t>B2 SB1 PEO 300-10-03-02440</t>
  </si>
  <si>
    <t>Construction of Perimeter Fence Phase 1</t>
  </si>
  <si>
    <t>B2 SB1  PEO 300-19--06-08777</t>
  </si>
  <si>
    <t>Construction of Doctors/Nurses Quarter, Coron District Hospital</t>
  </si>
  <si>
    <t>B2  SB1 PEO 300-119-03-02419</t>
  </si>
  <si>
    <t>Inacceible site</t>
  </si>
  <si>
    <t>Rehabilitation/Improvement of Facilities at Coron District Hospital</t>
  </si>
  <si>
    <t>B2 TF 416 DPWH DOH HFEP 17-154</t>
  </si>
  <si>
    <t>Trust Fund</t>
  </si>
  <si>
    <t>Construction of Elevated Water Tank 300m³/Deepwell/Water Treatment Facilities</t>
  </si>
  <si>
    <t>B2  SB1 PEO 300-19-06-13183</t>
  </si>
  <si>
    <t>B2 SB1 PEO 300-19-03-02439</t>
  </si>
  <si>
    <t xml:space="preserve">Samurai Construction </t>
  </si>
  <si>
    <t>Improvement  of Hospital Landscaping and Fcilities</t>
  </si>
  <si>
    <t>B2  SB1 PEO19-300-20-08-09854</t>
  </si>
  <si>
    <t>Supply and Installation of Airconditioning Unit</t>
  </si>
  <si>
    <t>Nand Trading</t>
  </si>
  <si>
    <t xml:space="preserve"> Construction of Doctors/Nurses' Quarter,  Araceli/Dumaran District Hospital</t>
  </si>
  <si>
    <t>B2  SB1  PEO 300-19-03-024</t>
  </si>
  <si>
    <t>Concreting of San Vicente District Hospital Road Network and Access Road</t>
  </si>
  <si>
    <t>(a) PCCP (Road Network)=97.35m(l) x 5m(w) x 0.20m(l) - 356m(l) x 4m(w) x 0.20m(t) (b) PCCP (Access Road)=0.560 km x 5m(w) x 0.20m (t) - 1m shoulder both side - STA. 0+000 to STA. 0+560</t>
  </si>
  <si>
    <t>Construction of Sewage Treatment Plant, San Vicente District Hospital</t>
  </si>
  <si>
    <t>IKM Builders &amp; Construction Supply</t>
  </si>
  <si>
    <t>Construction of Bahay Tuluyan</t>
  </si>
  <si>
    <t>Construction of Road Network Bataraza District Hospital</t>
  </si>
  <si>
    <t>Supplemetnal Budget No. 4</t>
  </si>
  <si>
    <t>E.C Timbancaya Enterprises</t>
  </si>
  <si>
    <t>TIN 142-914-153</t>
  </si>
  <si>
    <t>Construction of Dietary/Linen Building in Bataraza District Hospital</t>
  </si>
  <si>
    <t>Construction of Motorpool/Powerhouse Building in Bataraza District Hospital</t>
  </si>
  <si>
    <t>Construction of Perimeter Fence in Bataraza District Hospital</t>
  </si>
  <si>
    <t>Construction of 3rd Floor OPD Building, Coron District Hospital</t>
  </si>
  <si>
    <t>B2  SB4 PEO 300-19-11-21279</t>
  </si>
  <si>
    <t>Construction of Transformer Platform in Bataraza District Hospital and Extension of 3 Phase Line from Highway to Transformer</t>
  </si>
  <si>
    <t>Synchros Power Solutions</t>
  </si>
  <si>
    <t>TIN 134-545-266-000</t>
  </si>
  <si>
    <t>Construction of BHS Tumarbong, Roxas</t>
  </si>
  <si>
    <t>BS SB4 PEO 300-19-11-21281</t>
  </si>
  <si>
    <t>Construction of BHS Caramay, Roxas</t>
  </si>
  <si>
    <t>Improvement of Hospital Landscaping and Facilities</t>
  </si>
  <si>
    <t>Modern Tropical Garden</t>
  </si>
  <si>
    <t>Kayano Trading and Construction</t>
  </si>
  <si>
    <t>TIN 497-273-240</t>
  </si>
  <si>
    <t>Improvement of Hospital Landscaping and  Facilities</t>
  </si>
  <si>
    <t>Installation of Communication System/Security Monitoring Devices (PABX, INTERCOM,CCTV)</t>
  </si>
  <si>
    <t>Supply and Installation of Electrical Cables and Metering Accessories</t>
  </si>
  <si>
    <t>Construction of Perimeter Fence Phase III and Concrete Grease Filter in SPPH</t>
  </si>
  <si>
    <t>Construction of Perimeter Fence</t>
  </si>
  <si>
    <t>B2  SB1 PEO 300-19-06-08778</t>
  </si>
  <si>
    <t>Semi concrete fence=158.03m:53 span - Concrete fence=135m; 2.4m(h) x 3.0m(l) x 45.0 span</t>
  </si>
  <si>
    <t>Supply &amp; Installation of (47) Air Conditioning units (1.5hp,36/2hp,5/1hp,6)</t>
  </si>
  <si>
    <t xml:space="preserve">Supply &amp; Installation of 12 Units Air Conditioning units </t>
  </si>
  <si>
    <t>Air-condition: 12 Units</t>
  </si>
  <si>
    <t>Construction of Dietary Building</t>
  </si>
  <si>
    <t>B2  SB4 PEO 300-19-11-21494</t>
  </si>
  <si>
    <t>Construction of Motorpool Building</t>
  </si>
  <si>
    <t>CRMMD Trading and Construction</t>
  </si>
  <si>
    <t>TIN 183-461-224</t>
  </si>
  <si>
    <t>Construction of Doctors Quarter Building</t>
  </si>
  <si>
    <t>B2 SB4  PEO19 300-20-02-00681</t>
  </si>
  <si>
    <t>Construction of Transformer Platform in El Nido District Hospital and Extension of 3 Phase Line</t>
  </si>
  <si>
    <t>Construction of Elevated Water Tank 300 m^3 with Deepwell/ Water Treatment Plant</t>
  </si>
  <si>
    <t>B2 SB4 PEO 300-19-11-21499</t>
  </si>
  <si>
    <t>Transmission Lines - Deepwell and Pumping Station - Dual Filter Tube and Chlorination System - Chlorination Housing - 300m^3 Spherical Steel Elevated Tank</t>
  </si>
  <si>
    <t>Construction of Mortuary Building, El Nido Community Hospital</t>
  </si>
  <si>
    <t>Installation of Fire Protection and Alarm System, El Nido Community Hospital</t>
  </si>
  <si>
    <t>B2 SB4 PEO19 300-20-02-00677</t>
  </si>
  <si>
    <t>Warlen Industrial and Sales Corporation</t>
  </si>
  <si>
    <t>Installation of Communication System/Security Monitoring Devices (PABX, Intercom  &amp; CCTV)</t>
  </si>
  <si>
    <t>B2 SB4 PEO19 300-20-02-00678</t>
  </si>
  <si>
    <t>Construction of Elevated Water Tank, Bgy. San Isidro</t>
  </si>
  <si>
    <t>B2 SB4 PEO 300-19-11-21491</t>
  </si>
  <si>
    <t>Transmission Lines - Deepwell and Pumping System - Dual Filter Tube and Chlorination System - Chlorination Housing - 300m^3 Spherical Steel Elevated Tank</t>
  </si>
  <si>
    <t>Construction of Transformer Platform in San Vicente District Hospital and Extension of 3 Phase Line from Highway to Transformer</t>
  </si>
  <si>
    <t>1 storey: 6.0m x 6.0m - steel trusses</t>
  </si>
  <si>
    <t>Buildings: 24.00 sq.m</t>
  </si>
  <si>
    <t>I. Marcelo Builders Incorporated</t>
  </si>
  <si>
    <t>TIN 008-755-657</t>
  </si>
  <si>
    <t>Buildings: 200 sq.m</t>
  </si>
  <si>
    <t>Construction Isolation Building</t>
  </si>
  <si>
    <t>1 storey: 20.0m(L) x 8.0m(W) - Steel Truss</t>
  </si>
  <si>
    <t>Buildings: 126 sq.m</t>
  </si>
  <si>
    <t>Buildings: 560 sq.m</t>
  </si>
  <si>
    <t>San Vicente District Hospital - Installation of Fire Protection and Alarm System</t>
  </si>
  <si>
    <t>Sprinkler heads: 389  sets - Smoke detector: 50  sets</t>
  </si>
  <si>
    <t>Construction of Motorpool Powerhouse Building</t>
  </si>
  <si>
    <t>Construction of Dietary-Linen Building, Araceli/Dumaran District Hospital</t>
  </si>
  <si>
    <t>Improvement of Landscaping for Sofronio Española District Hopsital</t>
  </si>
  <si>
    <t>Bgy. Pulot Center, Sofronio Española, Palawan</t>
  </si>
  <si>
    <t xml:space="preserve">Supplemental Budget </t>
  </si>
  <si>
    <t>Construction of Northern Palawan Provincial Hospital (Phase II)</t>
  </si>
  <si>
    <t>Northern Palawan Provincial Hospital</t>
  </si>
  <si>
    <t>Supplemental Budget No. 12</t>
  </si>
  <si>
    <t>Construction of Balabac District Hospital Building Phase II</t>
  </si>
  <si>
    <t>Balabac District Hospita</t>
  </si>
  <si>
    <t>Construction of Southern Palawan Provincial Hospital (Construction of Medical Workers Dormitory)</t>
  </si>
  <si>
    <t>BCL Construction</t>
  </si>
  <si>
    <t>TIN 308-390-430</t>
  </si>
  <si>
    <t>Construction of Bataraza District Hospital Perimeter Fence Phase II</t>
  </si>
  <si>
    <t>Installation of Transformer with Metering Accessories and Main Cable</t>
  </si>
  <si>
    <t>B2 PEO 300-20-06-07368</t>
  </si>
  <si>
    <t xml:space="preserve"> Cuyo District Hospital</t>
  </si>
  <si>
    <t>Construction of Narra Municipal Hospital (Additional Ceiling Works inside Main Building)</t>
  </si>
  <si>
    <t>B2 PEO 300-20-11-16949</t>
  </si>
  <si>
    <t>Rabb Construction &amp; Supply</t>
  </si>
  <si>
    <t>TIN 325-261-868</t>
  </si>
  <si>
    <t>Construction of Perimeter Fence in Quezon Medicare Hospital</t>
  </si>
  <si>
    <t>Quezon Medicare Hospital</t>
  </si>
  <si>
    <t>Construction/Rehabilitation of Hospital Buildings and Facilities Quezon Medicare Hospital, Phase III</t>
  </si>
  <si>
    <t>Final Completion Works of Quezon Medicare Hospital</t>
  </si>
  <si>
    <t>Construction of Doctors/Nurses' Quarter</t>
  </si>
  <si>
    <t xml:space="preserve"> Concreting of Narra Municipal Hospital (Concreting of Roads Leading to Facilities)</t>
  </si>
  <si>
    <t>Construction of Bataraza Distict Hospital (Installation of Airconditioning Units)</t>
  </si>
  <si>
    <t>Concreting of El Nido Community Hospital Road Network</t>
  </si>
  <si>
    <t>B2 PEO 300-20-06-07385</t>
  </si>
  <si>
    <t>Construction of El Nido Community Hospital (Installation of Airconditioning Units)</t>
  </si>
  <si>
    <t>Construction of Sewage Treatment Plan in El Nido Community Hospital</t>
  </si>
  <si>
    <t xml:space="preserve">Construction of Two (2) Additional rooms in Doctors Quarter Building </t>
  </si>
  <si>
    <t>B2 PEO20 300-21-02-00390</t>
  </si>
  <si>
    <t>Final Completion Works of Coron District Hospital Building</t>
  </si>
  <si>
    <t>B2 PEO20 300-21-00389</t>
  </si>
  <si>
    <t>Coron District Hospital Building</t>
  </si>
  <si>
    <t>Construction of Coron District Hospital (Installation of Distribution Panel Board, Main Cable and Other Electrical Material for the Main Building and Other Facilities)</t>
  </si>
  <si>
    <t xml:space="preserve"> Coron District Hospital </t>
  </si>
  <si>
    <t>Construction of Sewage Treatment Plant in Cuyo District Hospital</t>
  </si>
  <si>
    <t>B2 PEO 300-20-08-10036</t>
  </si>
  <si>
    <t>Improvement of Hospital Landscaping,Bataraza District Hospital</t>
  </si>
  <si>
    <t xml:space="preserve">Improvement of Hospital Landscaping, El Nido Community Hospital </t>
  </si>
  <si>
    <t>Improvement of Hospital Landscaping, Quezon Medicare Hospital</t>
  </si>
  <si>
    <t>Concreting of Parking Area and access leading to Facilities</t>
  </si>
  <si>
    <t>Parking Area=280.60 sq.m - Access Road=270.14  sq.m</t>
  </si>
  <si>
    <t>Construction of Hazardous Waste Vault and Additional Ceiling Works</t>
  </si>
  <si>
    <t>Septic Vault=2m(l) x  2m(w) x 2.5m(h) - Ceiling=697.32 sq.m</t>
  </si>
  <si>
    <t>Supply and Delivery of Transformer Units ( CT/PT)</t>
  </si>
  <si>
    <t>Construction of Transformer Platform with Distribution of Three (3) Phase Line at Motorpool Irawan</t>
  </si>
  <si>
    <t>Irawan, Puerto Princesa City</t>
  </si>
  <si>
    <t>Supply and Installation of Fire Protection for Roxas Medicare Hospital</t>
  </si>
  <si>
    <t>Supply and Installation of Airconditioning Units for Quezon Medicare Hospital</t>
  </si>
  <si>
    <t>Quezon, Palawan</t>
  </si>
  <si>
    <t>Supply and Installation of Hospital Billboards and Markers</t>
  </si>
  <si>
    <t>*San Vicente District Hospital *El Nido Community Hospital                                 *Bataraza District Hospital</t>
  </si>
  <si>
    <t xml:space="preserve">Megaprint </t>
  </si>
  <si>
    <t>Construction of San Vicente District Hospital Perimeter Fence, Phase II</t>
  </si>
  <si>
    <t>CHB Fence=420ln.m - 2m (height)</t>
  </si>
  <si>
    <t>Supplemental Budget No. 14</t>
  </si>
  <si>
    <t>Construction of Quezon Medicare Hospital STP Tank Phase II</t>
  </si>
  <si>
    <t>Construction of Perimeter Fence in El Nido Community Hospital</t>
  </si>
  <si>
    <t xml:space="preserve"> El Nido Community Hospital </t>
  </si>
  <si>
    <t>Expansion of Isolation Building and Construction of Hazardous Waste Vault</t>
  </si>
  <si>
    <t>SB3 HDMP 300-20-06-07206</t>
  </si>
  <si>
    <t>No. 1 storey - Floor  area: 20.0m(l) x 8.0m(w) - steel truss</t>
  </si>
  <si>
    <t>Supplemental Budget No. 3 HDMP</t>
  </si>
  <si>
    <t>Expansion of Isolation Building and Construction of Hazardous Waste Vault (Narra Municipal Hospital)</t>
  </si>
  <si>
    <t>Construction of TB DOTS, Narra Municipal Hospital</t>
  </si>
  <si>
    <t>SB3 HDMP 300-20-06-07207</t>
  </si>
  <si>
    <t>1 Storey: Floor Area: 20.00m (l) x 8.00m (w) - Steel Truss</t>
  </si>
  <si>
    <t>Construction of TB Dots</t>
  </si>
  <si>
    <t>SB3 HDMP 300-20-07-08059</t>
  </si>
  <si>
    <t>10.00m x 8.00m TB DOTS Building</t>
  </si>
  <si>
    <t>Expansion of Isolation Building and Construction of Hazardous Waste Vault (Southern Palawan Provincial Hospital)</t>
  </si>
  <si>
    <t>SB3  HDMP 300-20-07-08057</t>
  </si>
  <si>
    <t>Construction of Araceli/Dumaran District Hospital Phase II</t>
  </si>
  <si>
    <t xml:space="preserve">Constrcution of Free Standing COVID-19 Testing Laboratory with Comfort Rooms and Hazardous Waste Vault </t>
  </si>
  <si>
    <t>SB3 HDMP 300-20-07-08060</t>
  </si>
  <si>
    <t xml:space="preserve">Single Storey: (a) Laboratory: 12.00m x 10.50m - (b) CR: 6.00m x 3.00m - © Vault: 2.00m x 2.00m </t>
  </si>
  <si>
    <t>Bgy. Irawan</t>
  </si>
  <si>
    <t>HDMP - Supplemental Budget No. 3</t>
  </si>
  <si>
    <t>B2 PEO15 300-18-06-09394</t>
  </si>
  <si>
    <t xml:space="preserve">Aborlan Medicare Hospital </t>
  </si>
  <si>
    <t>Supply and  Installation of  Fire Protection &amp; Alarm System</t>
  </si>
  <si>
    <t>B2 PEO15 300-20-08-11261</t>
  </si>
  <si>
    <t xml:space="preserve">Installation of Communication System/Security Monitoring Devices (PABX,Intercom &amp; CCTV)  </t>
  </si>
  <si>
    <t>Concreting of Ramp and Parking Area</t>
  </si>
  <si>
    <t>Installation of Additional Ceiling (Ward Nursing Station and Const of Canopy from Main Building to Dietary &amp; MHB to Isolation</t>
  </si>
  <si>
    <t>Construction/Supply and Installation of STP Equipment and Facilities</t>
  </si>
  <si>
    <t>Improvement of  Northern Palawan Provincial Hospital (Installation of Airconditioning Units)</t>
  </si>
  <si>
    <t>Improvement of Bataraza District Hospital (Installation of Communication System/Security Monitoring Devices (Paging System, PABX,Intercom &amp; CCTV))</t>
  </si>
  <si>
    <t>VCH Construction and Trading</t>
  </si>
  <si>
    <t>TIN 924-818-554</t>
  </si>
  <si>
    <t>Improvement of Bataraza District Hospital (Installation of Fire Protection and Alarm System)</t>
  </si>
  <si>
    <t>Construction of Isolation Building in Araceli/Dumaran District Hospital</t>
  </si>
  <si>
    <t>Construction of Material Recovery Facilities Building in Araceli/Dumaran District Hospital</t>
  </si>
  <si>
    <t>Improvement of Araceli/Dumaran District Hospital (Installation of Fire Protection and Alarm System)</t>
  </si>
  <si>
    <t>Construction of Isolation Building in Cuyo District Hospital</t>
  </si>
  <si>
    <t>B2 PEO 300-21-04-03046</t>
  </si>
  <si>
    <t>Construction of Material Recovery Facilities Building in Cuyo District Hospital</t>
  </si>
  <si>
    <t>Construction of Doctors/Nurses Quarter Building in Cuyo District Hospital</t>
  </si>
  <si>
    <t>Construction of Dietary/Linen Building in Cuyo District Hospital</t>
  </si>
  <si>
    <t>Construction of Mortuary Building in Cuyo District Hospital</t>
  </si>
  <si>
    <t>Improvement of Cuyo District Hospital (Installation of Fire Protection and Alarm System)</t>
  </si>
  <si>
    <t>Improvement of Cuyo District Hospital (Installation of Airconditioning Units)</t>
  </si>
  <si>
    <t>Improvement of Hospital Landscaping in Old Narra Municipal Hospital</t>
  </si>
  <si>
    <t>Old Narra Municipal Hospital</t>
  </si>
  <si>
    <t>Improvement of Hospital Landscaping in Cuyo District Hospital</t>
  </si>
  <si>
    <t>Improvement of Hospital Landscaping in Araceli/Dumaran District Hospital</t>
  </si>
  <si>
    <t>Construction of Perimeter Fence in Araceli/Dumaran District Hospital</t>
  </si>
  <si>
    <t>Construction of Perimeter Fence Phase III in Dr Jose Rizal District Hospital</t>
  </si>
  <si>
    <t>B2 PEO 300-21-11-15795</t>
  </si>
  <si>
    <t>Construction of Perimeter Fence in Roxas Medicare Hospital, Phase 3</t>
  </si>
  <si>
    <t>Concreting of Road Network Phase II in Dr Jose Rizal District Hospital</t>
  </si>
  <si>
    <t xml:space="preserve">Concreting of Road from Highway Junction Leading to NPPH Facilities </t>
  </si>
  <si>
    <t>B2 PEO 300-01-05-05582</t>
  </si>
  <si>
    <t>Construction of Powerhouse/ Motorpool Building in  Cuyo District Hospital</t>
  </si>
  <si>
    <t xml:space="preserve">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</si>
  <si>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B2 PEO 300-21-04-033110</t>
  </si>
  <si>
    <t>Construction of 3.30 meters x 2.80 meters platform, 0.497 kms 3 phase</t>
  </si>
  <si>
    <t>Construction of Transformer Platform and Installation of 3 Phase
Extension Line from Highway to Transformer in Araceli/Dumaran District Hospital</t>
  </si>
  <si>
    <t>B2 PEO 300-21-08-09459</t>
  </si>
  <si>
    <t>Concreting of Road Network in Araceli/Dumaran District Hospital</t>
  </si>
  <si>
    <t>Construction of Araceli/Dumaran District Hospital Phase III</t>
  </si>
  <si>
    <t>Construction of Mortuary Building in Bataraza District Hospital</t>
  </si>
  <si>
    <t>Construction of Material Recovery Facilities  in Bataraza District Hospital</t>
  </si>
  <si>
    <t>Construction of Doctors's/Nurse's Quarter Building in Bataraza District Hospital</t>
  </si>
  <si>
    <t>Construction of Isolation Building in Bataraza District Hospital</t>
  </si>
  <si>
    <t>Improvement of Aborlan Medicare Hospital (Canopy, Wash Area, Concreting of Access Road and Drainage Canal)</t>
  </si>
  <si>
    <t>B2 PEO 300-21-05-04018</t>
  </si>
  <si>
    <t>Canopy: 14.60m x 4.60m - Wash Area: 5.90m x 1.8m - Drainage: 0.40m x 0.40m (14units) - Access Roads: 38.50 cu.m - Pavement with ramp: 2.072 cu.m</t>
  </si>
  <si>
    <t>Improvement of Aborlan Medicare Hospital (Construction of Waiting Area)</t>
  </si>
  <si>
    <t>Construction of Narra Municipal Hospital Perimeter Fence, Phase II</t>
  </si>
  <si>
    <t>B2 PEO 300-21-05-05585</t>
  </si>
  <si>
    <t>317.80 ln.m - Concrete fence: 106 span</t>
  </si>
  <si>
    <t>Due to informal settler</t>
  </si>
  <si>
    <t>Concreting of Parking Area in Old Narra Municipal Hospital</t>
  </si>
  <si>
    <t>B2 PEO 300-21-05-04019</t>
  </si>
  <si>
    <t>Concreting of Road Network in Old Narra Municipal Hospital</t>
  </si>
  <si>
    <t>Rehabilitation of Old Narra Municipal Hospital (for Mental Health/PADAC)</t>
  </si>
  <si>
    <t>B2 PEO 300-21-05-04020</t>
  </si>
  <si>
    <t>42X12.5m Building - 4.15mx1.66m septic  tank</t>
  </si>
  <si>
    <t>Narra Municipal Hospital (for. PADAC)</t>
  </si>
  <si>
    <t>Construction of Hospital Building and Facilities at Northern Palawan Provincial Hospital</t>
  </si>
  <si>
    <t>B2 SB12 PEO20 300-21-02-00393</t>
  </si>
  <si>
    <t>Construction of Oxygen Building in SPPH</t>
  </si>
  <si>
    <t>Construction of Perimeter Fence in Palawan Technical Vocational School Phase I</t>
  </si>
  <si>
    <t>Bgy. Poblacion, Taytay, Palawan</t>
  </si>
  <si>
    <t>Vice Governor Francisco F. Ponce de Leon Memorial Hospital: Construction of New Building</t>
  </si>
  <si>
    <t>B2 SB3 PEO 300-21-07-08628</t>
  </si>
  <si>
    <t>Construction limits: Construction of 42 meters  x 33.50 meters single storey building with electrical and plumbing system and concreting of 438.34 sq.m road area</t>
  </si>
  <si>
    <t>Bgy. Danleg, Dumaran</t>
  </si>
  <si>
    <t>Completion of Three (3) Storey Medical Arts Building Southern Palawan Provincial Hospital, Brooke’s Point, Palawan</t>
  </si>
  <si>
    <t>Southern Palawan Provincial Hospital, Brooke. Palawan</t>
  </si>
  <si>
    <t xml:space="preserve">On going </t>
  </si>
  <si>
    <t>Construction of Three (3) - Storey Medical Arts Building with Roof Deck for Helipad, Phase 1, Aborlan Medicare Hospital</t>
  </si>
  <si>
    <t>B2 SB3 PEO 300-21-07-08630</t>
  </si>
  <si>
    <t>Construction of Perimeter Fence in Northern Palawan Provincial Hospital,  Taytay, Palawan</t>
  </si>
  <si>
    <t xml:space="preserve"> Northern Palawan Provincial Hospita</t>
  </si>
  <si>
    <t>Construction of Bahay Tuluyan Building, Aborlan Medicare Hospital</t>
  </si>
  <si>
    <t>B2 SB3 PEO 300-21-07-07263</t>
  </si>
  <si>
    <t>Construction of Bahay Tuluyan Building Annex, Southern Palawan Provincial Hospital</t>
  </si>
  <si>
    <t>Centralize Oxygen Plant, Southern Palawan Provincial Hospital</t>
  </si>
  <si>
    <t>SB3 PEO 300-21-07-08565</t>
  </si>
  <si>
    <t>Brilliant Metal Industrial Corp.</t>
  </si>
  <si>
    <t>TIN 143-754-742-000</t>
  </si>
  <si>
    <t>Centralize Oxygen Plant, Northern Palawan Provincial Hospital</t>
  </si>
  <si>
    <t>Supply and Installation of Hospital Billboards  and Markers in San Vicente District Hospital, El Nido Community Hospital and  Bataraza  District Hospital</t>
  </si>
  <si>
    <t>El Nido Community Hospital and  Bataraza  District Hospital</t>
  </si>
  <si>
    <t>Supplemental Budget No.12</t>
  </si>
  <si>
    <t>Construction of Dietary/Linen Building Phase II</t>
  </si>
  <si>
    <t>Concreting of Road Networks</t>
  </si>
  <si>
    <t>Construction of Doctor's/Nurses Quarter</t>
  </si>
  <si>
    <t>Cluster: Construction of BDH (DNQ-DLB-IB-MB-PMB-Concreting of Road NetworkB2 SB5 PEO 300-21-09-12141-12145/12165</t>
  </si>
  <si>
    <t xml:space="preserve">Construction of Dietary/Linen Building Phase </t>
  </si>
  <si>
    <t>Construction of Powerhouse/Motorpool Building</t>
  </si>
  <si>
    <t>Construction of Road Network</t>
  </si>
  <si>
    <t>Construction of Transformer Platform</t>
  </si>
  <si>
    <t>Installation of Fire  Protection and Alarm System</t>
  </si>
  <si>
    <t>Installation of Communication System/Securing Monitoring Devices (PABX,Intercom &amp; CCTV)</t>
  </si>
  <si>
    <t>B2 SB5 PEO 200-21-09-12140</t>
  </si>
  <si>
    <t>Construction of Elevated Water Tank 300 cu.m/ Water Treatment Facilities</t>
  </si>
  <si>
    <t>Construction of Perimeter Fence Phase II</t>
  </si>
  <si>
    <t>Improvement of Hospital Landscaping</t>
  </si>
  <si>
    <t>Concreting of Road from Highway Junction Leading to NPPH Facilities Phase II</t>
  </si>
  <si>
    <t>B2 SB5 PEO 300-21-09-12167</t>
  </si>
  <si>
    <t>Sta. 0+260 to Sta. 0+370 - 1m shoulder both side</t>
  </si>
  <si>
    <t>Construction of Balabac District Hospital, Phase III</t>
  </si>
  <si>
    <t>B2 SB5 PEO 300-21-09-12153</t>
  </si>
  <si>
    <t>Construction of Perimeter Fence Phase I</t>
  </si>
  <si>
    <t>B2 SB5 PEO 300-21-09</t>
  </si>
  <si>
    <t>Installation of 3 Phase Extension Line from Highway to Transformer</t>
  </si>
  <si>
    <t>B2 SB5 PEO 300-21-09-12136</t>
  </si>
  <si>
    <t>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</t>
  </si>
  <si>
    <t>Completion of Perimeter Fence</t>
  </si>
  <si>
    <t>Improvement of Hospital Landscaping (Facilities Area) Narra Municipal Hospital</t>
  </si>
  <si>
    <t>Sofronio Española  Rural Health Unit</t>
  </si>
  <si>
    <t>Concreting of Road  with Parking Area</t>
  </si>
  <si>
    <t>Improvement of Araceli/Dumaran District Hospital (Installation of 25 Units Airconditioning Units)</t>
  </si>
  <si>
    <t>Construction of Powerhouse/Motorpool Building, NVGPDLMH</t>
  </si>
  <si>
    <t>B2 SB6 PEO 300-21-10-12849/12851-12855 (Cluster: Mortuary/Dietary/Isolation/MRF/DNQ/Powerhouse)</t>
  </si>
  <si>
    <t>Construction of Doctor's/Nurses Quarter, NVGPDLMH</t>
  </si>
  <si>
    <t xml:space="preserve">Net length: 31m x 24m (744 sq.m) One Storey Building </t>
  </si>
  <si>
    <t>Construction of Dietary/Linen Building, NVGPDLMH</t>
  </si>
  <si>
    <t>Construction of Isolation Building , NVGPDLMH</t>
  </si>
  <si>
    <t>Construction of Material Recovery Facilities , NVGPDLMH</t>
  </si>
  <si>
    <t>Construction of Mortuary Building , NVGPDLMH</t>
  </si>
  <si>
    <t>Centralize Oxygen Plant</t>
  </si>
  <si>
    <t>Construction of PWD Ramp, Southern Palawan Provincial Hospital</t>
  </si>
  <si>
    <t xml:space="preserve"> Southern Palawan Provincial Hospital</t>
  </si>
  <si>
    <t>Re-aligned to Supplemental Budget No. 3 - 2022</t>
  </si>
  <si>
    <t>Construction of Perimeter Fence Phase IV</t>
  </si>
  <si>
    <t>B2 GF PEO 22-02-053</t>
  </si>
  <si>
    <t>Improvement of Landscaping for Temporary and Treatment Monitoring Facilities</t>
  </si>
  <si>
    <t>B2 GF PEO 22-02-079</t>
  </si>
  <si>
    <t>Improvement of Landscaping for Three Storey Medical Arts Building, Aborlan Medicare Hospital</t>
  </si>
  <si>
    <t>B2 GF PEO 22-03-084</t>
  </si>
  <si>
    <t xml:space="preserve">RD Abacial Construction </t>
  </si>
  <si>
    <t>Construction of Oxygen Building for Aborlan Medicare Hospital</t>
  </si>
  <si>
    <t>B2 GF PEO 22-02-057</t>
  </si>
  <si>
    <t>Improvement of Landscaping for Sofronio Espanola District Hospital</t>
  </si>
  <si>
    <t>B2 GF PEO 22-02-080</t>
  </si>
  <si>
    <t>Sofronio Espanola District Hospital</t>
  </si>
  <si>
    <t>Concreting of Road Network Ph 2, Araceli-Dumaran District Hospital</t>
  </si>
  <si>
    <t>B2 GF PEO 22-02-051</t>
  </si>
  <si>
    <t>Construction of Three (3) Storey Medical Arts Building with Roofdeck for Helipad Phase I - Coron District Hospital</t>
  </si>
  <si>
    <t>B2 GF PEO 22-02-046</t>
  </si>
  <si>
    <t>Construction of Molecular Laboratory and Swabbing Facilities - Northern Palawan Provincial Hospital</t>
  </si>
  <si>
    <t>B2 GF PEO 22-02-068</t>
  </si>
  <si>
    <t>Construction Of Health Care Center With Perimeter Fence</t>
  </si>
  <si>
    <t>Construction Of Health Center  Sitio Cabangaan And  Proper Two (2) Units Health Center</t>
  </si>
  <si>
    <t>Sitio Cabangaan And  Sitio  Proper, Bgy. Samariñana, Brooke's Point</t>
  </si>
  <si>
    <t>Construction Of  Birthing Clinic  With Complete  Facilities And  Equipment In Purok Bagong Silang (Barangay Proper), Barangay Abaroan</t>
  </si>
  <si>
    <t>PR of Materials for the Repair and Maintenance of PGP Hospital Roofing</t>
  </si>
  <si>
    <t>Dr. Jose Rizal District Hospital, SPPH, Narra Municipal Hospital, Aborlan Medicare Hospital, Roxas Medicare Hospital, San Vicente District Hospital, El Nido Community Hospital</t>
  </si>
  <si>
    <t>MOOE</t>
  </si>
  <si>
    <t>Repair/Renovation of Aborlan Medicare Hospital (Ceiling Works)</t>
  </si>
  <si>
    <t>B2 PEO 200-21-06-07177</t>
  </si>
  <si>
    <t>Repair/Renovation of Southern Palawan Provincial Hospital (Ceiling and Tiles)</t>
  </si>
  <si>
    <t>Repair/Renovation of Roxas Medicare Hospital (Ceiling and Tiles)</t>
  </si>
  <si>
    <t xml:space="preserve">Repair/Renovation of Bataraza Distirct Hospital (Ceiling) </t>
  </si>
  <si>
    <t xml:space="preserve">Repair/Renovation Dr. Jose Rizal District Hospital (Ceiling) </t>
  </si>
  <si>
    <t>Megaprint</t>
  </si>
  <si>
    <t>Construction of Molecular Laboratory and Swabbing Facilities, Coron District Hospital</t>
  </si>
  <si>
    <t>B2  TF DUE TO NGAS DOH 21-007</t>
  </si>
  <si>
    <t>DOH Fund</t>
  </si>
  <si>
    <t>Construction of Molecular Laboratory and Swabbing Facilities, El Nido Community Hospital</t>
  </si>
  <si>
    <t xml:space="preserve"> El Nido Community Hospital</t>
  </si>
  <si>
    <t>Construction of Temporary and Treatment and Monitoring Facilities, Southern Palawan Provincial Hospital</t>
  </si>
  <si>
    <t>Medical Equipment for Molecular Laboratory and Swabbing Facilities, Coron District Hospital</t>
  </si>
  <si>
    <t>Medical Equipment for Molecular Laboratory and Swabbing Facilities, El Nido Community Hospital</t>
  </si>
  <si>
    <t>Construction of Three (3) Storey Medical Ward Building, Phase II in Aborlan Medicare Hospital</t>
  </si>
  <si>
    <t>B2 GF PEO 22-02-070</t>
  </si>
  <si>
    <t>Capital outlay</t>
  </si>
  <si>
    <t>Completion of Bahay Tuluyan and Additional Hazardous Waste Vault Treatment Facilities in Aborlan Medicare Hospital</t>
  </si>
  <si>
    <t>B2 GF AMH 22-02-072</t>
  </si>
  <si>
    <t>Centralized Oxygen Generator System</t>
  </si>
  <si>
    <t>Construction of Four-Storey Medical Arts Building A Phase II in Southern Palawan Provincial Hospital</t>
  </si>
  <si>
    <t>B1 GF SPPH 22-02-078</t>
  </si>
  <si>
    <t>Construction of Southern Palawan Provincial Hospital (Completion of Medical Workers Dormitory)</t>
  </si>
  <si>
    <t>B2 GF SPPH 22-02-071</t>
  </si>
  <si>
    <t>Improvement of Coron District Hospital (Concreting of Access Road to Mortuary &amp; Motorpool Parking Area, Construction of Hazardous Waste Vault, Manifold &amp; Perimeter Fence, Additional Works in Molecular Laboratory)</t>
  </si>
  <si>
    <t>B2 GF CODH 22-08-142</t>
  </si>
  <si>
    <t xml:space="preserve"> Coron District Hospital</t>
  </si>
  <si>
    <t xml:space="preserve"> Coron</t>
  </si>
  <si>
    <t>Triplestone Construction and Development Corporation</t>
  </si>
  <si>
    <t>TIN 009-149-175</t>
  </si>
  <si>
    <t>Construction of Oxygen Building</t>
  </si>
  <si>
    <t>Completion of Three (3) Storey Medical &amp; Ward Building in Narra Municipal Hospital</t>
  </si>
  <si>
    <t>B2 GF NMH 22-03-083</t>
  </si>
  <si>
    <t>(a) Floor area: 43m x 15m - (b) Ramp up: 24m x 6m - © Oxygen Building: 45.14 sq.m (d) Walkway: 126 ln.m</t>
  </si>
  <si>
    <t>Construction of Medical Record and Pharmacy Storage in Roxas Medicare Hospital</t>
  </si>
  <si>
    <t>B2 GF RMH 22-02-073</t>
  </si>
  <si>
    <t>Apollo Construction &amp; Enterprises</t>
  </si>
  <si>
    <t>TIN 181-140-662</t>
  </si>
  <si>
    <t>Failure of bidding</t>
  </si>
  <si>
    <t>Construction of Manifold, Aborlan Medicare Hospital</t>
  </si>
  <si>
    <t>Construction of Manifold, Southern Palawan Provincial Hospital</t>
  </si>
  <si>
    <t>Construction of Manifold, Northern Palawan Provincial Hospital</t>
  </si>
  <si>
    <t>Construction of Multi-Purpose Building, Aborlan Medicare Hospital</t>
  </si>
  <si>
    <t>B2 GF SB2 INFRA 22-08-100</t>
  </si>
  <si>
    <t>F.B Murillo Construction</t>
  </si>
  <si>
    <t>TIN 772-152-432</t>
  </si>
  <si>
    <t>Improvement of  Molecular Laboratory and Swabbing Facilities (Mechanical  Layout)</t>
  </si>
  <si>
    <t>Irawan, PPC</t>
  </si>
  <si>
    <t>Construction of Transformer Platform in New Vice Gov Ponce De Leon Memorial Hospital</t>
  </si>
  <si>
    <t>B2 GF SB2 INFRA 22-09-129</t>
  </si>
  <si>
    <t>New Space Trading and Construction</t>
  </si>
  <si>
    <t>TIN 010-545-401</t>
  </si>
  <si>
    <t>Construction of Transformer Platform in Sofronio Española District Hospital</t>
  </si>
  <si>
    <t>S. Española</t>
  </si>
  <si>
    <t>Improvement of  Molecular Laboratory and Swabbing Facilities in  El Nido Community Hospital (Mechanical  Layout)</t>
  </si>
  <si>
    <t>Fund Re-aligned</t>
  </si>
  <si>
    <t>Improvement of  Molecular Laboratory and Swabbing Facilities in  San Vicente District Hospital (Mechanical  Layout)</t>
  </si>
  <si>
    <t>Construction of Molecular Laboratory and Swabbing Facilities  in Northern Palawan Provincial Hospital (Mechanical Layout)</t>
  </si>
  <si>
    <t xml:space="preserve"> Upgrading from 75 KVA to 250 KVA Transformer and accessories in Southern Palawan Provincial Hospital</t>
  </si>
  <si>
    <t>B2 GF SB2 INFRA 22-10-157</t>
  </si>
  <si>
    <t>Supply and Installation of 1 - 500 KVA Generator Set with ATS in Southern Palawan Provincial Hospital</t>
  </si>
  <si>
    <t>N-Gines Technology Inc.</t>
  </si>
  <si>
    <t>Upgrading from 75 KVA to 250 KVA Transformer and accessories in Northern Palawan Provincial Hospital</t>
  </si>
  <si>
    <t>B2 GF SB2 INFRA 22-08-156</t>
  </si>
  <si>
    <t>Supply and Installation of 1 - 500 KVA Generator Set with ATS in Northern Palawan Provincial Hospital</t>
  </si>
  <si>
    <t>Construction of Sewage Treatment Plant, Aborlan Medicare Hospital</t>
  </si>
  <si>
    <t>Re-aligned for Supplemental Budge No. 5</t>
  </si>
  <si>
    <t>Construction of Material Recovery Facilities, Sofronio Española Hopsital</t>
  </si>
  <si>
    <t>B2 GF SB1 PEO22 24-05-086</t>
  </si>
  <si>
    <t xml:space="preserve">One Storey Building: 24 sq.m </t>
  </si>
  <si>
    <t>Bgy. Pulot Center</t>
  </si>
  <si>
    <t>JD Golez Construction Services</t>
  </si>
  <si>
    <t>TIN 181-147-186</t>
  </si>
  <si>
    <t>Installation of Fire Protection and Alarm System, Quezon Medicare Hospital</t>
  </si>
  <si>
    <t>B2 GF SB1 PEO 22-11-187</t>
  </si>
  <si>
    <t>Installation of Fire Protection and Alarm System, Dr. Jose Rizal Medicare Hospital</t>
  </si>
  <si>
    <t>Construction of Hazardous Waste Vault in Bataraza Medicare Hospital</t>
  </si>
  <si>
    <t>For Re-bid</t>
  </si>
  <si>
    <t>Construction of 100 cu.m Elevated Water Tank with Deepwell and Chlorination System in Balabac District Hospital</t>
  </si>
  <si>
    <t>B2 GF SB1 PEO22 24-09-106</t>
  </si>
  <si>
    <t xml:space="preserve"> 100 cu.m Elevated Water Tank with Deepwell and Chlorination System</t>
  </si>
  <si>
    <t>Bgy. Catagupan, Balabac, Palawan</t>
  </si>
  <si>
    <t>For Award</t>
  </si>
  <si>
    <t>NTP on process</t>
  </si>
  <si>
    <t>Installation of Fire Protection and Alarm System, Balabac District Hospital</t>
  </si>
  <si>
    <t>B2 GF SB1 PEO 22-08-135</t>
  </si>
  <si>
    <t>Construction of Three (3) Storey Building Medical Worker's Dormitory, Northern Palawan Provincial Hospital</t>
  </si>
  <si>
    <t>Dimension: 21mx11.10m = 233.10 sqm</t>
  </si>
  <si>
    <t>Re-aligned to 2-Storey Building (SB NO. 4)</t>
  </si>
  <si>
    <t>Construction of Bahay Tuluyan in Northern Palawan Provincial Hospital</t>
  </si>
  <si>
    <t>B2 GF SB1 PEO22-23-11-147</t>
  </si>
  <si>
    <t>Floor area: 27m x 6m - Septic Vault: 3.610m(h) x 1.50m(w) x 1.50m (d)</t>
  </si>
  <si>
    <t>Sitio Arado, Brgy. Poblacion, Taytay, Palawan</t>
  </si>
  <si>
    <t>Cjetzu Lumber &amp; Construction Supply</t>
  </si>
  <si>
    <t>TIN 920-28-159</t>
  </si>
  <si>
    <t>Construction of Additional Two (2) -Rooms in Isolation Building for Northern Palawan Provincial Hospital</t>
  </si>
  <si>
    <t>Re-aligned to Supplemental Budget No. 5</t>
  </si>
  <si>
    <t>Construction of Bahay Tuluyan Building in El Nido Community Hospital</t>
  </si>
  <si>
    <t>B2 GF SB1 PEO 22-23-11-148</t>
  </si>
  <si>
    <t>Construction of 100 cu.m Water Tank  with Deepwell and Chlorination System in Cuyo District Hospital</t>
  </si>
  <si>
    <t>B2 GF SB3 PEO 22-12-213</t>
  </si>
  <si>
    <t>100 cu.m Capacity Tank</t>
  </si>
  <si>
    <t>M. Luengo Construction</t>
  </si>
  <si>
    <t>TIN 257-013-134</t>
  </si>
  <si>
    <t>Construction of Sewage Treatment Plant  in New Vice Gov Ponce De Leon Memorial Hospital</t>
  </si>
  <si>
    <t>B2 GF SB1 PEO 22-12-225</t>
  </si>
  <si>
    <t>Sewage Treatment Plant</t>
  </si>
  <si>
    <t>Septic vault is not yet completed - with Suspension No. 1</t>
  </si>
  <si>
    <t>Concreting of Road &amp; Parking Area in New Vice Gov Ponce De Leon Memorial Hospital</t>
  </si>
  <si>
    <t>B2 GF SB1 PEO 22-09-138</t>
  </si>
  <si>
    <t>Road Network: 389.00 sq.m - Parking Area: 140.00 sq.m - Pathwalk: 150.14 sq.m</t>
  </si>
  <si>
    <t>Concreting of Perimeter Fence in New Vice Gov Ponce De Leon Memorial Hospital</t>
  </si>
  <si>
    <t>B2 GF SB1 PEO 22-09-149</t>
  </si>
  <si>
    <t>Construction limits : (a) Semi concrete=59.70 ln.m - Fence=20.00 Span (b) Concrete fence=33.00 ln.m - 11.00 span</t>
  </si>
  <si>
    <t>Construction of Sewage Treatment Plant in Araceli-Dumaran District Hospital</t>
  </si>
  <si>
    <t>B2 GF SB1 PEO 22-09-152</t>
  </si>
  <si>
    <t>STP</t>
  </si>
  <si>
    <t>Construction of 100 cu.m water tank  with Deepwell and Chlorination System in Araceli-Dumaran District Hospital</t>
  </si>
  <si>
    <t>Construction of Mortuary Building in Araceli/Dumaran District Hospital</t>
  </si>
  <si>
    <t>B2 GF SB1 PEO 22-08-139</t>
  </si>
  <si>
    <t>1 Storey - Floor area: 6.0m x 6.0m - Steel truss</t>
  </si>
  <si>
    <t>TCC Powerserve Trading and Engineering Services</t>
  </si>
  <si>
    <t>Improvement of Molecular Laboratory and Swabbing Facility in Southern Palawan Provincial Hospital (Supply and Installation of Mechanical Equipment)</t>
  </si>
  <si>
    <t>For Re-alignment</t>
  </si>
  <si>
    <t>Completion of Drainage System in Northern Palawan Provincial Hospital</t>
  </si>
  <si>
    <t>Construction of Molecular Laboratory and Swabbing Facility, Southern Palawan Provincial Hospital, Brooke's Point, Palawan</t>
  </si>
  <si>
    <t>B2 TF PDRRMO 22-001</t>
  </si>
  <si>
    <t>Southern Palawan Provincial Hospital, Brooke's Point, Palawan</t>
  </si>
  <si>
    <t>TF LDRRMF 2021-PO 2615-A</t>
  </si>
  <si>
    <t xml:space="preserve">Construction of Molecular Laboratory and Swabbing Facility, San Vicente District Hospital, San Vicente, Palawan </t>
  </si>
  <si>
    <t>B2 TF PDRRMO 22-002</t>
  </si>
  <si>
    <t>MG Tan Construction</t>
  </si>
  <si>
    <t>TIN 113-310-056</t>
  </si>
  <si>
    <t>No manpower on site</t>
  </si>
  <si>
    <t>Construction of Bahay Tuluyan, Southern Palawan Provincial Hospital</t>
  </si>
  <si>
    <t>B2 GF PEO 22-02-049</t>
  </si>
  <si>
    <t>300-22-02-00670</t>
  </si>
  <si>
    <t>Improvement/Construction of New Narra Municipal Hospital</t>
  </si>
  <si>
    <t>B2 TF Due to NGAS-DPWH 20-001</t>
  </si>
  <si>
    <t>Bgry. Antipuluan, Narra  Municiapl Hospital</t>
  </si>
  <si>
    <t>DPWH</t>
  </si>
  <si>
    <t>Construction/Rehabilitation of Hospital Building and Facilities</t>
  </si>
  <si>
    <t>B2 SB3 INFRA 15 300-20-11-17054</t>
  </si>
  <si>
    <t>Brgy. Catadman, Cuyo, Palawan</t>
  </si>
  <si>
    <t>Supplemental Budget No. 3</t>
  </si>
  <si>
    <t>Construction of Four-Storey Medical Arts Building A Phase I in Southern Palawan Provincial Hospital</t>
  </si>
  <si>
    <t>Construction of Three (3) - Storey Medical &amp; Ward Building with Roof Deck for Helipad - Phase II in Southern Palawan Provincial Hospital</t>
  </si>
  <si>
    <t>B2 PEO 300-21-05-04025</t>
  </si>
  <si>
    <t>Completion of Cuyo District Hospital</t>
  </si>
  <si>
    <t>B2 GF PEO 22-09-150</t>
  </si>
  <si>
    <t>Stop construction</t>
  </si>
  <si>
    <t>Bacs Construction and Engineering Consultancy</t>
  </si>
  <si>
    <t>TIN 920-630-716</t>
  </si>
  <si>
    <t>No workers and materials on site/upvc supplier delivery delay</t>
  </si>
  <si>
    <t>Repair of COVID-19 Laboratory (Staff Quarters Ceiling)</t>
  </si>
  <si>
    <t>B2 GF PEO 22-11-209</t>
  </si>
  <si>
    <t>Irawan</t>
  </si>
  <si>
    <t>MOOE 2022</t>
  </si>
  <si>
    <t>TIN 258-921-757-001</t>
  </si>
  <si>
    <t>Construction of Dietary/Linen Building in Sofronio Española District Hospital</t>
  </si>
  <si>
    <t>MEdical Facilties</t>
  </si>
  <si>
    <t>Pulot Center, Sofronio Española</t>
  </si>
  <si>
    <t>SFVIP 2022</t>
  </si>
  <si>
    <t>Construction of Mortuary Building in Sofronio Española District Hospital</t>
  </si>
  <si>
    <t>B2 GF SFVIP22 24-05-084</t>
  </si>
  <si>
    <t>Net Length: Single Storey: 6.0m x 6.0m (36 sq.m)</t>
  </si>
  <si>
    <t>Construction of Sewage Treatment Plant in Sofronio Española District Hospital</t>
  </si>
  <si>
    <t>B2 GF SFVIP 22-11-206</t>
  </si>
  <si>
    <t>Construction of Two (2) Storey Dormitory in  Aborlan Medicare Hospital</t>
  </si>
  <si>
    <t>B2 GF SFVIP 22-08-145</t>
  </si>
  <si>
    <t>CL: 20m(L) x 10m(W) x 9.4m(H)</t>
  </si>
  <si>
    <t>Construction of Three (3)  - Storey Medical &amp; Ward Building with Roof Deck for Helipad - Phase I</t>
  </si>
  <si>
    <t>Construction of 2nd and 3rd Floor of Main Building, Phase 3</t>
  </si>
  <si>
    <t>Repair and Covid-19 Laboratory and Staff Quarters</t>
  </si>
  <si>
    <t>Bgy. Irawan. Puerto Princesa City</t>
  </si>
  <si>
    <t>Repair/Rehabilitation of Main Building &amp; Facilities (Iso Bldg. Medical Annex Bldg. and Extension of Iso Bldg.) in SPPH</t>
  </si>
  <si>
    <t>B2 GF SPPH 22-10-165/166/167/168</t>
  </si>
  <si>
    <t>Repair and Maintenance of Aborlan Medicare Hospital, Aborlan, Palawan</t>
  </si>
  <si>
    <t>Road Network: 112m(l) x 4m(w) x 0.15m (t) - Main Building: 60m x 60m  - E.R Complex: 2.5m x 19m - Isolation Building: 8m x 20m - Dietary Building: 10m x 20m</t>
  </si>
  <si>
    <t>Aborlan Medical Hospital Fund</t>
  </si>
  <si>
    <t>Concreting of Road Network in Cuyo District Hospital</t>
  </si>
  <si>
    <t>B2 PEO 300-21-08-09452</t>
  </si>
  <si>
    <t>Construction Of Two (2) Storey Dormitory Phase II, Aborlan Medicare Hospital</t>
  </si>
  <si>
    <t>B2 GF PEO 23-34-03-076</t>
  </si>
  <si>
    <t>20m(l) X 10m(w) X 9.4m(h)</t>
  </si>
  <si>
    <t>Municipality Of Aborlan, Palawan</t>
  </si>
  <si>
    <t>ZYK Construction</t>
  </si>
  <si>
    <t>Construction Of PWD Ramp For Three (3) Storey Medical Arts Building, Aborlan Medicare Hospital</t>
  </si>
  <si>
    <t>B2 GF PEO 23-04-086</t>
  </si>
  <si>
    <t>24m x 6m</t>
  </si>
  <si>
    <t>Supply And Installation Of Fire Protection System For Three (3) Storey Medical Arts Building, Aborlan Medicare Hospital</t>
  </si>
  <si>
    <t>B2 GF PEO 23-05-092</t>
  </si>
  <si>
    <t>n/a</t>
  </si>
  <si>
    <t>Construction Of Three (3) Storey Medical Arts Building Phase III</t>
  </si>
  <si>
    <t>B2 GF PEO 23-04-084</t>
  </si>
  <si>
    <t>43m x  15m</t>
  </si>
  <si>
    <t>Improvement Of Landscaping For Medical Arts Building</t>
  </si>
  <si>
    <t>B2 GF PEO-28-02-051</t>
  </si>
  <si>
    <t>Municipality Of Narra</t>
  </si>
  <si>
    <t>Supply And Installation Of 1-125 Kva Generator Set With Automatic Transfer Switch (Ats), Sofronio Española District Hospital</t>
  </si>
  <si>
    <t>Hospital Facilities</t>
  </si>
  <si>
    <t>Supply and Installation</t>
  </si>
  <si>
    <t>Supply And Installation Of 200 Mm² Copper Wire Power Cable, Sofronio Española District Hospital</t>
  </si>
  <si>
    <t>Failure of Bidding: For re-construction of Financial Documents of Procurement - Insufficient Fund</t>
  </si>
  <si>
    <t>Supply And Installation Of Four (4) Units Of Air Conditioned, Sofronio Española District Hospital</t>
  </si>
  <si>
    <t>Aircon: 4 Units</t>
  </si>
  <si>
    <t xml:space="preserve">Construction Of Two (2) Storey  Dormitory Phase II, Sofronio  Española District Hospital </t>
  </si>
  <si>
    <t>12.0 X 10.50M Building concrete laundry and patio</t>
  </si>
  <si>
    <t>Sofronio  Española, Palawan</t>
  </si>
  <si>
    <t>Supply And Installation Of Automatic Voltage Regulator For The Generator Set, Bataraza District Hospital</t>
  </si>
  <si>
    <t>Supply And Installation Of Twenty Five (25) Units Of Air Conditioned, Balabac District Hospital</t>
  </si>
  <si>
    <t>Catagupan</t>
  </si>
  <si>
    <t>Construction Of Perimeter Fence Phase II, Balabac District Hospital</t>
  </si>
  <si>
    <t>B2 GF PEO 23-02-050</t>
  </si>
  <si>
    <t>273 l.m X 91 Span</t>
  </si>
  <si>
    <t>Restoration / Repair Of Northern Palawan Provincial Hospital And Facilities</t>
  </si>
  <si>
    <t>B2 TF PEO 23-07-101</t>
  </si>
  <si>
    <t>Main Building - 1,090.20 Sqm; Ceiling: Dietary-132 Sqm - Ceiling Oxygen -222 Ln M - Motorpool 6 Ln.M</t>
  </si>
  <si>
    <t>Sitio Arado, Bgy. Poblacion, Taytay, Palawan</t>
  </si>
  <si>
    <t>DOH Fund (Typhoon Odette) - 2021</t>
  </si>
  <si>
    <t>Restoration/Renovation Of Roxas Medicare Hospital</t>
  </si>
  <si>
    <t>B2 TF PEO 23-07-106</t>
  </si>
  <si>
    <t xml:space="preserve"> Main Building 3600 M2 - New Isolation Building 160m2 - Old Isolation 160m2 - Dietary Building 200m2 - Motorpool Building 243.5m2 - Dq - 464 M2</t>
  </si>
  <si>
    <t>Restoration/Repair Of San Vicente District Hospital And Facilities</t>
  </si>
  <si>
    <t>B2 TF PEO 23-07-107</t>
  </si>
  <si>
    <t>Main Building - 606.53 Sqm, Dietary/Linen Building - 36.0 Sqm, Isolation Building - 54.34 Sqm</t>
  </si>
  <si>
    <t>San Vicente, Palawan</t>
  </si>
  <si>
    <t>Restoration/Repair Of Cuyo District Hospital</t>
  </si>
  <si>
    <t>B2 TF PEO 23-07-104</t>
  </si>
  <si>
    <t>Single Storey 60m X 60m Hospital Building</t>
  </si>
  <si>
    <t>Municipality Of Cuyo, Palawan</t>
  </si>
  <si>
    <t>Restoration/Repair Of Araceli-Dumaran District Hospital</t>
  </si>
  <si>
    <t>B2 TF PEO 23-07-102</t>
  </si>
  <si>
    <t>60m X 60m</t>
  </si>
  <si>
    <t>Restoration/Repair  Of El Nido Community Hospital And Facilities</t>
  </si>
  <si>
    <t>B2 GF PEO 23-04-103</t>
  </si>
  <si>
    <t>Repair/Rehabilitation Of Coron District Hospital &amp; Facilities</t>
  </si>
  <si>
    <t>B2 TF PEO 23-07-105</t>
  </si>
  <si>
    <t>360  Square Meters 151.20 Square Meter Chb 168 Square Meter Roofing</t>
  </si>
  <si>
    <t>Concreting of Road Network Phase II, Sofronio Española,Palawan</t>
  </si>
  <si>
    <t>B2 GF SB3 PDP 23-11-141</t>
  </si>
  <si>
    <t>Road Network: 4700075 lm (w=4,t=0.20m) - Drainage: 24" diameter RCPC x 8m - Line canal = 20.14m</t>
  </si>
  <si>
    <t>20% Development Fund 2023 - Realigned to SB No. 3</t>
  </si>
  <si>
    <t>Repair and Rehabilitation of Coron District Hospital</t>
  </si>
  <si>
    <t>B2 GFSB3 PDP 23-11-146</t>
  </si>
  <si>
    <t>Area: 24m(w) x 60m(l) Three Storey</t>
  </si>
  <si>
    <t>Coron, Palawan</t>
  </si>
  <si>
    <t>For Approval</t>
  </si>
  <si>
    <t>Repair and Rehabilitation of El Nido Community Hospital</t>
  </si>
  <si>
    <t>B2 GF SB3 PDP 23-10-125</t>
  </si>
  <si>
    <t xml:space="preserve">Main Building: 60m x 60m </t>
  </si>
  <si>
    <t>Construction of Elevated Water Tank/Water Treatment Facilities, Bataraza District Hospital</t>
  </si>
  <si>
    <t>B2 GF SB3 PDP23 24-06-092</t>
  </si>
  <si>
    <t>Lea and Sons Trading and Construction</t>
  </si>
  <si>
    <t>Construction Of Two (2) Storey Building Medical Worker's Dormitory</t>
  </si>
  <si>
    <t>B2 GF SB4 INFRA 23-11-134</t>
  </si>
  <si>
    <t>Sitio Arado, Taytay</t>
  </si>
  <si>
    <t>Repair and Rehabilitation of Southern Palawan Provincial Hospital, Bgy. Tub-tub, Brooke's Point, Palawan</t>
  </si>
  <si>
    <t>B2 GF SPPH 23-10-129</t>
  </si>
  <si>
    <t>Area: 60m (w) x 60m (l)</t>
  </si>
  <si>
    <t>Bgy. Tub-tub, Brooke's Point, Palawan</t>
  </si>
  <si>
    <t>SPPH</t>
  </si>
  <si>
    <t>FSD Construction</t>
  </si>
  <si>
    <t>Construction of Three Phase Line Power Supply, Balabac District Hospital</t>
  </si>
  <si>
    <t>B2 GF PEO 24-02-008</t>
  </si>
  <si>
    <t>3 Phase Line = 7.50kms - Transformer Banking - Cl: Power Cable Installation And Termination</t>
  </si>
  <si>
    <t>Brgy. Catagupan, Balabac, Palawan</t>
  </si>
  <si>
    <t>Construction of Oxygen Building with Centralized Oxygen Generator System, Balabac District Hospital</t>
  </si>
  <si>
    <t>B2 GF PEO 24-03-22</t>
  </si>
  <si>
    <t>Net Length: 9.50m (L) X 9.00m (W)</t>
  </si>
  <si>
    <t>Construction of Three (3) - Storey Medical Arts Building with Roof Deck for Helipad, Northern Palawan Provincial Hospital</t>
  </si>
  <si>
    <t>B2 GF PEO 24-05-083</t>
  </si>
  <si>
    <t>Buildings: Floor Area:43m x 15m - Porch:5mx4m - Ramp up: 24mx6m- Water Tank: 5,249 liters x 3 sets - Others: Fire Pro, Fire tank, Oxygen Piping, CCTV and PABX and accessories</t>
  </si>
  <si>
    <t xml:space="preserve"> Northern Palawan Provincial Hospital</t>
  </si>
  <si>
    <t>Construction of Three (3) - Storey Medical Arts Building with Roof Deck for Helipad phase II, Coron District Hospital</t>
  </si>
  <si>
    <t>B2 GF PEO 24-05-087</t>
  </si>
  <si>
    <t>Building: Floor area: 43m x x15m - Ramp Up: 24m x 6m - Water tank: 5,259 liters x 3 sets  - Others: Fire pro, fire tank, Oxygen Piping, CCTV and PABX, and accessories</t>
  </si>
  <si>
    <t>Supply and Installation of 30 KW Hybrid Solar System, Araceli-Dumaran District Hospital</t>
  </si>
  <si>
    <t>Supply and Installation of 2-30 KW Hybrid Solar System</t>
  </si>
  <si>
    <t xml:space="preserve">Re-aligned to 3 projects </t>
  </si>
  <si>
    <t>Construction/Supply and Installation of STP Equipment &amp; Facilities, Aborlan Medicare Hospital, Aborlan</t>
  </si>
  <si>
    <t>B2 GF SB6 INFRA 23-24-24-078</t>
  </si>
  <si>
    <t>Installation and Termination of Power Cable = 133 Meters</t>
  </si>
  <si>
    <t>Gth Builders and Developers</t>
  </si>
  <si>
    <t>Installation of Fire Protection and Alarm System, Dr. Jose Rizal District Hospital, Rizal</t>
  </si>
  <si>
    <t>B2 GF SB6 INFRA23 24-03-074 (Re-bid)</t>
  </si>
  <si>
    <t>Sprinkler Heads = 256 Stes - Smoke Detector = 67 Sets</t>
  </si>
  <si>
    <t>Supply and Installation of Main Cable of Fire Protection, Aborlan Medicare Hospital, Aborlan</t>
  </si>
  <si>
    <t>B2 GF SB6 INFRA23-24-04-081</t>
  </si>
  <si>
    <t>Construction of TB DOTS</t>
  </si>
  <si>
    <t>1.00m x 8.00m TB DOTS Building - Concrete Pathwalk (L=5.00m, W=2.50m)</t>
  </si>
  <si>
    <t>Covid-19 Fund SB3</t>
  </si>
  <si>
    <t>Construction of Staff Quarter's, Reservoir Tank and Perimeter Fence for Free Standing Covid-19 Testing Laboratory</t>
  </si>
  <si>
    <t>SB3 HDMP 300-20-07-08061</t>
  </si>
  <si>
    <t xml:space="preserve">(a) Staff Qaurter's: 20.00m x 8.00m - (b) Reservoir Tank: 3.50m diameter x 4.05m © Perimeter Fence - CHB Tubular Fence and  Gate: 68.20m x 2.00m </t>
  </si>
  <si>
    <t>Brgy. Irawan, Puerto Princesa City, Palawan</t>
  </si>
  <si>
    <t>Repair and Maintenance of Southern Palawan Provincial Hospital, Brooke's Point</t>
  </si>
  <si>
    <t>B2 GF SPPH 24-05-082</t>
  </si>
  <si>
    <t>Road And Drainage: Rc Canal With Steel Cover: (L)=133m - Rcpc (L)=18m - Rc Canal With Concrete Cover (L)=36m - Canopy Pathwalk (L)= 83.58m - Pathwalk (Lxwxt) = 83.58m(L) - Varies X 150mm</t>
  </si>
  <si>
    <t>SPPH Fund</t>
  </si>
  <si>
    <t>Construction of Retaining Wall, Roxas Medicare Hospital</t>
  </si>
  <si>
    <t>B2 GF SB3 PDP 24-09-109</t>
  </si>
  <si>
    <t>Retaining wall: 44.20m (L) x 3.0M (H) - CHD Fence; 64.20m (L) x 2.0M (H)</t>
  </si>
  <si>
    <t>20% Development Fund  - Re-aligned to SB No. 3</t>
  </si>
  <si>
    <t>RL Abia Construction</t>
  </si>
  <si>
    <t>Supply and Installation of Fire Protection System, Vice Governor Ponce De Leon Memorial Hospital</t>
  </si>
  <si>
    <t>Supply, Installation, Testing and Comissioning of Fire Detection and Alarm System (FDAS)</t>
  </si>
  <si>
    <t>Vice Governor Ponce De Leon Memorial Hospital</t>
  </si>
  <si>
    <t>Construction of Elevated Water Tank with Deepwell System,
Araceli-Dumaran District Hospital</t>
  </si>
  <si>
    <t>100.00 cu.m Capacity Tank</t>
  </si>
  <si>
    <t>Araceli-Dumaran District Hospital</t>
  </si>
  <si>
    <t>Construction of WaterTank and Water Facility,
Vice Governor Ponce De Leon Memorial Hospital</t>
  </si>
  <si>
    <t>Construction of Cistern Tank, Northern Palawan Provincial Hospital</t>
  </si>
  <si>
    <t>Cistern Tank: 100 cu.m capacity tank</t>
  </si>
  <si>
    <t>Northern Palawal Provincial Hospital</t>
  </si>
  <si>
    <t>Repair and Maintenance of Narra Municipal Hospital</t>
  </si>
  <si>
    <t>B2 GF NMH 24-06-094</t>
  </si>
  <si>
    <t>NMH:60m (W) X 60m(L) - Mental Health Clinic: 42m(W) X 12.5m(L) - Motorpool: 21.2m(W) X 5.8m (L)</t>
  </si>
  <si>
    <t>Brgy. Antipuluan, Narra</t>
  </si>
  <si>
    <t>NMH Fund</t>
  </si>
  <si>
    <t>Medical Waste Sterilization System with Housing Facility</t>
  </si>
  <si>
    <t>The Clean O2 Eco-Friendly Corporation</t>
  </si>
  <si>
    <t>Construction of Hazardous Waste Storage  Building (AMH)</t>
  </si>
  <si>
    <t>B2 GF HDMP 24-11-132</t>
  </si>
  <si>
    <t>Area: 6m x 4m (1 Storey Building)</t>
  </si>
  <si>
    <t>HDMP Fund</t>
  </si>
  <si>
    <t>Construction of 4CL Building, PSU Rizal</t>
  </si>
  <si>
    <t>Educational Facilities</t>
  </si>
  <si>
    <t>4 Classroom School Building</t>
  </si>
  <si>
    <t>PSU Rizal</t>
  </si>
  <si>
    <t>Construction of 2CL Building, Nangalao National High School</t>
  </si>
  <si>
    <t>2 Classroom School Building</t>
  </si>
  <si>
    <t xml:space="preserve"> Nangalao National High School</t>
  </si>
  <si>
    <t>Construction of 2CL Building, Tarumpitao Point Elementary School, Punta Baja</t>
  </si>
  <si>
    <t>Punta Baja, Rizal</t>
  </si>
  <si>
    <t xml:space="preserve"> Construction of 1CL Building, Nangalao Pre-School</t>
  </si>
  <si>
    <t>1 Classroom School Building</t>
  </si>
  <si>
    <t xml:space="preserve"> Bgy. Nangalao</t>
  </si>
  <si>
    <t>Construction of 2CL Sch. Building  in Manamoc ES, Manamoc</t>
  </si>
  <si>
    <t>ROAD 300-15-08-11724</t>
  </si>
  <si>
    <t>Bgy. Manamoc</t>
  </si>
  <si>
    <t>Construction of 2 CL School building in Libertad ES Elementary School</t>
  </si>
  <si>
    <t>SB1 300-15-12-20595</t>
  </si>
  <si>
    <t>2 CL - No. of Storey: 1 storey: Floor area: 18.0mx7.0m: Hallway: 18.0m x 1.2m: Type of Truss: Steel Truss</t>
  </si>
  <si>
    <t>Libertad ES Elementary School</t>
  </si>
  <si>
    <t>Special Education Fund</t>
  </si>
  <si>
    <t>Construction of 2CL School Building in Agutayan Elementary School</t>
  </si>
  <si>
    <t>Agutayan Elementary School</t>
  </si>
  <si>
    <t>Construction of 2CL School Building in Antipuluan Elementary School</t>
  </si>
  <si>
    <t>Antipuluan Elementary School</t>
  </si>
  <si>
    <t>Construction of 2CL School Building in Cabuluan Elementary School</t>
  </si>
  <si>
    <t>Cabuluan Elementary School</t>
  </si>
  <si>
    <t>Construction of 4CL School Building in Tagpait Elementary School</t>
  </si>
  <si>
    <t xml:space="preserve"> Tagpait Elementary School</t>
  </si>
  <si>
    <t>Construction of 3CL School Building in Pinaglabanan Elementary School</t>
  </si>
  <si>
    <t>3 Classroom School Building</t>
  </si>
  <si>
    <t>Pinaglabanan Elementary School</t>
  </si>
  <si>
    <t>Construction of 2CL School Building in Pinuwasan Elementary School</t>
  </si>
  <si>
    <t>Pinuwasan Elementary School</t>
  </si>
  <si>
    <t>Construction of 2CL School Building in Rafael R. Estiandan Elementary School</t>
  </si>
  <si>
    <t>Rafael R. Estiandan Elementary School</t>
  </si>
  <si>
    <t>Construction of 3CL School Building in Mainit Elementary School</t>
  </si>
  <si>
    <t>Mainit Elementary School</t>
  </si>
  <si>
    <t>Construction of 4CL School Building in Linapacan Elementary School</t>
  </si>
  <si>
    <t>Linapacan Elementary School</t>
  </si>
  <si>
    <t>Construction of 2 Classroom School Building in Balala Elementary School</t>
  </si>
  <si>
    <t>Bgy. Balala</t>
  </si>
  <si>
    <t>Construction of 3CL School Building in Mangsee Elementary School</t>
  </si>
  <si>
    <t>Construction of 3CL School Building Paliisan  Elementary School</t>
  </si>
  <si>
    <t>Bgy. Paliisan</t>
  </si>
  <si>
    <t>Construction of Palawan People Technology Vocational University, Bgy. Plaridel</t>
  </si>
  <si>
    <t>Bgy. Plaridel</t>
  </si>
  <si>
    <t>Construction of 4CL School Building in Magkalip ES, Bgy. Taburi</t>
  </si>
  <si>
    <t>Bgy. Taburi</t>
  </si>
  <si>
    <t>Roads and Bridges Dev. Program-TF (2016)</t>
  </si>
  <si>
    <t>Expansion of  Southern Palawan Technical Vocational School</t>
  </si>
  <si>
    <t>Southern Palawan Technical Vocational School</t>
  </si>
  <si>
    <t>Construction of Northern Palawan Technical Vocational School (Phase I)</t>
  </si>
  <si>
    <t xml:space="preserve"> Northern Palawan Technical Vocational School</t>
  </si>
  <si>
    <t xml:space="preserve">Construction of ALS Learning Center </t>
  </si>
  <si>
    <t>B2 SEF 300-17-10-17290</t>
  </si>
  <si>
    <t>Area: 36.00 sq.m</t>
  </si>
  <si>
    <t xml:space="preserve">Balabac, Palawan </t>
  </si>
  <si>
    <t>No accomplishment</t>
  </si>
  <si>
    <t>B2 SEF 300-17-10-17292</t>
  </si>
  <si>
    <t>Rizal, Palawan</t>
  </si>
  <si>
    <t>B2 SEF 300-17-10-19823</t>
  </si>
  <si>
    <t xml:space="preserve">Taytay, Palawan </t>
  </si>
  <si>
    <t>B2 SEF 300-17-10-17291</t>
  </si>
  <si>
    <t>Construction of Faculty Rooms</t>
  </si>
  <si>
    <t>Construction of School Library</t>
  </si>
  <si>
    <t>Construction of School Fence</t>
  </si>
  <si>
    <t>2017-DILG - BUB/LGSF</t>
  </si>
  <si>
    <t>For reversion</t>
  </si>
  <si>
    <t>Construction of School Library, Dumaran National High School</t>
  </si>
  <si>
    <t>B2 TF 416 DILG DSWD DBM BUB 17-095</t>
  </si>
  <si>
    <t>1 Unit Kindergarten Classroom</t>
  </si>
  <si>
    <t>Dumaran National High School</t>
  </si>
  <si>
    <t>Construction of 1 unit Kindergarten Classroom  at Lamane ES, Quezon North District</t>
  </si>
  <si>
    <t>Lamane ES, Quezon North District</t>
  </si>
  <si>
    <t>Construction of 1 unit Kindergarten Classroom  at Tara ES, Camanga Annex, Coron Inland</t>
  </si>
  <si>
    <t>1 Unit Kindergarten Classroom: Area: 63.00 sq.m</t>
  </si>
  <si>
    <t xml:space="preserve"> Tara ES, Camanga Annex, Coron Inland</t>
  </si>
  <si>
    <t>Construction of 1 Unit of Kindergarten Classroom at Pamantolon ES</t>
  </si>
  <si>
    <t>B2 SEF 300-17-10-16649</t>
  </si>
  <si>
    <t xml:space="preserve"> Kindergarten Classroom. ES</t>
  </si>
  <si>
    <t xml:space="preserve">Construction of 1 unit Kindergarten Classroom  at Culandanum </t>
  </si>
  <si>
    <t>B2 SEF 300-17-10-16648</t>
  </si>
  <si>
    <t>Culandanum Elementary School, Aborlan, Palawan</t>
  </si>
  <si>
    <t>Construction of (3) Classroom of School Building Tara National Highschool</t>
  </si>
  <si>
    <t>Tara, Coron, Palawan</t>
  </si>
  <si>
    <t>Construction of 3 Classroom School Building in Camanga Elementary School, Bgy Tara</t>
  </si>
  <si>
    <t>B2  SEF 300-17-12-22106</t>
  </si>
  <si>
    <t>Camanga Elementary School</t>
  </si>
  <si>
    <t>Construction of 3 Classroom School Building in Sagrada Elementary School, Bgy Sagdrada</t>
  </si>
  <si>
    <t>B2 SEF 300-17-12-2109</t>
  </si>
  <si>
    <t>Bgy Sagrada</t>
  </si>
  <si>
    <t>Construction of 3 Classroom School Building in Calauit Elementary School, Bgy Calauit</t>
  </si>
  <si>
    <t>Bgy Calauit</t>
  </si>
  <si>
    <t>Construction of 3 Classroom School Building in San Nicolas National High School, Bgy. San Nicolas</t>
  </si>
  <si>
    <t>B2 SEF 300-17-12-22107</t>
  </si>
  <si>
    <t>San Nicolas National High School, Bgy. San Nicolas</t>
  </si>
  <si>
    <t>Construction of 3 Classroom School Building in Capayas Elementary School, Bgy. VI</t>
  </si>
  <si>
    <t>B2  SEF  300-17-12-22105</t>
  </si>
  <si>
    <t>Bgy. VI, Coron, Palawan</t>
  </si>
  <si>
    <t>Construction of 4 Classroom School Building in Carlos M. Virrey National High School, Bgy. Saraza</t>
  </si>
  <si>
    <t>Bgy. Saraza</t>
  </si>
  <si>
    <t>Construction of 2 Classroom School Building in Balen-balen Elementary School, Bgy. Ransang</t>
  </si>
  <si>
    <t>Bgy. Ransang</t>
  </si>
  <si>
    <t>Construction of 4 CL Sch. Bldg. at Aramaywan ES, Bgy. Aramaywan</t>
  </si>
  <si>
    <t>Construction of 4 CL Sch. Bldg. at Marcelo Batuy NHS, Bgy. San Juan</t>
  </si>
  <si>
    <t>Construction of One School Building Melville Elementary School</t>
  </si>
  <si>
    <t>Bgy. Melville</t>
  </si>
  <si>
    <t>Trust Fund - (OCD FUNDS)</t>
  </si>
  <si>
    <t>Construction of One School Building Melville National High School</t>
  </si>
  <si>
    <t>Construction of 3 Classroom School Building in Ipilan National High School, Bgy Ipilan</t>
  </si>
  <si>
    <t>Bgy Ipilan</t>
  </si>
  <si>
    <t>Construction of 2 Classroom School Building in Mendoza Elemenatry School, Bgy. Mendoza</t>
  </si>
  <si>
    <t xml:space="preserve"> Bgy. Mendoza</t>
  </si>
  <si>
    <t>Construction of 2 Classroom School Building at Narra ES, Bgy. Minara</t>
  </si>
  <si>
    <t>Construction of 2 Classroom School Building in Burrirao National High School, Bgy. Burirao</t>
  </si>
  <si>
    <t xml:space="preserve"> Bgy. Burirao</t>
  </si>
  <si>
    <t>Nale Construction</t>
  </si>
  <si>
    <t>Construction of 2 Classroom School Building in Tobo Elementary School, Bgy Punta Baja</t>
  </si>
  <si>
    <t>Construction of 3 classroom School Building in Balingasag Elem. School, Bgy. Culasian</t>
  </si>
  <si>
    <t xml:space="preserve"> Bgy. Culasian</t>
  </si>
  <si>
    <t>Construction 3-Classroom School Building, Bantulan Elementary School</t>
  </si>
  <si>
    <t>B2  SEF 300-18-02-01124</t>
  </si>
  <si>
    <t>Bantulan Elementary School</t>
  </si>
  <si>
    <t>Construction 2-Classroom School Building Amoguez Elementary School</t>
  </si>
  <si>
    <t>B2 SEF 300-18-02-01122</t>
  </si>
  <si>
    <t>Amoguez Elementary School</t>
  </si>
  <si>
    <t>Construction of Northern Palawan Technical Vocational School Phase 2, Taytay, Palawan</t>
  </si>
  <si>
    <t>Northern Palawan Technical Vocational School</t>
  </si>
  <si>
    <t>Construction Of One (1) Storey School Building</t>
  </si>
  <si>
    <t>One (1) School Building Sitio Proper</t>
  </si>
  <si>
    <t>Sitio  Proper, Bgy. Salogon, Brooke's Point, Palawan</t>
  </si>
  <si>
    <t>Construction Of 1-Storey 1-Cl School Building At Dumarao National High School</t>
  </si>
  <si>
    <t>Construction of Northern Palawan Technical Vocational School Phase 3</t>
  </si>
  <si>
    <t>Construction of Perimeter Fence in Palawan Technical Vocational School Phase II</t>
  </si>
  <si>
    <t>Construction of Three (3) Classroom of School Building. Turda National High School</t>
  </si>
  <si>
    <t>B2 SEF 300-17-09-14162</t>
  </si>
  <si>
    <t>Bgy. Turda, Coron, Palawan</t>
  </si>
  <si>
    <t>Construction of 3 Classroom School Building in San Jose Elementary School</t>
  </si>
  <si>
    <t>B2 SEF17  300-19-05-07132</t>
  </si>
  <si>
    <t>San Jose,Coron, Palawan</t>
  </si>
  <si>
    <t>Special Education Fund - 2017</t>
  </si>
  <si>
    <t>Construction Of 2-Classroom School Building, Diapila National Highschool</t>
  </si>
  <si>
    <t>B2 GF SEF 23-05-096</t>
  </si>
  <si>
    <t>2 CL - 22.5 M (L) X 7 M (W)</t>
  </si>
  <si>
    <t>El Nido Del Norte District, El Nido, Palawan</t>
  </si>
  <si>
    <t>Special Education Fund - 2022</t>
  </si>
  <si>
    <t>Construction Of 2-Classroom School Building,Buliluyan National Highschool</t>
  </si>
  <si>
    <t>B2 GF SEF 23-05-095</t>
  </si>
  <si>
    <t>Bataraza District, Bataraza, Palawan</t>
  </si>
  <si>
    <t>No presence of manpower on site. No materials were stored on site</t>
  </si>
  <si>
    <t>Construction Of 2-Classroom School Building,Maringian Elementary School</t>
  </si>
  <si>
    <t>Cuyo District, Cuyo</t>
  </si>
  <si>
    <t>Construction Of 2-Classroom School Building,Decalachao Elementary  School</t>
  </si>
  <si>
    <t>B2 GF SB2 SEF22 -23-04-058/061/071-075 - Construction of  Nine (9) Units of  2-Classroom School Building, Various Municipalities in Northern Palawan</t>
  </si>
  <si>
    <t>2 Classroom School Building: 22.5 M (L) X 7 M (W)</t>
  </si>
  <si>
    <t>Bgy. Decalachao</t>
  </si>
  <si>
    <t>Construction Of 2-Classroom School Building,Sta. Monica Elementary School</t>
  </si>
  <si>
    <t>Bgy. Guadalupe</t>
  </si>
  <si>
    <t>Construction Of 2-Classroom School Building,Bulalacao Integrated School</t>
  </si>
  <si>
    <t>Bgy. Bulalacao</t>
  </si>
  <si>
    <t>Construction Of 2-Classroom School Building,Bintuan Elementary School</t>
  </si>
  <si>
    <t>Bgy. Bintuan</t>
  </si>
  <si>
    <t>Construction Of 2-Classroom School Building,Borac Elementary School</t>
  </si>
  <si>
    <t>Bgy. Borac</t>
  </si>
  <si>
    <t>Construction Of 2-Classroom School Building,Concepcion Elementary School</t>
  </si>
  <si>
    <t>Bgy. Concepcion</t>
  </si>
  <si>
    <t>Construction Of 2-Classroom School Building,Bogtong Elementary School</t>
  </si>
  <si>
    <t>Bgy. Bogtong</t>
  </si>
  <si>
    <t>Construction Of 2-Classroom School Building,New Culaylayan Elementary School</t>
  </si>
  <si>
    <t>Bgy. New Culaylayan</t>
  </si>
  <si>
    <t>Construction Of 2-Classroom School Building, Sandoval Elementary School</t>
  </si>
  <si>
    <t>Construction Of 2-Classroom School Building, Jose Rizal Apoc-Apoc National Highschool</t>
  </si>
  <si>
    <t>B2 GF SB2 SEF22 -23-04-057/062/065/070/080 - Construction of  Seven (7) Units of  2-Classroom School Building, Various Municipalities in Northern Palawan</t>
  </si>
  <si>
    <t>Bgy. Apoc-Apoc</t>
  </si>
  <si>
    <t>Construction Of 2-Classroom School Building, Panacan Elementary School</t>
  </si>
  <si>
    <t>Construction Of 2-Classroom School Building, Cacarigan Elementary School</t>
  </si>
  <si>
    <t>Construction Of 2-Classroom School Building, Busay Elementary School</t>
  </si>
  <si>
    <t>Bgy. Taburi, Rizal, Palawan</t>
  </si>
  <si>
    <t>Construction Of 2-Classroom School Building, Rizal Central School</t>
  </si>
  <si>
    <t>Construction Of 2-Classroom School Building, Bulalacao Elementary School</t>
  </si>
  <si>
    <t>Construction Of 2-Classroom School Building, Luntab Elementary School</t>
  </si>
  <si>
    <t>Bgy. Pulot Shore</t>
  </si>
  <si>
    <r>
      <t>B2 GF SB2 SEF22 -23-04-</t>
    </r>
    <r>
      <rPr>
        <b/>
        <sz val="9"/>
        <rFont val="Arial Narrow"/>
        <family val="2"/>
      </rPr>
      <t>058</t>
    </r>
    <r>
      <rPr>
        <sz val="9"/>
        <rFont val="Arial Narrow"/>
        <family val="2"/>
      </rPr>
      <t>/061/071-075 - Construction of  Nine (9) Units of  2-Classroom School Building, Various Municipalities in Northern Palawan</t>
    </r>
  </si>
  <si>
    <r>
      <t>B2 GF SB2 SEF22 -23-04-058/061/</t>
    </r>
    <r>
      <rPr>
        <b/>
        <sz val="9"/>
        <rFont val="Arial Narrow"/>
        <family val="2"/>
      </rPr>
      <t>071</t>
    </r>
    <r>
      <rPr>
        <sz val="9"/>
        <rFont val="Arial Narrow"/>
        <family val="2"/>
      </rPr>
      <t>-075 - Construction of  Nine (9) Units of  2-Classroom School Building, Various Municipalities in Northern Palawan</t>
    </r>
  </si>
  <si>
    <r>
      <t>B2 GF SB2 SEF22 -23-04-058/</t>
    </r>
    <r>
      <rPr>
        <b/>
        <sz val="9"/>
        <rFont val="Arial Narrow"/>
        <family val="2"/>
      </rPr>
      <t>061</t>
    </r>
    <r>
      <rPr>
        <sz val="9"/>
        <rFont val="Arial Narrow"/>
        <family val="2"/>
      </rPr>
      <t>/071-075 - Construction of  Nine (9) Units of  2-Classroom School Building, Various Municipalities in Northern Palawan</t>
    </r>
  </si>
  <si>
    <t>Repair of VEP Powerhouse</t>
  </si>
  <si>
    <t>Power and Energy Development Program</t>
  </si>
  <si>
    <t>Bisucay</t>
  </si>
  <si>
    <t>20% Development Fund-Savings</t>
  </si>
  <si>
    <t>Casian Village Electrifcation Project</t>
  </si>
  <si>
    <t>Bgy. Casian</t>
  </si>
  <si>
    <t>Construction of Distribution System, Paly, Taytay</t>
  </si>
  <si>
    <t>Bgy. Paly</t>
  </si>
  <si>
    <t>Repair and Upgrading of Mangsee Village Electrification Project</t>
  </si>
  <si>
    <t>Construction of Distribution System of Bancalaan 1 Village Electrifiction Project</t>
  </si>
  <si>
    <t xml:space="preserve"> Bgy. Bancalaan I</t>
  </si>
  <si>
    <t>Distribution System of Concepcion Village Elctrification Project</t>
  </si>
  <si>
    <t>B2 SB4 PEO 300-19-11-21287</t>
  </si>
  <si>
    <t>Construction of Distribution System of Bancalaan 2 Village Electrifiction Project</t>
  </si>
  <si>
    <t>Distribution System of Tara Village Elctrification Project</t>
  </si>
  <si>
    <t>BS SB4 PEO  300-19-11-21290</t>
  </si>
  <si>
    <t>Bgry. Tara, Coron, Palawan</t>
  </si>
  <si>
    <t>Supply and Delivery of 3 - 50 KVA and Line Hardware of Calandagan Village Electrification Project</t>
  </si>
  <si>
    <t>Calandagan, Araceli</t>
  </si>
  <si>
    <t>Repair of Powerhouse of Calandagan Village Electrification Project</t>
  </si>
  <si>
    <t>Rural Electrification Project  From Purok  Pag-Asa (Capalan) To Purok Masigla  (Kaibulusan)</t>
  </si>
  <si>
    <t>Purok  Pag-Asa (Capalan) To Purok Masigla  (Kaibulusan)</t>
  </si>
  <si>
    <t>Rural Electrification Project  From National Highway, Sitio  Arasan To Sitio Tara-Tara Both In Purok Magtulungan</t>
  </si>
  <si>
    <t>Sitio  Arasan To Sitio Tara-Tara Both In Purok Magtulungan</t>
  </si>
  <si>
    <t>Rural Electrification Project From National Highway To Purok Rancheria</t>
  </si>
  <si>
    <t>Rural Electrification Project From Purok Mabuhay To Purok Maagap, Barangay Abaroan</t>
  </si>
  <si>
    <t>Rural Electrification Project From Sitio  Ibangan, Purok Maunlad To  Sitio Linapawan, Purok Nagkakaisa, Barangay Abaroan</t>
  </si>
  <si>
    <t>Rural Electrification Project From Sitio  Ilian-Ilian</t>
  </si>
  <si>
    <t>Rural Electrification Project At Sitio Lower  Subingao</t>
  </si>
  <si>
    <t>Sitio Lower Subingao</t>
  </si>
  <si>
    <t>Rural Electrification Project From Sitio  Itabiak To Sitio Salvador</t>
  </si>
  <si>
    <t>Sitio  Itabiak To Sitio Salvador</t>
  </si>
  <si>
    <t>Repair and Maintenance of Power Take Off of Bisucay Power Plant</t>
  </si>
  <si>
    <t>Construction of Powerhouse in Paly VEP</t>
  </si>
  <si>
    <t>Construction of Power Distribution Lines of Maracanao Village Electrification Project</t>
  </si>
  <si>
    <t>B2 GF SB1 PEO22-24-05-085</t>
  </si>
  <si>
    <t xml:space="preserve">CL: 1 PHASE LINE=0.290 KM - U.B  LINES=0.290 KM - O.S LINES=0.630 KM </t>
  </si>
  <si>
    <t>Bgy. Macaranao, Agutaya</t>
  </si>
  <si>
    <t>TIN 134-545-266</t>
  </si>
  <si>
    <t>Construction of Power Distribution Lines of Batas Village Electrification Project</t>
  </si>
  <si>
    <t>B2 GF SB1 PEO 22-10-162</t>
  </si>
  <si>
    <t>Bgy. Batas, Taytay, Palawan</t>
  </si>
  <si>
    <t>One Badajos Construction &amp; Trading Corporation</t>
  </si>
  <si>
    <t>Construction of Power Distribution Lines of Debangan Village Electrification Project</t>
  </si>
  <si>
    <t>B2 GF SB1 PEO 22-08-146</t>
  </si>
  <si>
    <t>Bgy. Debangan, Taytay, Palawan</t>
  </si>
  <si>
    <t>Construction of Power Distribution Lines of Galoc Village Electrification Project</t>
  </si>
  <si>
    <t>B2 GF SB1 PEO 22-08-147</t>
  </si>
  <si>
    <t>3 Phase Line=0.884 km - 1 Phase=0.867  km - U.B Lines=1.606 kms O.S lines= 0.617 km</t>
  </si>
  <si>
    <t>Construction of Power Distribution Lines of Maglalambay Village Electrification Project</t>
  </si>
  <si>
    <t>B2 GF SB1 PEO 22-09-155</t>
  </si>
  <si>
    <t>Bgy. Maglalambay, Busuanga, Palawan</t>
  </si>
  <si>
    <t>Construction of Power Distribution Lines of Ramos Village Electrification Project (Re-bid)</t>
  </si>
  <si>
    <t>B2 GF SB1 PEO 22-08-148</t>
  </si>
  <si>
    <t>Bgy. Ramos, Balabac, Palawan</t>
  </si>
  <si>
    <t>Repair / Rehabilitation of Paly VEP</t>
  </si>
  <si>
    <t>Paly</t>
  </si>
  <si>
    <t>Repair And Upgrading Of Calandagan VEP Power Distribution</t>
  </si>
  <si>
    <t>B2 GF PEO 23-02-048</t>
  </si>
  <si>
    <t>3 Phase Line = 960 Mts - Ub Lines=960 Mts</t>
  </si>
  <si>
    <t>Calandagan</t>
  </si>
  <si>
    <t>Construction Of Power Distribution Lines Of Biton VEP, Phase II</t>
  </si>
  <si>
    <t>B2 GFPEO 23-02-037</t>
  </si>
  <si>
    <t>1 Phase Line = 360 Mts - Ub Lines=360 Mts - Os Lines=1,120 Mts</t>
  </si>
  <si>
    <t>Bgy. Biton, Taytay, Palawan</t>
  </si>
  <si>
    <t>Completion Of Powerhouse In Biton Vep</t>
  </si>
  <si>
    <t>B2 GF PEO 23-04-060</t>
  </si>
  <si>
    <t>30mx20m  Co0mpletion/Repair</t>
  </si>
  <si>
    <t>Biton</t>
  </si>
  <si>
    <t>Construction Of Power Distribution Lines, Phase II In Casian Vep</t>
  </si>
  <si>
    <t>B2 GF PEO 23-02-036</t>
  </si>
  <si>
    <t>3 Phase  Line=1275 Mts - 1 Phase Line=726 Mts - Up Lines=2001 Mts - Os Lines=337 Mts</t>
  </si>
  <si>
    <t>Bgy. Casian, Taytay, Palawan</t>
  </si>
  <si>
    <t>Repair Of Bisucay Island Village Electrification Project</t>
  </si>
  <si>
    <t>B2 GF PEO 23-02-049</t>
  </si>
  <si>
    <t>3 Phase Line =2760 Mts - 1 Phase Line=2741 Mts - Ub Lines=5501 Mts - Os Lines=1962 Mts</t>
  </si>
  <si>
    <t>Bisucay Island, Cuyo, Palawan</t>
  </si>
  <si>
    <t>Construction of Power Plant and Distribution Lines of Green Island VEP</t>
  </si>
  <si>
    <t xml:space="preserve"> Green Island</t>
  </si>
  <si>
    <t>Re-aligned to 2 projects</t>
  </si>
  <si>
    <t>Const. of Seawall Protection, Bgy. Rizal, Roxas</t>
  </si>
  <si>
    <t>Ports and Airports</t>
  </si>
  <si>
    <t>Bgy. Rizal, Roxas</t>
  </si>
  <si>
    <t>Improvement of Agutaya Sea Port, Agutaya, Palawan</t>
  </si>
  <si>
    <t>Const. of Boat Landing in New Guinlo, Taytay</t>
  </si>
  <si>
    <t>New Guinlo</t>
  </si>
  <si>
    <t>Const. of Boat Landing in Old Guinlo, Taytay</t>
  </si>
  <si>
    <t>Old Guinlo</t>
  </si>
  <si>
    <t>Improvement of Boat Landing in Banbanan</t>
  </si>
  <si>
    <t>Construction of Mini-Port Phase I</t>
  </si>
  <si>
    <t>B2 TF DUE TO NGAS 18-174</t>
  </si>
  <si>
    <t>Bgry. Mangsee, Balabac, Palawan</t>
  </si>
  <si>
    <t>Construction of Sheltered Port Phase I Bgy. Pag-asa, Municipality of Kalayaan, Palawan</t>
  </si>
  <si>
    <t>B2 TF DOTR BGY. PAG-ASA SHELTERED PORT DEVELOPMENT PROJECT 18-042</t>
  </si>
  <si>
    <t>Bgy. Pag-asa, Municipality of Kalayaan, Palawan</t>
  </si>
  <si>
    <t>Construction/Extension of New Guinlo Boat Landing Phase II</t>
  </si>
  <si>
    <t>B2 PEO 300-20-08-10035</t>
  </si>
  <si>
    <t>Construction of Sheltered Port Phase II Bgy. Pag-asa, Municipality of Kalayaan, Palawan</t>
  </si>
  <si>
    <t>B2 TF DUE TO NGAS - DOTR 21- 006</t>
  </si>
  <si>
    <t>Construction of Sheltered Port,Phase III, Bgy. Pag-asa, Municipality of Kalayaan, Palawan</t>
  </si>
  <si>
    <t>B2 TF PEO 22-04-085</t>
  </si>
  <si>
    <t>Cleaning of Solid Rocks &amp; Boulders along Runway of Airstrip</t>
  </si>
  <si>
    <t>Construction of Airstrip Perimeter Fence</t>
  </si>
  <si>
    <t>Construction of Pamantolon Dist. Pipeline (going to Pob.)</t>
  </si>
  <si>
    <t>Artesian Wells, Reservoir, Pumping and Conduits</t>
  </si>
  <si>
    <t>Procurement of Construction Materials for the Rehabilitation of Small Division DAM Rancho I</t>
  </si>
  <si>
    <t>Bgy. Rancho</t>
  </si>
  <si>
    <t>RAK Trading Construction &amp; Supply</t>
  </si>
  <si>
    <t>Procurement of Construction Materials for the Construction of Irrigation Canal</t>
  </si>
  <si>
    <t>Malaca-laca Kampong Ulay, Rizal</t>
  </si>
  <si>
    <t>Constuction of Irrigation Canal</t>
  </si>
  <si>
    <t>2016-DILG - BUB / LGSF</t>
  </si>
  <si>
    <t>Agency to Agency Agreement</t>
  </si>
  <si>
    <t>Establishment of Shallow Tube Well</t>
  </si>
  <si>
    <t>Small Diversion Dam</t>
  </si>
  <si>
    <t xml:space="preserve"> Rizal</t>
  </si>
  <si>
    <t xml:space="preserve"> Bgy Poblacion</t>
  </si>
  <si>
    <t>Construction of Poblacion Water Pipeline</t>
  </si>
  <si>
    <t>Balabac, Palawan</t>
  </si>
  <si>
    <t>Construction of Roxas Waterworks Office Perimeter Fence and Waterhouse</t>
  </si>
  <si>
    <t>Rehabilitation of Sandoval Water System, Bgy. Sandoval &amp; Minara</t>
  </si>
  <si>
    <t>Bgy. Sandoval &amp; Minara</t>
  </si>
  <si>
    <t>By Admin</t>
  </si>
  <si>
    <t>Improvement of Pamantolon Water System, Bgy. Pamantolon &amp; Poblacion</t>
  </si>
  <si>
    <t>Bgy. Pamantolon &amp; Poblacion</t>
  </si>
  <si>
    <t>Improvement  of Puntabaja Water System , Puntabaja</t>
  </si>
  <si>
    <t>Construction of Water System Project Phase I, Bantulan</t>
  </si>
  <si>
    <t>B2 ROADS 300-15-05-06875</t>
  </si>
  <si>
    <t>Bgy. Bantulan</t>
  </si>
  <si>
    <t>Atlanta Construction Company Inc.</t>
  </si>
  <si>
    <t>Provision of Potable Water System</t>
  </si>
  <si>
    <t>Construction of Small Water Impounding Projects</t>
  </si>
  <si>
    <t>Installation of Water Supply to Elementary Schools</t>
  </si>
  <si>
    <t>Elnido Water System Project Phase 1</t>
  </si>
  <si>
    <t>Construction of Roxas Water System Phase 2-2</t>
  </si>
  <si>
    <t>Construction of Roxas Water System Phase 2-1</t>
  </si>
  <si>
    <t>Construction  of Kapangyan Water System Retaining Wall</t>
  </si>
  <si>
    <t>Bataraza, Palawan</t>
  </si>
  <si>
    <t>Construction of Water Supply System (Calauit Safari Park)</t>
  </si>
  <si>
    <t>B2 CSP 300-21-00692</t>
  </si>
  <si>
    <t>Calauit Island, Busuanga, Palawan</t>
  </si>
  <si>
    <t>Operation of  El Nido Sewage &amp; Solid Waste Treatment Plant</t>
  </si>
  <si>
    <t>Supplemental Budget No.4</t>
  </si>
  <si>
    <t>Operation of Roxas Water System</t>
  </si>
  <si>
    <t>El Nido Sewage and Solid Waste Treatment Plant</t>
  </si>
  <si>
    <t>Construction of Linapacan Water Supply Systems</t>
  </si>
  <si>
    <t>Supplemental Budget No. 8</t>
  </si>
  <si>
    <t>PEEDO Validate</t>
  </si>
  <si>
    <t>Operation of El Nido Sewage Treatment Plant</t>
  </si>
  <si>
    <t>Sandoval Water System Staff House and Pipeline Appurtenance</t>
  </si>
  <si>
    <t>Water System At Sitio Kelwe</t>
  </si>
  <si>
    <t>Sitio Kelwe Bgy.  Saraza, Brooke's Point, Palawan</t>
  </si>
  <si>
    <t>Construction Of Level II Potable Water  Supply 50cu.M Elevated Water Tank, 2km (PPE) Pipe Distribution Line 20  Communal Faucets</t>
  </si>
  <si>
    <t xml:space="preserve">Spring  Development In Sitio  Cabangaan </t>
  </si>
  <si>
    <t>Sitio Cabangaan, Bgy. Samariñana, Brooke's Point, Palawan</t>
  </si>
  <si>
    <t>Water System For Sitio  Matalangaw</t>
  </si>
  <si>
    <t>Sitio  Matalangaw</t>
  </si>
  <si>
    <t>Construction of El Nido Sewage and  Solid Waste Treatment Plant Project Phase 2-2</t>
  </si>
  <si>
    <t>B2 SB3  PEO 300-21-07-08567</t>
  </si>
  <si>
    <t>Supplemental Budget NO. 3</t>
  </si>
  <si>
    <t xml:space="preserve">Construction of Balabac Waterworks Offic (Re-bid) </t>
  </si>
  <si>
    <t>B2 GF BWS 23-01-007</t>
  </si>
  <si>
    <t>Poblacion, Balabac, Palawan</t>
  </si>
  <si>
    <t>PEEDO Fund</t>
  </si>
  <si>
    <t>Rabb Construction and Supply</t>
  </si>
  <si>
    <t>Installation of Brackish Reverse Osmosis Desalination System, Bancalaan, Balabac</t>
  </si>
  <si>
    <t>B2 GF BWS 23-01-002</t>
  </si>
  <si>
    <t>Bgy. Bancalaan, Balabac</t>
  </si>
  <si>
    <t>Sparkotech Engineering Solution Inc.</t>
  </si>
  <si>
    <t>Construction of Magsaysay Water System Pipiline Expansion</t>
  </si>
  <si>
    <t>B2 GF MWS 23-01-001</t>
  </si>
  <si>
    <t>Magsaysay, Palawan</t>
  </si>
  <si>
    <t>PEEDO</t>
  </si>
  <si>
    <t>Construction of Visitor's Lounge, Palawan Police Provincial Office</t>
  </si>
  <si>
    <t>Other Infrastructure</t>
  </si>
  <si>
    <t>1 Storey Building: 10m X 7.5m (Lounge)</t>
  </si>
  <si>
    <t>Palawan Police Provincial Office</t>
  </si>
  <si>
    <t>Construction of PDRRMO Mini Motorpool, Brgy. Irawan, PPC</t>
  </si>
  <si>
    <t>B2 GP DPF 24-05-090</t>
  </si>
  <si>
    <t>Building: 2 storey (24mx6m)</t>
  </si>
  <si>
    <t>Brgy. Irawan, Puerto Princesa City</t>
  </si>
  <si>
    <t>PDRRMO Fund</t>
  </si>
  <si>
    <t>RC Gadiano Construction</t>
  </si>
  <si>
    <t>TIN 342-792-217</t>
  </si>
  <si>
    <t>Construction of DRRM Training Center (A) Combatt Battle Quarter (B) Fitness Training Center © Rapelling Tower</t>
  </si>
  <si>
    <t>B2 TF PDRRMO 24-04-080</t>
  </si>
  <si>
    <t>Combat Battle Quarter: Floor area 101.25 sq.m of 5 storey - Physical Fitness Training Range: Floor area 21.00m x 37.50m - Rapelling tower: Floor area 112 sq.m - 4 storey</t>
  </si>
  <si>
    <t>Construction of Motorpool Phase II, Irawan</t>
  </si>
  <si>
    <t>Other Facilities</t>
  </si>
  <si>
    <t>Bgy. Irawan, Puerto Princesa City</t>
  </si>
  <si>
    <t>Const. of Bahay Kubo w/ Fencing in PJMD, Bancao2 PPC</t>
  </si>
  <si>
    <t>Bgy. Bancao</t>
  </si>
  <si>
    <t>Const. of KILN in PJMD Annex Bldg., Banca-bancao, PPC</t>
  </si>
  <si>
    <t>Banca-bancao, PPC</t>
  </si>
  <si>
    <t>Const. of PEPO Bunkhouse Quarters, Irawan</t>
  </si>
  <si>
    <t>Rehabilitation and Improvement of Capitol Building and Facilities</t>
  </si>
  <si>
    <t>Construction of Fence of PNP Headquarters - Provincial Police Office in Tiniguiban</t>
  </si>
  <si>
    <t>Bgy. Tiniguiban</t>
  </si>
  <si>
    <t>Construction of  Pre-fabrication Office Building of Western Command Camp, Tiniguiban, PPC</t>
  </si>
  <si>
    <t>Tiniguiban, Puerto Princesa City</t>
  </si>
  <si>
    <t>Construction of PSWD Building, Puerto Princesa City</t>
  </si>
  <si>
    <t>Capitol Bldg., Puerto Princesa City</t>
  </si>
  <si>
    <t>Rehabilitation and Improvement of Gov. Office and  mini conference room and Facilities</t>
  </si>
  <si>
    <t>Bgy. Tanglaw, Puerto Princesa City</t>
  </si>
  <si>
    <t>Rehabilitation and Improvement of centenial pavillion and stage</t>
  </si>
  <si>
    <t>Rehabilitation and Improvement of Gov. Conference Room and Facilities</t>
  </si>
  <si>
    <t>Rehabilitation and Improvement of the 2nd Floor left wing , Capitol Bldg.</t>
  </si>
  <si>
    <t>Renovation/Improvement of PNP Academic &amp; Transient Bldg., Tiniguiban</t>
  </si>
  <si>
    <t>Repair of KILN of Provincial Jail</t>
  </si>
  <si>
    <t>Construction of PNP Crime Laboratory (Provincial Police Office)</t>
  </si>
  <si>
    <t>UGM Construction</t>
  </si>
  <si>
    <t>TIN 102-967-201</t>
  </si>
  <si>
    <t>Construction of Bids and Awards Committee Office Capitol Compound</t>
  </si>
  <si>
    <t>Capitol Compound, Puerto Princesa City, Palawan</t>
  </si>
  <si>
    <t xml:space="preserve">Locally Funded </t>
  </si>
  <si>
    <t>Renovation of Capitol Commercial Complex, Capitol Compound, PPC</t>
  </si>
  <si>
    <t>Renovation of Accounting Office</t>
  </si>
  <si>
    <t>Construction of Warehouse for Disaster Relief Goods/Stockpile (Phase I)</t>
  </si>
  <si>
    <t xml:space="preserve"> Irawan, Puerto Princesa City</t>
  </si>
  <si>
    <t>Construction of Covered Walk &amp; Rehabilitation of Flagpole, Hall of Justice, Sta. Monica Heights, PPC.</t>
  </si>
  <si>
    <t>Sta. Monica Heights, Puerto Princesa City</t>
  </si>
  <si>
    <t>Expansion of SPS Government Center Bancao-Bancao</t>
  </si>
  <si>
    <t>Bgy. Bancao-Bancao</t>
  </si>
  <si>
    <t>Construction/Improvement of SPS Government Center Bancao-Bancao</t>
  </si>
  <si>
    <t>Renovation of Provincial Health Office</t>
  </si>
  <si>
    <t>Bancao-Bancao, Puerto Princesa City</t>
  </si>
  <si>
    <t xml:space="preserve">Provincial Engineering Office Renovation </t>
  </si>
  <si>
    <t>Capitol Building, Bgy. Tanglaw</t>
  </si>
  <si>
    <t xml:space="preserve">MOOE PEO </t>
  </si>
  <si>
    <t>Improvement of Capitol Park (Capitol Ground)</t>
  </si>
  <si>
    <t>Construction of Provincial Disaster Operation Center of Palawan Phase II</t>
  </si>
  <si>
    <t>Construction of Cory Park Covered Event Center</t>
  </si>
  <si>
    <t>Repair and Rehabilitation of Capitol Building</t>
  </si>
  <si>
    <t>Improvement of  Landscaping</t>
  </si>
  <si>
    <t>Bgry. Irawan, PPC</t>
  </si>
  <si>
    <t>Concreting of Road Network with Parking Area (Molecular Diagnostic Lab)</t>
  </si>
  <si>
    <t>Extension of 3-Phase Line from Irawan Motorpool to Molecular Diagnostic Laboratory (Covid 19 Testing Center)</t>
  </si>
  <si>
    <t>B2 SB5 PEO 300-21-09-12155</t>
  </si>
  <si>
    <t>Installation of 25 Airconditioning Units</t>
  </si>
  <si>
    <t>Repair of Capitol Building and Provision of Door and Window Grills</t>
  </si>
  <si>
    <t>Capitol Compound, Tanglaw, PPC</t>
  </si>
  <si>
    <t>Extension of Four Bays at the Existing Motorpool Building, Irawan</t>
  </si>
  <si>
    <t>B2 GF PEO 22-02-067</t>
  </si>
  <si>
    <t>Repair/Renovation of Registry of Deeds</t>
  </si>
  <si>
    <t>Rehabilitation and Repair of PGP Property Perimeter Fence</t>
  </si>
  <si>
    <t>Bgy. Irawan, PPC</t>
  </si>
  <si>
    <t>Provincial Engineering Office Renovation (Quality Division)</t>
  </si>
  <si>
    <t>Repair/Renovation of PGP Facilities (DILG-SGLG Compliance)</t>
  </si>
  <si>
    <t>Construction of Provincial Health Office</t>
  </si>
  <si>
    <t>B2 GF PHO 22-11-207</t>
  </si>
  <si>
    <t>Floor area (3 storey): 43m x 15m - Porch with ramp: 15.575m x 5.1m - Road Network: 477.44m^2 - Parking Area: 300.84m^2 - Perimeter Fence: 400m</t>
  </si>
  <si>
    <t>Supply and Installation of 1 - 500 KVA Generator Set with ATS in Cory Park Covered Event Center</t>
  </si>
  <si>
    <t>Construction of Perimeter Fence of the Halfway House for Former Rebel &amp; Militia ng Bayan</t>
  </si>
  <si>
    <t>B2 GF SB1 PEO 22-08-134</t>
  </si>
  <si>
    <t xml:space="preserve">Net length: 75.5 lm CHB Perimeter fence - 75 lm Tubular Perimeter fence </t>
  </si>
  <si>
    <t>Construction of Three Storey Building</t>
  </si>
  <si>
    <t>B2 SB3 PEO 300-21-08-09676</t>
  </si>
  <si>
    <t>Construction of Warehouse for Disaster Relief Goods/Stockpile (Phase II)</t>
  </si>
  <si>
    <t>JB &amp; Sons Trading &amp; Construction</t>
  </si>
  <si>
    <t>TIN 166-376-497</t>
  </si>
  <si>
    <t>Construction of Road Network Around Cory Park</t>
  </si>
  <si>
    <t>B2 SB3 PEO 300-21-07-081007</t>
  </si>
  <si>
    <t>Construction of Lualhati Women Center Phase II</t>
  </si>
  <si>
    <t>B2 SB8 LWC202 300-21-09-12041</t>
  </si>
  <si>
    <t>Supplemental Budget No. 8 - LWC</t>
  </si>
  <si>
    <t>Bahay Pag-Asa Renovation/Repair</t>
  </si>
  <si>
    <t>B2 GF BPYV 22-05-086</t>
  </si>
  <si>
    <t>Bgy. Irawan, Puerto Pincesa City, Palawan</t>
  </si>
  <si>
    <t>BPYC</t>
  </si>
  <si>
    <t>Rehabilitation of Legislative Building</t>
  </si>
  <si>
    <t>B2 GF SB4 INFRA 22-11-184</t>
  </si>
  <si>
    <t>Capitol, PPC</t>
  </si>
  <si>
    <t>Panaad Construction</t>
  </si>
  <si>
    <t>TIN 938-375-592</t>
  </si>
  <si>
    <t>Termination for  convenience: Change scope of work</t>
  </si>
  <si>
    <t>Improvement of Capitol Complex Additional Works in Three Storey Building (Tileworks &amp; Electrical)</t>
  </si>
  <si>
    <t>B2 GF SB4 INFRA 22-11-216</t>
  </si>
  <si>
    <t>Provincial Capitol Complex</t>
  </si>
  <si>
    <t>Improvement of Capitol Complex  Establishment of Five (5) Offices in Three Storey Building</t>
  </si>
  <si>
    <t>B2 GF SB4 INFRA 22-12-217</t>
  </si>
  <si>
    <t>Net length: 3-storey building Interior Improvement (22.85m x 17.080 m)</t>
  </si>
  <si>
    <t>Improvement of Prov'l Government of Palawan Convention Center (Supply, Installation, Testing and Commissioning of Transformer, Panel Boards, LEDs and Sound)</t>
  </si>
  <si>
    <t xml:space="preserve">Construction of Transformer Platform with Genset Room for Electrical Material (PGP Convention Center) </t>
  </si>
  <si>
    <t>B2 GF SB4 INFRA 22-12-208</t>
  </si>
  <si>
    <t>PGP Convention Center</t>
  </si>
  <si>
    <t>Supply and Installation of Air Conditioning Unit for VIP Room and Dressing Room of the PGP Convention Center</t>
  </si>
  <si>
    <t xml:space="preserve">Restoration and Rehabilitation of Governor's Residence </t>
  </si>
  <si>
    <t>B2 GF SB5 INFRA22 23-02-053</t>
  </si>
  <si>
    <t>Three storey Building</t>
  </si>
  <si>
    <t>M. Quezon, Barangay Matiyaga, Puerto Princesa City</t>
  </si>
  <si>
    <t>Construction of Day Care Center, PGP Event Center</t>
  </si>
  <si>
    <t>B2 GF SB5 INFRA22 23-09-118</t>
  </si>
  <si>
    <t>12M X 0.6M Construction</t>
  </si>
  <si>
    <t>Capitol Compound, Puerto Princesa  City, Palawan</t>
  </si>
  <si>
    <t>Improvement of the Office of the Vice Governor &amp; SP Session Hall</t>
  </si>
  <si>
    <t>B2 GF SB5 INFRA 22-23-02-052</t>
  </si>
  <si>
    <t>Renovation/Repair of Provincial Human Respurce Management Office</t>
  </si>
  <si>
    <t>B2 GF PEO 23-03-052</t>
  </si>
  <si>
    <t>Repair / Rehabilitation of GSO Building</t>
  </si>
  <si>
    <t>B2 GF PEO 22-11-197</t>
  </si>
  <si>
    <t>Bgy. Tanglaw, Puerto Princesa City, Palawan</t>
  </si>
  <si>
    <t>Repair / Rehabilitation of Ground Floor Capitol Commercial Complex Building</t>
  </si>
  <si>
    <t>B2 GF PEO 22-11-196</t>
  </si>
  <si>
    <t>Repair / Rehabilitation of PJMP Annex Building Kitchen Area</t>
  </si>
  <si>
    <t>B2 GF PEO 22-11-208</t>
  </si>
  <si>
    <t>Bancao-bancao</t>
  </si>
  <si>
    <t>Repair / Rehabiitation of Interior Walls of Capitol Complex</t>
  </si>
  <si>
    <t>Capitol</t>
  </si>
  <si>
    <t>Re-aligned: SB No. 2 - 2023</t>
  </si>
  <si>
    <t>Procument of Signages in PDRRMO Building</t>
  </si>
  <si>
    <t>Repair/Rehabilitation of PEO (Installation of Glass Wall Partition)</t>
  </si>
  <si>
    <t>Improvement of Cory Park Covered Event Center (Installation of Air-conditioning Units)</t>
  </si>
  <si>
    <t>Capitol Building, PPC</t>
  </si>
  <si>
    <t>Renovation of Provincial Jail  Management Division Records Office with Cabinets</t>
  </si>
  <si>
    <t>Bgy. Bancao-, Puerto Princesa City, Palawan</t>
  </si>
  <si>
    <t>PJMD Fund</t>
  </si>
  <si>
    <t>Repair and Maitenance of Palawan Cooperative Center</t>
  </si>
  <si>
    <t>B2 GF PCDP 22-09-151</t>
  </si>
  <si>
    <t>PCDP Fund</t>
  </si>
  <si>
    <t>TIN 120-420-502-006</t>
  </si>
  <si>
    <t>Renovation of PJMD Main Building</t>
  </si>
  <si>
    <t>B2 GF JMFDP 22-11-170</t>
  </si>
  <si>
    <t>Construction of PGP Solid Waste Management Central Material Recovery Facility</t>
  </si>
  <si>
    <t>B2 GF SWM 22-11-171</t>
  </si>
  <si>
    <t>Bgy. Iraawan, Puerto Princesa City</t>
  </si>
  <si>
    <t>Construction of Proposed 11m x 12.5m Bunk House</t>
  </si>
  <si>
    <t>B2 SB2 POP19 300-20-03-02966</t>
  </si>
  <si>
    <t>POP Fund</t>
  </si>
  <si>
    <t>Improvement of Intesive Juvenile Intervention Support Center (IJSC)</t>
  </si>
  <si>
    <t>B2 GF  BPTC  22-05-089</t>
  </si>
  <si>
    <t>Floor Area: Construction of Multi-purpose hall=175.64 sqm. - Floor Area: Construction of Perimater Fence=24.3 - Length=Renovation of Main Building=144.87 sq.m</t>
  </si>
  <si>
    <t>Barangay Irawan, Puerto Princesa City, Palawan</t>
  </si>
  <si>
    <t>Other fund</t>
  </si>
  <si>
    <t xml:space="preserve">Construction of Covered Court with Stage at Lualhati Women Center </t>
  </si>
  <si>
    <t>B1 GF LWC21 22-09-133</t>
  </si>
  <si>
    <t>Net length: 9.0m x  15.0m Covered court - 4.20m x 6.30m stage</t>
  </si>
  <si>
    <t>Termination for  convenience: RA 11361</t>
  </si>
  <si>
    <t>Concreting Of Road Network In Capitol Ville Subdivision</t>
  </si>
  <si>
    <t>Concreting Of Slab &amp; Road Network In Warehouse For Disaster Relief Goods/Stockpile</t>
  </si>
  <si>
    <t>B2 GF PEO 23-02-028</t>
  </si>
  <si>
    <t>(A) Road Network: 78m x 5m - (B) Concrete Slab: 75m x 20m x 0.1m - (C) 36'' RCPC: 4 Lines - 7 ln.m - (D) Grouted Riprap: 91 ln.m</t>
  </si>
  <si>
    <t>West Blue Builders</t>
  </si>
  <si>
    <t xml:space="preserve">Construction Of Four (4) Model Unit In Capitol Ville </t>
  </si>
  <si>
    <t>Construction Of Perimeter Fence Of The Halfway House For Former Rebel &amp; Militia Ng Bayan, Phase II</t>
  </si>
  <si>
    <t>B2 GF PEO 23-02-042</t>
  </si>
  <si>
    <t>Painting Masonry  (557.33 Sqm) - Painting Metal (136.33 Sqm)  - Cemwnt Plaster (165 Sqm)</t>
  </si>
  <si>
    <t>Improvement  Of  Capitol Building (Rehab Of Interior Walls)</t>
  </si>
  <si>
    <t>4,902.22 Square Meter: Removal Of Interioir Marble Stone Bricks Wall - Plastering And Painting On Interior Wall - Repaint Of Genset Room Exterioir Wall - Repaint Of Pavillion Column</t>
  </si>
  <si>
    <t>Renovation Of Palawan Provincial Crime Laboratory Office In Brgy. Tiniguiban, Puerto Princesa  City</t>
  </si>
  <si>
    <t>B2 GF SB2 PEO 23-07-098</t>
  </si>
  <si>
    <t>22.10m X 12.00m Renovation/Improvement</t>
  </si>
  <si>
    <t>Brgy. Tiniguiban, Puerto Princesa  City</t>
  </si>
  <si>
    <t>Construction of  STP Vault and Drainage Structure Phase I, Capitol Ville Subdivision</t>
  </si>
  <si>
    <t>B2 GF SB3 PDP 23-11-140</t>
  </si>
  <si>
    <t>Construction Limits: Stp Vault=9.6(L) X 4.6(W) - Catch Basins:43 Pcs - 610mm Dia. Rcpc: 829 Lm - 910mm Rcpc: 417 L.M - 1220mm Dia Rcpc: 165 L.M</t>
  </si>
  <si>
    <t>Concreting of Road Network and Parking Area  Phase I, Provincial Health Office</t>
  </si>
  <si>
    <t>B2 GF SB3 PDP23 24-06-093</t>
  </si>
  <si>
    <t>Acess Road: 737.64 Sqm - Parking 204.25 Sq.M - Sidewalk 93.18sq.M</t>
  </si>
  <si>
    <t xml:space="preserve">Improvement of Provincial Health Office Landscaping </t>
  </si>
  <si>
    <t>B2 GF SB3 PDP 23-10-124</t>
  </si>
  <si>
    <t>Modern tropical garden</t>
  </si>
  <si>
    <t>Improvement of PGP Event Center (Supply and Installation of Acoustic Treatment Noise Management)</t>
  </si>
  <si>
    <t>Construction of Sewage Treatment Plant Equipment and Facilities, PJMD</t>
  </si>
  <si>
    <t>B2 GF SB3 PDP 23-11-145</t>
  </si>
  <si>
    <t>Constructrion of Septic Vault</t>
  </si>
  <si>
    <t>B2 GF SB3 PDP 23-10-123</t>
  </si>
  <si>
    <t>Septic Vault= 6m x 2m x 2.5m</t>
  </si>
  <si>
    <t>TIN 340-084-699</t>
  </si>
  <si>
    <t>Improvement of Provincial Health Office (Supply and Installation of Fire Protection and Alarm System)</t>
  </si>
  <si>
    <t>Supply,Installation Testing And Commissioning Of Fire  Protection Alarm System</t>
  </si>
  <si>
    <t>Failure of Bidding: For re-construction of Financial Documents of Procurement</t>
  </si>
  <si>
    <t>Improvement of Governor's Residence</t>
  </si>
  <si>
    <t>B2 GF CADP 23-05-097</t>
  </si>
  <si>
    <t>Coffee shop - 203 sq.m - Landscape - 1,596.8 sq.m - Perimeter Fence - 191.86 ln.m</t>
  </si>
  <si>
    <t>Brgy. Matiyaga, Puerto Princesa City, Palawan</t>
  </si>
  <si>
    <t>PGO Fund</t>
  </si>
  <si>
    <t>Renovation Of Provincial Budget Office</t>
  </si>
  <si>
    <t>B2 GF SB4 INFRA 23-11-135</t>
  </si>
  <si>
    <t>Construction of floor extension, circular stair, and 2 - additional exit doors</t>
  </si>
  <si>
    <t>Brgy. Tanglaw, Puerto Princesa City, Palawan</t>
  </si>
  <si>
    <t>Improvement Of Capitol Building (Rehab Of Interior Walls)</t>
  </si>
  <si>
    <t>B2 GF SB24 INFRA 23-11-139</t>
  </si>
  <si>
    <t>Removal of interior marble stone bricks wall - plastering and painting of inetrior wall - repaint of  genset room exterior wall - repaint  of  pavillon column</t>
  </si>
  <si>
    <t>Capitol Compound, Brgy. Tanglaw, Puerto Princesa City, Palawan</t>
  </si>
  <si>
    <t>Improvement Of Governor's Residence (Landscaping Enhancement)</t>
  </si>
  <si>
    <t>B2 GF SB4 INFRA 23 24 08 099</t>
  </si>
  <si>
    <t>Landscape</t>
  </si>
  <si>
    <t>M. Quezon, Bgy. Matiyaga, PPC</t>
  </si>
  <si>
    <t>Improvement Of Capitol Complex - Improvement Of Landscaping</t>
  </si>
  <si>
    <t>B2 GF SB4 INFRA 23-11-138</t>
  </si>
  <si>
    <t>Pgp Event Center, Bgy. Tanglaw, PPC</t>
  </si>
  <si>
    <t>Expansion Of Provincial Accounting Office</t>
  </si>
  <si>
    <t>B2 GF SB4 23-11-136</t>
  </si>
  <si>
    <t>15mx16m - repair and repaint of mezzanine floor, walls and ceiling</t>
  </si>
  <si>
    <t>Capitol Compound, Brgy. Tanglaw, Puerto Princesa City</t>
  </si>
  <si>
    <t>Enhancement Of Three Storey Building</t>
  </si>
  <si>
    <t>B2 GF SB4 INFRA 24-03-073</t>
  </si>
  <si>
    <t>Construction Of PDRRMO Warehouse Phase III</t>
  </si>
  <si>
    <t>B2 TF PDRRMO 24-01-002</t>
  </si>
  <si>
    <t>Pavement Road - 177.53m (L) X 6.10m(W) - Grouted Rip Rap - 4.24m (W) X 88.50m (L) - Concrete Culvert 24'' Diameter - 7 Mtrs</t>
  </si>
  <si>
    <t>Construction Of Seacraft Motorpool</t>
  </si>
  <si>
    <t>18m X 10m Motorpool</t>
  </si>
  <si>
    <t>Construction of IT Room (Command Center)</t>
  </si>
  <si>
    <t>B2 TF PDRRMO 24-03-025</t>
  </si>
  <si>
    <t>Buildings: Net Length: 17.60m X 9.20m - Addition Of Emergency Operation Center Office(It Room)</t>
  </si>
  <si>
    <t>Renovation of Provincial Administrator's Office</t>
  </si>
  <si>
    <t>B2 GF SB5 PGO 23-10-121</t>
  </si>
  <si>
    <t>Renovation</t>
  </si>
  <si>
    <t>Capitol Building, Brgy. Tanglaw, PPC</t>
  </si>
  <si>
    <t>Admin Fund</t>
  </si>
  <si>
    <t>Renovation/Repair of Provincial Cooperative Development Office</t>
  </si>
  <si>
    <t>B2 GF SB4 PCDO 23-11-158</t>
  </si>
  <si>
    <t>Arc Length: 10.50m x 6.20m (w) with mezanine floor</t>
  </si>
  <si>
    <t>Supplemental Budget No. 4 (PCDO)</t>
  </si>
  <si>
    <t>Repair and Maintenance Building and Other Structures, Bgy. Bancao-Bancao, PPC</t>
  </si>
  <si>
    <t>B2 GF PJMD 23-11-162</t>
  </si>
  <si>
    <t>Net length: 16m x 16m Building Renovation New Tileworks, Partition wall, ceiling, renovation of comfort rooms &amp; canopy roofing</t>
  </si>
  <si>
    <t>Bgy. Bancao-bancao, Puerto Princesa City, Palawan</t>
  </si>
  <si>
    <t>Repair of Commission on Audit (Repainting of Wall and Ceiling)</t>
  </si>
  <si>
    <t>B2 GF SB2 PGO 23-11-158</t>
  </si>
  <si>
    <t>COA Office and stockrooms: 11m x 8.5m, 15m x 3.1m, 10m x 6.5m - Repainting of wall and ceiling</t>
  </si>
  <si>
    <t>Capitol Compound, Brgy. Tanglaw &amp; PEO compound, Bancao-bancao, Puerto Princesa City</t>
  </si>
  <si>
    <t>PGO Fund - Supplemental Budget No. 2</t>
  </si>
  <si>
    <t>Completoin of New Provincial Economic Enterprise Development Office, Capitol Complex, Puerto Princesa City</t>
  </si>
  <si>
    <t>B2 GF WDP22 23-10-122</t>
  </si>
  <si>
    <t>8.80m x 20.85m - 1 storey building</t>
  </si>
  <si>
    <t xml:space="preserve"> Capitol Complex, Puerto Princesa City</t>
  </si>
  <si>
    <t>Improvement Of Legislative Building</t>
  </si>
  <si>
    <t>B2 GF SFVIP 24-03-023</t>
  </si>
  <si>
    <t>Legislative 76M(L) - 26.50M(W) - 14.47M(H) - Building - 2 Storey</t>
  </si>
  <si>
    <t>Tanglaw, Puerto Princesa City</t>
  </si>
  <si>
    <t>Improvement Of Motorpool Building (Expansion Of Office Area)</t>
  </si>
  <si>
    <t>B2 GF PEO 24-02-012</t>
  </si>
  <si>
    <t xml:space="preserve">126 Sq.M </t>
  </si>
  <si>
    <t>Improvement Of Provincial Capitol Building (Lactation Station And Nutrition Clinic)</t>
  </si>
  <si>
    <t>Net Length: 3.12m X 2.77m - Renovation</t>
  </si>
  <si>
    <t>Renovation of Offices (Provincial Employment Service Office and SPS Alay sa Kabataan Office)</t>
  </si>
  <si>
    <t>Building: 14.95m X 13.12m - Installation Of Partition Wall Fabrication Of Tables And Cabinets</t>
  </si>
  <si>
    <t>Capitol Building, Brgy. Tanglaw, Puerto Princesa City</t>
  </si>
  <si>
    <t>Improvenment of Provincial Security Group Office (Supply and Installation of Airconditioning Units  &amp; Tileworks)</t>
  </si>
  <si>
    <t>B2 GF SB2 PEO 24 - 09 - 108</t>
  </si>
  <si>
    <t>PSG: Installation Of Airconditioning Unit And Floor Tiles. Ceiling And Interior Walls (For Repainting)</t>
  </si>
  <si>
    <t>Supply and Installation of Securing Monitoring Devices (CCTV System), Provincial Engineering Office</t>
  </si>
  <si>
    <t>Supply, Installation, Testing and Comissioning</t>
  </si>
  <si>
    <t>SFVIP</t>
  </si>
  <si>
    <t>Enhancement Of Provincial Budget Office, Brgy. Tanglaw, PPC</t>
  </si>
  <si>
    <t>B2 GF SB3 PBO 24-08-104</t>
  </si>
  <si>
    <t xml:space="preserve">Buildings: GF: 14.80M X 6.05M - 2F:14.80M X 10.55M </t>
  </si>
  <si>
    <t>PBO - SB. No. 3</t>
  </si>
  <si>
    <t>Repair &amp; Maintenance  - Building &amp; Other Structures, PJMD</t>
  </si>
  <si>
    <t>B2 GF DB3 JMFDP 24-08-097</t>
  </si>
  <si>
    <t>Remove &amp; Replace 585.40 sq.m Roofing, Roof Eaves Ceiling with C-Purlins Fascia Board and Downspout - Cyclone Wire Fence, Door and Window - Tubular Door</t>
  </si>
  <si>
    <t>Brgy. Bancao-bancao, Puerto Princesa City, Palawan</t>
  </si>
  <si>
    <t>Renovation of Provincial Administrator's Office (Addiitonal Works)</t>
  </si>
  <si>
    <t>B2 GF SB2 ADM 24-08-100</t>
  </si>
  <si>
    <t>Building: 15.1m x 11.35m (a) Repainting, Replacement of tile and plumbing fixtures</t>
  </si>
  <si>
    <t>Repair and Maintenance of the Intensive Juvenile Intervention Support Center (IJISC)</t>
  </si>
  <si>
    <t>B2 GF BPYC 24 - 09 -111</t>
  </si>
  <si>
    <t>Outer wall: 254.88 sqm - Ceiling: 294.215 sqm</t>
  </si>
  <si>
    <t>Supply and Installation of 140 KW Grid Tied Solar PV System at Three (3) Storey Building, Capitol Compound, Brgy. Tanglaw, PPC</t>
  </si>
  <si>
    <t>B2 GF PZC 24 - 09 - 107</t>
  </si>
  <si>
    <t>Solar PV: 268 pcs - Inverter: 8 Units</t>
  </si>
  <si>
    <t>Macspower Construction Supply and Services Corporation</t>
  </si>
  <si>
    <t>Repair and Re-varnish of Seven (7) Narra Tables and Re-upholstery of One (1) Long Sofa and Two (2) 1 Seater Sofa of Provincial Auditor's Office, brgy. Tanglaw, Puerto Princesa City</t>
  </si>
  <si>
    <t>B2 GF COA 24 - 11 - 131</t>
  </si>
  <si>
    <t>Repainting of Office Tables (2 Tables)</t>
  </si>
  <si>
    <t>COA Fund</t>
  </si>
  <si>
    <t>Repair and Maintenance of Two (2) Stocks Rooms and Two (2) Container Vans of Provincial Auditor's Office, Brgy. Tanglaw. PPC</t>
  </si>
  <si>
    <t>B2 GF COA 24 - 11 - 137</t>
  </si>
  <si>
    <t>30 sq.m</t>
  </si>
  <si>
    <t>Repair and Rehabilitaion of Water Supply System (PJMD), PEO Road, Brgy. Bancao-bancao, Puerto Princesa City, Palawan</t>
  </si>
  <si>
    <t>B2 GF PJMD 24-11-130</t>
  </si>
  <si>
    <t>New waterline connection, 2 vertical water tank (7.70 cu.m each) with water pump and cistern tank</t>
  </si>
  <si>
    <t>PEO Road, Brgy. Bancao-bancao, Puerto Princesa City, Palawan</t>
  </si>
  <si>
    <t>Repair and Rehabilitation of Primary Line Including Line Hardwares, Brgy. Bancao-Bancao, Puerto Princesa City</t>
  </si>
  <si>
    <t>B2 GF SB4 PGSO 24-11-136</t>
  </si>
  <si>
    <t>3 Phase line: 600 meters - 1 Phase Line: 600 meters</t>
  </si>
  <si>
    <t>PJMD - PGSO Fund (Supplemental Budget. No. 4)</t>
  </si>
  <si>
    <t>Repair and Maintenance of Provincial Jail Annex Building (Provincial Jail Management Division SPS Government Center)</t>
  </si>
  <si>
    <t>B2 GF PJMD 24-11-134</t>
  </si>
  <si>
    <t>(a) Repair of Ceiling and Roofing: Ceiling: 264.82 SQ.M - Roofing: 45MX33M - Trench Drain Cover: 24 sets</t>
  </si>
  <si>
    <t>Proposed New Banua Institute for Resiliency  &amp; Green Growth Center</t>
  </si>
  <si>
    <t>30-00-11-9940(2) B CRGGP (Cluster San Vicente and Roxas)</t>
  </si>
  <si>
    <t>Bgry. Kemdeng, San Vicente, Palawan</t>
  </si>
  <si>
    <t>CRGGP Fund</t>
  </si>
  <si>
    <t>Propose for Termination end user cannot provide location</t>
  </si>
  <si>
    <t>Palawan Forest Restoration Network Program (Construction of Green House and Potting Shed) Brgy. Sagpangan, Aborlan, Palawan</t>
  </si>
  <si>
    <t>BF GF PFRNP 24-08-101</t>
  </si>
  <si>
    <t>1 Storey Building: Potting Shed 4.0m (l) x 4.0m(w), Greenhouse 10.0m (l) x 8.0m (w)</t>
  </si>
  <si>
    <t>Brgy. Sagpangan, Aborlan, Palawan</t>
  </si>
  <si>
    <t>Development of Rural Agricultural Center (Construction of Water Supply System)</t>
  </si>
  <si>
    <t>B2 GF DRAC 24-09-105</t>
  </si>
  <si>
    <t>Water Tank: 2000 L Water Tank - Solar Pumping System</t>
  </si>
  <si>
    <t>Brgy. Danleg, Dumaran, Palawan</t>
  </si>
  <si>
    <t>PAO Fund (Agri)</t>
  </si>
  <si>
    <t>Construction of Lamayo Processing Center Phase I, Sitio Yakal, New Guinlo, Taytay, Palawan</t>
  </si>
  <si>
    <t>Sitio Yakal, New Guinlo</t>
  </si>
  <si>
    <t>Construction of Perimeter Fence, Lualhati Women Center of Palawan Situated at Provincial Agricultural Center, Bgy. Irawan, Puerto Princesa City</t>
  </si>
  <si>
    <t>Construction of One (1) Units Proposed New Banua Institute for Resiliency &amp; Green Growth Center</t>
  </si>
  <si>
    <t>Bgy. Pangobilian, Brooke's Point</t>
  </si>
  <si>
    <t xml:space="preserve">Construction of Lamayo Processing Center Phase II </t>
  </si>
  <si>
    <t>GAD Fund</t>
  </si>
  <si>
    <t>Renovation/Rehabilitation of Existing Rural Agricultural Center Building and Perimeter Fence</t>
  </si>
  <si>
    <t>Sitio Igang, Poblacion</t>
  </si>
  <si>
    <t>2,675,106..49</t>
  </si>
  <si>
    <t>Construction of Rizal Agricultural Center (RAC) Office</t>
  </si>
  <si>
    <t>B1 GF DRAC21 22-02-077</t>
  </si>
  <si>
    <t>Construction of Seaweeds Solar Dryer</t>
  </si>
  <si>
    <t>Farm facilities: Floor area: 6m x 12m=72 sqm (Concrete and Bamboo) - 12mx6.0mx1.2m Solar Dryer</t>
  </si>
  <si>
    <t>Dumaran Nursery Area</t>
  </si>
  <si>
    <t>Construction of Salt Processing Center</t>
  </si>
  <si>
    <t>One Storey Building: 110.37 sqm (14.15M x 7.80m)</t>
  </si>
  <si>
    <t>Bgry. Danleg, Dumaran, Palawan</t>
  </si>
  <si>
    <t>Construction of Dried  Fruit Processing Center and  Innovation Center</t>
  </si>
  <si>
    <t>Bgry. Marangas, Bataraza, Palawan</t>
  </si>
  <si>
    <t>Livelihood  Fund</t>
  </si>
  <si>
    <t>Construction of Rural Agricultural Center</t>
  </si>
  <si>
    <t>B2 GF DRAC 22-07-154</t>
  </si>
  <si>
    <t>Bgy. Sta. Teresita</t>
  </si>
  <si>
    <t>RAC Fund</t>
  </si>
  <si>
    <t xml:space="preserve">Restoration/Repair Of Lamayo Processing Center  </t>
  </si>
  <si>
    <t>B2 GF SB4 INFRA 23-11-137</t>
  </si>
  <si>
    <t>18m x 23.25m building</t>
  </si>
  <si>
    <t>Brgy. New Guinlo, Municipality Of Taytay Palawan</t>
  </si>
  <si>
    <t>Construction of Calauit Safari Park Improvement Works, Brgy. Buluang, Busuanga, Palawan</t>
  </si>
  <si>
    <t>B2 GF SB4 CSPMP 23-11-150</t>
  </si>
  <si>
    <t>Net length as plan</t>
  </si>
  <si>
    <t>Brgy. Buluang, Busuanga, Palawan</t>
  </si>
  <si>
    <t>Supplmental Budget No. 4 (CSPMP)</t>
  </si>
  <si>
    <t>Construction of Giraffe Coral Pen</t>
  </si>
  <si>
    <t>B2  CSP18 300-19-03-02634</t>
  </si>
  <si>
    <t>Calauit Safari Park</t>
  </si>
  <si>
    <t>Construction of Zebra Coral Pen</t>
  </si>
  <si>
    <t>Construction of Animal Shed, Construction of Restroom, Rehabilitation of Dormitory Building and Renovation of Information Building, Calauit Safari Park, Busuanga, Palawan</t>
  </si>
  <si>
    <t>Construction of Covered Court/ Evacuation Center Phase 1 Bgy. Banbanan</t>
  </si>
  <si>
    <t>Covered Courts</t>
  </si>
  <si>
    <t>Philippines Veterans Bank Loan</t>
  </si>
  <si>
    <t>Construction of Covered Court/ Evacuation Center Phase 1 Bgy. Bato</t>
  </si>
  <si>
    <t>Bgy. Bato</t>
  </si>
  <si>
    <t>Philippines Veterans Bank Loan 2018</t>
  </si>
  <si>
    <t>Construction of Covered Court/ Evacuation Center Phase 1 Bgy. Beton (Island)</t>
  </si>
  <si>
    <t>Bgy. Beton (Island)</t>
  </si>
  <si>
    <t>Construction of Covered Court/ Evacuation Center Phase 1 Bgy. Busy Bees</t>
  </si>
  <si>
    <t>Bgy. Busy Bees</t>
  </si>
  <si>
    <t>Construction of Covered Court/ Evacuation Center Phase 1 Bgy. Calawag</t>
  </si>
  <si>
    <t>Construction of Covered Court/ Evacuation Center Phase 1 Bgy. Cataban</t>
  </si>
  <si>
    <t>Construction of Covered Court/ Evacuation Center Phase 1 Bgy. Depla (Island)</t>
  </si>
  <si>
    <t>Bgy. Depla (Island)</t>
  </si>
  <si>
    <t>Construction of Covered Court/ Evacuation Center Phase 1 Bgy. Liminangcong (Roofing Only)</t>
  </si>
  <si>
    <t>Construction of Covered Court/ Evacuation Center Phase 1 Bgy. New Guinlo</t>
  </si>
  <si>
    <t>Construction of Covered Court/ Evacuation Center Phase 1 Bgy. Old Guinlo</t>
  </si>
  <si>
    <t>Construction of Covered Court/ Evacuation Center Phase 1 Bgy. Pamantolon</t>
  </si>
  <si>
    <t>Bgy. Pamantolon</t>
  </si>
  <si>
    <t>Construction of Covered Court/ Evacuation Center Phase 1 Bgy. Pancol</t>
  </si>
  <si>
    <t>Construction of Covered Court/ Evacuation Center Phase 1 Bgy. Paly Island</t>
  </si>
  <si>
    <t>Bgy. Paly Island</t>
  </si>
  <si>
    <t>Construction of Covered Court/ Evacuation Center Phase 1 Bgy. Pularaquen(Canique)</t>
  </si>
  <si>
    <t>Bgy. Pularaquen(Canique)</t>
  </si>
  <si>
    <t>Construction of Covered Court/ Evacuation Center Phase 1 Bgy. Sandoval</t>
  </si>
  <si>
    <t>Bgy. Sandoval</t>
  </si>
  <si>
    <t>Construction of Covered Court/ Evacuation Center Phase 1 Bgy. Silanga</t>
  </si>
  <si>
    <t>Construction of Covered Court/ Evacuation Center Phase 1 Bgy. Libertad</t>
  </si>
  <si>
    <t xml:space="preserve"> Bgy. Libertad</t>
  </si>
  <si>
    <t>Construction of Covered Court/ Evacuation Center Phase 1 Bgy. Minapla</t>
  </si>
  <si>
    <t xml:space="preserve"> Bgy. Minapla</t>
  </si>
  <si>
    <t>Construction of Covered Court/ Evacuation Center Phase 1 Bgy. Talog</t>
  </si>
  <si>
    <t>Construction of Covered Court/ Evacuation Center Phase 1 Bgy. Maroyogroyog</t>
  </si>
  <si>
    <t>Construction of Covered Court/ Evacuation Center Phase 1 Bgy. New Culaylayan</t>
  </si>
  <si>
    <t xml:space="preserve"> Bgy. New Culaylayan</t>
  </si>
  <si>
    <t>Construction of Covered Court/ Evacuation Center Phase 1 Bgy. San Nicolas</t>
  </si>
  <si>
    <t xml:space="preserve"> Bgy. San Nicolas</t>
  </si>
  <si>
    <t>Construction of Covered Court/ Evacuation Center Phase 1 Bgy. Calibangbangan</t>
  </si>
  <si>
    <t xml:space="preserve"> Bgy. Calibangbangan</t>
  </si>
  <si>
    <t>Construction of Covered Court/ Evacuation Center Phase 1 Bgy. Decabaitot</t>
  </si>
  <si>
    <t>Bgy. Decabaitot</t>
  </si>
  <si>
    <t>Construction of Covered Court/ Evacuation Center Phase 1 Bgy. Sta. Cruz</t>
  </si>
  <si>
    <t>B2 SB1 PEO 300-19-03-02426</t>
  </si>
  <si>
    <t>Bgy. Sta. Cruz</t>
  </si>
  <si>
    <t>Construction of Covered Court/ Evacuation Center Phase 1 Bgy. Lipot South (Pob.)</t>
  </si>
  <si>
    <t>B2 SB1 PEO 300-19-03-02428</t>
  </si>
  <si>
    <t xml:space="preserve"> Bgy. Lipot South (Pob.)</t>
  </si>
  <si>
    <t>Construction of Covered Court/ Evacuation Center Phase 1 Bgy. Talaga</t>
  </si>
  <si>
    <t>B2  SB1 PEO 300-19-03-02427</t>
  </si>
  <si>
    <t>Construction of Covered Court/ Evacuation Center Phase 1 Bgy. Dumarao</t>
  </si>
  <si>
    <t xml:space="preserve"> Bgy. Dumarao</t>
  </si>
  <si>
    <t>Construction of Covered Court/ Evacuation Center Phase 1 Bgy. Antonino</t>
  </si>
  <si>
    <t>Bgy. Antonino</t>
  </si>
  <si>
    <t>Construction of Covered Court/ Evacuation Center Phase 1 Bgy. Bagong Bayan</t>
  </si>
  <si>
    <t>B2 PEO Covered Court/evacuation Center Phase I Package 2 - Costruction and repair of 30 units covered court/evacuation center phase I (3 units in SE) (27 units in Roxas)</t>
  </si>
  <si>
    <t>Bgy. Bagong Bayan</t>
  </si>
  <si>
    <t>Construction of Covered Court/ Evacuation Center Phase 1 Bgy. Caramay</t>
  </si>
  <si>
    <t>Construction of Covered Court/ Evacuation Center Phase 1 Bgy. Iraan</t>
  </si>
  <si>
    <t>Bgy. Iraan</t>
  </si>
  <si>
    <t>Construction of Covered Court/ Evacuation Center Phase 1 Bgy. Jolo</t>
  </si>
  <si>
    <t>Construction of Covered Court/ Evacuation Center Phase 1 Bgy. Malcampo</t>
  </si>
  <si>
    <t>Bgy. Malcampo</t>
  </si>
  <si>
    <t>Construction of Covered Court/ Evacuation Center Phase 1 Bgy. New Barbacan</t>
  </si>
  <si>
    <t>Bgy. New Barbacan</t>
  </si>
  <si>
    <t>Construction of Covered Court/ Evacuation Center Phase 1 Bgy. New Cuyo</t>
  </si>
  <si>
    <t>Bgy. New Cuyo</t>
  </si>
  <si>
    <t>Construction of Covered Court/ Evacuation Center Phase 1 Bgy. Barangay I (Poblacion)</t>
  </si>
  <si>
    <t>Bgy. Barangay I (Poblacion)</t>
  </si>
  <si>
    <t>Construction of Covered Court/ Evacuation Center Phase 1 Bgy. Rizal</t>
  </si>
  <si>
    <t>Bgy. Rizal</t>
  </si>
  <si>
    <t>Construction of Covered Court/ Evacuation Center Phase 1 Bgy. Salvacion</t>
  </si>
  <si>
    <t>Construction of Covered Court/ Evacuation Center Phase 1 Bgy. San Isidro</t>
  </si>
  <si>
    <t>Bgy. San Isidro</t>
  </si>
  <si>
    <t>Construction of Covered Court/ Evacuation Center Phase 2 Bgy. San Jose</t>
  </si>
  <si>
    <t>Bgy. San Jose</t>
  </si>
  <si>
    <t>Construction of Covered Court/ Evacuation Center Phase 1 Bgy. San Miguel</t>
  </si>
  <si>
    <t>Bgy. San Miguel</t>
  </si>
  <si>
    <t>Construction of Covered Court/ Evacuation Center Phase 1 Bgy. San Nicholas</t>
  </si>
  <si>
    <t xml:space="preserve"> Bgy. San Nicholas</t>
  </si>
  <si>
    <t>Construction of Covered Court/ Evacuation Center Phase 1 Bgy. Sandoval, Roxas</t>
  </si>
  <si>
    <t xml:space="preserve"> Bgy. Sandoval, Roxas</t>
  </si>
  <si>
    <t>Construction of Covered Court/ Evacuation Center Phase 1 Bgy. Tagumpay</t>
  </si>
  <si>
    <t>Bgy. Tagumpay</t>
  </si>
  <si>
    <t>Construction of Covered Court/ Evacuation Center Phase 1 Bgy. Taradungan</t>
  </si>
  <si>
    <t xml:space="preserve"> Bgy. Taradungan</t>
  </si>
  <si>
    <t>Construction of Covered Court/ Evacuation Center Phase 1 Bgy. Tinitian</t>
  </si>
  <si>
    <t xml:space="preserve"> Bgy. Tinitian</t>
  </si>
  <si>
    <t>Construction of Covered Court/ Evacuation Center Phase 1 Bgy. Nicanor Zabala</t>
  </si>
  <si>
    <t xml:space="preserve"> Bgy. Nicanor Zabala</t>
  </si>
  <si>
    <t>Construction of Covered Court/ Evacuation Center Phase 1 Bgy. Mendoza</t>
  </si>
  <si>
    <t>Bgy. Mendoza</t>
  </si>
  <si>
    <t>NA</t>
  </si>
  <si>
    <t>Construction of Covered Court/ Evacuation Center Phase 1 Bgy. Minara</t>
  </si>
  <si>
    <t>Construction of Covered Court/ Evacuation Center Phase 1 Bgy. III (Poblacion)</t>
  </si>
  <si>
    <t>Bgy. III (Poblacion)</t>
  </si>
  <si>
    <t>Construction of Covered Court/ Evacuation Center Phase 1 Bgy. Iraray</t>
  </si>
  <si>
    <t>B2 PEO Covered Court/evacuation Center Phase I Package 2</t>
  </si>
  <si>
    <t>Bgy. Iraray</t>
  </si>
  <si>
    <t>Construction of Covered Court/ Evacuation Center Phase 1 Bgy. Labog</t>
  </si>
  <si>
    <t>Construction of Covered Court/ Evacuation Center Phase 1 Bgy. Panitian</t>
  </si>
  <si>
    <t>Construction of Covered Court/ Evacuation Center Phase 1 Bgy. Balogo</t>
  </si>
  <si>
    <t>Bgy. Balogo</t>
  </si>
  <si>
    <t>Construction of Covered Court/ Evacuation Center Phase 1 Bgy. Dagman</t>
  </si>
  <si>
    <t>Bgy. Dagman</t>
  </si>
  <si>
    <t>Construction of Covered Court/ Evacuation Center Phase 1 Bgy. Dalayawon</t>
  </si>
  <si>
    <t>Bgy. Dalayawon</t>
  </si>
  <si>
    <t>Construction of Covered Court/ Evacuation Center Phase 1 Bgy. Lumacad</t>
  </si>
  <si>
    <t>Bgy. Lumacad</t>
  </si>
  <si>
    <t>Construction of Covered Court/ Evacuation Center Phase 1 Bgy. Madoldolon (Expand 14.4x27.20)</t>
  </si>
  <si>
    <t>Construction of Covered Court/ Evacuation Center Phase 1 Bgy. Mauringuen (15.8x29.20)</t>
  </si>
  <si>
    <t>Bgy. Mauringuen</t>
  </si>
  <si>
    <t>Construction of Covered Court/ Evacuation Center Phase 1 Bgy. Osmeña (Expand 15.15x31)</t>
  </si>
  <si>
    <t>Construction of Covered Court/ Evacuation Center Phase 1 Bgy. San Jose De Oro</t>
  </si>
  <si>
    <t>Bgy. San Jose De Oro</t>
  </si>
  <si>
    <t>Construction of Covered Court/ Evacuation Center Phase 1 Bgy. Santo Niño</t>
  </si>
  <si>
    <t>Bgy. Santo Niño</t>
  </si>
  <si>
    <t>Construction of Covered Court/ Evacuation Center Phase 1 Bgy. Taloto</t>
  </si>
  <si>
    <t>Construction of Covered Court/ Evacuation Center Phase 1 Bgy. Tudela (Calandagan)</t>
  </si>
  <si>
    <t>Bgy. Tudela (Calandagan)</t>
  </si>
  <si>
    <t>Construction of Covered Court/ Evacuation Center Phase 1 Bgy. Bacao</t>
  </si>
  <si>
    <t>Bgy. Bacao</t>
  </si>
  <si>
    <t>Construction of Covered Court/ Evacuation Center Phase 1 Bgy. Calasag</t>
  </si>
  <si>
    <t>Bgy. Calasag</t>
  </si>
  <si>
    <t>Construction of Covered Court/ Evacuation Center Phase 1 Bgy. Capayas</t>
  </si>
  <si>
    <t>Bgy. Capayas</t>
  </si>
  <si>
    <t>Construction of Covered Court/ Evacuation Center Phase 1 Bgy. Catep</t>
  </si>
  <si>
    <t>Bgy. Catep</t>
  </si>
  <si>
    <t>Construction of Covered Court/ Evacuation Center Phase 1 Bgy. Culasian</t>
  </si>
  <si>
    <t>Bgy. Culasian</t>
  </si>
  <si>
    <t>Construction of Covered Court/ Evacuation Center Phase 1 Bgy. Danleg</t>
  </si>
  <si>
    <t xml:space="preserve"> Bgy. Danleg</t>
  </si>
  <si>
    <t>Construction of Covered Court/ Evacuation Center Phase 1 Bgy. Ilian</t>
  </si>
  <si>
    <t xml:space="preserve"> Bgy. Ilian</t>
  </si>
  <si>
    <t>Construction of Covered Court/ Evacuation Center Phase 1 Bgy. San Juan</t>
  </si>
  <si>
    <t>Construction of Covered Court/ Evacuation Center Phase 1 Bgy. Santo Thomas</t>
  </si>
  <si>
    <t>Bgy. Santo Thomas</t>
  </si>
  <si>
    <t>Construction of Covered Court/ Evacuation Center Phase 1 Bgy. Tanatanaen</t>
  </si>
  <si>
    <t>Bgy. Tanatanaen</t>
  </si>
  <si>
    <t>Bgy. Santa Maria</t>
  </si>
  <si>
    <t>Construction of Covered Court/ Evacuation Center Phase 1 Bgy. Magsaysay</t>
  </si>
  <si>
    <t>Bgy. Magsaysay</t>
  </si>
  <si>
    <t>Philippines Veterans Bank Loan 2019</t>
  </si>
  <si>
    <t>Construction of Covered Court/ Evacuation Center Phase 1 Bgy. Banuang Daan</t>
  </si>
  <si>
    <t>Bgy. Banuang Daan</t>
  </si>
  <si>
    <t>Construction of Covered Court/ Evacuation Center Phase 1 Bgy. Bintuan</t>
  </si>
  <si>
    <t>Construction of Covered Court/ Evacuation Center Phase 1 Bgy. Borac</t>
  </si>
  <si>
    <t>Construction of Covered Court/ Evacuation Center Phase 1 Bgy. Buenavista</t>
  </si>
  <si>
    <t>Bgy. Buenavista</t>
  </si>
  <si>
    <t>Construction of Covered Court/ Evacuation Center Phase 1 Bgy. Bulalacao</t>
  </si>
  <si>
    <t>Construction of Covered Court/ Evacuation Center Phase 1 Bgy. Decabobo</t>
  </si>
  <si>
    <t>Bgy. Decabobo</t>
  </si>
  <si>
    <t>Construction of Covered Court/ Evacuation Center Phase 1 Bgy. Decalachao</t>
  </si>
  <si>
    <t>Construction of Covered Court/ Evacuation Center Phase 1 Bgy. Guadalupe</t>
  </si>
  <si>
    <t>Construction of Covered Court/ Evacuation Center Phase 1 Bgy. Malawig</t>
  </si>
  <si>
    <t>Bgy. Malawig</t>
  </si>
  <si>
    <t>Construction of Covered Court/ Evacuation Center Phase 1 Bgy. Marcilla</t>
  </si>
  <si>
    <t>Bgy. Marcilla</t>
  </si>
  <si>
    <t>Construction of Covered Court/ Evacuation Center Phase 1 Bgy. I (Poblacion)</t>
  </si>
  <si>
    <t>Bgy. I (Poblacion)</t>
  </si>
  <si>
    <t>Construction of Covered Court/ Evacuation Center Phase 1 Bgy. IV (Poblacion)</t>
  </si>
  <si>
    <t>B2  PEO Covered Court/Evacuation Center Phase I-Package 4</t>
  </si>
  <si>
    <t>Court: 30(m) L  x 118m (W)</t>
  </si>
  <si>
    <t>Bgy. IV (Poblacion)</t>
  </si>
  <si>
    <t>Construction of Covered Court/ Evacuation Center Phase 1 Bgy. V (Poblacion), Coron</t>
  </si>
  <si>
    <t>Bgy. V (Poblacion), Coron</t>
  </si>
  <si>
    <t>Construction of Covered Court/ Evacuation Center Phase 1 Bgy. San Jose</t>
  </si>
  <si>
    <t>Construction of Covered Court/ Evacuation Center Phase 1 Bgy. San Nicholas, Coron</t>
  </si>
  <si>
    <t>Bgy. San Nicholas, Coron</t>
  </si>
  <si>
    <t>Construction of Covered Court/ Evacuation Center Phase 1 Bgy. Tagumpay, Coron</t>
  </si>
  <si>
    <t>Bgy. Tagumpay, Coron</t>
  </si>
  <si>
    <t>Construction of Covered Court/ Evacuation Center Phase 1 Bgy. Tara</t>
  </si>
  <si>
    <t>Bgy. Tara</t>
  </si>
  <si>
    <t>Construction of Covered Court/ Evacuation Center Phase 1 Bgy. Barangay VI (Poblacion)</t>
  </si>
  <si>
    <t>Bgy. Barangay VI (Poblacion)</t>
  </si>
  <si>
    <t>Construction of Covered Court/ Evacuation Center Phase 1 Bgy. Bogtong</t>
  </si>
  <si>
    <t>Construction of Covered Court/ Evacuation Center Phase 1 Bgy. Buluang</t>
  </si>
  <si>
    <t>Bgy. Buluang</t>
  </si>
  <si>
    <t>Construction of Covered Court/ Evacuation Center Phase 1 Bgy. Cheey</t>
  </si>
  <si>
    <t>Bgy. Cheey</t>
  </si>
  <si>
    <t>Construction of Covered Court/ Evacuation Center Phase 1 Bgy. Concepcion</t>
  </si>
  <si>
    <t>Construction of Covered Court/ Evacuation Center Phase 1 Bgy. Maglalambay (Island)</t>
  </si>
  <si>
    <t>Bgy. Maglalambay (Island)</t>
  </si>
  <si>
    <t>Construction of Covered Court/ Evacuation Center Phase 1 Bgy. New Busuanga (Poblacion)</t>
  </si>
  <si>
    <t>Bgy. New Busuanga (Poblacion)</t>
  </si>
  <si>
    <t>Construction of Covered Court/ Evacuation Center Phase 1 Bgy. Old Busuanga</t>
  </si>
  <si>
    <t>Bgy. Old Busuanga</t>
  </si>
  <si>
    <t>Construction of Covered Court/ Evacuation Center Phase 1 Bgy. Panlaitan</t>
  </si>
  <si>
    <t>Construction of Covered Court/ Evacuation Center Phase 1 Bgy. Quezon</t>
  </si>
  <si>
    <t>Construction of Covered Court/ Evacuation Center Phase 1 Bgy. Sagrada</t>
  </si>
  <si>
    <t>Bgy. Sagrada</t>
  </si>
  <si>
    <t>Construction of Covered Court/ Evacuation Center Phase 1 Bgy. San Isidro,Busuanga</t>
  </si>
  <si>
    <t>Bgy. San Isidro,Busuanga</t>
  </si>
  <si>
    <t>Construction of Covered Court/ Evacuation Center Phase 1 Bgy. San Rafael</t>
  </si>
  <si>
    <t>Bgy. San Rafael</t>
  </si>
  <si>
    <t>Construction of Covered Court/ Evacuation Center Phase 1 Bgy. Santo Niño, Busuanga</t>
  </si>
  <si>
    <t>Bgy. Santo Niño, Busuanga</t>
  </si>
  <si>
    <t>Construction of Covered Court/ Evacuation Center Phase 1 Bgy. Balading</t>
  </si>
  <si>
    <t>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</t>
  </si>
  <si>
    <t>Brgy. Balading, Cuyo, Palawan</t>
  </si>
  <si>
    <t>Construction of Covered Court/ Evacuation Center Phase 1 Bgy. Bangcal (Poblacion)</t>
  </si>
  <si>
    <t>Bgy. Bangcal (Poblacion), Cuyo, Palawan</t>
  </si>
  <si>
    <t>Construction of Covered Court/ Evacuation Center Phase 1 Bgy. Cagigsing (Poblacion)</t>
  </si>
  <si>
    <t>Bgy. Cagigsing (Poblacion)</t>
  </si>
  <si>
    <t>Construction of Covered Court/ Evacuation Center Phase 1 Bgy. Caburian</t>
  </si>
  <si>
    <t>Construction of Covered Court/ Evacuation Center Phase 1 Bgy. Caponayan</t>
  </si>
  <si>
    <t>Project price escalation</t>
  </si>
  <si>
    <t>Construction of Covered Court/ Evacuation Center Phase 1 Bgy. Catadman (Poblacion)</t>
  </si>
  <si>
    <t>Bgy. Catadman</t>
  </si>
  <si>
    <t>Construction of Covered Court/ Evacuation Center Phase 1 Bgy. Lagaoriao (Poblacion)</t>
  </si>
  <si>
    <t>B2  PEO COVERED/EVACUATION CENTER PHASE I - PACKAGE 5 - B2 PEO Covered Court/Evacuation Center Phase I - Package 5</t>
  </si>
  <si>
    <t xml:space="preserve"> Bgy. Lagaoriao</t>
  </si>
  <si>
    <t>Not moving</t>
  </si>
  <si>
    <t>Construction of Covered Court/ Evacuation Center Phase 1 Bgy. Lubid</t>
  </si>
  <si>
    <t>Bgy. Lubid</t>
  </si>
  <si>
    <t>Construction of Covered Court/ Evacuation Center Phase 1 Bgy. Lungsod (Poblacion)</t>
  </si>
  <si>
    <t>Bgy. Lungsod (Poblacion)</t>
  </si>
  <si>
    <t>Construction of Covered Court/ Evacuation Center Phase 1 Bgy. Pawa</t>
  </si>
  <si>
    <t>Bgy. Pawa</t>
  </si>
  <si>
    <t>Construction of Covered Court/ Evacuation Center Phase 1 Bgy. San Carlos</t>
  </si>
  <si>
    <t>Bgy. San Carlos</t>
  </si>
  <si>
    <t>Construction of Covered Court/ Evacuation Center Phase 1 Bgy. Tocadan</t>
  </si>
  <si>
    <t>Bgy. Tocadan</t>
  </si>
  <si>
    <t>Construction of Covered Court/ Evacuation Center Phase 1 Bgy. Alcoba</t>
  </si>
  <si>
    <t xml:space="preserve"> Bgy. Alcoba</t>
  </si>
  <si>
    <t>Construction of Covered Court/ Evacuation Center Phase 1 Bgy. Balaguen</t>
  </si>
  <si>
    <t>Bgy. Balaguen</t>
  </si>
  <si>
    <t>Construction of Covered Court/ Evacuation Center Phase 1 Bgy. Canipo</t>
  </si>
  <si>
    <t xml:space="preserve"> Bgy. Canipo</t>
  </si>
  <si>
    <t>Construction of Covered Court/ Evacuation Center Phase 1 Bgy. Danawan (Poblacion)</t>
  </si>
  <si>
    <t>Bgy. Danawan (Poblacion)</t>
  </si>
  <si>
    <t>Construction of Covered Court/ Evacuation Center Phase 1 Bgy. Emilod</t>
  </si>
  <si>
    <t>Bgy. Emilod</t>
  </si>
  <si>
    <t>Construction of Covered Court/ Evacuation Center Phase 1 Bgy. Igabas</t>
  </si>
  <si>
    <t>Bgy. Igabas</t>
  </si>
  <si>
    <t>Construction of Covered Court/ Evacuation Center Phase 1 Bgy. Lacaren</t>
  </si>
  <si>
    <t xml:space="preserve"> Bgy. Lacaren</t>
  </si>
  <si>
    <t>Construction of Covered Court/ Evacuation Center Phase 1 Bgy. Los Angeles</t>
  </si>
  <si>
    <t>Bgy. Los Angeles</t>
  </si>
  <si>
    <t>Construction of Covered Court/ Evacuation Center Phase 1 Bgy. Lucbuan</t>
  </si>
  <si>
    <t>Bgy. Lucbuan</t>
  </si>
  <si>
    <t>Construction of Covered Court/ Evacuation Center Phase 1 Bgy. Rizal, Magsaysay</t>
  </si>
  <si>
    <t>Bgy. Rizal, Magsaysay</t>
  </si>
  <si>
    <t>Construction of Covered Court/ Evacuation Center Phase 1 Bgy. Bagong Bayan, Magsaysay</t>
  </si>
  <si>
    <t>Bgy. Bagong Bayan, Magsaysay</t>
  </si>
  <si>
    <t xml:space="preserve">Construction of Covered Court/ Evacuation Center Phase 1 Bgy. Buena Suerte Poblacion </t>
  </si>
  <si>
    <t xml:space="preserve">Bgy. Buena Suerte Poblacion </t>
  </si>
  <si>
    <t>Construction of Covered Court/ Evacuation Center Phase 1 Bgy. Barotuan</t>
  </si>
  <si>
    <t xml:space="preserve"> Bgy. Barotuan</t>
  </si>
  <si>
    <t>Construction of Covered Court/ Evacuation Center Phase 1 Bgy. Bebeladan</t>
  </si>
  <si>
    <t>Bgy. Bebeladan</t>
  </si>
  <si>
    <t>Construction of Covered Court/ Evacuation Center Phase 1 Bgy. Corong-corong Poblacion</t>
  </si>
  <si>
    <t xml:space="preserve"> Bgy. Corong-corong Poblacion</t>
  </si>
  <si>
    <t>Construction of Covered Court/ Evacuation Center Phase 1 Bgy. Mabini</t>
  </si>
  <si>
    <t xml:space="preserve"> Bgy. Mabini</t>
  </si>
  <si>
    <t>Construction of Covered Court/ Evacuation Center Phase 1 Bgy. Manlag</t>
  </si>
  <si>
    <t xml:space="preserve"> Bgy. Manlag</t>
  </si>
  <si>
    <t>Construction of Covered Court/ Evacuation Center Phase 1 Bgy. Masagana Poblacion</t>
  </si>
  <si>
    <t>Bgy. Masagana Poblacion</t>
  </si>
  <si>
    <t>Construction of Covered Court/ Evacuation Center Phase 1 Bgy. New Ibajay</t>
  </si>
  <si>
    <t xml:space="preserve"> Bgy. New Ibajay</t>
  </si>
  <si>
    <t>Construction of Covered Court/ Evacuation Center Phase 1 Bgy. Sibaltan</t>
  </si>
  <si>
    <t>Bgy. Sibaltan</t>
  </si>
  <si>
    <t>Construction of Covered Court/ Evacuation Center Phase 1 Bgy. San Fernando</t>
  </si>
  <si>
    <t>Bgy. San Fernando</t>
  </si>
  <si>
    <t>Construction of Covered Court/ Evacuation Center Phase 1 Bgy. Villa Paz</t>
  </si>
  <si>
    <t>Bgy. Villa Paz</t>
  </si>
  <si>
    <t xml:space="preserve">Construction of Covered Court/ Evacuation Center Phase 1 Bgy. Teneguiban </t>
  </si>
  <si>
    <t xml:space="preserve">Bgy. Teneguiban </t>
  </si>
  <si>
    <t>Construction of Covered Court/ Evacuation Center Phase 1 Bgy. Bucana</t>
  </si>
  <si>
    <t xml:space="preserve"> Bgy. Bucana</t>
  </si>
  <si>
    <t>Construction of Covered Court/ Evacuation Center Phase 1 Bgy. Aberawan</t>
  </si>
  <si>
    <t>Bgy. Aberawan</t>
  </si>
  <si>
    <t>Construction of Covered Court/ Evacuation Center Phase 1 Bgy. Gogognan</t>
  </si>
  <si>
    <t>Bgy. Gogognan</t>
  </si>
  <si>
    <t>Construction of Covered Court/ Evacuation Center Phase 1 Bgy. Iraan, Aborlan</t>
  </si>
  <si>
    <t xml:space="preserve"> Bgy. Iraan, Aborlan</t>
  </si>
  <si>
    <t>Construction of Covered Court/ Evacuation Center Phase 1 Bgy. Magbabadil</t>
  </si>
  <si>
    <t>Bgy. Magbabadil</t>
  </si>
  <si>
    <t>Construction of Covered Court/ Evacuation Center Phase 1 Bgy. San Juan (pavement only)</t>
  </si>
  <si>
    <t>Construction of Covered Court/ Evacuation Center Phase 1 Bgy. Binudac</t>
  </si>
  <si>
    <t>Construction and repiar of twenty four (24) units Covered Court/Evacuation Center Phase I (11 Units in Quezon - 13 Units in Culion) Php 91,518,740.78 - Phase I - Package No. 7 - B2  PEO COVERED/EVACUATION CENTER PHASE I - PACKAGE 7</t>
  </si>
  <si>
    <t>Construction of Covered Court/ Evacuation Center Phase 1 Bgy. Galoc</t>
  </si>
  <si>
    <t>Construction of Covered Court/ Evacuation Center Phase 1 Bgy. Luac</t>
  </si>
  <si>
    <t>Construction of Covered Court/ Evacuation Center Phase 1 Bgy. Malaking Patag</t>
  </si>
  <si>
    <t>Bgy. Malaking Patag</t>
  </si>
  <si>
    <t>Construction of Covered Court/ Evacuation Center Phase 1 Bgy. Burabod</t>
  </si>
  <si>
    <t>Bgy. Burabod</t>
  </si>
  <si>
    <t>Construction of Covered Court/ Evacuation Center Phase 1 Bgy. Halsey</t>
  </si>
  <si>
    <t>Bgy. Halsey</t>
  </si>
  <si>
    <t>Construction of Covered Court/ Evacuation Center Phase 1 Bgy. Baldat</t>
  </si>
  <si>
    <t>Bgy. Baldat</t>
  </si>
  <si>
    <t>Construction of Covered Court/ Evacuation Center Phase 1 Bgy. Aramaywan</t>
  </si>
  <si>
    <t>Construction of Covered Court/ Evacuation Center Phase 1 Bgy. Calumpang</t>
  </si>
  <si>
    <t>Construction of Covered Court/ Evacuation Center Phase 1 Bgy. Isugod</t>
  </si>
  <si>
    <t>Construction of Covered Court/ Evacuation Center Phase 1 Bgy. Quinlogan</t>
  </si>
  <si>
    <t>Bgy. Quinlogan</t>
  </si>
  <si>
    <t>Construction of Covered Court/ Evacuation Center Phase 1 Bgy. Maasin</t>
  </si>
  <si>
    <t xml:space="preserve"> Bgy. Maasin</t>
  </si>
  <si>
    <t>Construction of Covered Court/ Evacuation Center Phase 1 Bgy. Sowangan</t>
  </si>
  <si>
    <t>Construction of Covered Court/ Evacuation Center Phase 1 Bgy. Tabon</t>
  </si>
  <si>
    <t xml:space="preserve"> Bgy. Tabon</t>
  </si>
  <si>
    <t>Construction of Covered Court/ Evacuation Center Phase 1 Bgy. Calatagbak</t>
  </si>
  <si>
    <t>Bgy. Calatagbak</t>
  </si>
  <si>
    <t>Construction of Covered Court/ Evacuation Center Phase 1 Bgy. Malatgao</t>
  </si>
  <si>
    <t>Bgy. Malatgao</t>
  </si>
  <si>
    <t>Construction of Covered Court/ Evacuation Center Phase 1 Bgy. Tagusao</t>
  </si>
  <si>
    <t xml:space="preserve"> Bgy. Tagusao</t>
  </si>
  <si>
    <t>Construction and Repair of Covered Court Evacuation Center Phase 1</t>
  </si>
  <si>
    <t>Bgy. Bancal</t>
  </si>
  <si>
    <t>Evacuation/ Covered Court in Cabunlawan, Linapacan</t>
  </si>
  <si>
    <t>SB 1 300-15-12-20589-20590</t>
  </si>
  <si>
    <t>Cabunlawan, Linapacan</t>
  </si>
  <si>
    <t>Construction of Covered Court/Evacuation Center Phase I</t>
  </si>
  <si>
    <t>B2 PEO 300-20-06-07374</t>
  </si>
  <si>
    <t>Macaranao, Agutaya</t>
  </si>
  <si>
    <t>Due to: (-) 10% slippage</t>
  </si>
  <si>
    <t>Court: 30m(l) x 18m(w)</t>
  </si>
  <si>
    <t>Sitio Gawid, San Vicente</t>
  </si>
  <si>
    <t>Improvement of  Covered Court/Evacuation Center (Flooring only)</t>
  </si>
  <si>
    <t>B2 SB5 PEO 300-21-10-13316</t>
  </si>
  <si>
    <t xml:space="preserve"> Bgy. Bato</t>
  </si>
  <si>
    <t>Termination for  convenience: LGU initiated provision of flooring</t>
  </si>
  <si>
    <t xml:space="preserve"> Bgy. New Guinlo</t>
  </si>
  <si>
    <t>Pancol</t>
  </si>
  <si>
    <t xml:space="preserve">Malcampo </t>
  </si>
  <si>
    <t xml:space="preserve">Mendoza </t>
  </si>
  <si>
    <t>Near Barbacan (Retac)</t>
  </si>
  <si>
    <t>Salvacion</t>
  </si>
  <si>
    <t>San Isidro</t>
  </si>
  <si>
    <t>San Jose</t>
  </si>
  <si>
    <t>Tagumpay</t>
  </si>
  <si>
    <t>Nicanor Zabala</t>
  </si>
  <si>
    <t>B2 SB NO. 5 - 2021 - PEO 300-21-10-13316</t>
  </si>
  <si>
    <t>Corong-Corong (Barangay 4)</t>
  </si>
  <si>
    <t>Mabini</t>
  </si>
  <si>
    <t>Manlag</t>
  </si>
  <si>
    <t>San Fernando</t>
  </si>
  <si>
    <t>Villa Paz</t>
  </si>
  <si>
    <t>Aberawan</t>
  </si>
  <si>
    <t>San Miguel</t>
  </si>
  <si>
    <t>Improvement of Evacuation Center/ Covered Court (Flooring only)</t>
  </si>
  <si>
    <t>B2 GF SB1 PEO 22-08-120</t>
  </si>
  <si>
    <t>Court= 30m(L) x  18m(W)</t>
  </si>
  <si>
    <t>Construction Of Evacuation Center/ Covered Court Phase I</t>
  </si>
  <si>
    <t>Construction of Evacuation Center/Covered Court Phase I at Various Barangay in Northern Palawan - B2 PEO 23-02 015/016/031/032/033/034/039/040/041</t>
  </si>
  <si>
    <t>30 m (l) x 18m (w)</t>
  </si>
  <si>
    <t>Liminangcong</t>
  </si>
  <si>
    <t>Construction of Evacuation Center/Covered Court Phase I at Various Barangay in Northern Palawan - B2 PEO 23-02 015/016/031/032/033/034/039/040/041 (B2 TF PEO 23-08-109)</t>
  </si>
  <si>
    <t>Poblacion</t>
  </si>
  <si>
    <t>Brgy. 3</t>
  </si>
  <si>
    <t>Construction Of Evacuation Center/ Covered Court, Phase I</t>
  </si>
  <si>
    <t>Panlaitan</t>
  </si>
  <si>
    <t>Jolo</t>
  </si>
  <si>
    <t>Culasian</t>
  </si>
  <si>
    <t>Construction of Evacuation Center/ Covered Court with Bleachers</t>
  </si>
  <si>
    <t>B2 TF PEO 23-08-115</t>
  </si>
  <si>
    <t>Covered Court: 540 sq.m - Stage: 65.61 sqm - Bleachers: 120  sq.m - Messhall 84 sq.m - Kitchen: 84.00 sq.m</t>
  </si>
  <si>
    <t>Brgy. Talaga</t>
  </si>
  <si>
    <t>Typhoon Odette Financial Assistance (Office of the President) - 100M</t>
  </si>
  <si>
    <t>B2 TF PEO 23-08-116</t>
  </si>
  <si>
    <t>Brgy. Abaroan</t>
  </si>
  <si>
    <t>B2 TF PEO 23-08-114</t>
  </si>
  <si>
    <t>Brgy. New Agutaya</t>
  </si>
  <si>
    <t>Construction of Evacuation Center/ Covered Phase II</t>
  </si>
  <si>
    <t>B2 TF PEO 23-08-112</t>
  </si>
  <si>
    <t>Stage: 65.61 sqm - Bleachers: 120  sq.m - Messhall 84 sq.m - Kitchen: 84.00 sq.m</t>
  </si>
  <si>
    <t>Brgy. Culasian</t>
  </si>
  <si>
    <t>B2 TF PEO 23-08-111</t>
  </si>
  <si>
    <t>Brgy. Tinitian</t>
  </si>
  <si>
    <t>B2 TF PEO 23-08-109</t>
  </si>
  <si>
    <t>Brgy. Poblacion</t>
  </si>
  <si>
    <t>B2 TF PEO 23-08-110</t>
  </si>
  <si>
    <t>Brgy. Sto. Tomas</t>
  </si>
  <si>
    <t>TIN 188-519-198</t>
  </si>
  <si>
    <t>B2 TF PEO 23-08-113</t>
  </si>
  <si>
    <t>Brgy. Sandoval</t>
  </si>
  <si>
    <t>Construction of Evacuation Center/ Covered Court, Phase I</t>
  </si>
  <si>
    <t>B2 GF PEO 24-02-004</t>
  </si>
  <si>
    <t>Court: 30m(L) X 18m(W)</t>
  </si>
  <si>
    <t>B2 GF PEO 24-02-011</t>
  </si>
  <si>
    <t>Lajala</t>
  </si>
  <si>
    <t>B2 GF PEO 24-02-010 (Re-bid)</t>
  </si>
  <si>
    <t>Brgy. Tumbod</t>
  </si>
  <si>
    <t xml:space="preserve">Construction of Evacuation Center/Covered Court, Suba, Cuyo </t>
  </si>
  <si>
    <t>B2 GF SB6 INFRA 23 24 -04-077</t>
  </si>
  <si>
    <t>30m (L) X 18m (W)</t>
  </si>
  <si>
    <t>Completion of Evacuation Center/Covered Court Phase I</t>
  </si>
  <si>
    <t>Court: 30m (l) x 18m (w)</t>
  </si>
  <si>
    <t>Quezon, Busuanga, Palawan</t>
  </si>
  <si>
    <t>PDRRMO - Special Trust Fund</t>
  </si>
  <si>
    <t xml:space="preserve">Completion of Covered Court/Evacuation Center </t>
  </si>
  <si>
    <t>Santo Niño, Araceli, Palawan</t>
  </si>
  <si>
    <t xml:space="preserve">Construction of Covered Court/Evacuation Center </t>
  </si>
  <si>
    <t>B2 GF SB1 PEO 22-12-214</t>
  </si>
  <si>
    <t>Construction of 4 units Multi-purpose Bldg. in Gaudencio Abordo Mem. NHS, Agutaya, Palawan</t>
  </si>
  <si>
    <t>Gaudencio Abordo Memorial  National High  School</t>
  </si>
  <si>
    <t>For Validation: Cancelled</t>
  </si>
  <si>
    <t>Construction of  Multi-Purpose Bldg. in So. Kadulan, Panalingaan, Rizal</t>
  </si>
  <si>
    <t>So. Kadulan, Panalingaan, Rizal</t>
  </si>
  <si>
    <t>Construction of Multi-Purpose Cumahos Elementary School, Panalingaan</t>
  </si>
  <si>
    <t>Construction of  Multi-Purpose Bldg., Calawag National High School</t>
  </si>
  <si>
    <t>Bgy. Calawag, Taytay, Palawan</t>
  </si>
  <si>
    <t>Construction of Multi-purpose Bldg. Agutaya Phase 3</t>
  </si>
  <si>
    <t>Construction of Multipurpose Bldg., Underground ES, Alfonso XIII, Quezon</t>
  </si>
  <si>
    <t>Bgy. XIII</t>
  </si>
  <si>
    <t>Construction of Multipurpose Bldg., Tarumpitao ES, Rizal</t>
  </si>
  <si>
    <t>Tarumpitao ES, Rizal</t>
  </si>
  <si>
    <t>Construction of Multipurpose Bldg., Aplaya ES, Aborlan</t>
  </si>
  <si>
    <t>Aplaya ES, Aborlan</t>
  </si>
  <si>
    <t>Construction of Multipurpose Bldg., Aramaywan II ES, Aramaywan, Narra</t>
  </si>
  <si>
    <t>Construction of 4 units Multi-Purpose Bldg in Mendoza NHS,  Mendoza,  Roxas</t>
  </si>
  <si>
    <t>Mendoza,  Roxas</t>
  </si>
  <si>
    <t>Construction of  2 units Multi-Purpose Building in Mabini ES, Aborlan</t>
  </si>
  <si>
    <t xml:space="preserve"> Mabini ES, Aborlan</t>
  </si>
  <si>
    <t>Construction of 2 units Multi-Purpose Building in Labangan ES, Bgy. Bunog, Rizal</t>
  </si>
  <si>
    <t xml:space="preserve"> Labangan Elementary School, Bgy. Bunog, Rizal</t>
  </si>
  <si>
    <t xml:space="preserve">Construction of Evacuation Center/Multi-Purpose Bldg., Cagayancillo, Palawan </t>
  </si>
  <si>
    <t>Construction of Agutaya  Multi-purpose</t>
  </si>
  <si>
    <t xml:space="preserve">Trust Fund- Cong. Alvarez </t>
  </si>
  <si>
    <t>Construction of Roxas Multi-Purpose Building</t>
  </si>
  <si>
    <t>Construction of Multi-purpose Building in Bgy. Poblacion</t>
  </si>
  <si>
    <t xml:space="preserve"> Bgy. Poblacion</t>
  </si>
  <si>
    <t>Construction of Multi-Purpose Bldg. in Alfonso XIII</t>
  </si>
  <si>
    <t>Bgy. Alfonso XIII</t>
  </si>
  <si>
    <t>Construction of Multi-Purpose Bldg. in Punta Baja</t>
  </si>
  <si>
    <t>Bgy. Punta Baja</t>
  </si>
  <si>
    <t>Construction of Multi-Purpose Bldg. in Pangobilian</t>
  </si>
  <si>
    <t>Bgy. Pangobilian</t>
  </si>
  <si>
    <t>Completion of Multipurpose Hall for Bgy Poblacion II</t>
  </si>
  <si>
    <t>Construction of Multi-purpose Building, Type II, in Sitio Balen</t>
  </si>
  <si>
    <t>Sitio Balen</t>
  </si>
  <si>
    <t>Construction of Multi-purpose Building, Type II, in Bgy. Salvacion</t>
  </si>
  <si>
    <t>B2 BFIP 16 300-17-02-01581</t>
  </si>
  <si>
    <t>Construction of Multi-purpose Building in Bgy. Pulot Center</t>
  </si>
  <si>
    <t>Bgy. Pulot</t>
  </si>
  <si>
    <t>Construction of Multi-purpose Building in Bgy. VI, Poblacion</t>
  </si>
  <si>
    <t>Bgy. VI, Poblacion</t>
  </si>
  <si>
    <t>Construction of Multi-Purpose Building Type I</t>
  </si>
  <si>
    <t>Rehabilitation/repair of Multi-Purpose Hall</t>
  </si>
  <si>
    <t>Construction of Multi-Purpose Building Type II, Sitio Ogis, Rizal, Palawan</t>
  </si>
  <si>
    <t>Sitio Ogis</t>
  </si>
  <si>
    <t>Const. of Multi Purpose Building in Narra, Palawan</t>
  </si>
  <si>
    <t>Narra Sports Complex</t>
  </si>
  <si>
    <t>Construction of Multipurpose Building Type II, Mangsee Elementary School</t>
  </si>
  <si>
    <t>Mangsee Elementary School</t>
  </si>
  <si>
    <t>Construction of Multipurpose Building Type II, Paliisan Elementary School</t>
  </si>
  <si>
    <t>Paliisan Elementary School</t>
  </si>
  <si>
    <t xml:space="preserve">Construction of Multi-purpose Building with Perimeter Fence, </t>
  </si>
  <si>
    <t>Bgy. Bunog,  Buliluyan, Bataraza</t>
  </si>
  <si>
    <t xml:space="preserve">Construction of Evacuation Center/Multi-Purpose Bldg., Suba ,Cuyo Palawan </t>
  </si>
  <si>
    <t>B2  PEO 300-20-09-12724</t>
  </si>
  <si>
    <t>Floor Area: 9m x 6m = 54 sqm (Two-storey building)</t>
  </si>
  <si>
    <t>Bgy. Suba, Cuyo, Palawan</t>
  </si>
  <si>
    <t>Construction of Evacuation Center/Multi-Purpose Building , Bunog, Rizal</t>
  </si>
  <si>
    <t>Construction of Evacuation Center/Multi-purpose Building</t>
  </si>
  <si>
    <t>Kalatagbak, Quezon</t>
  </si>
  <si>
    <t>Construction of Multi-Purpose Building</t>
  </si>
  <si>
    <t>Construction of Evacuation Center/ Multi-Purpose Building</t>
  </si>
  <si>
    <t>Tenga-Tenga</t>
  </si>
  <si>
    <t xml:space="preserve">Rehabilitation Of  Multi-Purpose Hall At Sitio Proper  </t>
  </si>
  <si>
    <t>Sitio  Proper,Brgy Salogon, Brooke's Point, Palawan</t>
  </si>
  <si>
    <t>Construction of Multi-purpose Hall Building</t>
  </si>
  <si>
    <t>Dumangueña, Narra</t>
  </si>
  <si>
    <t>Construction of Multi-Purpose Building with Perimeter Fence &amp; Elevated Water Tank</t>
  </si>
  <si>
    <t>B2 GF SMC 22-02-044</t>
  </si>
  <si>
    <t>Sitio Sumbiling Proper, Bgy. Sumbiling</t>
  </si>
  <si>
    <t>B2 GF SMC 22-02-043</t>
  </si>
  <si>
    <t>Sitio Culandanum, Bgy. Canipaan</t>
  </si>
  <si>
    <t>B2 GF SMC 22-02-042</t>
  </si>
  <si>
    <t>Sitio Banise, Bgy. Iraan</t>
  </si>
  <si>
    <t>B2 GF SMC 22-08-140</t>
  </si>
  <si>
    <t>Sitio Sayab 1, Bgy. Tagnato</t>
  </si>
  <si>
    <t>Construction of Two (2) Units Multipurpose Building</t>
  </si>
  <si>
    <t>Sito Bagto, Bgy. Sandoval, Roxas</t>
  </si>
  <si>
    <t>Construction Of Multi-Purpose Building (Livelihood Center)</t>
  </si>
  <si>
    <t>B2 GF PEO 23-04-083</t>
  </si>
  <si>
    <t>320 Sqm</t>
  </si>
  <si>
    <t>B2 GF PEO 23-04-055</t>
  </si>
  <si>
    <t>Jaica Construction Services</t>
  </si>
  <si>
    <t>B2 GF PEO 23-04-054</t>
  </si>
  <si>
    <t>Construction Of Multi-Purpose Building, Phase II</t>
  </si>
  <si>
    <t>B2 GF PEO 23-02-024</t>
  </si>
  <si>
    <t>6.5m X 11 M Two-Storey Building Second  Floor</t>
  </si>
  <si>
    <t>Construction of Multi-Purpose Pavement, Barangay Mendoza</t>
  </si>
  <si>
    <t>B2 BFIP 300-16-11-16175</t>
  </si>
  <si>
    <t>Construction of Multi-purpose Pavement, Sitio Bubusawin, Aporawan</t>
  </si>
  <si>
    <t xml:space="preserve"> Sitio Bubusawin, Aporawan</t>
  </si>
  <si>
    <t>Construction of Multi-purpose Pavement</t>
  </si>
  <si>
    <t>ROADS 15 300-19-10-18749</t>
  </si>
  <si>
    <t>VJ Builders</t>
  </si>
  <si>
    <t xml:space="preserve">Construction Of (3) Units  Multi-Purpose Drying Pavement </t>
  </si>
  <si>
    <t>Construction Of (3) Units  Multi-Purpose Drying Pavement For Sitio Cabangaan And Proper</t>
  </si>
  <si>
    <t>Sitio Cabangaan And Sitio Proper,  Bgy.Samarinaña,  Brooke's Point</t>
  </si>
  <si>
    <t>Two (2) Unit Multi-Purpose Drying Pavement at Sitio  Proper and  Sitio Rabok (15mx10m) Each Project</t>
  </si>
  <si>
    <t>Sitio Proper And Sitio Rabok, Bgy. Salogon, Brooke's Point, Palawan</t>
  </si>
  <si>
    <t>One (1) Unit Multi-Purpose  Drying Pavement at Sitio Tagpinasao (20mx30m)</t>
  </si>
  <si>
    <t>Sitio  Tagpinasao, Bgry. Salogon, Brooke's Point, Palawan</t>
  </si>
  <si>
    <t>Construction of Multi-purpose Drying Pavement</t>
  </si>
  <si>
    <t>Construction of Multi-Purpose Room, PGP Event Center</t>
  </si>
  <si>
    <t>B2 GF SB5 INFRA 22 23-02-053</t>
  </si>
  <si>
    <t>Replacement of BPYC Main Building and Multi-purpose Hall Roofing, Bgy. Irawan, PPC</t>
  </si>
  <si>
    <t>B2 GF SB1 BPYC 23-07-108</t>
  </si>
  <si>
    <t>Roof Area: 378.20 sqm - 1 Storey Building</t>
  </si>
  <si>
    <t>Installation of 1 line - 24" RCPC with concrete headwall ( Bagong Sikat Line 8 Rd. ), Narra</t>
  </si>
  <si>
    <t>Installation of 1 line - 36" RCCP with concrete headwall ( Sumbiling-Canipaan Rd. )</t>
  </si>
  <si>
    <t>Installation of 3 lines - 36" RCCP serve as detour for Impatian Bridge ( Paglaum - Itangil Rd. ), Dumaran</t>
  </si>
  <si>
    <t>Installation of 1 line (22pcs) - 36" RCCP with concrete headwall ( Plaridel-Apis-Cabigaan Rd. ), Aborlan</t>
  </si>
  <si>
    <t>Installation of 6 lines - 24" RCCP with concrete headwall ( Itangil-Magsaysay-Culasian Rd. ), Dumaran</t>
  </si>
  <si>
    <t>Construction of 4 barrels Reinforced Concrete Box Culvert in PSU Road (Ht. 4m)</t>
  </si>
  <si>
    <t>Construction of 1 Barrell RCBC - Antonino Road</t>
  </si>
  <si>
    <t>Construction of 4 Barrels Reinforced Concrete Box Culvert, Pamantolon</t>
  </si>
  <si>
    <t>Construction of 4 Barrel Box Culvert, Dumarao</t>
  </si>
  <si>
    <t>Construction of 2 Barrel RCBC, So. Singcab, Bgy Punang</t>
  </si>
  <si>
    <t xml:space="preserve"> Bgy Punang</t>
  </si>
  <si>
    <t xml:space="preserve">Construction of 4 Barrels Reinforced Concrete Box Culvert in Sta. 11+900, Alacalian </t>
  </si>
  <si>
    <t>Sta. 11+900, Alacalian (Ht. 4m)</t>
  </si>
  <si>
    <t>Bgy. Alacalian</t>
  </si>
  <si>
    <t>Construction of 3 Barrel RCBC, So. Nala, Sta Teresita</t>
  </si>
  <si>
    <t>So. Nala, Bgy. Sta Teresita</t>
  </si>
  <si>
    <t>Construction of Three (3) Barrel Reinforced Concrete Box Culvert with Detour Road (Re-bid)</t>
  </si>
  <si>
    <t>B2 Roads 300-17-06-08439</t>
  </si>
  <si>
    <t>Pamantolon - Pulariquen Road (Tagale Bridge), Taytay, Palawan</t>
  </si>
  <si>
    <t>Construction of Barake 4 Barrel RCBC, Bgy. Barake</t>
  </si>
  <si>
    <t>Construction of Tub-tub 3 Barrel RCBC w/ Slope Protection</t>
  </si>
  <si>
    <t>Construction of Amas 2 Barrel RCBC w/ Slope Protection</t>
  </si>
  <si>
    <t>Construction of Calvit Creek 3 Barrel RCBC w/ Slope Protection, Bunog</t>
  </si>
  <si>
    <t>Bgy. Bunog</t>
  </si>
  <si>
    <t>Installation of RCCP and Const. of RCBC, Capayas - Salimbanog - Lamyang Road</t>
  </si>
  <si>
    <t>B2 ROADS 300-17-08-12582</t>
  </si>
  <si>
    <t>Installation of RCCP and Const. of RCBC, Cauban - Banbanan - Minapla Road</t>
  </si>
  <si>
    <t>B2 ROADS 300-17-12-22014</t>
  </si>
  <si>
    <t xml:space="preserve"> Banbanan - Minapla Road</t>
  </si>
  <si>
    <t>LB Leoncio Trading and Construction</t>
  </si>
  <si>
    <t>TIN 181-143-624</t>
  </si>
  <si>
    <t>Construction of 1 Barrel RCBC, Latungay-Bagumbayan Road</t>
  </si>
  <si>
    <t>B2 ROADS 300-17-06-08442</t>
  </si>
  <si>
    <t>Flood Control Program</t>
  </si>
  <si>
    <t>Construction of Three (3) Barrel RCBC, Kalawiton, Bgy. Canipaan</t>
  </si>
  <si>
    <t>Bgy. Canipaan</t>
  </si>
  <si>
    <t>Const of Three (3) Barrel RCBC with Slope Protection and Pavement at Bgy. Busybees, Taytay</t>
  </si>
  <si>
    <t>Bgy. Busybees</t>
  </si>
  <si>
    <t>Construction/Rehabilitation of RCBC with Slope Protection in National High way-Tabud Road</t>
  </si>
  <si>
    <t>Construction of two (2) Barrel RCBC with concrete slope protection</t>
  </si>
  <si>
    <t>Magsaysay, Dumaran</t>
  </si>
  <si>
    <t>Construction of Three (3) Barrel RCBC</t>
  </si>
  <si>
    <t>Minara, Roxas</t>
  </si>
  <si>
    <t>Construction of One (1) Barrel RCBC Leading to Borac Port</t>
  </si>
  <si>
    <t>B2  PEO 300-20-06-07383</t>
  </si>
  <si>
    <t>Bgry.  Borac, Coron, Palawan</t>
  </si>
  <si>
    <t>Construction of One (1) Barrel RCBC</t>
  </si>
  <si>
    <t>Bgy. Labog, Sofronio Española, Palawan</t>
  </si>
  <si>
    <t>Construction of 2-units of One (1) Barrel RCBC with PCCP approach and Slope Protection</t>
  </si>
  <si>
    <t>RCBC/RC Slope Protection: (a) RCBC 1-3m(h) x 3m(w) x 6.0(l) x 0.30m thk. (b) approach" 2-10m(l) x 6.0m(w) x 0.20m thk x 2 sides (  c) Detour Road 2-12m(l) x 5m(w) with 24'' RCPC (d) Slope Protection 5m (l) x 2m (h) x 0.30m thk x 4 sides</t>
  </si>
  <si>
    <t>Bgry. Magsaysay, Dumaran, Palawan</t>
  </si>
  <si>
    <t>Installations of 3 Lines 36" Diameter RCPC with Headwall, Pulot Interior</t>
  </si>
  <si>
    <t>B2 GF PEO 22-02-063</t>
  </si>
  <si>
    <t>Provincial Road Pulot Interior</t>
  </si>
  <si>
    <t>Installations of 15 Lines 36" Diameter RCPC with Headwall, Provincial Road Labog, Naltep</t>
  </si>
  <si>
    <t>B2 GF PEO 22-02-055</t>
  </si>
  <si>
    <t>Provincial Road Labog, Naltap</t>
  </si>
  <si>
    <t>Waiting for Contractor to received the Notice to Terminate: Unresponsive Contractor</t>
  </si>
  <si>
    <t>Construction of 3-Barrel Box Culvert with Slope Protection, Provincial Road Isaub</t>
  </si>
  <si>
    <t xml:space="preserve"> Bgy. Isaub</t>
  </si>
  <si>
    <t>Installations of 3 Lines 36" Diameter RCPC with Headwall, Bgy. Aramaywan</t>
  </si>
  <si>
    <t>B2 GF PEO 22-02-060</t>
  </si>
  <si>
    <t>Installations of 3 Lines 36" Diameter RCPC with Headwall, Bgy. Panitian</t>
  </si>
  <si>
    <t>B2 GF PEO 22-02-059</t>
  </si>
  <si>
    <t>Installations of 7 Lines 36" Diameter RCPC with Headwall, Provincial Road Itangil-Sta. Teresita  Road</t>
  </si>
  <si>
    <t>B2 GF PEO 22-02-064</t>
  </si>
  <si>
    <t xml:space="preserve">Construction Limits:Seven (7) 1-L 36" Diameter RCPC x 8.00 Length with Headwall bothsides in different stations </t>
  </si>
  <si>
    <t>Itangil-Sta.Teresita</t>
  </si>
  <si>
    <t>Installation of 2 Lines 36" Diameter RCPC with Headwall,  Abaroan FMR</t>
  </si>
  <si>
    <t>B2 GF PEO 22-02-062</t>
  </si>
  <si>
    <t>Abaroan FMR</t>
  </si>
  <si>
    <t>Installation of 3 Lines 36" Diameter RCPC with Headwall,Dumarao FMR</t>
  </si>
  <si>
    <t>B2 GF PEO 22-02-066</t>
  </si>
  <si>
    <t xml:space="preserve"> Dumarao FMR, Roxas</t>
  </si>
  <si>
    <t>Installation of 3 Lines 36" Diameter RCPC with Headwall, Nicanor Zabala</t>
  </si>
  <si>
    <t>B2 GF PEO 22-02-061</t>
  </si>
  <si>
    <t>Nicanor Zabala, Roxas</t>
  </si>
  <si>
    <t>Installation of 2 Lines 36" Diameter RCPC with Headwall, Malaking Patag-Canimango Road</t>
  </si>
  <si>
    <t>B2 GF PEO 22-02-058</t>
  </si>
  <si>
    <t>Provincial Road Malaking Patag-Canimango Road</t>
  </si>
  <si>
    <t>Installation of 2 Lines 36" Diameter RCPC with Headwall,Magara-Caruray Road</t>
  </si>
  <si>
    <t>B2 GF PEO 22-02-065</t>
  </si>
  <si>
    <t>Magara-Caruray Road</t>
  </si>
  <si>
    <t>Construction of One (1) Barrel Box Culvert Sitio Marimek, Bgy. Aramaywan</t>
  </si>
  <si>
    <t>B2 GF PEO 22-02-054</t>
  </si>
  <si>
    <t xml:space="preserve"> Sitio Marimek, Bgy. Aramaywan</t>
  </si>
  <si>
    <t>Construction of One (1) Barrel Box Culvert Sitio Diapla, Bgy. Teneguiban, El Nido</t>
  </si>
  <si>
    <t>B2 GF PEO 22-02-050</t>
  </si>
  <si>
    <t>Bgy. Teneguiban, El Nido</t>
  </si>
  <si>
    <t>Construction of 2-Barrel Box Culvert</t>
  </si>
  <si>
    <t>B2 GF PEO 22-01-037</t>
  </si>
  <si>
    <t>Sto. Tomas, Dumaran</t>
  </si>
  <si>
    <t xml:space="preserve"> Dumaran</t>
  </si>
  <si>
    <t>B2 GF PEO 22-01-029</t>
  </si>
  <si>
    <t>Construction of Three (3) Barrel Box Culvert - Construction of Spillway</t>
  </si>
  <si>
    <t>Construction of 3-Barrel Box Culvert</t>
  </si>
  <si>
    <t>B2 GF PEO 22-01-039</t>
  </si>
  <si>
    <t xml:space="preserve">B2 GF PEO 22-01-038 </t>
  </si>
  <si>
    <t>San Isidro, San Vicente</t>
  </si>
  <si>
    <t>B2 GF PEO 22-01-036</t>
  </si>
  <si>
    <t>Sto. Talugon, Bagumbayan, El Nido</t>
  </si>
  <si>
    <t>B2 GF PEO 22-01-034</t>
  </si>
  <si>
    <t>B2 GF PEO 22-01-031</t>
  </si>
  <si>
    <t>RCBC: 1-3m(h) X 3m(w) X 6(l) X 0.30m(thick) Approach: 6m(l) X 0.60m(w) X 0.20m(Thick) X 2 Sides Detour Road: 2-12m(l) 5m(w) w/ 24'' RCPC</t>
  </si>
  <si>
    <t>Apo-Aporawan, Aborlan</t>
  </si>
  <si>
    <t xml:space="preserve"> Aborlan</t>
  </si>
  <si>
    <t>TIN 128-066-252</t>
  </si>
  <si>
    <t>Construction of 3-Barrel Box Cuvert</t>
  </si>
  <si>
    <t>B2 GF PEO 22-01-024</t>
  </si>
  <si>
    <t>Construction of One (1) Box Culvert</t>
  </si>
  <si>
    <t>B2 GF SB2 INFRA 22-08-117</t>
  </si>
  <si>
    <t>RCBC/RC Slope Protection: (a) 1-3m(h) x  3m(w)  x 6.0m(l)  x  0.30m thk  (b) 6m(l) x  6.0m(w) x  0.20m (thk)  x 2  sides (c ) Detour road 2-12m(l)  x 5m(w) w/ 24''  RCPC (d) Slope protection  5m(l)  x  2m(h) x 0.30m thk x  4 sides</t>
  </si>
  <si>
    <t>Sitio Tabud, Panitian, Quezon</t>
  </si>
  <si>
    <t>Construction of 3 Barrel Box Culvert, Labog to Naltep road</t>
  </si>
  <si>
    <t>Bgy. Labog Naltep, Sofronio Española, Palawan</t>
  </si>
  <si>
    <t>Construction of 3 Barrel Box Culvert</t>
  </si>
  <si>
    <t>Aporawan,Aborlan</t>
  </si>
  <si>
    <t>Installation Of 5 Lines - 36" Diameter Rcpc With Headwall In Tigman Road</t>
  </si>
  <si>
    <t>Installation of 45 Lines - 36"  Diameter RCPC with Headwall at Various Provincial Roads (CONTRACT PACKAGE Php 5,389,416.65) - B2 GF PEO 23-02-017/021/023/027/029/038/045</t>
  </si>
  <si>
    <t>5 Units Of  5 Lines  - 36"  Diameter  Rcpc With Headwall In Tigman Road</t>
  </si>
  <si>
    <t>Installation Of 1 Line - 36" Diameter Rcpc With Headwall In Linamen - Batang Batang Road</t>
  </si>
  <si>
    <t>1-L 36''  Diameter Rcpc  X 8.00 Length With Headawall Bothsides In Different Stations</t>
  </si>
  <si>
    <t>Installation Of 2 Lines - 36" Diameter Rcpc With Headwall In Aramaywan Road</t>
  </si>
  <si>
    <t>2 (Two) 1-L  36" Diameter Rcpc X 8.00 Length With Headwall Bothsides In Different Stations</t>
  </si>
  <si>
    <t>Rehabilitation Of 2-Barrel Box Culvert, Aramaywan Road</t>
  </si>
  <si>
    <t>B2 GF PEO 23-04-085</t>
  </si>
  <si>
    <t>2.8m(H) X 5.60m(W) X 8m(L) X  0.30m Thk With Slope Protection And Approach</t>
  </si>
  <si>
    <t>Installation Of 5 Lines - 36" Diameter Rcpc With Headwall In Agis Agis Road</t>
  </si>
  <si>
    <t>5 Units 1l-36'' Diameter Rcpc X 8.00 Length With Headwall Bothsides In Different Stations</t>
  </si>
  <si>
    <t>Installation Of 6 Lines - 36" Diameter Rcpc With Headwall In Abokayan Road</t>
  </si>
  <si>
    <t>6 Units 1l-36''diameter Rcpc With Headwall Bothsides In Different Station</t>
  </si>
  <si>
    <t>Installation Of 4 Lines - 36" Diameter Rcpc With Headwall In Iraray Road</t>
  </si>
  <si>
    <t>4  Units 1-L36" Diameter Rcpc  X 8.00 Length With Headwall Bothsides In Different  Stations</t>
  </si>
  <si>
    <t>Installation Of 10 Lines - 36" Diameter Rcpc With Headwall In Panitian Road</t>
  </si>
  <si>
    <t>10 Units 1l-36''diameter Rcpc With Headwall Bothsides In Different Station</t>
  </si>
  <si>
    <t>Installation Of 2 Lines - 36" Diameter Rcpc With Headwall In Inogbong Feeder Road</t>
  </si>
  <si>
    <t>2 (Two) 1-L 36 Diamteter Rcpc X 8.00 Length With Headwall Bothsides In Different Stations</t>
  </si>
  <si>
    <t>Municipality Of Bataraza</t>
  </si>
  <si>
    <t>Installation Of 4 Lines - 36" Diameter Rcpc With Headwall In Iwahig - Igang Igang - Sarong Road</t>
  </si>
  <si>
    <t>4 Units 1l-36''diameter Rcpc X 8.00 Length With Headwall Bothsides In Different Station</t>
  </si>
  <si>
    <t>Construction Of 1-Barrel Reinforced Concrete Box Culvert (RCBC)</t>
  </si>
  <si>
    <t>B2  GF PEO  23-03-057</t>
  </si>
  <si>
    <t>1-3m (H) - 3.56m (W) - 6.6(L) - 0.30m Thick With Approach And Slope Prtotection</t>
  </si>
  <si>
    <t>Bunog, Rizal, Palawan</t>
  </si>
  <si>
    <t>TDC, Port Barton</t>
  </si>
  <si>
    <t>Installation Of 6 Lines - 36" Diameter Rcpc With Headwall In Barotuan - Bucana Road</t>
  </si>
  <si>
    <t>6 Units 1l-36''diameter Rcpc X 8.00 Length With Headwall Bothsides In Different Station</t>
  </si>
  <si>
    <t>El Nido, Palawan</t>
  </si>
  <si>
    <t>Replacement Of Timber Bridge To Two (2) Barrel RCBC - (2 Units), National Highway - Old Guinlo Road</t>
  </si>
  <si>
    <t>B2 GF PEO 23-03-069</t>
  </si>
  <si>
    <t>2 Units In Different Location/Station 3m(H)X6.9m(W)X8.5(L)X0.30m Thick</t>
  </si>
  <si>
    <t>So. Pagkakaisa &amp; So.Campo, Taytay, Palawan</t>
  </si>
  <si>
    <t>Construction Of Two (2) Barrel RCBC And Installation Of 4-Lines 36" Dia RCPC</t>
  </si>
  <si>
    <t>B2 GF PEO 23-03-059</t>
  </si>
  <si>
    <t>1 Unit -3m (H) X 6.9m (W)X8.5m(L)X0.30m(Thick) With Slope Protection And Approach</t>
  </si>
  <si>
    <t>Brgy. Guadalupe, Coron, Palawan</t>
  </si>
  <si>
    <t>Construction Of Drainage Structure In Northern Palawan Technical Vocational School, Phase II</t>
  </si>
  <si>
    <t>B2 GF PEO 23-04-056</t>
  </si>
  <si>
    <t>67.50 Ln.m</t>
  </si>
  <si>
    <t>Arado, Taytay, Palawan</t>
  </si>
  <si>
    <t>Construction Of 1-Barrel Reinforced Concrete Box Culvert (RCBC) W/ Pccp Approach And Slope Protection, Panitian - Abokayan Road</t>
  </si>
  <si>
    <t>B2 TF PDRRMO 24-05-089</t>
  </si>
  <si>
    <t xml:space="preserve">Rcbc: 1-2m (H) X 3.56m (W) X 8.30(L) X 0.28m Thnk With Approach And Slope Protection </t>
  </si>
  <si>
    <t>Installation Of 6 Lines - 36"  Diameter RCPC With Headwall, Latongay - Bagumbayan Road</t>
  </si>
  <si>
    <t>B2 GF DPF 23-11-153</t>
  </si>
  <si>
    <t>Cl: 6 Units 1l-36'' Diameter Rcpc X 8.00 Length With Headwall Bothsides In Differrent Stations</t>
  </si>
  <si>
    <t>Installation Of 11 Lines - 36" Diameter RCPC With Headwall, Dumarao FMR (Phase 2)</t>
  </si>
  <si>
    <t>B2 GF DPF 23-11-155</t>
  </si>
  <si>
    <t>Cl: 11 Units 1l-36'' Diameter Rcpc X 8.00 Length With Headwall Bothsides In Differrent Stations</t>
  </si>
  <si>
    <t>Azarraga Construction</t>
  </si>
  <si>
    <t>TIN 418-292-176</t>
  </si>
  <si>
    <t>Installation Of  7 Lines - 36" Diameter RCPC With Headwall, Abongan -Alacalian-Kawakayan-Binga Road</t>
  </si>
  <si>
    <t>B2 GF DPF 23-11-152</t>
  </si>
  <si>
    <t>Cl: 7  Units 1l-36" Diameter Rcpc X 8.00 Length With Headwall Bothsides In Different Stations</t>
  </si>
  <si>
    <t>Installation Of 5 Lines  - 36" Diameter RCPC With Headwall, Comalibongbong-Calawag Road</t>
  </si>
  <si>
    <t>B2 GF DPF 23-11-157</t>
  </si>
  <si>
    <t>Cl: 5 Units 1l-36" Diameter Rcpc X 8.00 Length With Headwall Bothsides In Different Stations</t>
  </si>
  <si>
    <t>Construction Of 3-Barrel Reinforced Concrete Box  Culvert (RCBC) W/ Pccp Approach And Slope Protection , Dumarao - Ilian Ilian Road</t>
  </si>
  <si>
    <t>B2 GF DPF 23-11-160</t>
  </si>
  <si>
    <t>Rcbc: 1-3m (H) X 3.56m(W)  X 8.30(L) X 0.30m Thick With Approach And Slope Protection And Slope Protection</t>
  </si>
  <si>
    <t xml:space="preserve">Construction Of 2-Barrel Reinforced Concrete Box Culvert (RCBC) With Pccp Approach And Slope Protection Dumarao-Subingao Road </t>
  </si>
  <si>
    <t>B2 GF DPF 23-11-151</t>
  </si>
  <si>
    <t xml:space="preserve">Rcbc 1-2.5m(H) X  3.56m(W) X  8.30(L) X  0.30m Thk With Approach Annd Slope  </t>
  </si>
  <si>
    <t>Construction Of 2-Barrel Reinforced Concrete Box Culvert (RCBC) With Pccp Approach And Slope Protection, Sibaltan - Siwangwang Road</t>
  </si>
  <si>
    <t>B2 GF DPF 23-11-156</t>
  </si>
  <si>
    <t>Rcbc- 1-3m(H) X 3.56m (W) X 8.30(L) X 0.28m Thk. With Approach And Slope  Protection</t>
  </si>
  <si>
    <t>Construction Of 2-Barrel Reinforced Concrete Box Culvert (RCBC) With Pccp Approach And Slope Protection</t>
  </si>
  <si>
    <t>B2 GF DPF 23-11-154</t>
  </si>
  <si>
    <t>1-3m(H)  X  3.56m(W) X 8.30(L)  X  0.30m Thk  With Approach And Slope  Protection</t>
  </si>
  <si>
    <t>Highway Jct. Tagumpay - Maliko Road</t>
  </si>
  <si>
    <t>Construction of 2 Barrel Reinforced Concrete Box Culvert (RCBC), Highway Jct. Tagumpay - Maliko Road</t>
  </si>
  <si>
    <t>B2 TF PDRRMO 24-11-166</t>
  </si>
  <si>
    <t>(A) RCBC: 3.30M (h) X 6.0M (w) X 8.30M (l) - (B) Slope Protection: 17.32M ( C) Gabions: 12.66M</t>
  </si>
  <si>
    <t>Brgy. Tagumpay, Roxas, Palawan</t>
  </si>
  <si>
    <t>Construction of 2 Barrel Reinforced Concrete Box Culvert (RCBC) with Slope Protection</t>
  </si>
  <si>
    <t>(A) RCBC: 3.30M (h) X 6.0M (w) X 8.30M (l) - (B) Slope Protection: 21.32M ( C) Gabions: 13.56M</t>
  </si>
  <si>
    <t>So. Banglen, Brgy. Taloto, Dumaran, Palawan</t>
  </si>
  <si>
    <t>Construction of Drainage System,Aborlan Medicare Hospital</t>
  </si>
  <si>
    <t>B2 GF PEO 24-02-016 (Re-bid)</t>
  </si>
  <si>
    <t>Length Of Rc Canal: 118m - Earthen Canal: 400m - Length Of 1 Line: 12'' - 8m</t>
  </si>
  <si>
    <t>Municipality of Aborlan, Palawan</t>
  </si>
  <si>
    <t>Mark Dennis Deniel Trading and Construction</t>
  </si>
  <si>
    <t>Construction of Drainage System,Roxas Medicare Hospital</t>
  </si>
  <si>
    <t>B2 GF PEO 24-02-015</t>
  </si>
  <si>
    <t>Length of RC Canal: 340.92M  - Length of 1 LINE: 12'' - 53m</t>
  </si>
  <si>
    <t>Municipality of Roxas, Palawan</t>
  </si>
  <si>
    <t>Construction of Drainage System, Dr. Jose Rizal District Hospital</t>
  </si>
  <si>
    <t>B2 GF PEO 24-02-005</t>
  </si>
  <si>
    <t xml:space="preserve">Drainage: Length Of 362.52m - Length Of 1 Line: 12" - 37.0m </t>
  </si>
  <si>
    <t>Municipality of Rizal, Palawan</t>
  </si>
  <si>
    <t>Extension Of Drainage Structure In Northern Palawan Technical Vocational School</t>
  </si>
  <si>
    <t>B2 GF PEO 24-02-014</t>
  </si>
  <si>
    <t>Open Line Canal: 112 Lm - Ushape Line Canal With Steel Cover: 160 Lm</t>
  </si>
  <si>
    <t>Construction of RC Slide Slope Protection and Approach PCCP for Antonino RCBC</t>
  </si>
  <si>
    <t>B2 BFIP 300-16-11-15240</t>
  </si>
  <si>
    <t>Brgy. Antonino, Roxas, Palawan</t>
  </si>
  <si>
    <t>Ipilan Slope Protection</t>
  </si>
  <si>
    <t>Construction of Slope Protection within the Roxas Medicare Hospital Area</t>
  </si>
  <si>
    <t>B2  BFIP 300-16-11-15614</t>
  </si>
  <si>
    <t>Construction of Alimoto Bridge RC Slope Protection, Sta. Teresita</t>
  </si>
  <si>
    <t>B2 ROADS 300-17-07-11954</t>
  </si>
  <si>
    <t>Bgy. Sta Teresita</t>
  </si>
  <si>
    <t>Construction of Bridge Slope Protection</t>
  </si>
  <si>
    <t>Pulot Shore</t>
  </si>
  <si>
    <t>Repair of Slope Protection in Saraza Bridge</t>
  </si>
  <si>
    <t>Saraza</t>
  </si>
  <si>
    <t>Rehabilitation of Bridge Slope Protection at Abutment "A-B" in Tiondunan Bridge</t>
  </si>
  <si>
    <t>B2 GF INFRA 22-08-099</t>
  </si>
  <si>
    <t>Slope protection: 103.89  cu.m</t>
  </si>
  <si>
    <t>Tiondunan  Bridge, Bgy.Mendoza, Roxas</t>
  </si>
  <si>
    <t>MKB Builders and Supply</t>
  </si>
  <si>
    <t>TIN 262-511-948</t>
  </si>
  <si>
    <t>Rehabilitation Of Magbabadil Bridge (Approach, PCCP &amp; Slope Protection)</t>
  </si>
  <si>
    <t>B2  GF PEO 23-02-030</t>
  </si>
  <si>
    <t>7 M X  6 M</t>
  </si>
  <si>
    <t>AMLC Builders  Construction and Supply</t>
  </si>
  <si>
    <t>TIN 428-298-201</t>
  </si>
  <si>
    <t>Repair &amp; Rehabilitation Of Bridge Slope Protection In Saraza Bridge</t>
  </si>
  <si>
    <t>B2 GF PEO 23-04-079</t>
  </si>
  <si>
    <t>10m(L),6.10m(W),0.20m(T)</t>
  </si>
  <si>
    <t>Construction Of Riverbank Protection/Flood Control At Tamlang Bridge</t>
  </si>
  <si>
    <t>Sp:236.88 Cu.M - 15m (L) X 0.30m (T)-30 Gabions</t>
  </si>
  <si>
    <t>20% Development Fund 2023 - Realigned to SB No. 5</t>
  </si>
  <si>
    <t>Re-aligned to 2023 Supplemental Budget No. 5</t>
  </si>
  <si>
    <t>Rehabilitation Of Pulot Shore Bridge Slope Protection</t>
  </si>
  <si>
    <t>B2 GF PEO 23-04-078</t>
  </si>
  <si>
    <t>156.58 Cu.M; 28 Gabions (1mx1mx2m)</t>
  </si>
  <si>
    <t>Rehabilitation Of Panitian Bridge Slope Protection</t>
  </si>
  <si>
    <t>B2 GF PEO 23-04-059</t>
  </si>
  <si>
    <t>273.42 Cu.M; 38 Gabions (1mx1mx2m)</t>
  </si>
  <si>
    <t>Rehabilitation Of Bridge Slope Protection At Abutment "A-B" In Latungay Bridge</t>
  </si>
  <si>
    <t>B2 GF PEO 23-02-044</t>
  </si>
  <si>
    <t xml:space="preserve">Bridge Slope Protection: Volume (cu.m): 124.7352 - Approach Slope Protection: 4.7m both sides of upstream </t>
  </si>
  <si>
    <t>Bgy. Ilian, Dumaran, Palawan</t>
  </si>
  <si>
    <t>Rehabilitation Of Bridge Slope Protection At Abutment "A-B" In Sta. Maria Bridge II</t>
  </si>
  <si>
    <t>B2 GF PEO 23-02-046</t>
  </si>
  <si>
    <t>Bridge Slope Protection: Volume (cu.m): 124.74 - 12.8m Both Sides Of Upstream</t>
  </si>
  <si>
    <t>Bgy. Sta. Maria, Dumaran, Palawan</t>
  </si>
  <si>
    <t>Construction Of Retaining Wall, Sofronio Española District Hospital</t>
  </si>
  <si>
    <t>B2 GF PEO 23-02-047</t>
  </si>
  <si>
    <t>69.58 m (l)</t>
  </si>
  <si>
    <t>Construction Of Slope Protection In Latungay-Sta. Teresita Road</t>
  </si>
  <si>
    <t>B2 TF PDRRMO 24-04-079</t>
  </si>
  <si>
    <t xml:space="preserve">Slope Protection: Volume (Cu/M)=72.12 - Length 25.90 M  </t>
  </si>
  <si>
    <t>TIN 274-260-467</t>
  </si>
  <si>
    <t>Construction Of  Slope Protection, Malague Elementary School</t>
  </si>
  <si>
    <t>B2 GF DPF 23-09-120</t>
  </si>
  <si>
    <t xml:space="preserve">Slope Protection: Volume (Cu/M)=7422.15 - Length (1 Side)  46.20 M  </t>
  </si>
  <si>
    <t>Brgy. Sta. Teresita, Dumaran, Palawan</t>
  </si>
  <si>
    <t>B2 GF SB5 PDP23 24-03-075 (Re-bid)</t>
  </si>
  <si>
    <t>Slope Ptotection: 244.30 cu.m - (4) sides: 13m(l) x 0.30m(t) - 26 Gabions</t>
  </si>
  <si>
    <t>Sitio Tamlang, Bgy. Saraza, Brooke's Point</t>
  </si>
  <si>
    <t>Rehabilitation of Sagpangan - Pandacan Spillway</t>
  </si>
  <si>
    <t>Rehabilitation of Ipilan Spillway w/ riprap on riverbank</t>
  </si>
  <si>
    <t>Construction of Kalupisan Spillway, Punta Baja</t>
  </si>
  <si>
    <t>Bgy. Punta</t>
  </si>
  <si>
    <t>Construction of San Nicolas Spillway</t>
  </si>
  <si>
    <t>Bgy. Nicolas, Coron</t>
  </si>
  <si>
    <t>Construction of 30m reinforced Spillway, Bgy. Candawaga</t>
  </si>
  <si>
    <t>Bgy. Candawaga</t>
  </si>
  <si>
    <t>Construction of 30 m reinforced Spillway,Sitio Maruso, Bgy. Candawaga</t>
  </si>
  <si>
    <t>Construction of Malambunga Spillway, Punta Baja</t>
  </si>
  <si>
    <t>Rehabilitation of Bagumbayan- Latungay Road with Spillway</t>
  </si>
  <si>
    <t>Bgry. Itangil</t>
  </si>
  <si>
    <t>Construction of Bgy. Buluang Rescue Center</t>
  </si>
  <si>
    <t>Construction of Bgy. Cheey Rescue Center</t>
  </si>
  <si>
    <t>other Infrastructure</t>
  </si>
  <si>
    <t>Construction of Guadalupe Rescue Center</t>
  </si>
  <si>
    <t>Construction of San Fernando Rescue Center</t>
  </si>
  <si>
    <t>Construction of Jose Rizal Spillway (Box Type), Bgy. Jose Rizal</t>
  </si>
  <si>
    <t>Bgy. Jose Rizal</t>
  </si>
  <si>
    <t>Construction of Spillway</t>
  </si>
  <si>
    <t>Sto. Kalampinay, Pasadena, El Nido</t>
  </si>
  <si>
    <t>Construction of Powerhouse for Bancalaan 1 VEP</t>
  </si>
  <si>
    <t>Bgy. Bancalaan I</t>
  </si>
  <si>
    <t>Construction of Powerhouse for Bancalaan 2 VEP</t>
  </si>
  <si>
    <t>Bgy. Bancalaan 2</t>
  </si>
  <si>
    <t>Construction of Powerhouse for Concepcion VEP</t>
  </si>
  <si>
    <t>Construction of Powerhouse for Tara VEP</t>
  </si>
  <si>
    <t>B2  PEO 300-21-04-03109</t>
  </si>
  <si>
    <t>Rehabilitation of Sagpangan Spillway</t>
  </si>
  <si>
    <t xml:space="preserve">Spillway=16m(l)  x 15m(w) x 1.55m(h) </t>
  </si>
  <si>
    <t>Sagpangan - Barake Road, Aborlan</t>
  </si>
  <si>
    <t>Construction of Cacarigan Spillway</t>
  </si>
  <si>
    <t>B2 GF PEO 22-01-020</t>
  </si>
  <si>
    <t>(A) Spillway: 30m(l) x 9.73m (w) x 3.05m (h) - (B)  Approach: 6m (l) x 6m (w) x 0.2 (h) - © Slope protection 5M (L) x  4  sides</t>
  </si>
  <si>
    <t>Aramaywan, Narra</t>
  </si>
  <si>
    <t>Please see Notice of Termination</t>
  </si>
  <si>
    <t>Construction of Raang Spillway</t>
  </si>
  <si>
    <t>B2 GF PEO 22-01-025</t>
  </si>
  <si>
    <t>Mainit, Brooke's Point</t>
  </si>
  <si>
    <t>Termination for  convenience: Duplication of project</t>
  </si>
  <si>
    <t>Construction of Ugnisan 1 Spillway</t>
  </si>
  <si>
    <t>B2 GF  PEO 22-01-028</t>
  </si>
  <si>
    <t>Construction of Ugnisan 2 Spillway</t>
  </si>
  <si>
    <t>B2 GF PEO 22-01-032</t>
  </si>
  <si>
    <t>Repair/Restoration of Infrastructure Damaged by Typhoon Odette</t>
  </si>
  <si>
    <t>Various barangay in Northern Palawan (Roxas/El Nido/Araceli/Dumaran/Taytay)</t>
  </si>
  <si>
    <t>Construction of Perimeter Fence Rizal, Palawan</t>
  </si>
  <si>
    <t>B1 GF DRAC21 22-02-076</t>
  </si>
  <si>
    <t>Repair/restoration of infrastructure damaged by Typhoon Odette</t>
  </si>
  <si>
    <t>Brgy. Dumarao, Roxas</t>
  </si>
  <si>
    <t>Brgy. Salvacion, Roxas</t>
  </si>
  <si>
    <t>Brgy. 1, Roxas</t>
  </si>
  <si>
    <t>Brgy. San Miguel, Roxas</t>
  </si>
  <si>
    <t>Brgy. Iraan, Roxas</t>
  </si>
  <si>
    <t>Brgy. New Barbacan, Roxas</t>
  </si>
  <si>
    <t>Brgy. Mendoza, Roxas</t>
  </si>
  <si>
    <t>Brgy. Malcampo, Roxas</t>
  </si>
  <si>
    <t>Brgy. Sandoval, Roxas</t>
  </si>
  <si>
    <t>Brgy. Minara, Roxas</t>
  </si>
  <si>
    <t>Brgy. San Isidro, Roxas</t>
  </si>
  <si>
    <t>Brgy. New Guinlo, Taytay</t>
  </si>
  <si>
    <t>Brgy. Old Guinlo, Taytay</t>
  </si>
  <si>
    <t>Brgy. Libertad, Taytay</t>
  </si>
  <si>
    <t>Brgy. Pamantolon, Taytay</t>
  </si>
  <si>
    <t>Brgy. Magsaysay, Dumaran</t>
  </si>
  <si>
    <t>Brgy. Sta. Maria, Dumaran</t>
  </si>
  <si>
    <t>Brgy. Catep, Araceli</t>
  </si>
  <si>
    <t>Brgy. Bacao, Araceli</t>
  </si>
  <si>
    <t>Brgy. San Juan, Araceli</t>
  </si>
  <si>
    <t>Brgy. Lumacad, Araceli</t>
  </si>
  <si>
    <t>Brgy. Bebeladan, El Nido</t>
  </si>
  <si>
    <t>Construction Of Spillway</t>
  </si>
  <si>
    <t>B2 GF PEO 23-05-093</t>
  </si>
  <si>
    <t>Spillway: 15mlx9.70mwx3.05mh</t>
  </si>
  <si>
    <t>Isaub</t>
  </si>
  <si>
    <t>B2 GF PEO 23-05-091</t>
  </si>
  <si>
    <t xml:space="preserve">10m(L)  X  9.60m (W) X 3.05m (H) </t>
  </si>
  <si>
    <t>Tinitian, Roxas, Palawan</t>
  </si>
  <si>
    <t>Renovation of Coron Bay Development Project Phase I, Luwalhati, Coron, Palawan</t>
  </si>
  <si>
    <t>B2 GF CBDP 23-11-149</t>
  </si>
  <si>
    <t>2-Storey Building</t>
  </si>
  <si>
    <t>Luwalhati, Coron, Palawan</t>
  </si>
  <si>
    <t>Repair Of Taradungan Spillway</t>
  </si>
  <si>
    <t>Rc Slope (Cu.M) - 29.38 Cu.M</t>
  </si>
  <si>
    <t>Installation of Mobile Platform Floating Dock</t>
  </si>
  <si>
    <t>B2 GF SB4 CSPMP 24-01-003</t>
  </si>
  <si>
    <t>Mobile Platform Floating Dock (Specifications: 50cm x 50cm x 40cm)</t>
  </si>
  <si>
    <t>Bgy. Buluang, Busuanga, Palawan</t>
  </si>
  <si>
    <t>Tektwin Marketing Corporation</t>
  </si>
  <si>
    <t>Construction of Shelterd Port at Lawak, Palawan Island, Municipality of Kalayaan</t>
  </si>
  <si>
    <t>B2 TF PEO 24-07-096</t>
  </si>
  <si>
    <t>Port: Concrete Pavement Area: 1,040.03 sq.m and Unpaved Back Up Area: 14,525.26 sq.m</t>
  </si>
  <si>
    <t>Municipality of Kalayaan</t>
  </si>
  <si>
    <t>Construction of Embedment Mooring System</t>
  </si>
  <si>
    <t>B2 GF SB4 TPMB23 24-07-095</t>
  </si>
  <si>
    <t>Port</t>
  </si>
  <si>
    <t>Supplemental Budget No. 4 - Tubbataha Fund</t>
  </si>
  <si>
    <t>Construction of Warehouse with OpCen Phase I</t>
  </si>
  <si>
    <t>Building: Fo Phase I: Area: 20m(L) x 10m (W) - 200 sq.m</t>
  </si>
  <si>
    <t>Seawall Protection: 100 LN.M</t>
  </si>
  <si>
    <t>Brgy. Teresita, Dumaran, Palawan</t>
  </si>
  <si>
    <t>Construction of Warehouse for South</t>
  </si>
  <si>
    <t>20M (l) x 10.00M (w)</t>
  </si>
  <si>
    <t>Brgy. Punta Baja, Rizal, Palawan</t>
  </si>
  <si>
    <t>Construction of Warehouse for North</t>
  </si>
  <si>
    <t>Site Development, Road Concreting and Construction of NHA Yolanda Housing Units</t>
  </si>
  <si>
    <t>B2 TF 416 NHA CONST OF NHA YOLANDA HOUSING UNIT 17-250</t>
  </si>
  <si>
    <t>Bgy. Binudac, Bgy. Galoc, Bgy. Baldat</t>
  </si>
  <si>
    <t>NHA Fund</t>
  </si>
  <si>
    <t>Construction of Motorpool</t>
  </si>
  <si>
    <t>Construction of Motorpool Brooke's Point</t>
  </si>
  <si>
    <t>Rehabilitation of Narra Gymnasium</t>
  </si>
  <si>
    <t>Bgy. Narra</t>
  </si>
  <si>
    <t>Construction of Barangay Hall in Bato-Bato, Narra</t>
  </si>
  <si>
    <t>Bato-Bato, Narra</t>
  </si>
  <si>
    <t>Construction of IP Village, Bunog</t>
  </si>
  <si>
    <t>Bgy. Bunog, Rizal</t>
  </si>
  <si>
    <t>Tubbataha Reef Ranger Station (Main Module, Research Module and Transportation Module) Phase 1</t>
  </si>
  <si>
    <t>Tubbataha Reef, Cagayancillo, Palawan</t>
  </si>
  <si>
    <t>Trust Fund - TIEZA</t>
  </si>
  <si>
    <t>Completion of 2-Storey Barangay Hall of Ipilan</t>
  </si>
  <si>
    <t>Bgy. Ipilan</t>
  </si>
  <si>
    <t xml:space="preserve">Renovation Of Barangay Hall Two (2) Storey Building </t>
  </si>
  <si>
    <t>Sitio Proper, Bgy.  Saraza, Brooke's Point, Palawan</t>
  </si>
  <si>
    <t>Construction of Warehouse Rizal, Palawan</t>
  </si>
  <si>
    <t>B1 GF DRAC21 22-02-074</t>
  </si>
  <si>
    <t>Slow movement</t>
  </si>
  <si>
    <t>No materials and man power on site</t>
  </si>
  <si>
    <t>Installation of  Water and  Lights with Plumbing Works</t>
  </si>
  <si>
    <t>RAC, Bono-bono, Bataraza, Palawan</t>
  </si>
  <si>
    <t>Repair and Maintenance of Hospitals (PWD FACILITIES)</t>
  </si>
  <si>
    <t>PO-PEO 2023-11-1273</t>
  </si>
  <si>
    <t>PWD Facilities</t>
  </si>
  <si>
    <t>ADDH,CODH ,NMH,RMH,SEDH</t>
  </si>
  <si>
    <t>B2 SB2 POP19 300-20-03-02965</t>
  </si>
  <si>
    <t>Bgy. Apurawan, Aborlan, Palawan</t>
  </si>
  <si>
    <t>Supplemental Budget No. 2 POP</t>
  </si>
  <si>
    <t>Construction of  Tubbataha Reef Ranger Station (Main Module) (Research Module) (Transportation Module) Phase II</t>
  </si>
  <si>
    <t>B2 TF PEO 23-01-005</t>
  </si>
  <si>
    <t>Construction of structural concrete, installation of  structural metal, fabricated metal and decking including metal painting works for  Ranger Station Building</t>
  </si>
  <si>
    <t>DENR - TIEZA (Trust Fund 2022)</t>
  </si>
  <si>
    <t>Construction Of Seacraft Operation Base With Slipway</t>
  </si>
  <si>
    <t>B2 TF PDRRMO 24-03-024</t>
  </si>
  <si>
    <t>Building: 18mx6m - Spillway: 6.50mx7.50m</t>
  </si>
  <si>
    <t>Buliluyan, Batarza, Palawan</t>
  </si>
  <si>
    <t>B2 TF PDRRMO 24-03-026</t>
  </si>
  <si>
    <t>Dipnay, El Nido</t>
  </si>
  <si>
    <t>TIN 218-601-693-00000</t>
  </si>
  <si>
    <t>Construction Of PEO Sub-Office Building</t>
  </si>
  <si>
    <t>B2 GF SFVIP 24-02-021</t>
  </si>
  <si>
    <t>Net Length: Two-Storey Office Building (26.29m X 7.20m)</t>
  </si>
  <si>
    <t>San Jose, Roxas, Palawan</t>
  </si>
  <si>
    <t>Construction Of Forward Operating Bases/PGP Government Center</t>
  </si>
  <si>
    <t>B2 GF SB1 INFRA 24-08-103</t>
  </si>
  <si>
    <t>60M (W) X 90M(L)</t>
  </si>
  <si>
    <t>Abo-abo, Sofronio Española, Palawan</t>
  </si>
  <si>
    <t>2024 - DBP Loan Projects (Building)</t>
  </si>
  <si>
    <t>Arlustre Construction Corporation</t>
  </si>
  <si>
    <t>B2 GF SB1 INFRA 24 - 08 - 102</t>
  </si>
  <si>
    <t>Building: 60m (w) x 90m (l)</t>
  </si>
  <si>
    <t>Poblacion, Taytay, Palawan</t>
  </si>
  <si>
    <t>Buildimg Permit on process</t>
  </si>
  <si>
    <t>Supply and Installation of Fiber Reinforced Plasric (FRP) Filters for Linapacan Deepwell System, Brgy. San Miguel, Linapacan</t>
  </si>
  <si>
    <t>B2 GF LWS 24-11-124</t>
  </si>
  <si>
    <t>8 Units of Fiber Reinforced Plastic (FRP) Filter - 4 Units Bag Filter</t>
  </si>
  <si>
    <t>Brgy. San Miguel, Linapacan</t>
  </si>
  <si>
    <t>Construction of El Nido STP Staffhouse for Operations in Brgy. Villa Liibertad, El Nido, Palawan</t>
  </si>
  <si>
    <t>B2 GF ENSWT 24-11-126</t>
  </si>
  <si>
    <t>Area: 11m x 7m Building</t>
  </si>
  <si>
    <t>Brgy. Villa Libertad , El Nido, Palawan</t>
  </si>
  <si>
    <t>Supply and Installation of Solar Power System for Linapacan Reverse Osmosis Desalination Water System, Brgy. Nangalao and Cabunlawan, Linapacan, Palawan</t>
  </si>
  <si>
    <t>B2 GF LWS 24-11-122</t>
  </si>
  <si>
    <t>2 sets of 39 pcs Solar Panel (600w)</t>
  </si>
  <si>
    <t xml:space="preserve"> Brgy. Nangalao and Cabunlawan, Linapacan, Palawan</t>
  </si>
  <si>
    <t>Construction of Magsaysay Waterworks Office, Magsaysay, Palawan</t>
  </si>
  <si>
    <t>B2 GF MWS 24-11-123</t>
  </si>
  <si>
    <t>1 unit 10m x 8m Building</t>
  </si>
  <si>
    <t>Information and Communication Technology Equipment</t>
  </si>
  <si>
    <t>Supply</t>
  </si>
  <si>
    <t xml:space="preserve">Supply </t>
  </si>
  <si>
    <t>PEO, Puerto Princesa City</t>
  </si>
  <si>
    <t>Status</t>
  </si>
  <si>
    <t>Project Number</t>
  </si>
  <si>
    <t>Row Labels</t>
  </si>
  <si>
    <t>Grand Total</t>
  </si>
  <si>
    <t>OK</t>
  </si>
  <si>
    <t>Count of Project Number</t>
  </si>
  <si>
    <t>SUB CATEGORY</t>
  </si>
  <si>
    <t>PROJECT NUMBER</t>
  </si>
  <si>
    <t>ROAD</t>
  </si>
  <si>
    <t>BRIDGES</t>
  </si>
  <si>
    <t>RHU</t>
  </si>
  <si>
    <t>BHS</t>
  </si>
  <si>
    <t>SCHOOL FACILITIES</t>
  </si>
  <si>
    <t>ELECTRIFICATION</t>
  </si>
  <si>
    <t>PORTS</t>
  </si>
  <si>
    <t>AIRPORTS</t>
  </si>
  <si>
    <t>IRRIGATION</t>
  </si>
  <si>
    <t>WATER SYSTEM</t>
  </si>
  <si>
    <t>Missing</t>
  </si>
  <si>
    <t>Count of PROJECT NUMBER</t>
  </si>
  <si>
    <t>(blank)</t>
  </si>
  <si>
    <t>Count of NO</t>
  </si>
  <si>
    <t>ID</t>
  </si>
  <si>
    <t>Road</t>
  </si>
  <si>
    <t>Bridges</t>
  </si>
  <si>
    <t>Rhu</t>
  </si>
  <si>
    <t>Bhs</t>
  </si>
  <si>
    <t>Electrification</t>
  </si>
  <si>
    <t>Ports</t>
  </si>
  <si>
    <t>Airports</t>
  </si>
  <si>
    <t>Irrigation</t>
  </si>
  <si>
    <t>Medical Facilities</t>
  </si>
  <si>
    <t>School Facilities</t>
  </si>
  <si>
    <t>Water System</t>
  </si>
  <si>
    <t>PGP Facilities</t>
  </si>
  <si>
    <t>Agricultural Facilities</t>
  </si>
  <si>
    <t>Animal Facilities</t>
  </si>
  <si>
    <t>FUND</t>
  </si>
  <si>
    <t>20% Development Fund - Re-aligned to SB No. 3</t>
  </si>
  <si>
    <t>20% Development Fund and DOH</t>
  </si>
  <si>
    <t>DBP Loan</t>
  </si>
  <si>
    <t>General Fund</t>
  </si>
  <si>
    <t>Livelihood Fund</t>
  </si>
  <si>
    <t>MOOE PEO</t>
  </si>
  <si>
    <t>SB No. 6 - Debt Servicing Under 20% DF (2014-2015-2016)</t>
  </si>
  <si>
    <t>Supplemental Budget</t>
  </si>
  <si>
    <t>Trust Fund - DOTr</t>
  </si>
  <si>
    <t>Trust Fund- Cong. Alvarez</t>
  </si>
  <si>
    <t>OFFICE</t>
  </si>
  <si>
    <t>REMARKS</t>
  </si>
  <si>
    <t>CONTRACTOR</t>
  </si>
  <si>
    <t>Hardrock Platinum Development Corporation</t>
  </si>
  <si>
    <t>AMLC Builders Construction and Supply</t>
  </si>
  <si>
    <t>Bicol Goldrock Construction Corporation</t>
  </si>
  <si>
    <t>Chad Lourence Trading &amp; Construction Services</t>
  </si>
  <si>
    <t>EM Paule Construction and Trading</t>
  </si>
  <si>
    <t>Johnstar Trading and Construction Supply</t>
  </si>
  <si>
    <t>NULL</t>
  </si>
  <si>
    <t>Covered Court</t>
  </si>
  <si>
    <t>Drainage</t>
  </si>
  <si>
    <t>Muliti-Purpose</t>
  </si>
  <si>
    <t>Other Pacilities</t>
  </si>
  <si>
    <t>Slope Protection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</si>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</sst>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-* #,##0.00_-;\-* #,##0.00_-;_-* &quot;-&quot;??_-;_-@"/>
    <numFmt numFmtId="166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>
      <alignment vertical="center"/>
    </xf>
    <xf numFmtId="166" fontId="6" fillId="0" borderId="0">
      <protection locked="0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43" fontId="4" fillId="0" borderId="3" xfId="1" applyFont="1" applyFill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64" fontId="4" fillId="0" borderId="3" xfId="2" applyNumberFormat="1" applyFont="1" applyFill="1" applyBorder="1" applyAlignment="1">
      <alignment horizontal="center" vertical="center" wrapText="1"/>
    </xf>
    <xf numFmtId="10" fontId="4" fillId="0" borderId="3" xfId="2" applyNumberFormat="1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9" fontId="4" fillId="0" borderId="3" xfId="2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43" fontId="4" fillId="0" borderId="3" xfId="0" applyNumberFormat="1" applyFont="1" applyFill="1" applyBorder="1" applyAlignment="1">
      <alignment horizontal="center" vertical="center" wrapText="1"/>
    </xf>
    <xf numFmtId="43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3" applyFont="1" applyBorder="1" applyAlignment="1">
      <alignment horizontal="center" vertical="center" wrapText="1"/>
    </xf>
    <xf numFmtId="14" fontId="4" fillId="0" borderId="3" xfId="1" applyNumberFormat="1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3" fontId="4" fillId="0" borderId="6" xfId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43" fontId="4" fillId="0" borderId="4" xfId="1" applyFont="1" applyFill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2" fontId="4" fillId="0" borderId="3" xfId="4" applyNumberFormat="1" applyFont="1" applyBorder="1" applyAlignment="1">
      <alignment horizontal="center" vertical="center" wrapText="1"/>
    </xf>
    <xf numFmtId="166" fontId="4" fillId="0" borderId="3" xfId="5" applyFont="1" applyBorder="1" applyAlignment="1" applyProtection="1">
      <alignment horizontal="center" vertical="center" wrapText="1"/>
    </xf>
    <xf numFmtId="165" fontId="4" fillId="0" borderId="3" xfId="4" applyNumberFormat="1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horizontal="center" vertical="center" wrapText="1"/>
    </xf>
    <xf numFmtId="43" fontId="4" fillId="0" borderId="5" xfId="0" applyNumberFormat="1" applyFont="1" applyBorder="1" applyAlignment="1">
      <alignment horizontal="center" vertical="center" wrapText="1"/>
    </xf>
    <xf numFmtId="43" fontId="4" fillId="0" borderId="6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4" fillId="0" borderId="7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" fillId="0" borderId="9" xfId="0" applyFont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8" fillId="0" borderId="0" xfId="0" applyFont="1"/>
    <xf numFmtId="0" fontId="9" fillId="0" borderId="10" xfId="0" applyFont="1" applyBorder="1"/>
    <xf numFmtId="0" fontId="9" fillId="0" borderId="0" xfId="0" applyFont="1" applyBorder="1"/>
    <xf numFmtId="0" fontId="9" fillId="0" borderId="0" xfId="0" applyFont="1" applyFill="1" applyAlignment="1">
      <alignment horizontal="left" vertical="center"/>
    </xf>
    <xf numFmtId="0" fontId="9" fillId="0" borderId="0" xfId="0" pivotButton="1" applyFont="1"/>
    <xf numFmtId="0" fontId="9" fillId="0" borderId="0" xfId="0" pivotButton="1" applyFont="1" applyAlignment="1">
      <alignment horizontal="left"/>
    </xf>
    <xf numFmtId="0" fontId="9" fillId="0" borderId="10" xfId="0" pivotButton="1" applyFont="1" applyBorder="1"/>
    <xf numFmtId="43" fontId="4" fillId="0" borderId="2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3" fontId="4" fillId="0" borderId="8" xfId="0" applyNumberFormat="1" applyFont="1" applyBorder="1" applyAlignment="1">
      <alignment horizontal="center" vertical="center" wrapText="1"/>
    </xf>
    <xf numFmtId="164" fontId="4" fillId="0" borderId="6" xfId="1" applyNumberFormat="1" applyFont="1" applyFill="1" applyBorder="1" applyAlignment="1">
      <alignment horizontal="center" vertical="center" wrapText="1"/>
    </xf>
    <xf numFmtId="10" fontId="4" fillId="0" borderId="4" xfId="2" applyNumberFormat="1" applyFont="1" applyFill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6">
    <cellStyle name="Comma" xfId="1" builtinId="3"/>
    <cellStyle name="Comma 2 2" xfId="5" xr:uid="{22A525E3-D940-4CD9-B518-804BA2B1C9F4}"/>
    <cellStyle name="Normal" xfId="0" builtinId="0"/>
    <cellStyle name="Normal 2" xfId="4" xr:uid="{3153AD0E-1434-44A2-AD29-CF8293EE1E89}"/>
    <cellStyle name="Normal 8 2 2" xfId="3" xr:uid="{715B01DE-1315-4C11-BA8C-A679CD43780D}"/>
    <cellStyle name="Percent" xfId="2" builtinId="5"/>
  </cellStyles>
  <dxfs count="7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5545949073" createdVersion="6" refreshedVersion="6" minRefreshableVersion="3" recordCount="1569" xr:uid="{8DBC0602-4134-4E55-B50E-FDCA239002B0}">
  <cacheSource type="worksheet">
    <worksheetSource name="Table2"/>
  </cacheSource>
  <cacheFields count="2">
    <cacheField name="Project Number" numFmtId="0">
      <sharedItems containsSemiMixedTypes="0" containsString="0" containsNumber="1" containsInteger="1" minValue="1" maxValue="1569"/>
    </cacheField>
    <cacheField name="Status" numFmtId="0">
      <sharedItems count="2">
        <s v="OK"/>
        <s v="Mis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9400694446" createdVersion="6" refreshedVersion="6" minRefreshableVersion="3" recordCount="1568" xr:uid="{23D79073-CBDA-4447-A557-0222A92D253C}">
  <cacheSource type="worksheet">
    <worksheetSource name="Table4"/>
  </cacheSource>
  <cacheFields count="2">
    <cacheField name="PROJECT NUMBER" numFmtId="0">
      <sharedItems containsSemiMixedTypes="0" containsString="0" containsNumber="1" containsInteger="1" minValue="1" maxValue="1569"/>
    </cacheField>
    <cacheField name="SUB CATEGORY" numFmtId="0">
      <sharedItems count="20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9773379632" createdVersion="6" refreshedVersion="6" minRefreshableVersion="3" recordCount="1569" xr:uid="{2C334E37-6724-46F5-B948-D933C10BEF14}">
  <cacheSource type="worksheet">
    <worksheetSource name="Table3"/>
  </cacheSource>
  <cacheFields count="2">
    <cacheField name="PROJECT NUMBER" numFmtId="0">
      <sharedItems containsString="0" containsBlank="1" containsNumber="1" containsInteger="1" minValue="1" maxValue="1569"/>
    </cacheField>
    <cacheField name="SUB CATEGORY" numFmtId="0">
      <sharedItems containsBlank="1" count="21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34537962965" createdVersion="6" refreshedVersion="6" minRefreshableVersion="3" recordCount="1568" xr:uid="{85112BB9-E574-460A-BC05-0BF32ACEC416}">
  <cacheSource type="worksheet">
    <worksheetSource name="Table1"/>
  </cacheSource>
  <cacheFields count="26">
    <cacheField name="NO" numFmtId="0">
      <sharedItems containsSemiMixedTypes="0" containsString="0" containsNumber="1" containsInteger="1" minValue="1" maxValue="1569" count="15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</sharedItems>
    </cacheField>
    <cacheField name="PROJECT NAME" numFmtId="0">
      <sharedItems longText="1"/>
    </cacheField>
    <cacheField name="PROJECT ID" numFmtId="0">
      <sharedItems containsBlank="1" longText="1"/>
    </cacheField>
    <cacheField name="CATEGORY" numFmtId="0">
      <sharedItems containsBlank="1" count="10">
        <s v="Transportation Facilities"/>
        <s v="Artesian Wells, Reservoir, Pumping and Conduits"/>
        <s v="Medical Facilties"/>
        <s v="Educational Facilities"/>
        <s v="Other Facilities"/>
        <s v="Other Infrastructure"/>
        <s v="Ports and Airports"/>
        <s v="Power and Energy Development Program"/>
        <s v="Supply"/>
        <m/>
      </sharedItems>
    </cacheField>
    <cacheField name="SUB CATEGORY" numFmtId="0">
      <sharedItems count="20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</sharedItems>
    </cacheField>
    <cacheField name="PROJECT DESCRIPTION" numFmtId="0">
      <sharedItems containsBlank="1" longText="1"/>
    </cacheField>
    <cacheField name="LOCATION" numFmtId="0">
      <sharedItems containsBlank="1"/>
    </cacheField>
    <cacheField name="MUNICIPALITY" numFmtId="0">
      <sharedItems containsBlank="1" count="35">
        <s v="Aborlan"/>
        <s v="Roxas"/>
        <s v="Coron"/>
        <s v="San Vicente"/>
        <s v="Taytay"/>
        <s v=" Rizal"/>
        <s v="Narra"/>
        <s v="Rizal"/>
        <s v="Linapacan"/>
        <s v="Cagayancillo"/>
        <s v="Agutaya"/>
        <s v="Magsaysay"/>
        <s v="Culion"/>
        <s v="Dumaran"/>
        <s v="Quezon"/>
        <s v="Cuyo"/>
        <s v="Brooke's Point"/>
        <s v="Araceli"/>
        <s v=" Taytay"/>
        <s v="El Nido"/>
        <s v="Puerto Princesa City"/>
        <s v="Sofronio Española"/>
        <s v="Bataraza"/>
        <s v="Balabac"/>
        <s v="Busuanga"/>
        <s v="Narra "/>
        <s v="Quezon "/>
        <s v="Rizal "/>
        <s v="Kalayaan"/>
        <m/>
        <s v=" Dumaran"/>
        <s v=" Aborlan"/>
        <s v=" Quezon"/>
        <s v=" Coron"/>
        <s v=" Magsaysay"/>
      </sharedItems>
    </cacheField>
    <cacheField name="IMPLEMENTING OFFICE" numFmtId="0">
      <sharedItems containsBlank="1" count="3">
        <s v="PEO"/>
        <m/>
        <s v="PEEDO"/>
      </sharedItems>
    </cacheField>
    <cacheField name="YEAR" numFmtId="0">
      <sharedItems containsSemiMixedTypes="0" containsString="0" containsNumber="1" containsInteger="1" minValue="2014" maxValue="2024"/>
    </cacheField>
    <cacheField name="SOURCE OF FUND" numFmtId="0">
      <sharedItems containsBlank="1" count="122">
        <s v="Department of Agriculture"/>
        <s v="Performance Challenge Fund"/>
        <s v="20% Development Fund"/>
        <s v="DOH-Trust Fund"/>
        <s v="DOH - HFEP"/>
        <s v="Trust Fund - DOH"/>
        <s v="Trust Fund -DOH"/>
        <s v="NHA Fund"/>
        <s v="20% Development Fund and DOH "/>
        <s v="TF - DOH HFEP 2014"/>
        <s v="Locally Funded"/>
        <s v="Special Education Fund"/>
        <s v="Trust Fund- Cong. Alvarez "/>
        <s v="DBP Loan "/>
        <s v="PCF 2015 (DILG)"/>
        <s v="DOH"/>
        <m/>
        <s v="20% Development Fund-Savings"/>
        <s v="Debt Servicing Under 20% DF (2014-2015-2016)"/>
        <s v="SB No. 6 - Debt Servicing Under 20% DF (2014-2015-2016) "/>
        <s v="Supplemental Budget No. 6"/>
        <s v="Roads and Bridges Dev. Program-TF (2016)"/>
        <s v="Energy Development Program"/>
        <s v="DILG - BUB / LGSF"/>
        <s v="DILG -Kalasada Program"/>
        <s v="DILG - BUB/LGSF"/>
        <s v="Kalsada"/>
        <s v="BUB/LGSF"/>
        <s v="2017-DILG - BUB/LGSF"/>
        <s v="2016-DILG - BUB / LGSF"/>
        <s v="Locally Funded - Supplemental Budget No. 6"/>
        <s v="20% Development Fund "/>
        <s v="Philippines Veterans Bank Loan"/>
        <s v="Philippines Veterans Bank Loan 2018"/>
        <s v="NA"/>
        <s v="Philippines Veterans Bank Loan 2019"/>
        <s v="Trust Fund - (OCD FUNDS)"/>
        <s v="DOH-Trust Fund "/>
        <s v="Trust Fund - DOTr "/>
        <s v="Trust Fund"/>
        <s v="Supplemetnal Budget No. 4"/>
        <s v="Supplemental Budget No. 4"/>
        <s v="Supplemental Budget No. 1"/>
        <s v="ROADS 15 300-19-10-18749"/>
        <s v="Trust Fund - TIEZA"/>
        <s v="LGSF- DILG CMGP"/>
        <s v="CMGP"/>
        <s v="Locally Funded "/>
        <s v="General Fund "/>
        <s v="Supplemental Budget "/>
        <s v="GAD Fund"/>
        <s v="Supplemental Budget No. 12"/>
        <s v="Supplemental Budget No. 9"/>
        <s v="Supplemental Budget No. 14"/>
        <s v="Supplemental Budget No. 3 HDMP"/>
        <s v="D.A FUND"/>
        <s v="MOOE PEO "/>
        <s v="HDMP - Supplemental Budget No. 3"/>
        <s v="Aborlan Medicare Hospital "/>
        <s v="Supplemental Budget No. 3 "/>
        <s v="Supplemental Budget No.4"/>
        <s v="Supplemental Budget No.12"/>
        <s v="Supplemental Budget No. 5"/>
        <s v="Supplemental Budget No. 8"/>
        <s v="SBDP-NTF-ELCAC 2021"/>
        <s v="MOOE"/>
        <s v="DOH Fund"/>
        <s v="Supplemental Budget NO. 3"/>
        <s v="Capital outlay"/>
        <s v="Supplemental Budget No. 2"/>
        <s v="Local Fund (Support to Muslim Communities)"/>
        <s v="TF LDRRMF 2021-PO 2615-A"/>
        <s v="300-22-02-00670"/>
        <s v="DPWH"/>
        <s v="PDRRMO Fund"/>
        <s v="Supplemental Budget No. 8 - LWC"/>
        <s v="B2 ROADS17 300-21-11-15968"/>
        <s v="Livelihood  Fund"/>
        <s v="CRGGP Fund"/>
        <s v="Special Education Fund - 2017"/>
        <s v="PEEDO Fund"/>
        <s v="BPYC"/>
        <s v="MOOE 2022"/>
        <s v="SFVIP 2022"/>
        <s v="PJMD Fund"/>
        <s v="RAC Fund"/>
        <s v="PCDP Fund"/>
        <s v="Aborlan Medical Hospital Fund"/>
        <s v="Supplemental Budget No. 2 POP"/>
        <s v="POP Fund"/>
        <s v="Other fund"/>
        <s v="DENR - TIEZA (Trust Fund 2022)"/>
        <s v="20% Development Fund 2023 - Realigned to SB No. 5"/>
        <s v="Special Education Fund - 2022"/>
        <s v="DOH Fund (Typhoon Odette) - 2021"/>
        <s v="SFVIP "/>
        <s v="20% Development Fund 2023 - Realigned to SB No. 3"/>
        <s v="PGO Fund"/>
        <s v="Typhoon Odette Financial Assistance (Office of the President) - 100M"/>
        <s v="Admin Fund"/>
        <s v="Supplmental Budget No. 4 (CSPMP)"/>
        <s v="Supplemental Budget No. 4 (PCDO)"/>
        <s v="PGO Fund - Supplemental Budget No. 2"/>
        <s v="SPPH"/>
        <s v="20% Development Fund 2024"/>
        <s v="2024 - DBP Loan Projects (Concreting)"/>
        <s v="2024 - DBP Loan Projects (Flood Control)"/>
        <s v="2024 - DBP Loan Projects (Building)"/>
        <s v="Covid-19 Fund SB3"/>
        <s v="Disaster Preparedness Fund (PDRRMO Fund)"/>
        <s v="SPPH Fund"/>
        <s v="20% Development Fund  - Re-aligned to SB No. 3"/>
        <s v="SFVIP"/>
        <s v="BF GF PFRNP 24-08-101"/>
        <s v="PBO - SB. No. 3"/>
        <s v="NMH Fund"/>
        <s v="Supplemental Budget No. 4 - Tubbataha Fund"/>
        <s v="PAO Fund (Agri)"/>
        <s v="COA Fund"/>
        <s v="HDMP Fund"/>
        <s v="PJMD - PGSO Fund (Supplemental Budget. No. 4)"/>
        <s v="PDRRMO - Special Trust Fund"/>
      </sharedItems>
    </cacheField>
    <cacheField name=" PROJECT COST  " numFmtId="0">
      <sharedItems containsString="0" containsBlank="1" containsNumber="1" minValue="41260.28" maxValue="1454910037.53"/>
    </cacheField>
    <cacheField name=" CONTRACT COST  " numFmtId="0">
      <sharedItems containsBlank="1" containsMixedTypes="1" containsNumber="1" minValue="49568" maxValue="1453565284.74"/>
    </cacheField>
    <cacheField name="C.D " numFmtId="0">
      <sharedItems containsString="0" containsBlank="1" containsNumber="1" containsInteger="1" minValue="10" maxValue="600"/>
    </cacheField>
    <cacheField name="NTP DATE" numFmtId="164">
      <sharedItems containsNonDate="0" containsDate="1" containsString="0" containsBlank="1" minDate="2015-07-14T00:00:00" maxDate="2024-11-30T00:00:00"/>
    </cacheField>
    <cacheField name="NO. OF EXTENSION" numFmtId="0">
      <sharedItems containsString="0" containsBlank="1" containsNumber="1" containsInteger="1" minValue="1" maxValue="3"/>
    </cacheField>
    <cacheField name="TARGET COMPLETION DATE" numFmtId="164">
      <sharedItems containsNonDate="0" containsDate="1" containsString="0" containsBlank="1" minDate="2015-12-10T00:00:00" maxDate="2026-06-05T00:00:00"/>
    </cacheField>
    <cacheField name="REVISED COMPLETION DATE" numFmtId="164">
      <sharedItems containsDate="1" containsBlank="1" containsMixedTypes="1" minDate="2017-05-07T00:00:00" maxDate="2025-04-20T00:00:00"/>
    </cacheField>
    <cacheField name="DATE COMPLETED " numFmtId="0">
      <sharedItems containsNonDate="0" containsDate="1" containsString="0" containsBlank="1" minDate="2020-11-03T00:00:00" maxDate="2024-10-19T00:00:00"/>
    </cacheField>
    <cacheField name="AS OF DECEMBER 2024" numFmtId="0">
      <sharedItems containsString="0" containsBlank="1" containsNumber="1" minValue="0" maxValue="1"/>
    </cacheField>
    <cacheField name="TOTAL COST INCURED TO DATE" numFmtId="0">
      <sharedItems containsNonDate="0" containsString="0" containsBlank="1"/>
    </cacheField>
    <cacheField name="MODE OF PROCUREMENT" numFmtId="0">
      <sharedItems containsBlank="1"/>
    </cacheField>
    <cacheField name="GENERAL REMARKS" numFmtId="0">
      <sharedItems count="27">
        <s v="Completed"/>
        <s v="For Termination"/>
        <s v="Terminated"/>
        <s v="For Validation"/>
        <s v="On going"/>
        <s v="Subject for Reversion"/>
        <s v="Order of Termination"/>
        <s v="Notice to Terminate"/>
        <s v="Issued Notice to Terminate"/>
        <s v="Reverted"/>
        <s v="For reversion"/>
        <s v="Cancelled"/>
        <s v="Suspended"/>
        <s v="On going "/>
        <s v="Re-aligned"/>
        <s v="No movement"/>
        <s v="Failure of bidding"/>
        <s v="For Re-bid"/>
        <s v="For Award"/>
        <s v="For Re-alignment"/>
        <s v="Slow movement"/>
        <s v="Stop construction"/>
        <s v="For Bidding"/>
        <s v="Not yet started"/>
        <s v="For preparation (POW and DED)"/>
        <s v="Recently Awarded"/>
        <s v="PEEDO Validate"/>
      </sharedItems>
    </cacheField>
    <cacheField name="PROJECT CONTRACTOR" numFmtId="0">
      <sharedItems containsBlank="1" count="130">
        <s v="E.V Villaos Trading and Construction Supply"/>
        <s v="Ivy Michelle Construction and Trading"/>
        <s v="Rhodamay Construction and Supply"/>
        <s v="By Admin"/>
        <s v="Kudz Trading and Construction"/>
        <s v="Eddmari Construction &amp; Trading"/>
        <s v="Jas Trading and Construction"/>
        <s v="EM Paule  Construction and Trading"/>
        <m/>
        <s v="Atlanta Construction Company Inc."/>
        <s v="Conte Builders and Construction Supply"/>
        <s v="A.P. Consebido Construction &amp; Trading"/>
        <s v="Synchros Power Solutions"/>
        <s v="Beta-J Construction"/>
        <s v="Johnstar Trading and Construction Supply "/>
        <s v="Reinastar Trading and Construction"/>
        <s v="Samurai Construction"/>
        <s v="Carina Electrical Construction Supply"/>
        <s v="Maryknoll Builders and Supply"/>
        <s v="High Riser Construction &amp; Trading"/>
        <s v="RAK Trading Construction &amp; Supply"/>
        <s v="Lea &amp; Sons Trading &amp; Construction"/>
        <s v="JFR Construction"/>
        <s v="MGB Construction and Trading"/>
        <s v="Hardshell Design and Construction"/>
        <s v="UGM Construction"/>
        <s v="BCT Trading and Construction"/>
        <s v="LB Leoncio Trading and Construction"/>
        <s v="Keilana Resources and DF Corporation"/>
        <s v="Werr Corporation International"/>
        <s v="A.C. Rivero Development Corp"/>
        <s v="Agency to Agency Agreement"/>
        <s v="GB Jade Construction and Trading"/>
        <s v=" Hardrock Platinum Development Corporation"/>
        <s v="Louiese Trading &amp; Construction"/>
        <s v="Ian and Jayson Construction"/>
        <s v="Mamsar Construction &amp; Industrial Corporation"/>
        <s v="Nale Construction"/>
        <s v="Seven Digit Construction and Supplies"/>
        <s v="Premium Megastructures Inc."/>
        <s v="Octagon Concrete Solution"/>
        <s v="Western Fortune"/>
        <s v="Samurai Construction "/>
        <s v="Julriz Trading and Construction"/>
        <s v="Nand Trading"/>
        <s v="IKM Builders &amp; Construction Supply"/>
        <s v="E.C Timbancaya Enterprises"/>
        <s v="Kayano Trading and Construction"/>
        <s v="VJ Builders"/>
        <s v="R. Narrazid Trading and Construction"/>
        <s v="Chad Lourence  Trading &amp; Construction Services"/>
        <s v="RDF Trading and Construction"/>
        <s v="CRMMD Trading and Construction"/>
        <s v="Warlen Industrial and Sales Corporation"/>
        <s v="I. Marcelo Builders Incorporated"/>
        <s v="RD Abacial Construction"/>
        <s v="One Hundred Percent and Development Corp."/>
        <s v="BCL Construction"/>
        <s v="Rabb Construction &amp; Supply"/>
        <s v="Smmiley Builders and Trading"/>
        <s v="NRNS Trading And Construction Supply"/>
        <s v="E.M Abin Trading &amp; Construction"/>
        <s v="Megaprint "/>
        <s v="Maintin Construction and Supply"/>
        <s v="VCH Construction and Trading"/>
        <s v="Mazon Engineering and Construction"/>
        <s v="Nab Construction &amp; Enterprises"/>
        <s v="Brilliant Metal Industrial Corp."/>
        <s v="Breis Construction"/>
        <s v="F.F Galang Construction"/>
        <s v="RD Abacial Construction "/>
        <s v="L.M John Construction Supplies Trading"/>
        <s v="Apollo Construction &amp; Enterprises"/>
        <s v="Bicol Goldrock  Construction Corporation"/>
        <s v="Megaprint"/>
        <s v="Leon John Great Builders Construction Corp."/>
        <s v="HNT Builders &amp; Enterprises"/>
        <s v="Furosam Incorporated"/>
        <s v="Palbic Construction and Supply"/>
        <s v="N.Sales Construction"/>
        <s v="Triplestone Construction and Development Corporation"/>
        <s v="F.B Murillo Construction"/>
        <s v="Maximmus Construction"/>
        <s v="MKB Builders and Supply"/>
        <s v="New Space Trading and Construction"/>
        <s v="Diane Construction and Enterprises"/>
        <s v="N-Gines Technology Inc."/>
        <s v="JD Golez Construction Services"/>
        <s v="Cjetzu Lumber &amp; Construction Supply"/>
        <s v="M. Luengo Construction"/>
        <s v="TCC Powerserve Trading and Engineering Services"/>
        <s v="Yurich Builders &amp; Construction Supply"/>
        <s v="One Badajos Construction &amp; Trading Corporation"/>
        <s v="MG Tan Construction"/>
        <s v="JB &amp; Sons Trading &amp; Construction"/>
        <s v="Bacs Construction and Engineering Consultancy"/>
        <s v="Panaad Construction"/>
        <s v="Luis YC Builders &amp; Supply"/>
        <s v="AMLC Builders  Construction and Supply"/>
        <s v="MVP Construction and Trdaing Inc."/>
        <s v="St.Timothy Construction Corporation"/>
        <s v="KIR Konstructicon Builders and Supply"/>
        <s v="West Blue Builders"/>
        <s v="Jaica Construction Services"/>
        <s v="Bat's Construction Services"/>
        <s v="ZYK Construction"/>
        <s v="Maryjonica Construction"/>
        <s v="JBS Abia Construction"/>
        <s v="FSD Construction"/>
        <s v="Lea and Sons Trading and Construction"/>
        <s v="Gth Builders and Developers"/>
        <s v="RC Gadiano Construction"/>
        <s v="Hadiyah Construction"/>
        <s v="J.JH Construction Supplies Trading"/>
        <s v="RL Abia Construction"/>
        <s v="Azarraga Construction"/>
        <s v="Global Teleconstruction Specialist Inc."/>
        <s v="Mark Dennis Deniel Trading and Construction"/>
        <s v="St. Timothy Construction Corporation"/>
        <s v="EG Batiancilla Construction"/>
        <s v="Goldrock Construction &amp; Development Corp."/>
        <s v="Maryknoll Construction and Supply"/>
        <s v="Crishelle Construction"/>
        <s v="R.R Leoncio Construction"/>
        <s v="Arlustre Construction Corporation"/>
        <s v="Rabb Construction and Supply"/>
        <s v="Sparkotech Engineering Solution Inc."/>
        <s v="Tektwin Marketing Corporation"/>
        <s v="The Clean O2 Eco-Friendly Corporation"/>
        <s v="Macspower Construction Supply and Services Corporation"/>
      </sharedItems>
    </cacheField>
    <cacheField name="TIN NUMBER" numFmtId="0">
      <sharedItems containsBlank="1" count="92">
        <s v="TIN 142-914-104"/>
        <s v="TIN 009-492-339"/>
        <s v="322-759-45"/>
        <m/>
        <s v="TIN 188-527-256"/>
        <s v="TIN 141-763-814"/>
        <s v="TIN 923-929-215"/>
        <s v="TIN 931-421-496"/>
        <s v="TIN 134-545-266-000"/>
        <s v="159-232-934"/>
        <s v="TIN 912-843-647"/>
        <s v="TIN 944-093-894-001"/>
        <s v="TIN 919-621-019"/>
        <s v="TIN 188-374-116"/>
        <s v="TIN 105-802-318"/>
        <s v="TIN 928-603-901"/>
        <s v="TIN 134-897-002"/>
        <s v="TIN 211-391-300-001"/>
        <s v="TIN 102-967-201"/>
        <s v="TIN 102-698-654"/>
        <s v="TIN 181-143-624"/>
        <s v="TIN 001-355-547"/>
        <s v="TIN 940-685-564"/>
        <s v="TIN 008-625-254"/>
        <s v="TIN 182-291-537"/>
        <s v="TIN 273-578-000"/>
        <s v="TIN 183-661-696"/>
        <s v="TIN 901-128-486"/>
        <s v="TIN 495-740-401"/>
        <s v="TIN 142-914-153"/>
        <s v="TIN 497-273-240"/>
        <s v="TIN 330-975-725"/>
        <s v="TIN 919-616-230"/>
        <s v="CTC 097-331-47"/>
        <s v="TIN 183-461-224"/>
        <s v="TIN 008-755-657"/>
        <s v="TIN 327-679-690"/>
        <s v="TIN 168-154-730"/>
        <s v="TIN 308-390-430"/>
        <s v="TIN 325-261-868"/>
        <s v="TIN 936-564-958"/>
        <s v="TIN 922-390-708"/>
        <s v="CTC 936-562-132-000"/>
        <s v="TIN 488-730-176"/>
        <s v="TIN 924-818-554"/>
        <s v="TIN 273-819-199"/>
        <s v="TIN 445-503-720"/>
        <s v="TIN 143-754-742-000"/>
        <s v="TIN 010-590-630"/>
        <s v="TIN 188-519-198"/>
        <s v="TIN 422-936-808"/>
        <s v="TIN 181-140-662"/>
        <s v="TIN 006-098-920"/>
        <s v="TIN 009-924-271"/>
        <s v="TIN 909-572-814"/>
        <s v="TIN 009-062-221"/>
        <s v="TIN 128-066-252"/>
        <s v="TIN 174-694-454"/>
        <s v="TIN 009-149-175"/>
        <s v="TIN 772-152-432"/>
        <s v="TIN 925-322-134"/>
        <s v="TIN 262-511-948"/>
        <s v="TIN 010-545-401"/>
        <s v="TIN 140-882-282"/>
        <s v="TIN 181-147-186"/>
        <s v="TIN 920-28-159"/>
        <s v="TIN 257-013-134"/>
        <s v="TIN 258-921-757-001"/>
        <s v="TIN 134-545-266"/>
        <s v="TIN 113-310-056"/>
        <s v="TIN 166-376-497"/>
        <s v="TIN 920-630-716"/>
        <s v="TIN 938-375-592"/>
        <s v="TIN 120-420-502-006"/>
        <s v="TIN 428-298-201"/>
        <s v="TIN 616-777-887"/>
        <s v="TIN 008-813-669-000"/>
        <s v="TIN 010-605-480"/>
        <s v="TIN 491-731-278"/>
        <s v="TIN 350-458-389"/>
        <s v="TIN 428-617-369"/>
        <s v="TIN 120-420-502-00006"/>
        <s v="TIN 340-084-699"/>
        <s v="TIN 342-792-217"/>
        <s v="TIN 324-356-720"/>
        <s v="TIN 274-260-467"/>
        <s v="TIN 008-664-275"/>
        <s v="TIN 418-292-176"/>
        <s v="TIN 218-601-693-00000"/>
        <s v="TIN 258-921-757-00001"/>
        <s v="TIN 009-446-039"/>
        <s v="TIN 133-967-996-00000"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n v="1"/>
    <x v="0"/>
  </r>
  <r>
    <n v="2"/>
    <x v="0"/>
  </r>
  <r>
    <n v="3"/>
    <x v="0"/>
  </r>
  <r>
    <n v="4"/>
    <x v="0"/>
  </r>
  <r>
    <n v="5"/>
    <x v="0"/>
  </r>
  <r>
    <n v="6"/>
    <x v="0"/>
  </r>
  <r>
    <n v="7"/>
    <x v="0"/>
  </r>
  <r>
    <n v="8"/>
    <x v="0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0"/>
  </r>
  <r>
    <n v="16"/>
    <x v="0"/>
  </r>
  <r>
    <n v="17"/>
    <x v="0"/>
  </r>
  <r>
    <n v="18"/>
    <x v="0"/>
  </r>
  <r>
    <n v="19"/>
    <x v="0"/>
  </r>
  <r>
    <n v="20"/>
    <x v="0"/>
  </r>
  <r>
    <n v="21"/>
    <x v="0"/>
  </r>
  <r>
    <n v="22"/>
    <x v="0"/>
  </r>
  <r>
    <n v="23"/>
    <x v="0"/>
  </r>
  <r>
    <n v="24"/>
    <x v="0"/>
  </r>
  <r>
    <n v="25"/>
    <x v="0"/>
  </r>
  <r>
    <n v="26"/>
    <x v="0"/>
  </r>
  <r>
    <n v="27"/>
    <x v="0"/>
  </r>
  <r>
    <n v="28"/>
    <x v="0"/>
  </r>
  <r>
    <n v="29"/>
    <x v="0"/>
  </r>
  <r>
    <n v="30"/>
    <x v="0"/>
  </r>
  <r>
    <n v="31"/>
    <x v="0"/>
  </r>
  <r>
    <n v="32"/>
    <x v="0"/>
  </r>
  <r>
    <n v="33"/>
    <x v="0"/>
  </r>
  <r>
    <n v="34"/>
    <x v="0"/>
  </r>
  <r>
    <n v="35"/>
    <x v="0"/>
  </r>
  <r>
    <n v="36"/>
    <x v="0"/>
  </r>
  <r>
    <n v="37"/>
    <x v="0"/>
  </r>
  <r>
    <n v="38"/>
    <x v="0"/>
  </r>
  <r>
    <n v="39"/>
    <x v="0"/>
  </r>
  <r>
    <n v="40"/>
    <x v="0"/>
  </r>
  <r>
    <n v="41"/>
    <x v="0"/>
  </r>
  <r>
    <n v="42"/>
    <x v="0"/>
  </r>
  <r>
    <n v="43"/>
    <x v="0"/>
  </r>
  <r>
    <n v="44"/>
    <x v="0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0"/>
  </r>
  <r>
    <n v="53"/>
    <x v="0"/>
  </r>
  <r>
    <n v="54"/>
    <x v="0"/>
  </r>
  <r>
    <n v="55"/>
    <x v="0"/>
  </r>
  <r>
    <n v="56"/>
    <x v="0"/>
  </r>
  <r>
    <n v="57"/>
    <x v="0"/>
  </r>
  <r>
    <n v="58"/>
    <x v="0"/>
  </r>
  <r>
    <n v="59"/>
    <x v="0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0"/>
  </r>
  <r>
    <n v="75"/>
    <x v="0"/>
  </r>
  <r>
    <n v="76"/>
    <x v="0"/>
  </r>
  <r>
    <n v="77"/>
    <x v="0"/>
  </r>
  <r>
    <n v="78"/>
    <x v="0"/>
  </r>
  <r>
    <n v="79"/>
    <x v="0"/>
  </r>
  <r>
    <n v="80"/>
    <x v="0"/>
  </r>
  <r>
    <n v="81"/>
    <x v="0"/>
  </r>
  <r>
    <n v="82"/>
    <x v="0"/>
  </r>
  <r>
    <n v="83"/>
    <x v="0"/>
  </r>
  <r>
    <n v="84"/>
    <x v="0"/>
  </r>
  <r>
    <n v="85"/>
    <x v="0"/>
  </r>
  <r>
    <n v="86"/>
    <x v="0"/>
  </r>
  <r>
    <n v="87"/>
    <x v="0"/>
  </r>
  <r>
    <n v="88"/>
    <x v="0"/>
  </r>
  <r>
    <n v="89"/>
    <x v="0"/>
  </r>
  <r>
    <n v="90"/>
    <x v="0"/>
  </r>
  <r>
    <n v="91"/>
    <x v="0"/>
  </r>
  <r>
    <n v="92"/>
    <x v="0"/>
  </r>
  <r>
    <n v="93"/>
    <x v="0"/>
  </r>
  <r>
    <n v="94"/>
    <x v="0"/>
  </r>
  <r>
    <n v="95"/>
    <x v="0"/>
  </r>
  <r>
    <n v="96"/>
    <x v="0"/>
  </r>
  <r>
    <n v="97"/>
    <x v="0"/>
  </r>
  <r>
    <n v="98"/>
    <x v="0"/>
  </r>
  <r>
    <n v="99"/>
    <x v="0"/>
  </r>
  <r>
    <n v="100"/>
    <x v="0"/>
  </r>
  <r>
    <n v="101"/>
    <x v="0"/>
  </r>
  <r>
    <n v="102"/>
    <x v="0"/>
  </r>
  <r>
    <n v="103"/>
    <x v="0"/>
  </r>
  <r>
    <n v="104"/>
    <x v="0"/>
  </r>
  <r>
    <n v="105"/>
    <x v="0"/>
  </r>
  <r>
    <n v="106"/>
    <x v="0"/>
  </r>
  <r>
    <n v="107"/>
    <x v="0"/>
  </r>
  <r>
    <n v="108"/>
    <x v="0"/>
  </r>
  <r>
    <n v="109"/>
    <x v="0"/>
  </r>
  <r>
    <n v="110"/>
    <x v="0"/>
  </r>
  <r>
    <n v="111"/>
    <x v="0"/>
  </r>
  <r>
    <n v="112"/>
    <x v="0"/>
  </r>
  <r>
    <n v="113"/>
    <x v="0"/>
  </r>
  <r>
    <n v="114"/>
    <x v="0"/>
  </r>
  <r>
    <n v="115"/>
    <x v="0"/>
  </r>
  <r>
    <n v="116"/>
    <x v="0"/>
  </r>
  <r>
    <n v="117"/>
    <x v="0"/>
  </r>
  <r>
    <n v="118"/>
    <x v="0"/>
  </r>
  <r>
    <n v="119"/>
    <x v="0"/>
  </r>
  <r>
    <n v="120"/>
    <x v="0"/>
  </r>
  <r>
    <n v="121"/>
    <x v="0"/>
  </r>
  <r>
    <n v="122"/>
    <x v="0"/>
  </r>
  <r>
    <n v="123"/>
    <x v="0"/>
  </r>
  <r>
    <n v="124"/>
    <x v="0"/>
  </r>
  <r>
    <n v="125"/>
    <x v="0"/>
  </r>
  <r>
    <n v="126"/>
    <x v="0"/>
  </r>
  <r>
    <n v="127"/>
    <x v="0"/>
  </r>
  <r>
    <n v="128"/>
    <x v="0"/>
  </r>
  <r>
    <n v="129"/>
    <x v="0"/>
  </r>
  <r>
    <n v="130"/>
    <x v="0"/>
  </r>
  <r>
    <n v="131"/>
    <x v="0"/>
  </r>
  <r>
    <n v="132"/>
    <x v="0"/>
  </r>
  <r>
    <n v="133"/>
    <x v="0"/>
  </r>
  <r>
    <n v="134"/>
    <x v="0"/>
  </r>
  <r>
    <n v="135"/>
    <x v="0"/>
  </r>
  <r>
    <n v="136"/>
    <x v="0"/>
  </r>
  <r>
    <n v="137"/>
    <x v="0"/>
  </r>
  <r>
    <n v="138"/>
    <x v="0"/>
  </r>
  <r>
    <n v="139"/>
    <x v="0"/>
  </r>
  <r>
    <n v="140"/>
    <x v="0"/>
  </r>
  <r>
    <n v="141"/>
    <x v="0"/>
  </r>
  <r>
    <n v="142"/>
    <x v="0"/>
  </r>
  <r>
    <n v="143"/>
    <x v="0"/>
  </r>
  <r>
    <n v="144"/>
    <x v="0"/>
  </r>
  <r>
    <n v="145"/>
    <x v="0"/>
  </r>
  <r>
    <n v="146"/>
    <x v="0"/>
  </r>
  <r>
    <n v="147"/>
    <x v="0"/>
  </r>
  <r>
    <n v="148"/>
    <x v="0"/>
  </r>
  <r>
    <n v="149"/>
    <x v="0"/>
  </r>
  <r>
    <n v="150"/>
    <x v="0"/>
  </r>
  <r>
    <n v="151"/>
    <x v="0"/>
  </r>
  <r>
    <n v="152"/>
    <x v="0"/>
  </r>
  <r>
    <n v="153"/>
    <x v="0"/>
  </r>
  <r>
    <n v="154"/>
    <x v="0"/>
  </r>
  <r>
    <n v="155"/>
    <x v="0"/>
  </r>
  <r>
    <n v="156"/>
    <x v="0"/>
  </r>
  <r>
    <n v="157"/>
    <x v="0"/>
  </r>
  <r>
    <n v="158"/>
    <x v="0"/>
  </r>
  <r>
    <n v="159"/>
    <x v="0"/>
  </r>
  <r>
    <n v="160"/>
    <x v="0"/>
  </r>
  <r>
    <n v="161"/>
    <x v="0"/>
  </r>
  <r>
    <n v="162"/>
    <x v="0"/>
  </r>
  <r>
    <n v="163"/>
    <x v="0"/>
  </r>
  <r>
    <n v="164"/>
    <x v="0"/>
  </r>
  <r>
    <n v="165"/>
    <x v="0"/>
  </r>
  <r>
    <n v="166"/>
    <x v="0"/>
  </r>
  <r>
    <n v="167"/>
    <x v="0"/>
  </r>
  <r>
    <n v="168"/>
    <x v="0"/>
  </r>
  <r>
    <n v="169"/>
    <x v="0"/>
  </r>
  <r>
    <n v="170"/>
    <x v="0"/>
  </r>
  <r>
    <n v="171"/>
    <x v="0"/>
  </r>
  <r>
    <n v="172"/>
    <x v="0"/>
  </r>
  <r>
    <n v="173"/>
    <x v="0"/>
  </r>
  <r>
    <n v="174"/>
    <x v="0"/>
  </r>
  <r>
    <n v="175"/>
    <x v="0"/>
  </r>
  <r>
    <n v="176"/>
    <x v="0"/>
  </r>
  <r>
    <n v="177"/>
    <x v="0"/>
  </r>
  <r>
    <n v="178"/>
    <x v="0"/>
  </r>
  <r>
    <n v="179"/>
    <x v="0"/>
  </r>
  <r>
    <n v="180"/>
    <x v="0"/>
  </r>
  <r>
    <n v="181"/>
    <x v="0"/>
  </r>
  <r>
    <n v="182"/>
    <x v="0"/>
  </r>
  <r>
    <n v="183"/>
    <x v="0"/>
  </r>
  <r>
    <n v="184"/>
    <x v="0"/>
  </r>
  <r>
    <n v="185"/>
    <x v="0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0"/>
  </r>
  <r>
    <n v="195"/>
    <x v="0"/>
  </r>
  <r>
    <n v="196"/>
    <x v="0"/>
  </r>
  <r>
    <n v="197"/>
    <x v="0"/>
  </r>
  <r>
    <n v="198"/>
    <x v="0"/>
  </r>
  <r>
    <n v="199"/>
    <x v="0"/>
  </r>
  <r>
    <n v="200"/>
    <x v="0"/>
  </r>
  <r>
    <n v="201"/>
    <x v="0"/>
  </r>
  <r>
    <n v="202"/>
    <x v="0"/>
  </r>
  <r>
    <n v="203"/>
    <x v="0"/>
  </r>
  <r>
    <n v="204"/>
    <x v="0"/>
  </r>
  <r>
    <n v="205"/>
    <x v="0"/>
  </r>
  <r>
    <n v="206"/>
    <x v="0"/>
  </r>
  <r>
    <n v="207"/>
    <x v="0"/>
  </r>
  <r>
    <n v="208"/>
    <x v="0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0"/>
  </r>
  <r>
    <n v="216"/>
    <x v="0"/>
  </r>
  <r>
    <n v="217"/>
    <x v="0"/>
  </r>
  <r>
    <n v="218"/>
    <x v="0"/>
  </r>
  <r>
    <n v="219"/>
    <x v="0"/>
  </r>
  <r>
    <n v="220"/>
    <x v="0"/>
  </r>
  <r>
    <n v="221"/>
    <x v="0"/>
  </r>
  <r>
    <n v="222"/>
    <x v="0"/>
  </r>
  <r>
    <n v="223"/>
    <x v="0"/>
  </r>
  <r>
    <n v="224"/>
    <x v="0"/>
  </r>
  <r>
    <n v="225"/>
    <x v="0"/>
  </r>
  <r>
    <n v="226"/>
    <x v="0"/>
  </r>
  <r>
    <n v="227"/>
    <x v="0"/>
  </r>
  <r>
    <n v="228"/>
    <x v="0"/>
  </r>
  <r>
    <n v="229"/>
    <x v="0"/>
  </r>
  <r>
    <n v="230"/>
    <x v="0"/>
  </r>
  <r>
    <n v="231"/>
    <x v="0"/>
  </r>
  <r>
    <n v="232"/>
    <x v="0"/>
  </r>
  <r>
    <n v="233"/>
    <x v="0"/>
  </r>
  <r>
    <n v="234"/>
    <x v="0"/>
  </r>
  <r>
    <n v="235"/>
    <x v="0"/>
  </r>
  <r>
    <n v="236"/>
    <x v="0"/>
  </r>
  <r>
    <n v="237"/>
    <x v="0"/>
  </r>
  <r>
    <n v="238"/>
    <x v="0"/>
  </r>
  <r>
    <n v="239"/>
    <x v="0"/>
  </r>
  <r>
    <n v="240"/>
    <x v="0"/>
  </r>
  <r>
    <n v="241"/>
    <x v="0"/>
  </r>
  <r>
    <n v="242"/>
    <x v="0"/>
  </r>
  <r>
    <n v="243"/>
    <x v="0"/>
  </r>
  <r>
    <n v="244"/>
    <x v="0"/>
  </r>
  <r>
    <n v="245"/>
    <x v="0"/>
  </r>
  <r>
    <n v="246"/>
    <x v="0"/>
  </r>
  <r>
    <n v="247"/>
    <x v="0"/>
  </r>
  <r>
    <n v="248"/>
    <x v="0"/>
  </r>
  <r>
    <n v="249"/>
    <x v="0"/>
  </r>
  <r>
    <n v="250"/>
    <x v="0"/>
  </r>
  <r>
    <n v="251"/>
    <x v="0"/>
  </r>
  <r>
    <n v="252"/>
    <x v="0"/>
  </r>
  <r>
    <n v="253"/>
    <x v="0"/>
  </r>
  <r>
    <n v="254"/>
    <x v="0"/>
  </r>
  <r>
    <n v="255"/>
    <x v="0"/>
  </r>
  <r>
    <n v="256"/>
    <x v="0"/>
  </r>
  <r>
    <n v="257"/>
    <x v="0"/>
  </r>
  <r>
    <n v="258"/>
    <x v="0"/>
  </r>
  <r>
    <n v="259"/>
    <x v="0"/>
  </r>
  <r>
    <n v="260"/>
    <x v="0"/>
  </r>
  <r>
    <n v="261"/>
    <x v="0"/>
  </r>
  <r>
    <n v="262"/>
    <x v="0"/>
  </r>
  <r>
    <n v="263"/>
    <x v="0"/>
  </r>
  <r>
    <n v="264"/>
    <x v="0"/>
  </r>
  <r>
    <n v="265"/>
    <x v="0"/>
  </r>
  <r>
    <n v="266"/>
    <x v="0"/>
  </r>
  <r>
    <n v="267"/>
    <x v="0"/>
  </r>
  <r>
    <n v="268"/>
    <x v="0"/>
  </r>
  <r>
    <n v="269"/>
    <x v="0"/>
  </r>
  <r>
    <n v="270"/>
    <x v="0"/>
  </r>
  <r>
    <n v="271"/>
    <x v="0"/>
  </r>
  <r>
    <n v="272"/>
    <x v="0"/>
  </r>
  <r>
    <n v="273"/>
    <x v="0"/>
  </r>
  <r>
    <n v="274"/>
    <x v="0"/>
  </r>
  <r>
    <n v="275"/>
    <x v="0"/>
  </r>
  <r>
    <n v="276"/>
    <x v="0"/>
  </r>
  <r>
    <n v="277"/>
    <x v="0"/>
  </r>
  <r>
    <n v="278"/>
    <x v="0"/>
  </r>
  <r>
    <n v="279"/>
    <x v="0"/>
  </r>
  <r>
    <n v="280"/>
    <x v="0"/>
  </r>
  <r>
    <n v="281"/>
    <x v="0"/>
  </r>
  <r>
    <n v="282"/>
    <x v="0"/>
  </r>
  <r>
    <n v="283"/>
    <x v="0"/>
  </r>
  <r>
    <n v="284"/>
    <x v="0"/>
  </r>
  <r>
    <n v="285"/>
    <x v="0"/>
  </r>
  <r>
    <n v="286"/>
    <x v="0"/>
  </r>
  <r>
    <n v="287"/>
    <x v="0"/>
  </r>
  <r>
    <n v="288"/>
    <x v="0"/>
  </r>
  <r>
    <n v="289"/>
    <x v="0"/>
  </r>
  <r>
    <n v="290"/>
    <x v="0"/>
  </r>
  <r>
    <n v="291"/>
    <x v="0"/>
  </r>
  <r>
    <n v="292"/>
    <x v="0"/>
  </r>
  <r>
    <n v="293"/>
    <x v="0"/>
  </r>
  <r>
    <n v="294"/>
    <x v="0"/>
  </r>
  <r>
    <n v="295"/>
    <x v="0"/>
  </r>
  <r>
    <n v="296"/>
    <x v="0"/>
  </r>
  <r>
    <n v="297"/>
    <x v="0"/>
  </r>
  <r>
    <n v="298"/>
    <x v="0"/>
  </r>
  <r>
    <n v="299"/>
    <x v="0"/>
  </r>
  <r>
    <n v="300"/>
    <x v="0"/>
  </r>
  <r>
    <n v="301"/>
    <x v="0"/>
  </r>
  <r>
    <n v="302"/>
    <x v="0"/>
  </r>
  <r>
    <n v="303"/>
    <x v="0"/>
  </r>
  <r>
    <n v="304"/>
    <x v="0"/>
  </r>
  <r>
    <n v="305"/>
    <x v="0"/>
  </r>
  <r>
    <n v="306"/>
    <x v="0"/>
  </r>
  <r>
    <n v="307"/>
    <x v="0"/>
  </r>
  <r>
    <n v="308"/>
    <x v="0"/>
  </r>
  <r>
    <n v="309"/>
    <x v="0"/>
  </r>
  <r>
    <n v="310"/>
    <x v="0"/>
  </r>
  <r>
    <n v="311"/>
    <x v="0"/>
  </r>
  <r>
    <n v="312"/>
    <x v="0"/>
  </r>
  <r>
    <n v="313"/>
    <x v="0"/>
  </r>
  <r>
    <n v="314"/>
    <x v="0"/>
  </r>
  <r>
    <n v="315"/>
    <x v="0"/>
  </r>
  <r>
    <n v="316"/>
    <x v="0"/>
  </r>
  <r>
    <n v="317"/>
    <x v="0"/>
  </r>
  <r>
    <n v="318"/>
    <x v="0"/>
  </r>
  <r>
    <n v="319"/>
    <x v="0"/>
  </r>
  <r>
    <n v="320"/>
    <x v="0"/>
  </r>
  <r>
    <n v="321"/>
    <x v="0"/>
  </r>
  <r>
    <n v="322"/>
    <x v="0"/>
  </r>
  <r>
    <n v="323"/>
    <x v="0"/>
  </r>
  <r>
    <n v="324"/>
    <x v="0"/>
  </r>
  <r>
    <n v="325"/>
    <x v="0"/>
  </r>
  <r>
    <n v="326"/>
    <x v="0"/>
  </r>
  <r>
    <n v="327"/>
    <x v="0"/>
  </r>
  <r>
    <n v="328"/>
    <x v="0"/>
  </r>
  <r>
    <n v="329"/>
    <x v="0"/>
  </r>
  <r>
    <n v="330"/>
    <x v="0"/>
  </r>
  <r>
    <n v="331"/>
    <x v="0"/>
  </r>
  <r>
    <n v="332"/>
    <x v="0"/>
  </r>
  <r>
    <n v="333"/>
    <x v="0"/>
  </r>
  <r>
    <n v="334"/>
    <x v="0"/>
  </r>
  <r>
    <n v="335"/>
    <x v="0"/>
  </r>
  <r>
    <n v="336"/>
    <x v="0"/>
  </r>
  <r>
    <n v="337"/>
    <x v="0"/>
  </r>
  <r>
    <n v="338"/>
    <x v="0"/>
  </r>
  <r>
    <n v="339"/>
    <x v="0"/>
  </r>
  <r>
    <n v="340"/>
    <x v="0"/>
  </r>
  <r>
    <n v="341"/>
    <x v="0"/>
  </r>
  <r>
    <n v="342"/>
    <x v="0"/>
  </r>
  <r>
    <n v="343"/>
    <x v="0"/>
  </r>
  <r>
    <n v="344"/>
    <x v="0"/>
  </r>
  <r>
    <n v="345"/>
    <x v="0"/>
  </r>
  <r>
    <n v="346"/>
    <x v="0"/>
  </r>
  <r>
    <n v="347"/>
    <x v="0"/>
  </r>
  <r>
    <n v="348"/>
    <x v="0"/>
  </r>
  <r>
    <n v="349"/>
    <x v="0"/>
  </r>
  <r>
    <n v="350"/>
    <x v="0"/>
  </r>
  <r>
    <n v="351"/>
    <x v="0"/>
  </r>
  <r>
    <n v="352"/>
    <x v="0"/>
  </r>
  <r>
    <n v="353"/>
    <x v="0"/>
  </r>
  <r>
    <n v="354"/>
    <x v="0"/>
  </r>
  <r>
    <n v="355"/>
    <x v="0"/>
  </r>
  <r>
    <n v="356"/>
    <x v="0"/>
  </r>
  <r>
    <n v="357"/>
    <x v="0"/>
  </r>
  <r>
    <n v="358"/>
    <x v="0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0"/>
  </r>
  <r>
    <n v="369"/>
    <x v="0"/>
  </r>
  <r>
    <n v="370"/>
    <x v="0"/>
  </r>
  <r>
    <n v="371"/>
    <x v="0"/>
  </r>
  <r>
    <n v="372"/>
    <x v="0"/>
  </r>
  <r>
    <n v="373"/>
    <x v="0"/>
  </r>
  <r>
    <n v="374"/>
    <x v="0"/>
  </r>
  <r>
    <n v="375"/>
    <x v="0"/>
  </r>
  <r>
    <n v="376"/>
    <x v="0"/>
  </r>
  <r>
    <n v="377"/>
    <x v="0"/>
  </r>
  <r>
    <n v="378"/>
    <x v="0"/>
  </r>
  <r>
    <n v="379"/>
    <x v="0"/>
  </r>
  <r>
    <n v="380"/>
    <x v="0"/>
  </r>
  <r>
    <n v="381"/>
    <x v="0"/>
  </r>
  <r>
    <n v="382"/>
    <x v="0"/>
  </r>
  <r>
    <n v="383"/>
    <x v="0"/>
  </r>
  <r>
    <n v="384"/>
    <x v="0"/>
  </r>
  <r>
    <n v="385"/>
    <x v="0"/>
  </r>
  <r>
    <n v="386"/>
    <x v="0"/>
  </r>
  <r>
    <n v="387"/>
    <x v="0"/>
  </r>
  <r>
    <n v="388"/>
    <x v="0"/>
  </r>
  <r>
    <n v="389"/>
    <x v="0"/>
  </r>
  <r>
    <n v="390"/>
    <x v="0"/>
  </r>
  <r>
    <n v="391"/>
    <x v="0"/>
  </r>
  <r>
    <n v="392"/>
    <x v="0"/>
  </r>
  <r>
    <n v="393"/>
    <x v="0"/>
  </r>
  <r>
    <n v="394"/>
    <x v="0"/>
  </r>
  <r>
    <n v="395"/>
    <x v="0"/>
  </r>
  <r>
    <n v="396"/>
    <x v="0"/>
  </r>
  <r>
    <n v="397"/>
    <x v="0"/>
  </r>
  <r>
    <n v="398"/>
    <x v="0"/>
  </r>
  <r>
    <n v="399"/>
    <x v="0"/>
  </r>
  <r>
    <n v="400"/>
    <x v="0"/>
  </r>
  <r>
    <n v="401"/>
    <x v="0"/>
  </r>
  <r>
    <n v="402"/>
    <x v="0"/>
  </r>
  <r>
    <n v="403"/>
    <x v="0"/>
  </r>
  <r>
    <n v="404"/>
    <x v="0"/>
  </r>
  <r>
    <n v="405"/>
    <x v="0"/>
  </r>
  <r>
    <n v="406"/>
    <x v="0"/>
  </r>
  <r>
    <n v="407"/>
    <x v="0"/>
  </r>
  <r>
    <n v="408"/>
    <x v="0"/>
  </r>
  <r>
    <n v="409"/>
    <x v="0"/>
  </r>
  <r>
    <n v="410"/>
    <x v="0"/>
  </r>
  <r>
    <n v="411"/>
    <x v="0"/>
  </r>
  <r>
    <n v="412"/>
    <x v="0"/>
  </r>
  <r>
    <n v="413"/>
    <x v="0"/>
  </r>
  <r>
    <n v="414"/>
    <x v="0"/>
  </r>
  <r>
    <n v="415"/>
    <x v="0"/>
  </r>
  <r>
    <n v="416"/>
    <x v="0"/>
  </r>
  <r>
    <n v="417"/>
    <x v="0"/>
  </r>
  <r>
    <n v="418"/>
    <x v="0"/>
  </r>
  <r>
    <n v="419"/>
    <x v="0"/>
  </r>
  <r>
    <n v="420"/>
    <x v="0"/>
  </r>
  <r>
    <n v="421"/>
    <x v="0"/>
  </r>
  <r>
    <n v="422"/>
    <x v="0"/>
  </r>
  <r>
    <n v="423"/>
    <x v="0"/>
  </r>
  <r>
    <n v="424"/>
    <x v="0"/>
  </r>
  <r>
    <n v="425"/>
    <x v="0"/>
  </r>
  <r>
    <n v="426"/>
    <x v="0"/>
  </r>
  <r>
    <n v="427"/>
    <x v="0"/>
  </r>
  <r>
    <n v="428"/>
    <x v="0"/>
  </r>
  <r>
    <n v="429"/>
    <x v="0"/>
  </r>
  <r>
    <n v="430"/>
    <x v="0"/>
  </r>
  <r>
    <n v="431"/>
    <x v="0"/>
  </r>
  <r>
    <n v="432"/>
    <x v="0"/>
  </r>
  <r>
    <n v="433"/>
    <x v="0"/>
  </r>
  <r>
    <n v="434"/>
    <x v="0"/>
  </r>
  <r>
    <n v="435"/>
    <x v="0"/>
  </r>
  <r>
    <n v="436"/>
    <x v="0"/>
  </r>
  <r>
    <n v="437"/>
    <x v="0"/>
  </r>
  <r>
    <n v="438"/>
    <x v="0"/>
  </r>
  <r>
    <n v="439"/>
    <x v="0"/>
  </r>
  <r>
    <n v="440"/>
    <x v="0"/>
  </r>
  <r>
    <n v="441"/>
    <x v="0"/>
  </r>
  <r>
    <n v="442"/>
    <x v="0"/>
  </r>
  <r>
    <n v="443"/>
    <x v="0"/>
  </r>
  <r>
    <n v="444"/>
    <x v="0"/>
  </r>
  <r>
    <n v="445"/>
    <x v="0"/>
  </r>
  <r>
    <n v="446"/>
    <x v="0"/>
  </r>
  <r>
    <n v="447"/>
    <x v="0"/>
  </r>
  <r>
    <n v="448"/>
    <x v="0"/>
  </r>
  <r>
    <n v="449"/>
    <x v="0"/>
  </r>
  <r>
    <n v="450"/>
    <x v="0"/>
  </r>
  <r>
    <n v="451"/>
    <x v="0"/>
  </r>
  <r>
    <n v="452"/>
    <x v="0"/>
  </r>
  <r>
    <n v="453"/>
    <x v="0"/>
  </r>
  <r>
    <n v="454"/>
    <x v="0"/>
  </r>
  <r>
    <n v="455"/>
    <x v="0"/>
  </r>
  <r>
    <n v="456"/>
    <x v="0"/>
  </r>
  <r>
    <n v="457"/>
    <x v="0"/>
  </r>
  <r>
    <n v="458"/>
    <x v="0"/>
  </r>
  <r>
    <n v="459"/>
    <x v="0"/>
  </r>
  <r>
    <n v="460"/>
    <x v="0"/>
  </r>
  <r>
    <n v="461"/>
    <x v="0"/>
  </r>
  <r>
    <n v="462"/>
    <x v="0"/>
  </r>
  <r>
    <n v="463"/>
    <x v="0"/>
  </r>
  <r>
    <n v="464"/>
    <x v="0"/>
  </r>
  <r>
    <n v="465"/>
    <x v="0"/>
  </r>
  <r>
    <n v="466"/>
    <x v="0"/>
  </r>
  <r>
    <n v="467"/>
    <x v="0"/>
  </r>
  <r>
    <n v="468"/>
    <x v="0"/>
  </r>
  <r>
    <n v="469"/>
    <x v="0"/>
  </r>
  <r>
    <n v="470"/>
    <x v="0"/>
  </r>
  <r>
    <n v="471"/>
    <x v="0"/>
  </r>
  <r>
    <n v="472"/>
    <x v="0"/>
  </r>
  <r>
    <n v="473"/>
    <x v="0"/>
  </r>
  <r>
    <n v="474"/>
    <x v="0"/>
  </r>
  <r>
    <n v="475"/>
    <x v="0"/>
  </r>
  <r>
    <n v="476"/>
    <x v="0"/>
  </r>
  <r>
    <n v="477"/>
    <x v="0"/>
  </r>
  <r>
    <n v="478"/>
    <x v="0"/>
  </r>
  <r>
    <n v="479"/>
    <x v="0"/>
  </r>
  <r>
    <n v="480"/>
    <x v="0"/>
  </r>
  <r>
    <n v="481"/>
    <x v="0"/>
  </r>
  <r>
    <n v="482"/>
    <x v="0"/>
  </r>
  <r>
    <n v="483"/>
    <x v="0"/>
  </r>
  <r>
    <n v="484"/>
    <x v="0"/>
  </r>
  <r>
    <n v="485"/>
    <x v="0"/>
  </r>
  <r>
    <n v="486"/>
    <x v="0"/>
  </r>
  <r>
    <n v="487"/>
    <x v="0"/>
  </r>
  <r>
    <n v="488"/>
    <x v="0"/>
  </r>
  <r>
    <n v="489"/>
    <x v="0"/>
  </r>
  <r>
    <n v="490"/>
    <x v="0"/>
  </r>
  <r>
    <n v="491"/>
    <x v="0"/>
  </r>
  <r>
    <n v="492"/>
    <x v="0"/>
  </r>
  <r>
    <n v="493"/>
    <x v="0"/>
  </r>
  <r>
    <n v="494"/>
    <x v="0"/>
  </r>
  <r>
    <n v="495"/>
    <x v="0"/>
  </r>
  <r>
    <n v="496"/>
    <x v="0"/>
  </r>
  <r>
    <n v="497"/>
    <x v="0"/>
  </r>
  <r>
    <n v="498"/>
    <x v="0"/>
  </r>
  <r>
    <n v="499"/>
    <x v="0"/>
  </r>
  <r>
    <n v="500"/>
    <x v="0"/>
  </r>
  <r>
    <n v="501"/>
    <x v="0"/>
  </r>
  <r>
    <n v="502"/>
    <x v="0"/>
  </r>
  <r>
    <n v="503"/>
    <x v="0"/>
  </r>
  <r>
    <n v="504"/>
    <x v="0"/>
  </r>
  <r>
    <n v="505"/>
    <x v="0"/>
  </r>
  <r>
    <n v="506"/>
    <x v="0"/>
  </r>
  <r>
    <n v="507"/>
    <x v="0"/>
  </r>
  <r>
    <n v="508"/>
    <x v="0"/>
  </r>
  <r>
    <n v="509"/>
    <x v="0"/>
  </r>
  <r>
    <n v="510"/>
    <x v="0"/>
  </r>
  <r>
    <n v="511"/>
    <x v="0"/>
  </r>
  <r>
    <n v="512"/>
    <x v="0"/>
  </r>
  <r>
    <n v="513"/>
    <x v="0"/>
  </r>
  <r>
    <n v="514"/>
    <x v="0"/>
  </r>
  <r>
    <n v="515"/>
    <x v="0"/>
  </r>
  <r>
    <n v="516"/>
    <x v="0"/>
  </r>
  <r>
    <n v="517"/>
    <x v="0"/>
  </r>
  <r>
    <n v="518"/>
    <x v="0"/>
  </r>
  <r>
    <n v="519"/>
    <x v="0"/>
  </r>
  <r>
    <n v="520"/>
    <x v="0"/>
  </r>
  <r>
    <n v="521"/>
    <x v="0"/>
  </r>
  <r>
    <n v="522"/>
    <x v="0"/>
  </r>
  <r>
    <n v="523"/>
    <x v="0"/>
  </r>
  <r>
    <n v="524"/>
    <x v="0"/>
  </r>
  <r>
    <n v="525"/>
    <x v="0"/>
  </r>
  <r>
    <n v="526"/>
    <x v="0"/>
  </r>
  <r>
    <n v="527"/>
    <x v="0"/>
  </r>
  <r>
    <n v="528"/>
    <x v="0"/>
  </r>
  <r>
    <n v="529"/>
    <x v="0"/>
  </r>
  <r>
    <n v="530"/>
    <x v="0"/>
  </r>
  <r>
    <n v="531"/>
    <x v="0"/>
  </r>
  <r>
    <n v="532"/>
    <x v="0"/>
  </r>
  <r>
    <n v="533"/>
    <x v="0"/>
  </r>
  <r>
    <n v="534"/>
    <x v="0"/>
  </r>
  <r>
    <n v="535"/>
    <x v="0"/>
  </r>
  <r>
    <n v="536"/>
    <x v="0"/>
  </r>
  <r>
    <n v="537"/>
    <x v="0"/>
  </r>
  <r>
    <n v="538"/>
    <x v="0"/>
  </r>
  <r>
    <n v="539"/>
    <x v="0"/>
  </r>
  <r>
    <n v="540"/>
    <x v="0"/>
  </r>
  <r>
    <n v="541"/>
    <x v="0"/>
  </r>
  <r>
    <n v="542"/>
    <x v="0"/>
  </r>
  <r>
    <n v="543"/>
    <x v="0"/>
  </r>
  <r>
    <n v="544"/>
    <x v="0"/>
  </r>
  <r>
    <n v="545"/>
    <x v="0"/>
  </r>
  <r>
    <n v="546"/>
    <x v="0"/>
  </r>
  <r>
    <n v="547"/>
    <x v="0"/>
  </r>
  <r>
    <n v="548"/>
    <x v="0"/>
  </r>
  <r>
    <n v="549"/>
    <x v="0"/>
  </r>
  <r>
    <n v="550"/>
    <x v="0"/>
  </r>
  <r>
    <n v="551"/>
    <x v="0"/>
  </r>
  <r>
    <n v="552"/>
    <x v="0"/>
  </r>
  <r>
    <n v="553"/>
    <x v="0"/>
  </r>
  <r>
    <n v="554"/>
    <x v="0"/>
  </r>
  <r>
    <n v="555"/>
    <x v="0"/>
  </r>
  <r>
    <n v="556"/>
    <x v="0"/>
  </r>
  <r>
    <n v="557"/>
    <x v="0"/>
  </r>
  <r>
    <n v="558"/>
    <x v="0"/>
  </r>
  <r>
    <n v="559"/>
    <x v="0"/>
  </r>
  <r>
    <n v="560"/>
    <x v="0"/>
  </r>
  <r>
    <n v="561"/>
    <x v="0"/>
  </r>
  <r>
    <n v="562"/>
    <x v="0"/>
  </r>
  <r>
    <n v="563"/>
    <x v="0"/>
  </r>
  <r>
    <n v="564"/>
    <x v="0"/>
  </r>
  <r>
    <n v="565"/>
    <x v="0"/>
  </r>
  <r>
    <n v="566"/>
    <x v="0"/>
  </r>
  <r>
    <n v="567"/>
    <x v="0"/>
  </r>
  <r>
    <n v="568"/>
    <x v="0"/>
  </r>
  <r>
    <n v="569"/>
    <x v="0"/>
  </r>
  <r>
    <n v="570"/>
    <x v="0"/>
  </r>
  <r>
    <n v="571"/>
    <x v="0"/>
  </r>
  <r>
    <n v="572"/>
    <x v="0"/>
  </r>
  <r>
    <n v="573"/>
    <x v="0"/>
  </r>
  <r>
    <n v="574"/>
    <x v="0"/>
  </r>
  <r>
    <n v="575"/>
    <x v="0"/>
  </r>
  <r>
    <n v="576"/>
    <x v="0"/>
  </r>
  <r>
    <n v="577"/>
    <x v="0"/>
  </r>
  <r>
    <n v="578"/>
    <x v="0"/>
  </r>
  <r>
    <n v="579"/>
    <x v="0"/>
  </r>
  <r>
    <n v="580"/>
    <x v="0"/>
  </r>
  <r>
    <n v="581"/>
    <x v="0"/>
  </r>
  <r>
    <n v="582"/>
    <x v="0"/>
  </r>
  <r>
    <n v="583"/>
    <x v="0"/>
  </r>
  <r>
    <n v="584"/>
    <x v="0"/>
  </r>
  <r>
    <n v="585"/>
    <x v="0"/>
  </r>
  <r>
    <n v="586"/>
    <x v="0"/>
  </r>
  <r>
    <n v="587"/>
    <x v="0"/>
  </r>
  <r>
    <n v="588"/>
    <x v="0"/>
  </r>
  <r>
    <n v="589"/>
    <x v="0"/>
  </r>
  <r>
    <n v="590"/>
    <x v="0"/>
  </r>
  <r>
    <n v="591"/>
    <x v="0"/>
  </r>
  <r>
    <n v="592"/>
    <x v="0"/>
  </r>
  <r>
    <n v="593"/>
    <x v="0"/>
  </r>
  <r>
    <n v="594"/>
    <x v="0"/>
  </r>
  <r>
    <n v="595"/>
    <x v="0"/>
  </r>
  <r>
    <n v="596"/>
    <x v="0"/>
  </r>
  <r>
    <n v="597"/>
    <x v="0"/>
  </r>
  <r>
    <n v="598"/>
    <x v="0"/>
  </r>
  <r>
    <n v="599"/>
    <x v="0"/>
  </r>
  <r>
    <n v="600"/>
    <x v="0"/>
  </r>
  <r>
    <n v="601"/>
    <x v="0"/>
  </r>
  <r>
    <n v="602"/>
    <x v="0"/>
  </r>
  <r>
    <n v="603"/>
    <x v="0"/>
  </r>
  <r>
    <n v="604"/>
    <x v="0"/>
  </r>
  <r>
    <n v="605"/>
    <x v="0"/>
  </r>
  <r>
    <n v="606"/>
    <x v="0"/>
  </r>
  <r>
    <n v="607"/>
    <x v="0"/>
  </r>
  <r>
    <n v="608"/>
    <x v="0"/>
  </r>
  <r>
    <n v="609"/>
    <x v="0"/>
  </r>
  <r>
    <n v="610"/>
    <x v="0"/>
  </r>
  <r>
    <n v="611"/>
    <x v="0"/>
  </r>
  <r>
    <n v="612"/>
    <x v="0"/>
  </r>
  <r>
    <n v="613"/>
    <x v="0"/>
  </r>
  <r>
    <n v="614"/>
    <x v="0"/>
  </r>
  <r>
    <n v="615"/>
    <x v="0"/>
  </r>
  <r>
    <n v="616"/>
    <x v="0"/>
  </r>
  <r>
    <n v="617"/>
    <x v="0"/>
  </r>
  <r>
    <n v="618"/>
    <x v="0"/>
  </r>
  <r>
    <n v="619"/>
    <x v="0"/>
  </r>
  <r>
    <n v="620"/>
    <x v="0"/>
  </r>
  <r>
    <n v="621"/>
    <x v="0"/>
  </r>
  <r>
    <n v="622"/>
    <x v="0"/>
  </r>
  <r>
    <n v="623"/>
    <x v="0"/>
  </r>
  <r>
    <n v="624"/>
    <x v="0"/>
  </r>
  <r>
    <n v="625"/>
    <x v="0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0"/>
  </r>
  <r>
    <n v="635"/>
    <x v="0"/>
  </r>
  <r>
    <n v="636"/>
    <x v="0"/>
  </r>
  <r>
    <n v="637"/>
    <x v="0"/>
  </r>
  <r>
    <n v="638"/>
    <x v="0"/>
  </r>
  <r>
    <n v="639"/>
    <x v="0"/>
  </r>
  <r>
    <n v="640"/>
    <x v="0"/>
  </r>
  <r>
    <n v="641"/>
    <x v="0"/>
  </r>
  <r>
    <n v="642"/>
    <x v="0"/>
  </r>
  <r>
    <n v="643"/>
    <x v="0"/>
  </r>
  <r>
    <n v="644"/>
    <x v="0"/>
  </r>
  <r>
    <n v="645"/>
    <x v="0"/>
  </r>
  <r>
    <n v="646"/>
    <x v="0"/>
  </r>
  <r>
    <n v="647"/>
    <x v="0"/>
  </r>
  <r>
    <n v="648"/>
    <x v="0"/>
  </r>
  <r>
    <n v="649"/>
    <x v="0"/>
  </r>
  <r>
    <n v="650"/>
    <x v="0"/>
  </r>
  <r>
    <n v="651"/>
    <x v="0"/>
  </r>
  <r>
    <n v="652"/>
    <x v="0"/>
  </r>
  <r>
    <n v="653"/>
    <x v="0"/>
  </r>
  <r>
    <n v="654"/>
    <x v="0"/>
  </r>
  <r>
    <n v="655"/>
    <x v="0"/>
  </r>
  <r>
    <n v="656"/>
    <x v="0"/>
  </r>
  <r>
    <n v="657"/>
    <x v="0"/>
  </r>
  <r>
    <n v="658"/>
    <x v="0"/>
  </r>
  <r>
    <n v="659"/>
    <x v="0"/>
  </r>
  <r>
    <n v="660"/>
    <x v="0"/>
  </r>
  <r>
    <n v="661"/>
    <x v="0"/>
  </r>
  <r>
    <n v="662"/>
    <x v="0"/>
  </r>
  <r>
    <n v="663"/>
    <x v="0"/>
  </r>
  <r>
    <n v="664"/>
    <x v="0"/>
  </r>
  <r>
    <n v="665"/>
    <x v="0"/>
  </r>
  <r>
    <n v="666"/>
    <x v="0"/>
  </r>
  <r>
    <n v="667"/>
    <x v="0"/>
  </r>
  <r>
    <n v="668"/>
    <x v="0"/>
  </r>
  <r>
    <n v="669"/>
    <x v="0"/>
  </r>
  <r>
    <n v="670"/>
    <x v="0"/>
  </r>
  <r>
    <n v="671"/>
    <x v="0"/>
  </r>
  <r>
    <n v="672"/>
    <x v="0"/>
  </r>
  <r>
    <n v="673"/>
    <x v="0"/>
  </r>
  <r>
    <n v="674"/>
    <x v="0"/>
  </r>
  <r>
    <n v="675"/>
    <x v="0"/>
  </r>
  <r>
    <n v="676"/>
    <x v="0"/>
  </r>
  <r>
    <n v="677"/>
    <x v="0"/>
  </r>
  <r>
    <n v="678"/>
    <x v="0"/>
  </r>
  <r>
    <n v="679"/>
    <x v="0"/>
  </r>
  <r>
    <n v="680"/>
    <x v="0"/>
  </r>
  <r>
    <n v="681"/>
    <x v="0"/>
  </r>
  <r>
    <n v="682"/>
    <x v="0"/>
  </r>
  <r>
    <n v="683"/>
    <x v="0"/>
  </r>
  <r>
    <n v="684"/>
    <x v="0"/>
  </r>
  <r>
    <n v="685"/>
    <x v="0"/>
  </r>
  <r>
    <n v="686"/>
    <x v="0"/>
  </r>
  <r>
    <n v="687"/>
    <x v="0"/>
  </r>
  <r>
    <n v="688"/>
    <x v="0"/>
  </r>
  <r>
    <n v="689"/>
    <x v="0"/>
  </r>
  <r>
    <n v="690"/>
    <x v="0"/>
  </r>
  <r>
    <n v="691"/>
    <x v="0"/>
  </r>
  <r>
    <n v="692"/>
    <x v="0"/>
  </r>
  <r>
    <n v="693"/>
    <x v="0"/>
  </r>
  <r>
    <n v="694"/>
    <x v="0"/>
  </r>
  <r>
    <n v="695"/>
    <x v="0"/>
  </r>
  <r>
    <n v="696"/>
    <x v="0"/>
  </r>
  <r>
    <n v="697"/>
    <x v="0"/>
  </r>
  <r>
    <n v="698"/>
    <x v="0"/>
  </r>
  <r>
    <n v="699"/>
    <x v="0"/>
  </r>
  <r>
    <n v="700"/>
    <x v="0"/>
  </r>
  <r>
    <n v="701"/>
    <x v="0"/>
  </r>
  <r>
    <n v="702"/>
    <x v="0"/>
  </r>
  <r>
    <n v="703"/>
    <x v="0"/>
  </r>
  <r>
    <n v="704"/>
    <x v="0"/>
  </r>
  <r>
    <n v="705"/>
    <x v="0"/>
  </r>
  <r>
    <n v="706"/>
    <x v="0"/>
  </r>
  <r>
    <n v="707"/>
    <x v="0"/>
  </r>
  <r>
    <n v="708"/>
    <x v="0"/>
  </r>
  <r>
    <n v="709"/>
    <x v="0"/>
  </r>
  <r>
    <n v="710"/>
    <x v="0"/>
  </r>
  <r>
    <n v="711"/>
    <x v="0"/>
  </r>
  <r>
    <n v="712"/>
    <x v="0"/>
  </r>
  <r>
    <n v="713"/>
    <x v="0"/>
  </r>
  <r>
    <n v="714"/>
    <x v="0"/>
  </r>
  <r>
    <n v="715"/>
    <x v="0"/>
  </r>
  <r>
    <n v="716"/>
    <x v="0"/>
  </r>
  <r>
    <n v="717"/>
    <x v="0"/>
  </r>
  <r>
    <n v="718"/>
    <x v="0"/>
  </r>
  <r>
    <n v="719"/>
    <x v="0"/>
  </r>
  <r>
    <n v="720"/>
    <x v="0"/>
  </r>
  <r>
    <n v="721"/>
    <x v="0"/>
  </r>
  <r>
    <n v="722"/>
    <x v="0"/>
  </r>
  <r>
    <n v="723"/>
    <x v="0"/>
  </r>
  <r>
    <n v="724"/>
    <x v="0"/>
  </r>
  <r>
    <n v="725"/>
    <x v="0"/>
  </r>
  <r>
    <n v="726"/>
    <x v="0"/>
  </r>
  <r>
    <n v="727"/>
    <x v="0"/>
  </r>
  <r>
    <n v="728"/>
    <x v="0"/>
  </r>
  <r>
    <n v="729"/>
    <x v="0"/>
  </r>
  <r>
    <n v="730"/>
    <x v="0"/>
  </r>
  <r>
    <n v="731"/>
    <x v="0"/>
  </r>
  <r>
    <n v="732"/>
    <x v="0"/>
  </r>
  <r>
    <n v="733"/>
    <x v="0"/>
  </r>
  <r>
    <n v="734"/>
    <x v="0"/>
  </r>
  <r>
    <n v="735"/>
    <x v="0"/>
  </r>
  <r>
    <n v="736"/>
    <x v="0"/>
  </r>
  <r>
    <n v="737"/>
    <x v="0"/>
  </r>
  <r>
    <n v="738"/>
    <x v="0"/>
  </r>
  <r>
    <n v="739"/>
    <x v="0"/>
  </r>
  <r>
    <n v="740"/>
    <x v="0"/>
  </r>
  <r>
    <n v="741"/>
    <x v="0"/>
  </r>
  <r>
    <n v="742"/>
    <x v="0"/>
  </r>
  <r>
    <n v="743"/>
    <x v="0"/>
  </r>
  <r>
    <n v="744"/>
    <x v="0"/>
  </r>
  <r>
    <n v="745"/>
    <x v="0"/>
  </r>
  <r>
    <n v="746"/>
    <x v="0"/>
  </r>
  <r>
    <n v="747"/>
    <x v="0"/>
  </r>
  <r>
    <n v="748"/>
    <x v="0"/>
  </r>
  <r>
    <n v="749"/>
    <x v="0"/>
  </r>
  <r>
    <n v="750"/>
    <x v="0"/>
  </r>
  <r>
    <n v="751"/>
    <x v="0"/>
  </r>
  <r>
    <n v="752"/>
    <x v="0"/>
  </r>
  <r>
    <n v="753"/>
    <x v="0"/>
  </r>
  <r>
    <n v="754"/>
    <x v="0"/>
  </r>
  <r>
    <n v="755"/>
    <x v="0"/>
  </r>
  <r>
    <n v="756"/>
    <x v="0"/>
  </r>
  <r>
    <n v="757"/>
    <x v="0"/>
  </r>
  <r>
    <n v="758"/>
    <x v="0"/>
  </r>
  <r>
    <n v="759"/>
    <x v="0"/>
  </r>
  <r>
    <n v="760"/>
    <x v="0"/>
  </r>
  <r>
    <n v="761"/>
    <x v="0"/>
  </r>
  <r>
    <n v="762"/>
    <x v="0"/>
  </r>
  <r>
    <n v="763"/>
    <x v="0"/>
  </r>
  <r>
    <n v="764"/>
    <x v="0"/>
  </r>
  <r>
    <n v="765"/>
    <x v="0"/>
  </r>
  <r>
    <n v="766"/>
    <x v="0"/>
  </r>
  <r>
    <n v="767"/>
    <x v="0"/>
  </r>
  <r>
    <n v="768"/>
    <x v="0"/>
  </r>
  <r>
    <n v="769"/>
    <x v="0"/>
  </r>
  <r>
    <n v="770"/>
    <x v="0"/>
  </r>
  <r>
    <n v="771"/>
    <x v="0"/>
  </r>
  <r>
    <n v="772"/>
    <x v="0"/>
  </r>
  <r>
    <n v="773"/>
    <x v="0"/>
  </r>
  <r>
    <n v="774"/>
    <x v="0"/>
  </r>
  <r>
    <n v="775"/>
    <x v="0"/>
  </r>
  <r>
    <n v="776"/>
    <x v="0"/>
  </r>
  <r>
    <n v="777"/>
    <x v="0"/>
  </r>
  <r>
    <n v="778"/>
    <x v="0"/>
  </r>
  <r>
    <n v="779"/>
    <x v="0"/>
  </r>
  <r>
    <n v="780"/>
    <x v="0"/>
  </r>
  <r>
    <n v="781"/>
    <x v="0"/>
  </r>
  <r>
    <n v="782"/>
    <x v="0"/>
  </r>
  <r>
    <n v="783"/>
    <x v="0"/>
  </r>
  <r>
    <n v="784"/>
    <x v="0"/>
  </r>
  <r>
    <n v="785"/>
    <x v="0"/>
  </r>
  <r>
    <n v="786"/>
    <x v="0"/>
  </r>
  <r>
    <n v="787"/>
    <x v="0"/>
  </r>
  <r>
    <n v="788"/>
    <x v="0"/>
  </r>
  <r>
    <n v="789"/>
    <x v="0"/>
  </r>
  <r>
    <n v="790"/>
    <x v="0"/>
  </r>
  <r>
    <n v="791"/>
    <x v="0"/>
  </r>
  <r>
    <n v="792"/>
    <x v="0"/>
  </r>
  <r>
    <n v="793"/>
    <x v="0"/>
  </r>
  <r>
    <n v="794"/>
    <x v="0"/>
  </r>
  <r>
    <n v="795"/>
    <x v="0"/>
  </r>
  <r>
    <n v="796"/>
    <x v="0"/>
  </r>
  <r>
    <n v="797"/>
    <x v="0"/>
  </r>
  <r>
    <n v="798"/>
    <x v="0"/>
  </r>
  <r>
    <n v="799"/>
    <x v="0"/>
  </r>
  <r>
    <n v="800"/>
    <x v="0"/>
  </r>
  <r>
    <n v="801"/>
    <x v="0"/>
  </r>
  <r>
    <n v="802"/>
    <x v="0"/>
  </r>
  <r>
    <n v="803"/>
    <x v="0"/>
  </r>
  <r>
    <n v="804"/>
    <x v="0"/>
  </r>
  <r>
    <n v="805"/>
    <x v="0"/>
  </r>
  <r>
    <n v="806"/>
    <x v="0"/>
  </r>
  <r>
    <n v="807"/>
    <x v="1"/>
  </r>
  <r>
    <n v="808"/>
    <x v="0"/>
  </r>
  <r>
    <n v="809"/>
    <x v="0"/>
  </r>
  <r>
    <n v="810"/>
    <x v="0"/>
  </r>
  <r>
    <n v="811"/>
    <x v="0"/>
  </r>
  <r>
    <n v="812"/>
    <x v="0"/>
  </r>
  <r>
    <n v="813"/>
    <x v="0"/>
  </r>
  <r>
    <n v="814"/>
    <x v="0"/>
  </r>
  <r>
    <n v="815"/>
    <x v="0"/>
  </r>
  <r>
    <n v="816"/>
    <x v="0"/>
  </r>
  <r>
    <n v="817"/>
    <x v="0"/>
  </r>
  <r>
    <n v="818"/>
    <x v="0"/>
  </r>
  <r>
    <n v="819"/>
    <x v="0"/>
  </r>
  <r>
    <n v="820"/>
    <x v="0"/>
  </r>
  <r>
    <n v="821"/>
    <x v="0"/>
  </r>
  <r>
    <n v="822"/>
    <x v="0"/>
  </r>
  <r>
    <n v="823"/>
    <x v="0"/>
  </r>
  <r>
    <n v="824"/>
    <x v="0"/>
  </r>
  <r>
    <n v="825"/>
    <x v="0"/>
  </r>
  <r>
    <n v="826"/>
    <x v="0"/>
  </r>
  <r>
    <n v="827"/>
    <x v="0"/>
  </r>
  <r>
    <n v="828"/>
    <x v="0"/>
  </r>
  <r>
    <n v="829"/>
    <x v="0"/>
  </r>
  <r>
    <n v="830"/>
    <x v="0"/>
  </r>
  <r>
    <n v="831"/>
    <x v="0"/>
  </r>
  <r>
    <n v="832"/>
    <x v="0"/>
  </r>
  <r>
    <n v="833"/>
    <x v="0"/>
  </r>
  <r>
    <n v="834"/>
    <x v="0"/>
  </r>
  <r>
    <n v="835"/>
    <x v="0"/>
  </r>
  <r>
    <n v="836"/>
    <x v="0"/>
  </r>
  <r>
    <n v="837"/>
    <x v="0"/>
  </r>
  <r>
    <n v="838"/>
    <x v="0"/>
  </r>
  <r>
    <n v="839"/>
    <x v="0"/>
  </r>
  <r>
    <n v="840"/>
    <x v="0"/>
  </r>
  <r>
    <n v="841"/>
    <x v="0"/>
  </r>
  <r>
    <n v="842"/>
    <x v="0"/>
  </r>
  <r>
    <n v="843"/>
    <x v="0"/>
  </r>
  <r>
    <n v="844"/>
    <x v="0"/>
  </r>
  <r>
    <n v="845"/>
    <x v="0"/>
  </r>
  <r>
    <n v="846"/>
    <x v="0"/>
  </r>
  <r>
    <n v="847"/>
    <x v="0"/>
  </r>
  <r>
    <n v="848"/>
    <x v="0"/>
  </r>
  <r>
    <n v="849"/>
    <x v="0"/>
  </r>
  <r>
    <n v="850"/>
    <x v="0"/>
  </r>
  <r>
    <n v="851"/>
    <x v="0"/>
  </r>
  <r>
    <n v="852"/>
    <x v="0"/>
  </r>
  <r>
    <n v="853"/>
    <x v="0"/>
  </r>
  <r>
    <n v="854"/>
    <x v="0"/>
  </r>
  <r>
    <n v="855"/>
    <x v="0"/>
  </r>
  <r>
    <n v="856"/>
    <x v="0"/>
  </r>
  <r>
    <n v="857"/>
    <x v="0"/>
  </r>
  <r>
    <n v="858"/>
    <x v="0"/>
  </r>
  <r>
    <n v="859"/>
    <x v="0"/>
  </r>
  <r>
    <n v="860"/>
    <x v="0"/>
  </r>
  <r>
    <n v="861"/>
    <x v="0"/>
  </r>
  <r>
    <n v="862"/>
    <x v="0"/>
  </r>
  <r>
    <n v="863"/>
    <x v="0"/>
  </r>
  <r>
    <n v="864"/>
    <x v="0"/>
  </r>
  <r>
    <n v="865"/>
    <x v="0"/>
  </r>
  <r>
    <n v="866"/>
    <x v="0"/>
  </r>
  <r>
    <n v="867"/>
    <x v="0"/>
  </r>
  <r>
    <n v="868"/>
    <x v="0"/>
  </r>
  <r>
    <n v="869"/>
    <x v="0"/>
  </r>
  <r>
    <n v="870"/>
    <x v="0"/>
  </r>
  <r>
    <n v="871"/>
    <x v="0"/>
  </r>
  <r>
    <n v="872"/>
    <x v="0"/>
  </r>
  <r>
    <n v="873"/>
    <x v="0"/>
  </r>
  <r>
    <n v="874"/>
    <x v="0"/>
  </r>
  <r>
    <n v="875"/>
    <x v="0"/>
  </r>
  <r>
    <n v="876"/>
    <x v="0"/>
  </r>
  <r>
    <n v="877"/>
    <x v="0"/>
  </r>
  <r>
    <n v="878"/>
    <x v="0"/>
  </r>
  <r>
    <n v="879"/>
    <x v="0"/>
  </r>
  <r>
    <n v="880"/>
    <x v="0"/>
  </r>
  <r>
    <n v="881"/>
    <x v="0"/>
  </r>
  <r>
    <n v="882"/>
    <x v="0"/>
  </r>
  <r>
    <n v="883"/>
    <x v="0"/>
  </r>
  <r>
    <n v="884"/>
    <x v="0"/>
  </r>
  <r>
    <n v="885"/>
    <x v="0"/>
  </r>
  <r>
    <n v="886"/>
    <x v="0"/>
  </r>
  <r>
    <n v="887"/>
    <x v="0"/>
  </r>
  <r>
    <n v="888"/>
    <x v="0"/>
  </r>
  <r>
    <n v="889"/>
    <x v="0"/>
  </r>
  <r>
    <n v="890"/>
    <x v="0"/>
  </r>
  <r>
    <n v="891"/>
    <x v="0"/>
  </r>
  <r>
    <n v="892"/>
    <x v="0"/>
  </r>
  <r>
    <n v="893"/>
    <x v="0"/>
  </r>
  <r>
    <n v="894"/>
    <x v="0"/>
  </r>
  <r>
    <n v="895"/>
    <x v="0"/>
  </r>
  <r>
    <n v="896"/>
    <x v="0"/>
  </r>
  <r>
    <n v="897"/>
    <x v="0"/>
  </r>
  <r>
    <n v="898"/>
    <x v="0"/>
  </r>
  <r>
    <n v="899"/>
    <x v="0"/>
  </r>
  <r>
    <n v="900"/>
    <x v="0"/>
  </r>
  <r>
    <n v="901"/>
    <x v="0"/>
  </r>
  <r>
    <n v="902"/>
    <x v="0"/>
  </r>
  <r>
    <n v="903"/>
    <x v="0"/>
  </r>
  <r>
    <n v="904"/>
    <x v="0"/>
  </r>
  <r>
    <n v="905"/>
    <x v="0"/>
  </r>
  <r>
    <n v="906"/>
    <x v="0"/>
  </r>
  <r>
    <n v="907"/>
    <x v="0"/>
  </r>
  <r>
    <n v="908"/>
    <x v="0"/>
  </r>
  <r>
    <n v="909"/>
    <x v="0"/>
  </r>
  <r>
    <n v="910"/>
    <x v="0"/>
  </r>
  <r>
    <n v="911"/>
    <x v="0"/>
  </r>
  <r>
    <n v="912"/>
    <x v="0"/>
  </r>
  <r>
    <n v="913"/>
    <x v="0"/>
  </r>
  <r>
    <n v="914"/>
    <x v="0"/>
  </r>
  <r>
    <n v="915"/>
    <x v="0"/>
  </r>
  <r>
    <n v="916"/>
    <x v="0"/>
  </r>
  <r>
    <n v="917"/>
    <x v="0"/>
  </r>
  <r>
    <n v="918"/>
    <x v="0"/>
  </r>
  <r>
    <n v="919"/>
    <x v="0"/>
  </r>
  <r>
    <n v="920"/>
    <x v="0"/>
  </r>
  <r>
    <n v="921"/>
    <x v="0"/>
  </r>
  <r>
    <n v="922"/>
    <x v="0"/>
  </r>
  <r>
    <n v="923"/>
    <x v="0"/>
  </r>
  <r>
    <n v="924"/>
    <x v="0"/>
  </r>
  <r>
    <n v="925"/>
    <x v="0"/>
  </r>
  <r>
    <n v="926"/>
    <x v="0"/>
  </r>
  <r>
    <n v="927"/>
    <x v="0"/>
  </r>
  <r>
    <n v="928"/>
    <x v="0"/>
  </r>
  <r>
    <n v="929"/>
    <x v="0"/>
  </r>
  <r>
    <n v="930"/>
    <x v="0"/>
  </r>
  <r>
    <n v="931"/>
    <x v="0"/>
  </r>
  <r>
    <n v="932"/>
    <x v="0"/>
  </r>
  <r>
    <n v="933"/>
    <x v="0"/>
  </r>
  <r>
    <n v="934"/>
    <x v="0"/>
  </r>
  <r>
    <n v="935"/>
    <x v="0"/>
  </r>
  <r>
    <n v="936"/>
    <x v="0"/>
  </r>
  <r>
    <n v="937"/>
    <x v="0"/>
  </r>
  <r>
    <n v="938"/>
    <x v="0"/>
  </r>
  <r>
    <n v="939"/>
    <x v="0"/>
  </r>
  <r>
    <n v="940"/>
    <x v="0"/>
  </r>
  <r>
    <n v="941"/>
    <x v="0"/>
  </r>
  <r>
    <n v="942"/>
    <x v="0"/>
  </r>
  <r>
    <n v="943"/>
    <x v="0"/>
  </r>
  <r>
    <n v="944"/>
    <x v="0"/>
  </r>
  <r>
    <n v="945"/>
    <x v="0"/>
  </r>
  <r>
    <n v="946"/>
    <x v="0"/>
  </r>
  <r>
    <n v="947"/>
    <x v="0"/>
  </r>
  <r>
    <n v="948"/>
    <x v="0"/>
  </r>
  <r>
    <n v="949"/>
    <x v="0"/>
  </r>
  <r>
    <n v="950"/>
    <x v="0"/>
  </r>
  <r>
    <n v="951"/>
    <x v="0"/>
  </r>
  <r>
    <n v="952"/>
    <x v="0"/>
  </r>
  <r>
    <n v="953"/>
    <x v="0"/>
  </r>
  <r>
    <n v="954"/>
    <x v="0"/>
  </r>
  <r>
    <n v="955"/>
    <x v="0"/>
  </r>
  <r>
    <n v="956"/>
    <x v="0"/>
  </r>
  <r>
    <n v="957"/>
    <x v="0"/>
  </r>
  <r>
    <n v="958"/>
    <x v="0"/>
  </r>
  <r>
    <n v="959"/>
    <x v="0"/>
  </r>
  <r>
    <n v="960"/>
    <x v="0"/>
  </r>
  <r>
    <n v="961"/>
    <x v="0"/>
  </r>
  <r>
    <n v="962"/>
    <x v="0"/>
  </r>
  <r>
    <n v="963"/>
    <x v="0"/>
  </r>
  <r>
    <n v="964"/>
    <x v="0"/>
  </r>
  <r>
    <n v="965"/>
    <x v="0"/>
  </r>
  <r>
    <n v="966"/>
    <x v="0"/>
  </r>
  <r>
    <n v="967"/>
    <x v="0"/>
  </r>
  <r>
    <n v="968"/>
    <x v="0"/>
  </r>
  <r>
    <n v="969"/>
    <x v="0"/>
  </r>
  <r>
    <n v="970"/>
    <x v="0"/>
  </r>
  <r>
    <n v="971"/>
    <x v="0"/>
  </r>
  <r>
    <n v="972"/>
    <x v="0"/>
  </r>
  <r>
    <n v="973"/>
    <x v="0"/>
  </r>
  <r>
    <n v="974"/>
    <x v="0"/>
  </r>
  <r>
    <n v="975"/>
    <x v="0"/>
  </r>
  <r>
    <n v="976"/>
    <x v="0"/>
  </r>
  <r>
    <n v="977"/>
    <x v="0"/>
  </r>
  <r>
    <n v="978"/>
    <x v="0"/>
  </r>
  <r>
    <n v="979"/>
    <x v="0"/>
  </r>
  <r>
    <n v="980"/>
    <x v="0"/>
  </r>
  <r>
    <n v="981"/>
    <x v="0"/>
  </r>
  <r>
    <n v="982"/>
    <x v="0"/>
  </r>
  <r>
    <n v="983"/>
    <x v="0"/>
  </r>
  <r>
    <n v="984"/>
    <x v="0"/>
  </r>
  <r>
    <n v="985"/>
    <x v="0"/>
  </r>
  <r>
    <n v="986"/>
    <x v="0"/>
  </r>
  <r>
    <n v="987"/>
    <x v="0"/>
  </r>
  <r>
    <n v="988"/>
    <x v="0"/>
  </r>
  <r>
    <n v="989"/>
    <x v="0"/>
  </r>
  <r>
    <n v="990"/>
    <x v="0"/>
  </r>
  <r>
    <n v="991"/>
    <x v="0"/>
  </r>
  <r>
    <n v="992"/>
    <x v="0"/>
  </r>
  <r>
    <n v="993"/>
    <x v="0"/>
  </r>
  <r>
    <n v="994"/>
    <x v="0"/>
  </r>
  <r>
    <n v="995"/>
    <x v="0"/>
  </r>
  <r>
    <n v="996"/>
    <x v="0"/>
  </r>
  <r>
    <n v="997"/>
    <x v="0"/>
  </r>
  <r>
    <n v="998"/>
    <x v="0"/>
  </r>
  <r>
    <n v="999"/>
    <x v="0"/>
  </r>
  <r>
    <n v="1000"/>
    <x v="0"/>
  </r>
  <r>
    <n v="1001"/>
    <x v="0"/>
  </r>
  <r>
    <n v="1002"/>
    <x v="0"/>
  </r>
  <r>
    <n v="1003"/>
    <x v="0"/>
  </r>
  <r>
    <n v="1004"/>
    <x v="0"/>
  </r>
  <r>
    <n v="1005"/>
    <x v="0"/>
  </r>
  <r>
    <n v="1006"/>
    <x v="0"/>
  </r>
  <r>
    <n v="1007"/>
    <x v="0"/>
  </r>
  <r>
    <n v="1008"/>
    <x v="0"/>
  </r>
  <r>
    <n v="1009"/>
    <x v="0"/>
  </r>
  <r>
    <n v="1010"/>
    <x v="0"/>
  </r>
  <r>
    <n v="1011"/>
    <x v="0"/>
  </r>
  <r>
    <n v="1012"/>
    <x v="0"/>
  </r>
  <r>
    <n v="1013"/>
    <x v="0"/>
  </r>
  <r>
    <n v="1014"/>
    <x v="0"/>
  </r>
  <r>
    <n v="1015"/>
    <x v="0"/>
  </r>
  <r>
    <n v="1016"/>
    <x v="0"/>
  </r>
  <r>
    <n v="1017"/>
    <x v="0"/>
  </r>
  <r>
    <n v="1018"/>
    <x v="0"/>
  </r>
  <r>
    <n v="1019"/>
    <x v="0"/>
  </r>
  <r>
    <n v="1020"/>
    <x v="0"/>
  </r>
  <r>
    <n v="1021"/>
    <x v="0"/>
  </r>
  <r>
    <n v="1022"/>
    <x v="0"/>
  </r>
  <r>
    <n v="1023"/>
    <x v="0"/>
  </r>
  <r>
    <n v="1024"/>
    <x v="0"/>
  </r>
  <r>
    <n v="1025"/>
    <x v="0"/>
  </r>
  <r>
    <n v="1026"/>
    <x v="0"/>
  </r>
  <r>
    <n v="1027"/>
    <x v="0"/>
  </r>
  <r>
    <n v="1028"/>
    <x v="0"/>
  </r>
  <r>
    <n v="1029"/>
    <x v="0"/>
  </r>
  <r>
    <n v="1030"/>
    <x v="0"/>
  </r>
  <r>
    <n v="1031"/>
    <x v="0"/>
  </r>
  <r>
    <n v="1032"/>
    <x v="0"/>
  </r>
  <r>
    <n v="1033"/>
    <x v="0"/>
  </r>
  <r>
    <n v="1034"/>
    <x v="0"/>
  </r>
  <r>
    <n v="1035"/>
    <x v="0"/>
  </r>
  <r>
    <n v="1036"/>
    <x v="0"/>
  </r>
  <r>
    <n v="1037"/>
    <x v="0"/>
  </r>
  <r>
    <n v="1038"/>
    <x v="0"/>
  </r>
  <r>
    <n v="1039"/>
    <x v="0"/>
  </r>
  <r>
    <n v="1040"/>
    <x v="0"/>
  </r>
  <r>
    <n v="1041"/>
    <x v="0"/>
  </r>
  <r>
    <n v="1042"/>
    <x v="0"/>
  </r>
  <r>
    <n v="1043"/>
    <x v="0"/>
  </r>
  <r>
    <n v="1044"/>
    <x v="0"/>
  </r>
  <r>
    <n v="1045"/>
    <x v="0"/>
  </r>
  <r>
    <n v="1046"/>
    <x v="0"/>
  </r>
  <r>
    <n v="1047"/>
    <x v="0"/>
  </r>
  <r>
    <n v="1048"/>
    <x v="0"/>
  </r>
  <r>
    <n v="1049"/>
    <x v="0"/>
  </r>
  <r>
    <n v="1050"/>
    <x v="0"/>
  </r>
  <r>
    <n v="1051"/>
    <x v="0"/>
  </r>
  <r>
    <n v="1052"/>
    <x v="0"/>
  </r>
  <r>
    <n v="1053"/>
    <x v="0"/>
  </r>
  <r>
    <n v="1054"/>
    <x v="0"/>
  </r>
  <r>
    <n v="1055"/>
    <x v="0"/>
  </r>
  <r>
    <n v="1056"/>
    <x v="0"/>
  </r>
  <r>
    <n v="1057"/>
    <x v="0"/>
  </r>
  <r>
    <n v="1058"/>
    <x v="0"/>
  </r>
  <r>
    <n v="1059"/>
    <x v="0"/>
  </r>
  <r>
    <n v="1060"/>
    <x v="0"/>
  </r>
  <r>
    <n v="1061"/>
    <x v="0"/>
  </r>
  <r>
    <n v="1062"/>
    <x v="0"/>
  </r>
  <r>
    <n v="1063"/>
    <x v="0"/>
  </r>
  <r>
    <n v="1064"/>
    <x v="0"/>
  </r>
  <r>
    <n v="1065"/>
    <x v="0"/>
  </r>
  <r>
    <n v="1066"/>
    <x v="0"/>
  </r>
  <r>
    <n v="1067"/>
    <x v="0"/>
  </r>
  <r>
    <n v="1068"/>
    <x v="0"/>
  </r>
  <r>
    <n v="1069"/>
    <x v="0"/>
  </r>
  <r>
    <n v="1070"/>
    <x v="0"/>
  </r>
  <r>
    <n v="1071"/>
    <x v="0"/>
  </r>
  <r>
    <n v="1072"/>
    <x v="0"/>
  </r>
  <r>
    <n v="1073"/>
    <x v="0"/>
  </r>
  <r>
    <n v="1074"/>
    <x v="0"/>
  </r>
  <r>
    <n v="1075"/>
    <x v="0"/>
  </r>
  <r>
    <n v="1076"/>
    <x v="0"/>
  </r>
  <r>
    <n v="1077"/>
    <x v="0"/>
  </r>
  <r>
    <n v="1078"/>
    <x v="0"/>
  </r>
  <r>
    <n v="1079"/>
    <x v="0"/>
  </r>
  <r>
    <n v="1080"/>
    <x v="0"/>
  </r>
  <r>
    <n v="1081"/>
    <x v="0"/>
  </r>
  <r>
    <n v="1082"/>
    <x v="0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0"/>
  </r>
  <r>
    <n v="1090"/>
    <x v="0"/>
  </r>
  <r>
    <n v="1091"/>
    <x v="0"/>
  </r>
  <r>
    <n v="1092"/>
    <x v="0"/>
  </r>
  <r>
    <n v="1093"/>
    <x v="0"/>
  </r>
  <r>
    <n v="1094"/>
    <x v="0"/>
  </r>
  <r>
    <n v="1095"/>
    <x v="0"/>
  </r>
  <r>
    <n v="1096"/>
    <x v="0"/>
  </r>
  <r>
    <n v="1097"/>
    <x v="0"/>
  </r>
  <r>
    <n v="1098"/>
    <x v="0"/>
  </r>
  <r>
    <n v="1099"/>
    <x v="0"/>
  </r>
  <r>
    <n v="1100"/>
    <x v="0"/>
  </r>
  <r>
    <n v="1101"/>
    <x v="0"/>
  </r>
  <r>
    <n v="1102"/>
    <x v="0"/>
  </r>
  <r>
    <n v="1103"/>
    <x v="0"/>
  </r>
  <r>
    <n v="1104"/>
    <x v="0"/>
  </r>
  <r>
    <n v="1105"/>
    <x v="0"/>
  </r>
  <r>
    <n v="1106"/>
    <x v="0"/>
  </r>
  <r>
    <n v="1107"/>
    <x v="0"/>
  </r>
  <r>
    <n v="1108"/>
    <x v="0"/>
  </r>
  <r>
    <n v="1109"/>
    <x v="0"/>
  </r>
  <r>
    <n v="1110"/>
    <x v="0"/>
  </r>
  <r>
    <n v="1111"/>
    <x v="0"/>
  </r>
  <r>
    <n v="1112"/>
    <x v="0"/>
  </r>
  <r>
    <n v="1113"/>
    <x v="0"/>
  </r>
  <r>
    <n v="1114"/>
    <x v="0"/>
  </r>
  <r>
    <n v="1115"/>
    <x v="0"/>
  </r>
  <r>
    <n v="1116"/>
    <x v="0"/>
  </r>
  <r>
    <n v="1117"/>
    <x v="0"/>
  </r>
  <r>
    <n v="1118"/>
    <x v="0"/>
  </r>
  <r>
    <n v="1119"/>
    <x v="0"/>
  </r>
  <r>
    <n v="1120"/>
    <x v="0"/>
  </r>
  <r>
    <n v="1121"/>
    <x v="0"/>
  </r>
  <r>
    <n v="1122"/>
    <x v="0"/>
  </r>
  <r>
    <n v="1123"/>
    <x v="0"/>
  </r>
  <r>
    <n v="1124"/>
    <x v="0"/>
  </r>
  <r>
    <n v="1125"/>
    <x v="0"/>
  </r>
  <r>
    <n v="1126"/>
    <x v="0"/>
  </r>
  <r>
    <n v="1127"/>
    <x v="0"/>
  </r>
  <r>
    <n v="1128"/>
    <x v="0"/>
  </r>
  <r>
    <n v="1129"/>
    <x v="0"/>
  </r>
  <r>
    <n v="1130"/>
    <x v="0"/>
  </r>
  <r>
    <n v="1131"/>
    <x v="0"/>
  </r>
  <r>
    <n v="1132"/>
    <x v="0"/>
  </r>
  <r>
    <n v="1133"/>
    <x v="0"/>
  </r>
  <r>
    <n v="1134"/>
    <x v="0"/>
  </r>
  <r>
    <n v="1135"/>
    <x v="0"/>
  </r>
  <r>
    <n v="1136"/>
    <x v="0"/>
  </r>
  <r>
    <n v="1137"/>
    <x v="0"/>
  </r>
  <r>
    <n v="1138"/>
    <x v="0"/>
  </r>
  <r>
    <n v="1139"/>
    <x v="0"/>
  </r>
  <r>
    <n v="1140"/>
    <x v="0"/>
  </r>
  <r>
    <n v="1141"/>
    <x v="0"/>
  </r>
  <r>
    <n v="1142"/>
    <x v="0"/>
  </r>
  <r>
    <n v="1143"/>
    <x v="0"/>
  </r>
  <r>
    <n v="1144"/>
    <x v="0"/>
  </r>
  <r>
    <n v="1145"/>
    <x v="0"/>
  </r>
  <r>
    <n v="1146"/>
    <x v="0"/>
  </r>
  <r>
    <n v="1147"/>
    <x v="0"/>
  </r>
  <r>
    <n v="1148"/>
    <x v="0"/>
  </r>
  <r>
    <n v="1149"/>
    <x v="0"/>
  </r>
  <r>
    <n v="1150"/>
    <x v="0"/>
  </r>
  <r>
    <n v="1151"/>
    <x v="0"/>
  </r>
  <r>
    <n v="1152"/>
    <x v="0"/>
  </r>
  <r>
    <n v="1153"/>
    <x v="0"/>
  </r>
  <r>
    <n v="1154"/>
    <x v="0"/>
  </r>
  <r>
    <n v="1155"/>
    <x v="0"/>
  </r>
  <r>
    <n v="1156"/>
    <x v="0"/>
  </r>
  <r>
    <n v="1157"/>
    <x v="0"/>
  </r>
  <r>
    <n v="1158"/>
    <x v="0"/>
  </r>
  <r>
    <n v="1159"/>
    <x v="0"/>
  </r>
  <r>
    <n v="1160"/>
    <x v="0"/>
  </r>
  <r>
    <n v="1161"/>
    <x v="0"/>
  </r>
  <r>
    <n v="1162"/>
    <x v="0"/>
  </r>
  <r>
    <n v="1163"/>
    <x v="0"/>
  </r>
  <r>
    <n v="1164"/>
    <x v="0"/>
  </r>
  <r>
    <n v="1165"/>
    <x v="0"/>
  </r>
  <r>
    <n v="1166"/>
    <x v="0"/>
  </r>
  <r>
    <n v="1167"/>
    <x v="0"/>
  </r>
  <r>
    <n v="1168"/>
    <x v="0"/>
  </r>
  <r>
    <n v="1169"/>
    <x v="0"/>
  </r>
  <r>
    <n v="1170"/>
    <x v="0"/>
  </r>
  <r>
    <n v="1171"/>
    <x v="0"/>
  </r>
  <r>
    <n v="1172"/>
    <x v="0"/>
  </r>
  <r>
    <n v="1173"/>
    <x v="0"/>
  </r>
  <r>
    <n v="1174"/>
    <x v="0"/>
  </r>
  <r>
    <n v="1175"/>
    <x v="0"/>
  </r>
  <r>
    <n v="1176"/>
    <x v="0"/>
  </r>
  <r>
    <n v="1177"/>
    <x v="0"/>
  </r>
  <r>
    <n v="1178"/>
    <x v="0"/>
  </r>
  <r>
    <n v="1179"/>
    <x v="0"/>
  </r>
  <r>
    <n v="1180"/>
    <x v="0"/>
  </r>
  <r>
    <n v="1181"/>
    <x v="0"/>
  </r>
  <r>
    <n v="1182"/>
    <x v="0"/>
  </r>
  <r>
    <n v="1183"/>
    <x v="0"/>
  </r>
  <r>
    <n v="1184"/>
    <x v="0"/>
  </r>
  <r>
    <n v="1185"/>
    <x v="0"/>
  </r>
  <r>
    <n v="1186"/>
    <x v="0"/>
  </r>
  <r>
    <n v="1187"/>
    <x v="0"/>
  </r>
  <r>
    <n v="1188"/>
    <x v="0"/>
  </r>
  <r>
    <n v="1189"/>
    <x v="0"/>
  </r>
  <r>
    <n v="1190"/>
    <x v="0"/>
  </r>
  <r>
    <n v="1191"/>
    <x v="0"/>
  </r>
  <r>
    <n v="1192"/>
    <x v="0"/>
  </r>
  <r>
    <n v="1193"/>
    <x v="0"/>
  </r>
  <r>
    <n v="1194"/>
    <x v="0"/>
  </r>
  <r>
    <n v="1195"/>
    <x v="0"/>
  </r>
  <r>
    <n v="1196"/>
    <x v="0"/>
  </r>
  <r>
    <n v="1197"/>
    <x v="0"/>
  </r>
  <r>
    <n v="1198"/>
    <x v="0"/>
  </r>
  <r>
    <n v="1199"/>
    <x v="0"/>
  </r>
  <r>
    <n v="1200"/>
    <x v="0"/>
  </r>
  <r>
    <n v="1201"/>
    <x v="0"/>
  </r>
  <r>
    <n v="1202"/>
    <x v="0"/>
  </r>
  <r>
    <n v="1203"/>
    <x v="0"/>
  </r>
  <r>
    <n v="1204"/>
    <x v="0"/>
  </r>
  <r>
    <n v="1205"/>
    <x v="0"/>
  </r>
  <r>
    <n v="1206"/>
    <x v="0"/>
  </r>
  <r>
    <n v="1207"/>
    <x v="0"/>
  </r>
  <r>
    <n v="1208"/>
    <x v="0"/>
  </r>
  <r>
    <n v="1209"/>
    <x v="0"/>
  </r>
  <r>
    <n v="1210"/>
    <x v="0"/>
  </r>
  <r>
    <n v="1211"/>
    <x v="0"/>
  </r>
  <r>
    <n v="1212"/>
    <x v="0"/>
  </r>
  <r>
    <n v="1213"/>
    <x v="0"/>
  </r>
  <r>
    <n v="1214"/>
    <x v="0"/>
  </r>
  <r>
    <n v="1215"/>
    <x v="0"/>
  </r>
  <r>
    <n v="1216"/>
    <x v="0"/>
  </r>
  <r>
    <n v="1217"/>
    <x v="0"/>
  </r>
  <r>
    <n v="1218"/>
    <x v="0"/>
  </r>
  <r>
    <n v="1219"/>
    <x v="0"/>
  </r>
  <r>
    <n v="1220"/>
    <x v="0"/>
  </r>
  <r>
    <n v="1221"/>
    <x v="0"/>
  </r>
  <r>
    <n v="1222"/>
    <x v="0"/>
  </r>
  <r>
    <n v="1223"/>
    <x v="0"/>
  </r>
  <r>
    <n v="1224"/>
    <x v="0"/>
  </r>
  <r>
    <n v="1225"/>
    <x v="0"/>
  </r>
  <r>
    <n v="1226"/>
    <x v="0"/>
  </r>
  <r>
    <n v="1227"/>
    <x v="0"/>
  </r>
  <r>
    <n v="1228"/>
    <x v="0"/>
  </r>
  <r>
    <n v="1229"/>
    <x v="0"/>
  </r>
  <r>
    <n v="1230"/>
    <x v="0"/>
  </r>
  <r>
    <n v="1231"/>
    <x v="0"/>
  </r>
  <r>
    <n v="1232"/>
    <x v="0"/>
  </r>
  <r>
    <n v="1233"/>
    <x v="0"/>
  </r>
  <r>
    <n v="1234"/>
    <x v="0"/>
  </r>
  <r>
    <n v="1235"/>
    <x v="0"/>
  </r>
  <r>
    <n v="1236"/>
    <x v="0"/>
  </r>
  <r>
    <n v="1237"/>
    <x v="0"/>
  </r>
  <r>
    <n v="1238"/>
    <x v="0"/>
  </r>
  <r>
    <n v="1239"/>
    <x v="0"/>
  </r>
  <r>
    <n v="1240"/>
    <x v="0"/>
  </r>
  <r>
    <n v="1241"/>
    <x v="0"/>
  </r>
  <r>
    <n v="1242"/>
    <x v="0"/>
  </r>
  <r>
    <n v="1243"/>
    <x v="0"/>
  </r>
  <r>
    <n v="1244"/>
    <x v="0"/>
  </r>
  <r>
    <n v="1245"/>
    <x v="0"/>
  </r>
  <r>
    <n v="1246"/>
    <x v="0"/>
  </r>
  <r>
    <n v="1247"/>
    <x v="0"/>
  </r>
  <r>
    <n v="1248"/>
    <x v="0"/>
  </r>
  <r>
    <n v="1249"/>
    <x v="0"/>
  </r>
  <r>
    <n v="1250"/>
    <x v="0"/>
  </r>
  <r>
    <n v="1251"/>
    <x v="0"/>
  </r>
  <r>
    <n v="1252"/>
    <x v="0"/>
  </r>
  <r>
    <n v="1253"/>
    <x v="0"/>
  </r>
  <r>
    <n v="1254"/>
    <x v="0"/>
  </r>
  <r>
    <n v="1255"/>
    <x v="0"/>
  </r>
  <r>
    <n v="1256"/>
    <x v="0"/>
  </r>
  <r>
    <n v="1257"/>
    <x v="0"/>
  </r>
  <r>
    <n v="1258"/>
    <x v="0"/>
  </r>
  <r>
    <n v="1259"/>
    <x v="0"/>
  </r>
  <r>
    <n v="1260"/>
    <x v="0"/>
  </r>
  <r>
    <n v="1261"/>
    <x v="0"/>
  </r>
  <r>
    <n v="1262"/>
    <x v="0"/>
  </r>
  <r>
    <n v="1263"/>
    <x v="0"/>
  </r>
  <r>
    <n v="1264"/>
    <x v="0"/>
  </r>
  <r>
    <n v="1265"/>
    <x v="0"/>
  </r>
  <r>
    <n v="1266"/>
    <x v="0"/>
  </r>
  <r>
    <n v="1267"/>
    <x v="0"/>
  </r>
  <r>
    <n v="1268"/>
    <x v="0"/>
  </r>
  <r>
    <n v="1269"/>
    <x v="0"/>
  </r>
  <r>
    <n v="1270"/>
    <x v="0"/>
  </r>
  <r>
    <n v="1271"/>
    <x v="0"/>
  </r>
  <r>
    <n v="1272"/>
    <x v="0"/>
  </r>
  <r>
    <n v="1273"/>
    <x v="0"/>
  </r>
  <r>
    <n v="1274"/>
    <x v="0"/>
  </r>
  <r>
    <n v="1275"/>
    <x v="0"/>
  </r>
  <r>
    <n v="1276"/>
    <x v="0"/>
  </r>
  <r>
    <n v="1277"/>
    <x v="0"/>
  </r>
  <r>
    <n v="1278"/>
    <x v="0"/>
  </r>
  <r>
    <n v="1279"/>
    <x v="0"/>
  </r>
  <r>
    <n v="1280"/>
    <x v="0"/>
  </r>
  <r>
    <n v="1281"/>
    <x v="0"/>
  </r>
  <r>
    <n v="1282"/>
    <x v="0"/>
  </r>
  <r>
    <n v="1283"/>
    <x v="0"/>
  </r>
  <r>
    <n v="1284"/>
    <x v="0"/>
  </r>
  <r>
    <n v="1285"/>
    <x v="0"/>
  </r>
  <r>
    <n v="1286"/>
    <x v="0"/>
  </r>
  <r>
    <n v="1287"/>
    <x v="0"/>
  </r>
  <r>
    <n v="1288"/>
    <x v="0"/>
  </r>
  <r>
    <n v="1289"/>
    <x v="0"/>
  </r>
  <r>
    <n v="1290"/>
    <x v="0"/>
  </r>
  <r>
    <n v="1291"/>
    <x v="0"/>
  </r>
  <r>
    <n v="1292"/>
    <x v="0"/>
  </r>
  <r>
    <n v="1293"/>
    <x v="0"/>
  </r>
  <r>
    <n v="1294"/>
    <x v="0"/>
  </r>
  <r>
    <n v="1295"/>
    <x v="0"/>
  </r>
  <r>
    <n v="1296"/>
    <x v="0"/>
  </r>
  <r>
    <n v="1297"/>
    <x v="0"/>
  </r>
  <r>
    <n v="1298"/>
    <x v="0"/>
  </r>
  <r>
    <n v="1299"/>
    <x v="0"/>
  </r>
  <r>
    <n v="1300"/>
    <x v="0"/>
  </r>
  <r>
    <n v="1301"/>
    <x v="0"/>
  </r>
  <r>
    <n v="1302"/>
    <x v="0"/>
  </r>
  <r>
    <n v="1303"/>
    <x v="0"/>
  </r>
  <r>
    <n v="1304"/>
    <x v="0"/>
  </r>
  <r>
    <n v="1305"/>
    <x v="0"/>
  </r>
  <r>
    <n v="1306"/>
    <x v="0"/>
  </r>
  <r>
    <n v="1307"/>
    <x v="0"/>
  </r>
  <r>
    <n v="1308"/>
    <x v="0"/>
  </r>
  <r>
    <n v="1309"/>
    <x v="0"/>
  </r>
  <r>
    <n v="1310"/>
    <x v="0"/>
  </r>
  <r>
    <n v="1311"/>
    <x v="0"/>
  </r>
  <r>
    <n v="1312"/>
    <x v="0"/>
  </r>
  <r>
    <n v="1313"/>
    <x v="0"/>
  </r>
  <r>
    <n v="1314"/>
    <x v="0"/>
  </r>
  <r>
    <n v="1315"/>
    <x v="0"/>
  </r>
  <r>
    <n v="1316"/>
    <x v="0"/>
  </r>
  <r>
    <n v="1317"/>
    <x v="0"/>
  </r>
  <r>
    <n v="1318"/>
    <x v="0"/>
  </r>
  <r>
    <n v="1319"/>
    <x v="0"/>
  </r>
  <r>
    <n v="1320"/>
    <x v="0"/>
  </r>
  <r>
    <n v="1321"/>
    <x v="0"/>
  </r>
  <r>
    <n v="1322"/>
    <x v="0"/>
  </r>
  <r>
    <n v="1323"/>
    <x v="0"/>
  </r>
  <r>
    <n v="1324"/>
    <x v="0"/>
  </r>
  <r>
    <n v="1325"/>
    <x v="0"/>
  </r>
  <r>
    <n v="1326"/>
    <x v="0"/>
  </r>
  <r>
    <n v="1327"/>
    <x v="0"/>
  </r>
  <r>
    <n v="1328"/>
    <x v="0"/>
  </r>
  <r>
    <n v="1329"/>
    <x v="0"/>
  </r>
  <r>
    <n v="1330"/>
    <x v="0"/>
  </r>
  <r>
    <n v="1331"/>
    <x v="0"/>
  </r>
  <r>
    <n v="1332"/>
    <x v="0"/>
  </r>
  <r>
    <n v="1333"/>
    <x v="0"/>
  </r>
  <r>
    <n v="1334"/>
    <x v="0"/>
  </r>
  <r>
    <n v="1335"/>
    <x v="0"/>
  </r>
  <r>
    <n v="1336"/>
    <x v="0"/>
  </r>
  <r>
    <n v="1337"/>
    <x v="0"/>
  </r>
  <r>
    <n v="1338"/>
    <x v="0"/>
  </r>
  <r>
    <n v="1339"/>
    <x v="0"/>
  </r>
  <r>
    <n v="1340"/>
    <x v="0"/>
  </r>
  <r>
    <n v="1341"/>
    <x v="0"/>
  </r>
  <r>
    <n v="1342"/>
    <x v="0"/>
  </r>
  <r>
    <n v="1343"/>
    <x v="0"/>
  </r>
  <r>
    <n v="1344"/>
    <x v="0"/>
  </r>
  <r>
    <n v="1345"/>
    <x v="0"/>
  </r>
  <r>
    <n v="1346"/>
    <x v="0"/>
  </r>
  <r>
    <n v="1347"/>
    <x v="0"/>
  </r>
  <r>
    <n v="1348"/>
    <x v="0"/>
  </r>
  <r>
    <n v="1349"/>
    <x v="0"/>
  </r>
  <r>
    <n v="1350"/>
    <x v="0"/>
  </r>
  <r>
    <n v="1351"/>
    <x v="0"/>
  </r>
  <r>
    <n v="1352"/>
    <x v="0"/>
  </r>
  <r>
    <n v="1353"/>
    <x v="0"/>
  </r>
  <r>
    <n v="1354"/>
    <x v="0"/>
  </r>
  <r>
    <n v="1355"/>
    <x v="0"/>
  </r>
  <r>
    <n v="1356"/>
    <x v="0"/>
  </r>
  <r>
    <n v="1357"/>
    <x v="0"/>
  </r>
  <r>
    <n v="1358"/>
    <x v="0"/>
  </r>
  <r>
    <n v="1359"/>
    <x v="0"/>
  </r>
  <r>
    <n v="1360"/>
    <x v="0"/>
  </r>
  <r>
    <n v="1361"/>
    <x v="0"/>
  </r>
  <r>
    <n v="1362"/>
    <x v="0"/>
  </r>
  <r>
    <n v="1363"/>
    <x v="0"/>
  </r>
  <r>
    <n v="1364"/>
    <x v="0"/>
  </r>
  <r>
    <n v="1365"/>
    <x v="0"/>
  </r>
  <r>
    <n v="1366"/>
    <x v="0"/>
  </r>
  <r>
    <n v="1367"/>
    <x v="0"/>
  </r>
  <r>
    <n v="1368"/>
    <x v="0"/>
  </r>
  <r>
    <n v="1369"/>
    <x v="0"/>
  </r>
  <r>
    <n v="1370"/>
    <x v="0"/>
  </r>
  <r>
    <n v="1371"/>
    <x v="0"/>
  </r>
  <r>
    <n v="1372"/>
    <x v="0"/>
  </r>
  <r>
    <n v="1373"/>
    <x v="0"/>
  </r>
  <r>
    <n v="1374"/>
    <x v="0"/>
  </r>
  <r>
    <n v="1375"/>
    <x v="0"/>
  </r>
  <r>
    <n v="1376"/>
    <x v="0"/>
  </r>
  <r>
    <n v="1377"/>
    <x v="0"/>
  </r>
  <r>
    <n v="1378"/>
    <x v="0"/>
  </r>
  <r>
    <n v="1379"/>
    <x v="0"/>
  </r>
  <r>
    <n v="1380"/>
    <x v="0"/>
  </r>
  <r>
    <n v="1381"/>
    <x v="0"/>
  </r>
  <r>
    <n v="1382"/>
    <x v="0"/>
  </r>
  <r>
    <n v="1383"/>
    <x v="0"/>
  </r>
  <r>
    <n v="1384"/>
    <x v="0"/>
  </r>
  <r>
    <n v="1385"/>
    <x v="0"/>
  </r>
  <r>
    <n v="1386"/>
    <x v="0"/>
  </r>
  <r>
    <n v="1387"/>
    <x v="0"/>
  </r>
  <r>
    <n v="1388"/>
    <x v="0"/>
  </r>
  <r>
    <n v="1389"/>
    <x v="0"/>
  </r>
  <r>
    <n v="1390"/>
    <x v="0"/>
  </r>
  <r>
    <n v="1391"/>
    <x v="0"/>
  </r>
  <r>
    <n v="1392"/>
    <x v="0"/>
  </r>
  <r>
    <n v="1393"/>
    <x v="0"/>
  </r>
  <r>
    <n v="1394"/>
    <x v="0"/>
  </r>
  <r>
    <n v="1395"/>
    <x v="0"/>
  </r>
  <r>
    <n v="1396"/>
    <x v="0"/>
  </r>
  <r>
    <n v="1397"/>
    <x v="0"/>
  </r>
  <r>
    <n v="1398"/>
    <x v="0"/>
  </r>
  <r>
    <n v="1399"/>
    <x v="0"/>
  </r>
  <r>
    <n v="1400"/>
    <x v="0"/>
  </r>
  <r>
    <n v="1401"/>
    <x v="0"/>
  </r>
  <r>
    <n v="1402"/>
    <x v="0"/>
  </r>
  <r>
    <n v="1403"/>
    <x v="0"/>
  </r>
  <r>
    <n v="1404"/>
    <x v="0"/>
  </r>
  <r>
    <n v="1405"/>
    <x v="0"/>
  </r>
  <r>
    <n v="1406"/>
    <x v="0"/>
  </r>
  <r>
    <n v="1407"/>
    <x v="0"/>
  </r>
  <r>
    <n v="1408"/>
    <x v="0"/>
  </r>
  <r>
    <n v="1409"/>
    <x v="0"/>
  </r>
  <r>
    <n v="1410"/>
    <x v="0"/>
  </r>
  <r>
    <n v="1411"/>
    <x v="0"/>
  </r>
  <r>
    <n v="1412"/>
    <x v="0"/>
  </r>
  <r>
    <n v="1413"/>
    <x v="0"/>
  </r>
  <r>
    <n v="1414"/>
    <x v="0"/>
  </r>
  <r>
    <n v="1415"/>
    <x v="0"/>
  </r>
  <r>
    <n v="1416"/>
    <x v="0"/>
  </r>
  <r>
    <n v="1417"/>
    <x v="0"/>
  </r>
  <r>
    <n v="1418"/>
    <x v="0"/>
  </r>
  <r>
    <n v="1419"/>
    <x v="0"/>
  </r>
  <r>
    <n v="1420"/>
    <x v="0"/>
  </r>
  <r>
    <n v="1421"/>
    <x v="0"/>
  </r>
  <r>
    <n v="1422"/>
    <x v="0"/>
  </r>
  <r>
    <n v="1423"/>
    <x v="0"/>
  </r>
  <r>
    <n v="1424"/>
    <x v="0"/>
  </r>
  <r>
    <n v="1425"/>
    <x v="0"/>
  </r>
  <r>
    <n v="1426"/>
    <x v="0"/>
  </r>
  <r>
    <n v="1427"/>
    <x v="0"/>
  </r>
  <r>
    <n v="1428"/>
    <x v="0"/>
  </r>
  <r>
    <n v="1429"/>
    <x v="0"/>
  </r>
  <r>
    <n v="1430"/>
    <x v="0"/>
  </r>
  <r>
    <n v="1431"/>
    <x v="0"/>
  </r>
  <r>
    <n v="1432"/>
    <x v="0"/>
  </r>
  <r>
    <n v="1433"/>
    <x v="0"/>
  </r>
  <r>
    <n v="1434"/>
    <x v="0"/>
  </r>
  <r>
    <n v="1435"/>
    <x v="0"/>
  </r>
  <r>
    <n v="1436"/>
    <x v="0"/>
  </r>
  <r>
    <n v="1437"/>
    <x v="0"/>
  </r>
  <r>
    <n v="1438"/>
    <x v="0"/>
  </r>
  <r>
    <n v="1439"/>
    <x v="0"/>
  </r>
  <r>
    <n v="1440"/>
    <x v="0"/>
  </r>
  <r>
    <n v="1441"/>
    <x v="0"/>
  </r>
  <r>
    <n v="1442"/>
    <x v="0"/>
  </r>
  <r>
    <n v="1443"/>
    <x v="0"/>
  </r>
  <r>
    <n v="1444"/>
    <x v="0"/>
  </r>
  <r>
    <n v="1445"/>
    <x v="0"/>
  </r>
  <r>
    <n v="1446"/>
    <x v="0"/>
  </r>
  <r>
    <n v="1447"/>
    <x v="0"/>
  </r>
  <r>
    <n v="1448"/>
    <x v="0"/>
  </r>
  <r>
    <n v="1449"/>
    <x v="0"/>
  </r>
  <r>
    <n v="1450"/>
    <x v="0"/>
  </r>
  <r>
    <n v="1451"/>
    <x v="0"/>
  </r>
  <r>
    <n v="1452"/>
    <x v="0"/>
  </r>
  <r>
    <n v="1453"/>
    <x v="0"/>
  </r>
  <r>
    <n v="1454"/>
    <x v="0"/>
  </r>
  <r>
    <n v="1455"/>
    <x v="0"/>
  </r>
  <r>
    <n v="1456"/>
    <x v="0"/>
  </r>
  <r>
    <n v="1457"/>
    <x v="0"/>
  </r>
  <r>
    <n v="1458"/>
    <x v="0"/>
  </r>
  <r>
    <n v="1459"/>
    <x v="0"/>
  </r>
  <r>
    <n v="1460"/>
    <x v="0"/>
  </r>
  <r>
    <n v="1461"/>
    <x v="0"/>
  </r>
  <r>
    <n v="1462"/>
    <x v="0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0"/>
  </r>
  <r>
    <n v="1497"/>
    <x v="0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0"/>
  </r>
  <r>
    <n v="1519"/>
    <x v="0"/>
  </r>
  <r>
    <n v="1520"/>
    <x v="0"/>
  </r>
  <r>
    <n v="1521"/>
    <x v="0"/>
  </r>
  <r>
    <n v="1522"/>
    <x v="0"/>
  </r>
  <r>
    <n v="1523"/>
    <x v="0"/>
  </r>
  <r>
    <n v="1524"/>
    <x v="0"/>
  </r>
  <r>
    <n v="1525"/>
    <x v="0"/>
  </r>
  <r>
    <n v="1526"/>
    <x v="0"/>
  </r>
  <r>
    <n v="1527"/>
    <x v="0"/>
  </r>
  <r>
    <n v="1528"/>
    <x v="0"/>
  </r>
  <r>
    <n v="1529"/>
    <x v="0"/>
  </r>
  <r>
    <n v="1530"/>
    <x v="0"/>
  </r>
  <r>
    <n v="1531"/>
    <x v="0"/>
  </r>
  <r>
    <n v="1532"/>
    <x v="0"/>
  </r>
  <r>
    <n v="1533"/>
    <x v="0"/>
  </r>
  <r>
    <n v="1534"/>
    <x v="0"/>
  </r>
  <r>
    <n v="1535"/>
    <x v="0"/>
  </r>
  <r>
    <n v="1536"/>
    <x v="0"/>
  </r>
  <r>
    <n v="1537"/>
    <x v="0"/>
  </r>
  <r>
    <n v="1538"/>
    <x v="0"/>
  </r>
  <r>
    <n v="1539"/>
    <x v="0"/>
  </r>
  <r>
    <n v="1540"/>
    <x v="0"/>
  </r>
  <r>
    <n v="1541"/>
    <x v="0"/>
  </r>
  <r>
    <n v="1542"/>
    <x v="0"/>
  </r>
  <r>
    <n v="1543"/>
    <x v="0"/>
  </r>
  <r>
    <n v="1544"/>
    <x v="0"/>
  </r>
  <r>
    <n v="1545"/>
    <x v="0"/>
  </r>
  <r>
    <n v="1546"/>
    <x v="0"/>
  </r>
  <r>
    <n v="1547"/>
    <x v="0"/>
  </r>
  <r>
    <n v="1548"/>
    <x v="0"/>
  </r>
  <r>
    <n v="1549"/>
    <x v="0"/>
  </r>
  <r>
    <n v="1550"/>
    <x v="0"/>
  </r>
  <r>
    <n v="1551"/>
    <x v="0"/>
  </r>
  <r>
    <n v="1552"/>
    <x v="0"/>
  </r>
  <r>
    <n v="1553"/>
    <x v="0"/>
  </r>
  <r>
    <n v="1554"/>
    <x v="0"/>
  </r>
  <r>
    <n v="1555"/>
    <x v="0"/>
  </r>
  <r>
    <n v="1556"/>
    <x v="0"/>
  </r>
  <r>
    <n v="1557"/>
    <x v="0"/>
  </r>
  <r>
    <n v="1558"/>
    <x v="0"/>
  </r>
  <r>
    <n v="1559"/>
    <x v="0"/>
  </r>
  <r>
    <n v="1560"/>
    <x v="0"/>
  </r>
  <r>
    <n v="1561"/>
    <x v="0"/>
  </r>
  <r>
    <n v="1562"/>
    <x v="0"/>
  </r>
  <r>
    <n v="1563"/>
    <x v="0"/>
  </r>
  <r>
    <n v="1564"/>
    <x v="0"/>
  </r>
  <r>
    <n v="1565"/>
    <x v="0"/>
  </r>
  <r>
    <n v="1566"/>
    <x v="0"/>
  </r>
  <r>
    <n v="1567"/>
    <x v="0"/>
  </r>
  <r>
    <n v="1568"/>
    <x v="0"/>
  </r>
  <r>
    <n v="156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n v="1"/>
    <x v="0"/>
  </r>
  <r>
    <n v="2"/>
    <x v="0"/>
  </r>
  <r>
    <n v="3"/>
    <x v="0"/>
  </r>
  <r>
    <n v="4"/>
    <x v="0"/>
  </r>
  <r>
    <n v="5"/>
    <x v="1"/>
  </r>
  <r>
    <n v="6"/>
    <x v="1"/>
  </r>
  <r>
    <n v="7"/>
    <x v="1"/>
  </r>
  <r>
    <n v="8"/>
    <x v="2"/>
  </r>
  <r>
    <n v="9"/>
    <x v="2"/>
  </r>
  <r>
    <n v="10"/>
    <x v="3"/>
  </r>
  <r>
    <n v="11"/>
    <x v="3"/>
  </r>
  <r>
    <n v="12"/>
    <x v="3"/>
  </r>
  <r>
    <n v="13"/>
    <x v="0"/>
  </r>
  <r>
    <n v="14"/>
    <x v="0"/>
  </r>
  <r>
    <n v="15"/>
    <x v="0"/>
  </r>
  <r>
    <n v="16"/>
    <x v="0"/>
  </r>
  <r>
    <n v="17"/>
    <x v="4"/>
  </r>
  <r>
    <n v="18"/>
    <x v="4"/>
  </r>
  <r>
    <n v="19"/>
    <x v="4"/>
  </r>
  <r>
    <n v="20"/>
    <x v="4"/>
  </r>
  <r>
    <n v="21"/>
    <x v="3"/>
  </r>
  <r>
    <n v="22"/>
    <x v="2"/>
  </r>
  <r>
    <n v="23"/>
    <x v="2"/>
  </r>
  <r>
    <n v="24"/>
    <x v="2"/>
  </r>
  <r>
    <n v="25"/>
    <x v="2"/>
  </r>
  <r>
    <n v="26"/>
    <x v="5"/>
  </r>
  <r>
    <n v="27"/>
    <x v="5"/>
  </r>
  <r>
    <n v="28"/>
    <x v="5"/>
  </r>
  <r>
    <n v="29"/>
    <x v="5"/>
  </r>
  <r>
    <n v="30"/>
    <x v="5"/>
  </r>
  <r>
    <n v="31"/>
    <x v="5"/>
  </r>
  <r>
    <n v="32"/>
    <x v="2"/>
  </r>
  <r>
    <n v="33"/>
    <x v="2"/>
  </r>
  <r>
    <n v="34"/>
    <x v="2"/>
  </r>
  <r>
    <n v="35"/>
    <x v="2"/>
  </r>
  <r>
    <n v="36"/>
    <x v="2"/>
  </r>
  <r>
    <n v="37"/>
    <x v="2"/>
  </r>
  <r>
    <n v="38"/>
    <x v="2"/>
  </r>
  <r>
    <n v="39"/>
    <x v="6"/>
  </r>
  <r>
    <n v="40"/>
    <x v="0"/>
  </r>
  <r>
    <n v="41"/>
    <x v="5"/>
  </r>
  <r>
    <n v="42"/>
    <x v="5"/>
  </r>
  <r>
    <n v="43"/>
    <x v="5"/>
  </r>
  <r>
    <n v="44"/>
    <x v="7"/>
  </r>
  <r>
    <n v="45"/>
    <x v="7"/>
  </r>
  <r>
    <n v="46"/>
    <x v="7"/>
  </r>
  <r>
    <n v="47"/>
    <x v="7"/>
  </r>
  <r>
    <n v="48"/>
    <x v="5"/>
  </r>
  <r>
    <n v="49"/>
    <x v="5"/>
  </r>
  <r>
    <n v="50"/>
    <x v="5"/>
  </r>
  <r>
    <n v="51"/>
    <x v="5"/>
  </r>
  <r>
    <n v="52"/>
    <x v="5"/>
  </r>
  <r>
    <n v="53"/>
    <x v="5"/>
  </r>
  <r>
    <n v="54"/>
    <x v="5"/>
  </r>
  <r>
    <n v="55"/>
    <x v="5"/>
  </r>
  <r>
    <n v="56"/>
    <x v="7"/>
  </r>
  <r>
    <n v="57"/>
    <x v="6"/>
  </r>
  <r>
    <n v="58"/>
    <x v="6"/>
  </r>
  <r>
    <n v="59"/>
    <x v="8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7"/>
  </r>
  <r>
    <n v="75"/>
    <x v="7"/>
  </r>
  <r>
    <n v="76"/>
    <x v="7"/>
  </r>
  <r>
    <n v="77"/>
    <x v="7"/>
  </r>
  <r>
    <n v="78"/>
    <x v="8"/>
  </r>
  <r>
    <n v="79"/>
    <x v="8"/>
  </r>
  <r>
    <n v="80"/>
    <x v="8"/>
  </r>
  <r>
    <n v="81"/>
    <x v="6"/>
  </r>
  <r>
    <n v="82"/>
    <x v="2"/>
  </r>
  <r>
    <n v="83"/>
    <x v="2"/>
  </r>
  <r>
    <n v="84"/>
    <x v="9"/>
  </r>
  <r>
    <n v="85"/>
    <x v="9"/>
  </r>
  <r>
    <n v="86"/>
    <x v="9"/>
  </r>
  <r>
    <n v="87"/>
    <x v="9"/>
  </r>
  <r>
    <n v="88"/>
    <x v="1"/>
  </r>
  <r>
    <n v="89"/>
    <x v="5"/>
  </r>
  <r>
    <n v="90"/>
    <x v="5"/>
  </r>
  <r>
    <n v="91"/>
    <x v="5"/>
  </r>
  <r>
    <n v="92"/>
    <x v="10"/>
  </r>
  <r>
    <n v="93"/>
    <x v="5"/>
  </r>
  <r>
    <n v="94"/>
    <x v="5"/>
  </r>
  <r>
    <n v="95"/>
    <x v="10"/>
  </r>
  <r>
    <n v="96"/>
    <x v="5"/>
  </r>
  <r>
    <n v="97"/>
    <x v="5"/>
  </r>
  <r>
    <n v="98"/>
    <x v="6"/>
  </r>
  <r>
    <n v="99"/>
    <x v="7"/>
  </r>
  <r>
    <n v="100"/>
    <x v="7"/>
  </r>
  <r>
    <n v="101"/>
    <x v="7"/>
  </r>
  <r>
    <n v="102"/>
    <x v="4"/>
  </r>
  <r>
    <n v="103"/>
    <x v="4"/>
  </r>
  <r>
    <n v="104"/>
    <x v="11"/>
  </r>
  <r>
    <n v="105"/>
    <x v="11"/>
  </r>
  <r>
    <n v="106"/>
    <x v="11"/>
  </r>
  <r>
    <n v="107"/>
    <x v="11"/>
  </r>
  <r>
    <n v="108"/>
    <x v="11"/>
  </r>
  <r>
    <n v="109"/>
    <x v="0"/>
  </r>
  <r>
    <n v="110"/>
    <x v="4"/>
  </r>
  <r>
    <n v="111"/>
    <x v="4"/>
  </r>
  <r>
    <n v="112"/>
    <x v="0"/>
  </r>
  <r>
    <n v="113"/>
    <x v="4"/>
  </r>
  <r>
    <n v="114"/>
    <x v="0"/>
  </r>
  <r>
    <n v="115"/>
    <x v="3"/>
  </r>
  <r>
    <n v="116"/>
    <x v="8"/>
  </r>
  <r>
    <n v="117"/>
    <x v="9"/>
  </r>
  <r>
    <n v="118"/>
    <x v="8"/>
  </r>
  <r>
    <n v="119"/>
    <x v="3"/>
  </r>
  <r>
    <n v="120"/>
    <x v="3"/>
  </r>
  <r>
    <n v="121"/>
    <x v="3"/>
  </r>
  <r>
    <n v="122"/>
    <x v="3"/>
  </r>
  <r>
    <n v="123"/>
    <x v="3"/>
  </r>
  <r>
    <n v="124"/>
    <x v="3"/>
  </r>
  <r>
    <n v="125"/>
    <x v="3"/>
  </r>
  <r>
    <n v="126"/>
    <x v="3"/>
  </r>
  <r>
    <n v="127"/>
    <x v="3"/>
  </r>
  <r>
    <n v="128"/>
    <x v="3"/>
  </r>
  <r>
    <n v="129"/>
    <x v="3"/>
  </r>
  <r>
    <n v="130"/>
    <x v="7"/>
  </r>
  <r>
    <n v="131"/>
    <x v="7"/>
  </r>
  <r>
    <n v="132"/>
    <x v="7"/>
  </r>
  <r>
    <n v="133"/>
    <x v="8"/>
  </r>
  <r>
    <n v="134"/>
    <x v="8"/>
  </r>
  <r>
    <n v="135"/>
    <x v="2"/>
  </r>
  <r>
    <n v="136"/>
    <x v="2"/>
  </r>
  <r>
    <n v="137"/>
    <x v="2"/>
  </r>
  <r>
    <n v="138"/>
    <x v="4"/>
  </r>
  <r>
    <n v="139"/>
    <x v="2"/>
  </r>
  <r>
    <n v="140"/>
    <x v="2"/>
  </r>
  <r>
    <n v="141"/>
    <x v="2"/>
  </r>
  <r>
    <n v="142"/>
    <x v="3"/>
  </r>
  <r>
    <n v="143"/>
    <x v="3"/>
  </r>
  <r>
    <n v="144"/>
    <x v="3"/>
  </r>
  <r>
    <n v="145"/>
    <x v="8"/>
  </r>
  <r>
    <n v="146"/>
    <x v="8"/>
  </r>
  <r>
    <n v="147"/>
    <x v="8"/>
  </r>
  <r>
    <n v="148"/>
    <x v="8"/>
  </r>
  <r>
    <n v="149"/>
    <x v="2"/>
  </r>
  <r>
    <n v="150"/>
    <x v="8"/>
  </r>
  <r>
    <n v="151"/>
    <x v="2"/>
  </r>
  <r>
    <n v="152"/>
    <x v="2"/>
  </r>
  <r>
    <n v="153"/>
    <x v="2"/>
  </r>
  <r>
    <n v="154"/>
    <x v="2"/>
  </r>
  <r>
    <n v="155"/>
    <x v="2"/>
  </r>
  <r>
    <n v="156"/>
    <x v="2"/>
  </r>
  <r>
    <n v="157"/>
    <x v="2"/>
  </r>
  <r>
    <n v="158"/>
    <x v="2"/>
  </r>
  <r>
    <n v="159"/>
    <x v="4"/>
  </r>
  <r>
    <n v="160"/>
    <x v="4"/>
  </r>
  <r>
    <n v="161"/>
    <x v="4"/>
  </r>
  <r>
    <n v="162"/>
    <x v="4"/>
  </r>
  <r>
    <n v="163"/>
    <x v="4"/>
  </r>
  <r>
    <n v="164"/>
    <x v="4"/>
  </r>
  <r>
    <n v="165"/>
    <x v="4"/>
  </r>
  <r>
    <n v="166"/>
    <x v="5"/>
  </r>
  <r>
    <n v="167"/>
    <x v="7"/>
  </r>
  <r>
    <n v="168"/>
    <x v="12"/>
  </r>
  <r>
    <n v="169"/>
    <x v="0"/>
  </r>
  <r>
    <n v="170"/>
    <x v="0"/>
  </r>
  <r>
    <n v="171"/>
    <x v="0"/>
  </r>
  <r>
    <n v="172"/>
    <x v="2"/>
  </r>
  <r>
    <n v="173"/>
    <x v="4"/>
  </r>
  <r>
    <n v="174"/>
    <x v="13"/>
  </r>
  <r>
    <n v="175"/>
    <x v="0"/>
  </r>
  <r>
    <n v="176"/>
    <x v="0"/>
  </r>
  <r>
    <n v="177"/>
    <x v="11"/>
  </r>
  <r>
    <n v="178"/>
    <x v="7"/>
  </r>
  <r>
    <n v="179"/>
    <x v="7"/>
  </r>
  <r>
    <n v="180"/>
    <x v="7"/>
  </r>
  <r>
    <n v="181"/>
    <x v="7"/>
  </r>
  <r>
    <n v="182"/>
    <x v="2"/>
  </r>
  <r>
    <n v="183"/>
    <x v="2"/>
  </r>
  <r>
    <n v="184"/>
    <x v="2"/>
  </r>
  <r>
    <n v="185"/>
    <x v="2"/>
  </r>
  <r>
    <n v="186"/>
    <x v="4"/>
  </r>
  <r>
    <n v="187"/>
    <x v="6"/>
  </r>
  <r>
    <n v="188"/>
    <x v="6"/>
  </r>
  <r>
    <n v="189"/>
    <x v="13"/>
  </r>
  <r>
    <n v="190"/>
    <x v="0"/>
  </r>
  <r>
    <n v="191"/>
    <x v="6"/>
  </r>
  <r>
    <n v="192"/>
    <x v="11"/>
  </r>
  <r>
    <n v="193"/>
    <x v="0"/>
  </r>
  <r>
    <n v="194"/>
    <x v="11"/>
  </r>
  <r>
    <n v="195"/>
    <x v="11"/>
  </r>
  <r>
    <n v="196"/>
    <x v="6"/>
  </r>
  <r>
    <n v="197"/>
    <x v="6"/>
  </r>
  <r>
    <n v="198"/>
    <x v="2"/>
  </r>
  <r>
    <n v="199"/>
    <x v="2"/>
  </r>
  <r>
    <n v="200"/>
    <x v="14"/>
  </r>
  <r>
    <n v="201"/>
    <x v="2"/>
  </r>
  <r>
    <n v="202"/>
    <x v="2"/>
  </r>
  <r>
    <n v="203"/>
    <x v="2"/>
  </r>
  <r>
    <n v="204"/>
    <x v="2"/>
  </r>
  <r>
    <n v="205"/>
    <x v="2"/>
  </r>
  <r>
    <n v="206"/>
    <x v="2"/>
  </r>
  <r>
    <n v="207"/>
    <x v="2"/>
  </r>
  <r>
    <n v="208"/>
    <x v="4"/>
  </r>
  <r>
    <n v="209"/>
    <x v="0"/>
  </r>
  <r>
    <n v="210"/>
    <x v="7"/>
  </r>
  <r>
    <n v="211"/>
    <x v="2"/>
  </r>
  <r>
    <n v="212"/>
    <x v="2"/>
  </r>
  <r>
    <n v="213"/>
    <x v="15"/>
  </r>
  <r>
    <n v="214"/>
    <x v="6"/>
  </r>
  <r>
    <n v="215"/>
    <x v="10"/>
  </r>
  <r>
    <n v="216"/>
    <x v="10"/>
  </r>
  <r>
    <n v="217"/>
    <x v="10"/>
  </r>
  <r>
    <n v="218"/>
    <x v="10"/>
  </r>
  <r>
    <n v="219"/>
    <x v="10"/>
  </r>
  <r>
    <n v="220"/>
    <x v="10"/>
  </r>
  <r>
    <n v="221"/>
    <x v="10"/>
  </r>
  <r>
    <n v="222"/>
    <x v="10"/>
  </r>
  <r>
    <n v="223"/>
    <x v="10"/>
  </r>
  <r>
    <n v="224"/>
    <x v="10"/>
  </r>
  <r>
    <n v="225"/>
    <x v="10"/>
  </r>
  <r>
    <n v="226"/>
    <x v="10"/>
  </r>
  <r>
    <n v="227"/>
    <x v="2"/>
  </r>
  <r>
    <n v="228"/>
    <x v="3"/>
  </r>
  <r>
    <n v="229"/>
    <x v="2"/>
  </r>
  <r>
    <n v="230"/>
    <x v="12"/>
  </r>
  <r>
    <n v="231"/>
    <x v="14"/>
  </r>
  <r>
    <n v="232"/>
    <x v="14"/>
  </r>
  <r>
    <n v="233"/>
    <x v="11"/>
  </r>
  <r>
    <n v="234"/>
    <x v="6"/>
  </r>
  <r>
    <n v="235"/>
    <x v="0"/>
  </r>
  <r>
    <n v="236"/>
    <x v="0"/>
  </r>
  <r>
    <n v="237"/>
    <x v="0"/>
  </r>
  <r>
    <n v="238"/>
    <x v="6"/>
  </r>
  <r>
    <n v="239"/>
    <x v="13"/>
  </r>
  <r>
    <n v="240"/>
    <x v="2"/>
  </r>
  <r>
    <n v="241"/>
    <x v="2"/>
  </r>
  <r>
    <n v="242"/>
    <x v="2"/>
  </r>
  <r>
    <n v="243"/>
    <x v="2"/>
  </r>
  <r>
    <n v="244"/>
    <x v="2"/>
  </r>
  <r>
    <n v="245"/>
    <x v="7"/>
  </r>
  <r>
    <n v="246"/>
    <x v="7"/>
  </r>
  <r>
    <n v="247"/>
    <x v="7"/>
  </r>
  <r>
    <n v="248"/>
    <x v="11"/>
  </r>
  <r>
    <n v="249"/>
    <x v="7"/>
  </r>
  <r>
    <n v="250"/>
    <x v="7"/>
  </r>
  <r>
    <n v="251"/>
    <x v="6"/>
  </r>
  <r>
    <n v="252"/>
    <x v="0"/>
  </r>
  <r>
    <n v="253"/>
    <x v="4"/>
  </r>
  <r>
    <n v="254"/>
    <x v="4"/>
  </r>
  <r>
    <n v="255"/>
    <x v="4"/>
  </r>
  <r>
    <n v="256"/>
    <x v="4"/>
  </r>
  <r>
    <n v="257"/>
    <x v="7"/>
  </r>
  <r>
    <n v="258"/>
    <x v="4"/>
  </r>
  <r>
    <n v="259"/>
    <x v="4"/>
  </r>
  <r>
    <n v="260"/>
    <x v="4"/>
  </r>
  <r>
    <n v="261"/>
    <x v="4"/>
  </r>
  <r>
    <n v="262"/>
    <x v="5"/>
  </r>
  <r>
    <n v="263"/>
    <x v="5"/>
  </r>
  <r>
    <n v="264"/>
    <x v="5"/>
  </r>
  <r>
    <n v="265"/>
    <x v="5"/>
  </r>
  <r>
    <n v="266"/>
    <x v="5"/>
  </r>
  <r>
    <n v="267"/>
    <x v="5"/>
  </r>
  <r>
    <n v="268"/>
    <x v="5"/>
  </r>
  <r>
    <n v="269"/>
    <x v="5"/>
  </r>
  <r>
    <n v="270"/>
    <x v="5"/>
  </r>
  <r>
    <n v="271"/>
    <x v="5"/>
  </r>
  <r>
    <n v="272"/>
    <x v="5"/>
  </r>
  <r>
    <n v="273"/>
    <x v="5"/>
  </r>
  <r>
    <n v="274"/>
    <x v="5"/>
  </r>
  <r>
    <n v="275"/>
    <x v="5"/>
  </r>
  <r>
    <n v="276"/>
    <x v="5"/>
  </r>
  <r>
    <n v="277"/>
    <x v="5"/>
  </r>
  <r>
    <n v="278"/>
    <x v="5"/>
  </r>
  <r>
    <n v="279"/>
    <x v="5"/>
  </r>
  <r>
    <n v="280"/>
    <x v="5"/>
  </r>
  <r>
    <n v="281"/>
    <x v="5"/>
  </r>
  <r>
    <n v="282"/>
    <x v="5"/>
  </r>
  <r>
    <n v="283"/>
    <x v="5"/>
  </r>
  <r>
    <n v="284"/>
    <x v="5"/>
  </r>
  <r>
    <n v="285"/>
    <x v="5"/>
  </r>
  <r>
    <n v="286"/>
    <x v="5"/>
  </r>
  <r>
    <n v="287"/>
    <x v="5"/>
  </r>
  <r>
    <n v="288"/>
    <x v="5"/>
  </r>
  <r>
    <n v="289"/>
    <x v="5"/>
  </r>
  <r>
    <n v="290"/>
    <x v="5"/>
  </r>
  <r>
    <n v="291"/>
    <x v="5"/>
  </r>
  <r>
    <n v="292"/>
    <x v="5"/>
  </r>
  <r>
    <n v="293"/>
    <x v="5"/>
  </r>
  <r>
    <n v="294"/>
    <x v="5"/>
  </r>
  <r>
    <n v="295"/>
    <x v="5"/>
  </r>
  <r>
    <n v="296"/>
    <x v="5"/>
  </r>
  <r>
    <n v="297"/>
    <x v="5"/>
  </r>
  <r>
    <n v="298"/>
    <x v="5"/>
  </r>
  <r>
    <n v="299"/>
    <x v="5"/>
  </r>
  <r>
    <n v="300"/>
    <x v="5"/>
  </r>
  <r>
    <n v="301"/>
    <x v="5"/>
  </r>
  <r>
    <n v="302"/>
    <x v="5"/>
  </r>
  <r>
    <n v="303"/>
    <x v="5"/>
  </r>
  <r>
    <n v="304"/>
    <x v="5"/>
  </r>
  <r>
    <n v="305"/>
    <x v="5"/>
  </r>
  <r>
    <n v="306"/>
    <x v="5"/>
  </r>
  <r>
    <n v="307"/>
    <x v="5"/>
  </r>
  <r>
    <n v="308"/>
    <x v="5"/>
  </r>
  <r>
    <n v="309"/>
    <x v="5"/>
  </r>
  <r>
    <n v="310"/>
    <x v="5"/>
  </r>
  <r>
    <n v="311"/>
    <x v="5"/>
  </r>
  <r>
    <n v="312"/>
    <x v="5"/>
  </r>
  <r>
    <n v="313"/>
    <x v="5"/>
  </r>
  <r>
    <n v="314"/>
    <x v="5"/>
  </r>
  <r>
    <n v="315"/>
    <x v="5"/>
  </r>
  <r>
    <n v="316"/>
    <x v="2"/>
  </r>
  <r>
    <n v="317"/>
    <x v="2"/>
  </r>
  <r>
    <n v="318"/>
    <x v="2"/>
  </r>
  <r>
    <n v="319"/>
    <x v="6"/>
  </r>
  <r>
    <n v="320"/>
    <x v="6"/>
  </r>
  <r>
    <n v="321"/>
    <x v="6"/>
  </r>
  <r>
    <n v="322"/>
    <x v="6"/>
  </r>
  <r>
    <n v="323"/>
    <x v="8"/>
  </r>
  <r>
    <n v="324"/>
    <x v="3"/>
  </r>
  <r>
    <n v="325"/>
    <x v="3"/>
  </r>
  <r>
    <n v="326"/>
    <x v="8"/>
  </r>
  <r>
    <n v="327"/>
    <x v="2"/>
  </r>
  <r>
    <n v="328"/>
    <x v="2"/>
  </r>
  <r>
    <n v="329"/>
    <x v="2"/>
  </r>
  <r>
    <n v="330"/>
    <x v="0"/>
  </r>
  <r>
    <n v="331"/>
    <x v="0"/>
  </r>
  <r>
    <n v="332"/>
    <x v="0"/>
  </r>
  <r>
    <n v="333"/>
    <x v="0"/>
  </r>
  <r>
    <n v="334"/>
    <x v="11"/>
  </r>
  <r>
    <n v="335"/>
    <x v="13"/>
  </r>
  <r>
    <n v="336"/>
    <x v="11"/>
  </r>
  <r>
    <n v="337"/>
    <x v="11"/>
  </r>
  <r>
    <n v="338"/>
    <x v="6"/>
  </r>
  <r>
    <n v="339"/>
    <x v="11"/>
  </r>
  <r>
    <n v="340"/>
    <x v="11"/>
  </r>
  <r>
    <n v="341"/>
    <x v="11"/>
  </r>
  <r>
    <n v="342"/>
    <x v="4"/>
  </r>
  <r>
    <n v="343"/>
    <x v="4"/>
  </r>
  <r>
    <n v="344"/>
    <x v="4"/>
  </r>
  <r>
    <n v="345"/>
    <x v="4"/>
  </r>
  <r>
    <n v="346"/>
    <x v="4"/>
  </r>
  <r>
    <n v="347"/>
    <x v="4"/>
  </r>
  <r>
    <n v="348"/>
    <x v="4"/>
  </r>
  <r>
    <n v="349"/>
    <x v="11"/>
  </r>
  <r>
    <n v="350"/>
    <x v="11"/>
  </r>
  <r>
    <n v="351"/>
    <x v="0"/>
  </r>
  <r>
    <n v="352"/>
    <x v="0"/>
  </r>
  <r>
    <n v="353"/>
    <x v="11"/>
  </r>
  <r>
    <n v="354"/>
    <x v="0"/>
  </r>
  <r>
    <n v="355"/>
    <x v="4"/>
  </r>
  <r>
    <n v="356"/>
    <x v="16"/>
  </r>
  <r>
    <n v="357"/>
    <x v="4"/>
  </r>
  <r>
    <n v="358"/>
    <x v="7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3"/>
  </r>
  <r>
    <n v="369"/>
    <x v="3"/>
  </r>
  <r>
    <n v="370"/>
    <x v="3"/>
  </r>
  <r>
    <n v="371"/>
    <x v="3"/>
  </r>
  <r>
    <n v="372"/>
    <x v="10"/>
  </r>
  <r>
    <n v="373"/>
    <x v="5"/>
  </r>
  <r>
    <n v="374"/>
    <x v="10"/>
  </r>
  <r>
    <n v="375"/>
    <x v="5"/>
  </r>
  <r>
    <n v="376"/>
    <x v="10"/>
  </r>
  <r>
    <n v="377"/>
    <x v="3"/>
  </r>
  <r>
    <n v="378"/>
    <x v="3"/>
  </r>
  <r>
    <n v="379"/>
    <x v="3"/>
  </r>
  <r>
    <n v="380"/>
    <x v="11"/>
  </r>
  <r>
    <n v="381"/>
    <x v="1"/>
  </r>
  <r>
    <n v="382"/>
    <x v="14"/>
  </r>
  <r>
    <n v="383"/>
    <x v="1"/>
  </r>
  <r>
    <n v="384"/>
    <x v="14"/>
  </r>
  <r>
    <n v="385"/>
    <x v="1"/>
  </r>
  <r>
    <n v="386"/>
    <x v="14"/>
  </r>
  <r>
    <n v="387"/>
    <x v="14"/>
  </r>
  <r>
    <n v="388"/>
    <x v="14"/>
  </r>
  <r>
    <n v="389"/>
    <x v="0"/>
  </r>
  <r>
    <n v="390"/>
    <x v="3"/>
  </r>
  <r>
    <n v="391"/>
    <x v="3"/>
  </r>
  <r>
    <n v="392"/>
    <x v="3"/>
  </r>
  <r>
    <n v="393"/>
    <x v="3"/>
  </r>
  <r>
    <n v="394"/>
    <x v="3"/>
  </r>
  <r>
    <n v="395"/>
    <x v="3"/>
  </r>
  <r>
    <n v="396"/>
    <x v="3"/>
  </r>
  <r>
    <n v="397"/>
    <x v="3"/>
  </r>
  <r>
    <n v="398"/>
    <x v="3"/>
  </r>
  <r>
    <n v="399"/>
    <x v="3"/>
  </r>
  <r>
    <n v="400"/>
    <x v="3"/>
  </r>
  <r>
    <n v="401"/>
    <x v="3"/>
  </r>
  <r>
    <n v="402"/>
    <x v="3"/>
  </r>
  <r>
    <n v="403"/>
    <x v="3"/>
  </r>
  <r>
    <n v="404"/>
    <x v="3"/>
  </r>
  <r>
    <n v="405"/>
    <x v="7"/>
  </r>
  <r>
    <n v="406"/>
    <x v="4"/>
  </r>
  <r>
    <n v="407"/>
    <x v="2"/>
  </r>
  <r>
    <n v="408"/>
    <x v="2"/>
  </r>
  <r>
    <n v="409"/>
    <x v="2"/>
  </r>
  <r>
    <n v="410"/>
    <x v="7"/>
  </r>
  <r>
    <n v="411"/>
    <x v="4"/>
  </r>
  <r>
    <n v="412"/>
    <x v="4"/>
  </r>
  <r>
    <n v="413"/>
    <x v="12"/>
  </r>
  <r>
    <n v="414"/>
    <x v="2"/>
  </r>
  <r>
    <n v="415"/>
    <x v="2"/>
  </r>
  <r>
    <n v="416"/>
    <x v="2"/>
  </r>
  <r>
    <n v="417"/>
    <x v="2"/>
  </r>
  <r>
    <n v="418"/>
    <x v="2"/>
  </r>
  <r>
    <n v="419"/>
    <x v="2"/>
  </r>
  <r>
    <n v="420"/>
    <x v="2"/>
  </r>
  <r>
    <n v="421"/>
    <x v="16"/>
  </r>
  <r>
    <n v="422"/>
    <x v="2"/>
  </r>
  <r>
    <n v="423"/>
    <x v="2"/>
  </r>
  <r>
    <n v="424"/>
    <x v="2"/>
  </r>
  <r>
    <n v="425"/>
    <x v="2"/>
  </r>
  <r>
    <n v="426"/>
    <x v="2"/>
  </r>
  <r>
    <n v="427"/>
    <x v="2"/>
  </r>
  <r>
    <n v="428"/>
    <x v="2"/>
  </r>
  <r>
    <n v="429"/>
    <x v="2"/>
  </r>
  <r>
    <n v="430"/>
    <x v="2"/>
  </r>
  <r>
    <n v="431"/>
    <x v="2"/>
  </r>
  <r>
    <n v="432"/>
    <x v="2"/>
  </r>
  <r>
    <n v="433"/>
    <x v="2"/>
  </r>
  <r>
    <n v="434"/>
    <x v="2"/>
  </r>
  <r>
    <n v="435"/>
    <x v="2"/>
  </r>
  <r>
    <n v="436"/>
    <x v="2"/>
  </r>
  <r>
    <n v="437"/>
    <x v="2"/>
  </r>
  <r>
    <n v="438"/>
    <x v="2"/>
  </r>
  <r>
    <n v="439"/>
    <x v="2"/>
  </r>
  <r>
    <n v="440"/>
    <x v="2"/>
  </r>
  <r>
    <n v="441"/>
    <x v="17"/>
  </r>
  <r>
    <n v="442"/>
    <x v="17"/>
  </r>
  <r>
    <n v="443"/>
    <x v="17"/>
  </r>
  <r>
    <n v="444"/>
    <x v="17"/>
  </r>
  <r>
    <n v="445"/>
    <x v="17"/>
  </r>
  <r>
    <n v="446"/>
    <x v="17"/>
  </r>
  <r>
    <n v="447"/>
    <x v="17"/>
  </r>
  <r>
    <n v="448"/>
    <x v="17"/>
  </r>
  <r>
    <n v="449"/>
    <x v="17"/>
  </r>
  <r>
    <n v="450"/>
    <x v="17"/>
  </r>
  <r>
    <n v="451"/>
    <x v="17"/>
  </r>
  <r>
    <n v="452"/>
    <x v="17"/>
  </r>
  <r>
    <n v="453"/>
    <x v="17"/>
  </r>
  <r>
    <n v="454"/>
    <x v="17"/>
  </r>
  <r>
    <n v="455"/>
    <x v="17"/>
  </r>
  <r>
    <n v="456"/>
    <x v="17"/>
  </r>
  <r>
    <n v="457"/>
    <x v="17"/>
  </r>
  <r>
    <n v="458"/>
    <x v="17"/>
  </r>
  <r>
    <n v="459"/>
    <x v="17"/>
  </r>
  <r>
    <n v="460"/>
    <x v="17"/>
  </r>
  <r>
    <n v="461"/>
    <x v="17"/>
  </r>
  <r>
    <n v="462"/>
    <x v="17"/>
  </r>
  <r>
    <n v="463"/>
    <x v="17"/>
  </r>
  <r>
    <n v="464"/>
    <x v="17"/>
  </r>
  <r>
    <n v="465"/>
    <x v="17"/>
  </r>
  <r>
    <n v="466"/>
    <x v="17"/>
  </r>
  <r>
    <n v="467"/>
    <x v="17"/>
  </r>
  <r>
    <n v="468"/>
    <x v="17"/>
  </r>
  <r>
    <n v="469"/>
    <x v="17"/>
  </r>
  <r>
    <n v="470"/>
    <x v="17"/>
  </r>
  <r>
    <n v="471"/>
    <x v="17"/>
  </r>
  <r>
    <n v="472"/>
    <x v="17"/>
  </r>
  <r>
    <n v="473"/>
    <x v="17"/>
  </r>
  <r>
    <n v="474"/>
    <x v="17"/>
  </r>
  <r>
    <n v="475"/>
    <x v="17"/>
  </r>
  <r>
    <n v="476"/>
    <x v="17"/>
  </r>
  <r>
    <n v="477"/>
    <x v="17"/>
  </r>
  <r>
    <n v="478"/>
    <x v="17"/>
  </r>
  <r>
    <n v="479"/>
    <x v="17"/>
  </r>
  <r>
    <n v="480"/>
    <x v="17"/>
  </r>
  <r>
    <n v="481"/>
    <x v="17"/>
  </r>
  <r>
    <n v="482"/>
    <x v="17"/>
  </r>
  <r>
    <n v="483"/>
    <x v="17"/>
  </r>
  <r>
    <n v="484"/>
    <x v="17"/>
  </r>
  <r>
    <n v="485"/>
    <x v="17"/>
  </r>
  <r>
    <n v="486"/>
    <x v="17"/>
  </r>
  <r>
    <n v="487"/>
    <x v="17"/>
  </r>
  <r>
    <n v="488"/>
    <x v="17"/>
  </r>
  <r>
    <n v="489"/>
    <x v="17"/>
  </r>
  <r>
    <n v="490"/>
    <x v="17"/>
  </r>
  <r>
    <n v="491"/>
    <x v="17"/>
  </r>
  <r>
    <n v="492"/>
    <x v="17"/>
  </r>
  <r>
    <n v="493"/>
    <x v="17"/>
  </r>
  <r>
    <n v="494"/>
    <x v="17"/>
  </r>
  <r>
    <n v="495"/>
    <x v="17"/>
  </r>
  <r>
    <n v="496"/>
    <x v="17"/>
  </r>
  <r>
    <n v="497"/>
    <x v="17"/>
  </r>
  <r>
    <n v="498"/>
    <x v="17"/>
  </r>
  <r>
    <n v="499"/>
    <x v="17"/>
  </r>
  <r>
    <n v="500"/>
    <x v="17"/>
  </r>
  <r>
    <n v="501"/>
    <x v="17"/>
  </r>
  <r>
    <n v="502"/>
    <x v="17"/>
  </r>
  <r>
    <n v="503"/>
    <x v="17"/>
  </r>
  <r>
    <n v="504"/>
    <x v="17"/>
  </r>
  <r>
    <n v="505"/>
    <x v="17"/>
  </r>
  <r>
    <n v="506"/>
    <x v="17"/>
  </r>
  <r>
    <n v="507"/>
    <x v="17"/>
  </r>
  <r>
    <n v="508"/>
    <x v="17"/>
  </r>
  <r>
    <n v="509"/>
    <x v="17"/>
  </r>
  <r>
    <n v="510"/>
    <x v="17"/>
  </r>
  <r>
    <n v="511"/>
    <x v="17"/>
  </r>
  <r>
    <n v="512"/>
    <x v="17"/>
  </r>
  <r>
    <n v="513"/>
    <x v="17"/>
  </r>
  <r>
    <n v="514"/>
    <x v="17"/>
  </r>
  <r>
    <n v="515"/>
    <x v="17"/>
  </r>
  <r>
    <n v="516"/>
    <x v="17"/>
  </r>
  <r>
    <n v="517"/>
    <x v="17"/>
  </r>
  <r>
    <n v="518"/>
    <x v="17"/>
  </r>
  <r>
    <n v="519"/>
    <x v="17"/>
  </r>
  <r>
    <n v="520"/>
    <x v="17"/>
  </r>
  <r>
    <n v="521"/>
    <x v="17"/>
  </r>
  <r>
    <n v="522"/>
    <x v="17"/>
  </r>
  <r>
    <n v="523"/>
    <x v="17"/>
  </r>
  <r>
    <n v="524"/>
    <x v="17"/>
  </r>
  <r>
    <n v="525"/>
    <x v="17"/>
  </r>
  <r>
    <n v="526"/>
    <x v="17"/>
  </r>
  <r>
    <n v="527"/>
    <x v="17"/>
  </r>
  <r>
    <n v="528"/>
    <x v="17"/>
  </r>
  <r>
    <n v="529"/>
    <x v="17"/>
  </r>
  <r>
    <n v="530"/>
    <x v="17"/>
  </r>
  <r>
    <n v="531"/>
    <x v="17"/>
  </r>
  <r>
    <n v="532"/>
    <x v="17"/>
  </r>
  <r>
    <n v="533"/>
    <x v="17"/>
  </r>
  <r>
    <n v="534"/>
    <x v="17"/>
  </r>
  <r>
    <n v="535"/>
    <x v="6"/>
  </r>
  <r>
    <n v="536"/>
    <x v="17"/>
  </r>
  <r>
    <n v="537"/>
    <x v="17"/>
  </r>
  <r>
    <n v="538"/>
    <x v="17"/>
  </r>
  <r>
    <n v="539"/>
    <x v="17"/>
  </r>
  <r>
    <n v="540"/>
    <x v="17"/>
  </r>
  <r>
    <n v="541"/>
    <x v="17"/>
  </r>
  <r>
    <n v="542"/>
    <x v="17"/>
  </r>
  <r>
    <n v="543"/>
    <x v="17"/>
  </r>
  <r>
    <n v="544"/>
    <x v="17"/>
  </r>
  <r>
    <n v="545"/>
    <x v="17"/>
  </r>
  <r>
    <n v="546"/>
    <x v="17"/>
  </r>
  <r>
    <n v="547"/>
    <x v="17"/>
  </r>
  <r>
    <n v="548"/>
    <x v="17"/>
  </r>
  <r>
    <n v="549"/>
    <x v="17"/>
  </r>
  <r>
    <n v="550"/>
    <x v="17"/>
  </r>
  <r>
    <n v="551"/>
    <x v="17"/>
  </r>
  <r>
    <n v="552"/>
    <x v="17"/>
  </r>
  <r>
    <n v="553"/>
    <x v="17"/>
  </r>
  <r>
    <n v="554"/>
    <x v="17"/>
  </r>
  <r>
    <n v="555"/>
    <x v="17"/>
  </r>
  <r>
    <n v="556"/>
    <x v="17"/>
  </r>
  <r>
    <n v="557"/>
    <x v="17"/>
  </r>
  <r>
    <n v="558"/>
    <x v="17"/>
  </r>
  <r>
    <n v="559"/>
    <x v="17"/>
  </r>
  <r>
    <n v="560"/>
    <x v="17"/>
  </r>
  <r>
    <n v="561"/>
    <x v="17"/>
  </r>
  <r>
    <n v="562"/>
    <x v="17"/>
  </r>
  <r>
    <n v="563"/>
    <x v="17"/>
  </r>
  <r>
    <n v="564"/>
    <x v="17"/>
  </r>
  <r>
    <n v="565"/>
    <x v="17"/>
  </r>
  <r>
    <n v="566"/>
    <x v="17"/>
  </r>
  <r>
    <n v="567"/>
    <x v="17"/>
  </r>
  <r>
    <n v="568"/>
    <x v="17"/>
  </r>
  <r>
    <n v="569"/>
    <x v="17"/>
  </r>
  <r>
    <n v="570"/>
    <x v="17"/>
  </r>
  <r>
    <n v="571"/>
    <x v="17"/>
  </r>
  <r>
    <n v="572"/>
    <x v="17"/>
  </r>
  <r>
    <n v="573"/>
    <x v="17"/>
  </r>
  <r>
    <n v="574"/>
    <x v="17"/>
  </r>
  <r>
    <n v="575"/>
    <x v="17"/>
  </r>
  <r>
    <n v="576"/>
    <x v="17"/>
  </r>
  <r>
    <n v="577"/>
    <x v="17"/>
  </r>
  <r>
    <n v="578"/>
    <x v="17"/>
  </r>
  <r>
    <n v="579"/>
    <x v="17"/>
  </r>
  <r>
    <n v="580"/>
    <x v="17"/>
  </r>
  <r>
    <n v="581"/>
    <x v="17"/>
  </r>
  <r>
    <n v="582"/>
    <x v="17"/>
  </r>
  <r>
    <n v="583"/>
    <x v="17"/>
  </r>
  <r>
    <n v="584"/>
    <x v="17"/>
  </r>
  <r>
    <n v="585"/>
    <x v="17"/>
  </r>
  <r>
    <n v="586"/>
    <x v="17"/>
  </r>
  <r>
    <n v="587"/>
    <x v="17"/>
  </r>
  <r>
    <n v="588"/>
    <x v="17"/>
  </r>
  <r>
    <n v="589"/>
    <x v="17"/>
  </r>
  <r>
    <n v="590"/>
    <x v="17"/>
  </r>
  <r>
    <n v="591"/>
    <x v="17"/>
  </r>
  <r>
    <n v="592"/>
    <x v="17"/>
  </r>
  <r>
    <n v="593"/>
    <x v="17"/>
  </r>
  <r>
    <n v="594"/>
    <x v="17"/>
  </r>
  <r>
    <n v="595"/>
    <x v="17"/>
  </r>
  <r>
    <n v="596"/>
    <x v="17"/>
  </r>
  <r>
    <n v="597"/>
    <x v="17"/>
  </r>
  <r>
    <n v="598"/>
    <x v="17"/>
  </r>
  <r>
    <n v="599"/>
    <x v="17"/>
  </r>
  <r>
    <n v="600"/>
    <x v="17"/>
  </r>
  <r>
    <n v="601"/>
    <x v="17"/>
  </r>
  <r>
    <n v="602"/>
    <x v="17"/>
  </r>
  <r>
    <n v="603"/>
    <x v="17"/>
  </r>
  <r>
    <n v="604"/>
    <x v="17"/>
  </r>
  <r>
    <n v="605"/>
    <x v="17"/>
  </r>
  <r>
    <n v="606"/>
    <x v="17"/>
  </r>
  <r>
    <n v="607"/>
    <x v="17"/>
  </r>
  <r>
    <n v="608"/>
    <x v="17"/>
  </r>
  <r>
    <n v="609"/>
    <x v="12"/>
  </r>
  <r>
    <n v="610"/>
    <x v="3"/>
  </r>
  <r>
    <n v="611"/>
    <x v="3"/>
  </r>
  <r>
    <n v="612"/>
    <x v="2"/>
  </r>
  <r>
    <n v="613"/>
    <x v="2"/>
  </r>
  <r>
    <n v="614"/>
    <x v="2"/>
  </r>
  <r>
    <n v="615"/>
    <x v="2"/>
  </r>
  <r>
    <n v="616"/>
    <x v="9"/>
  </r>
  <r>
    <n v="617"/>
    <x v="9"/>
  </r>
  <r>
    <n v="618"/>
    <x v="3"/>
  </r>
  <r>
    <n v="619"/>
    <x v="3"/>
  </r>
  <r>
    <n v="620"/>
    <x v="3"/>
  </r>
  <r>
    <n v="621"/>
    <x v="3"/>
  </r>
  <r>
    <n v="622"/>
    <x v="3"/>
  </r>
  <r>
    <n v="623"/>
    <x v="3"/>
  </r>
  <r>
    <n v="624"/>
    <x v="3"/>
  </r>
  <r>
    <n v="625"/>
    <x v="3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1"/>
  </r>
  <r>
    <n v="635"/>
    <x v="0"/>
  </r>
  <r>
    <n v="636"/>
    <x v="6"/>
  </r>
  <r>
    <n v="637"/>
    <x v="2"/>
  </r>
  <r>
    <n v="638"/>
    <x v="12"/>
  </r>
  <r>
    <n v="639"/>
    <x v="2"/>
  </r>
  <r>
    <n v="640"/>
    <x v="2"/>
  </r>
  <r>
    <n v="641"/>
    <x v="2"/>
  </r>
  <r>
    <n v="642"/>
    <x v="2"/>
  </r>
  <r>
    <n v="643"/>
    <x v="2"/>
  </r>
  <r>
    <n v="644"/>
    <x v="2"/>
  </r>
  <r>
    <n v="645"/>
    <x v="2"/>
  </r>
  <r>
    <n v="646"/>
    <x v="2"/>
  </r>
  <r>
    <n v="647"/>
    <x v="2"/>
  </r>
  <r>
    <n v="648"/>
    <x v="2"/>
  </r>
  <r>
    <n v="649"/>
    <x v="2"/>
  </r>
  <r>
    <n v="650"/>
    <x v="2"/>
  </r>
  <r>
    <n v="651"/>
    <x v="2"/>
  </r>
  <r>
    <n v="652"/>
    <x v="2"/>
  </r>
  <r>
    <n v="653"/>
    <x v="2"/>
  </r>
  <r>
    <n v="654"/>
    <x v="2"/>
  </r>
  <r>
    <n v="655"/>
    <x v="2"/>
  </r>
  <r>
    <n v="656"/>
    <x v="2"/>
  </r>
  <r>
    <n v="657"/>
    <x v="12"/>
  </r>
  <r>
    <n v="658"/>
    <x v="2"/>
  </r>
  <r>
    <n v="659"/>
    <x v="2"/>
  </r>
  <r>
    <n v="660"/>
    <x v="2"/>
  </r>
  <r>
    <n v="661"/>
    <x v="2"/>
  </r>
  <r>
    <n v="662"/>
    <x v="7"/>
  </r>
  <r>
    <n v="663"/>
    <x v="7"/>
  </r>
  <r>
    <n v="664"/>
    <x v="2"/>
  </r>
  <r>
    <n v="665"/>
    <x v="12"/>
  </r>
  <r>
    <n v="666"/>
    <x v="17"/>
  </r>
  <r>
    <n v="667"/>
    <x v="2"/>
  </r>
  <r>
    <n v="668"/>
    <x v="11"/>
  </r>
  <r>
    <n v="669"/>
    <x v="4"/>
  </r>
  <r>
    <n v="670"/>
    <x v="4"/>
  </r>
  <r>
    <n v="671"/>
    <x v="4"/>
  </r>
  <r>
    <n v="672"/>
    <x v="4"/>
  </r>
  <r>
    <n v="673"/>
    <x v="4"/>
  </r>
  <r>
    <n v="674"/>
    <x v="4"/>
  </r>
  <r>
    <n v="675"/>
    <x v="12"/>
  </r>
  <r>
    <n v="676"/>
    <x v="4"/>
  </r>
  <r>
    <n v="677"/>
    <x v="2"/>
  </r>
  <r>
    <n v="678"/>
    <x v="2"/>
  </r>
  <r>
    <n v="679"/>
    <x v="2"/>
  </r>
  <r>
    <n v="680"/>
    <x v="0"/>
  </r>
  <r>
    <n v="681"/>
    <x v="2"/>
  </r>
  <r>
    <n v="682"/>
    <x v="2"/>
  </r>
  <r>
    <n v="683"/>
    <x v="2"/>
  </r>
  <r>
    <n v="684"/>
    <x v="2"/>
  </r>
  <r>
    <n v="685"/>
    <x v="2"/>
  </r>
  <r>
    <n v="686"/>
    <x v="2"/>
  </r>
  <r>
    <n v="687"/>
    <x v="2"/>
  </r>
  <r>
    <n v="688"/>
    <x v="2"/>
  </r>
  <r>
    <n v="689"/>
    <x v="2"/>
  </r>
  <r>
    <n v="690"/>
    <x v="2"/>
  </r>
  <r>
    <n v="691"/>
    <x v="2"/>
  </r>
  <r>
    <n v="692"/>
    <x v="2"/>
  </r>
  <r>
    <n v="693"/>
    <x v="2"/>
  </r>
  <r>
    <n v="694"/>
    <x v="2"/>
  </r>
  <r>
    <n v="695"/>
    <x v="11"/>
  </r>
  <r>
    <n v="696"/>
    <x v="7"/>
  </r>
  <r>
    <n v="697"/>
    <x v="6"/>
  </r>
  <r>
    <n v="698"/>
    <x v="4"/>
  </r>
  <r>
    <n v="699"/>
    <x v="0"/>
  </r>
  <r>
    <n v="700"/>
    <x v="0"/>
  </r>
  <r>
    <n v="701"/>
    <x v="0"/>
  </r>
  <r>
    <n v="702"/>
    <x v="0"/>
  </r>
  <r>
    <n v="703"/>
    <x v="0"/>
  </r>
  <r>
    <n v="704"/>
    <x v="8"/>
  </r>
  <r>
    <n v="705"/>
    <x v="8"/>
  </r>
  <r>
    <n v="706"/>
    <x v="8"/>
  </r>
  <r>
    <n v="707"/>
    <x v="8"/>
  </r>
  <r>
    <n v="708"/>
    <x v="15"/>
  </r>
  <r>
    <n v="709"/>
    <x v="18"/>
  </r>
  <r>
    <n v="710"/>
    <x v="18"/>
  </r>
  <r>
    <n v="711"/>
    <x v="18"/>
  </r>
  <r>
    <n v="712"/>
    <x v="8"/>
  </r>
  <r>
    <n v="713"/>
    <x v="15"/>
  </r>
  <r>
    <n v="714"/>
    <x v="2"/>
  </r>
  <r>
    <n v="715"/>
    <x v="2"/>
  </r>
  <r>
    <n v="716"/>
    <x v="2"/>
  </r>
  <r>
    <n v="717"/>
    <x v="2"/>
  </r>
  <r>
    <n v="718"/>
    <x v="2"/>
  </r>
  <r>
    <n v="719"/>
    <x v="2"/>
  </r>
  <r>
    <n v="720"/>
    <x v="2"/>
  </r>
  <r>
    <n v="721"/>
    <x v="2"/>
  </r>
  <r>
    <n v="722"/>
    <x v="2"/>
  </r>
  <r>
    <n v="723"/>
    <x v="2"/>
  </r>
  <r>
    <n v="724"/>
    <x v="2"/>
  </r>
  <r>
    <n v="725"/>
    <x v="2"/>
  </r>
  <r>
    <n v="726"/>
    <x v="2"/>
  </r>
  <r>
    <n v="727"/>
    <x v="2"/>
  </r>
  <r>
    <n v="728"/>
    <x v="2"/>
  </r>
  <r>
    <n v="729"/>
    <x v="2"/>
  </r>
  <r>
    <n v="730"/>
    <x v="2"/>
  </r>
  <r>
    <n v="731"/>
    <x v="2"/>
  </r>
  <r>
    <n v="732"/>
    <x v="2"/>
  </r>
  <r>
    <n v="733"/>
    <x v="2"/>
  </r>
  <r>
    <n v="734"/>
    <x v="2"/>
  </r>
  <r>
    <n v="735"/>
    <x v="2"/>
  </r>
  <r>
    <n v="736"/>
    <x v="1"/>
  </r>
  <r>
    <n v="737"/>
    <x v="14"/>
  </r>
  <r>
    <n v="738"/>
    <x v="2"/>
  </r>
  <r>
    <n v="739"/>
    <x v="15"/>
  </r>
  <r>
    <n v="740"/>
    <x v="1"/>
  </r>
  <r>
    <n v="741"/>
    <x v="15"/>
  </r>
  <r>
    <n v="742"/>
    <x v="2"/>
  </r>
  <r>
    <n v="743"/>
    <x v="2"/>
  </r>
  <r>
    <n v="744"/>
    <x v="2"/>
  </r>
  <r>
    <n v="745"/>
    <x v="2"/>
  </r>
  <r>
    <n v="746"/>
    <x v="2"/>
  </r>
  <r>
    <n v="747"/>
    <x v="2"/>
  </r>
  <r>
    <n v="748"/>
    <x v="7"/>
  </r>
  <r>
    <n v="749"/>
    <x v="2"/>
  </r>
  <r>
    <n v="750"/>
    <x v="5"/>
  </r>
  <r>
    <n v="751"/>
    <x v="4"/>
  </r>
  <r>
    <n v="752"/>
    <x v="4"/>
  </r>
  <r>
    <n v="753"/>
    <x v="9"/>
  </r>
  <r>
    <n v="754"/>
    <x v="5"/>
  </r>
  <r>
    <n v="755"/>
    <x v="5"/>
  </r>
  <r>
    <n v="756"/>
    <x v="2"/>
  </r>
  <r>
    <n v="757"/>
    <x v="2"/>
  </r>
  <r>
    <n v="758"/>
    <x v="2"/>
  </r>
  <r>
    <n v="759"/>
    <x v="2"/>
  </r>
  <r>
    <n v="760"/>
    <x v="2"/>
  </r>
  <r>
    <n v="761"/>
    <x v="7"/>
  </r>
  <r>
    <n v="762"/>
    <x v="7"/>
  </r>
  <r>
    <n v="763"/>
    <x v="2"/>
  </r>
  <r>
    <n v="764"/>
    <x v="2"/>
  </r>
  <r>
    <n v="765"/>
    <x v="2"/>
  </r>
  <r>
    <n v="766"/>
    <x v="2"/>
  </r>
  <r>
    <n v="767"/>
    <x v="2"/>
  </r>
  <r>
    <n v="768"/>
    <x v="2"/>
  </r>
  <r>
    <n v="769"/>
    <x v="2"/>
  </r>
  <r>
    <n v="770"/>
    <x v="2"/>
  </r>
  <r>
    <n v="771"/>
    <x v="4"/>
  </r>
  <r>
    <n v="772"/>
    <x v="4"/>
  </r>
  <r>
    <n v="773"/>
    <x v="11"/>
  </r>
  <r>
    <n v="774"/>
    <x v="4"/>
  </r>
  <r>
    <n v="775"/>
    <x v="11"/>
  </r>
  <r>
    <n v="776"/>
    <x v="4"/>
  </r>
  <r>
    <n v="777"/>
    <x v="0"/>
  </r>
  <r>
    <n v="778"/>
    <x v="0"/>
  </r>
  <r>
    <n v="779"/>
    <x v="0"/>
  </r>
  <r>
    <n v="780"/>
    <x v="6"/>
  </r>
  <r>
    <n v="781"/>
    <x v="11"/>
  </r>
  <r>
    <n v="782"/>
    <x v="11"/>
  </r>
  <r>
    <n v="783"/>
    <x v="7"/>
  </r>
  <r>
    <n v="784"/>
    <x v="17"/>
  </r>
  <r>
    <n v="785"/>
    <x v="0"/>
  </r>
  <r>
    <n v="786"/>
    <x v="17"/>
  </r>
  <r>
    <n v="787"/>
    <x v="2"/>
  </r>
  <r>
    <n v="788"/>
    <x v="8"/>
  </r>
  <r>
    <n v="789"/>
    <x v="8"/>
  </r>
  <r>
    <n v="790"/>
    <x v="2"/>
  </r>
  <r>
    <n v="791"/>
    <x v="2"/>
  </r>
  <r>
    <n v="792"/>
    <x v="2"/>
  </r>
  <r>
    <n v="793"/>
    <x v="2"/>
  </r>
  <r>
    <n v="794"/>
    <x v="2"/>
  </r>
  <r>
    <n v="795"/>
    <x v="2"/>
  </r>
  <r>
    <n v="796"/>
    <x v="12"/>
  </r>
  <r>
    <n v="797"/>
    <x v="2"/>
  </r>
  <r>
    <n v="798"/>
    <x v="2"/>
  </r>
  <r>
    <n v="799"/>
    <x v="2"/>
  </r>
  <r>
    <n v="800"/>
    <x v="2"/>
  </r>
  <r>
    <n v="801"/>
    <x v="12"/>
  </r>
  <r>
    <n v="802"/>
    <x v="8"/>
  </r>
  <r>
    <n v="803"/>
    <x v="2"/>
  </r>
  <r>
    <n v="804"/>
    <x v="2"/>
  </r>
  <r>
    <n v="805"/>
    <x v="7"/>
  </r>
  <r>
    <n v="806"/>
    <x v="7"/>
  </r>
  <r>
    <n v="808"/>
    <x v="2"/>
  </r>
  <r>
    <n v="809"/>
    <x v="0"/>
  </r>
  <r>
    <n v="810"/>
    <x v="0"/>
  </r>
  <r>
    <n v="811"/>
    <x v="0"/>
  </r>
  <r>
    <n v="812"/>
    <x v="0"/>
  </r>
  <r>
    <n v="813"/>
    <x v="2"/>
  </r>
  <r>
    <n v="814"/>
    <x v="2"/>
  </r>
  <r>
    <n v="815"/>
    <x v="2"/>
  </r>
  <r>
    <n v="816"/>
    <x v="2"/>
  </r>
  <r>
    <n v="817"/>
    <x v="2"/>
  </r>
  <r>
    <n v="818"/>
    <x v="2"/>
  </r>
  <r>
    <n v="819"/>
    <x v="2"/>
  </r>
  <r>
    <n v="820"/>
    <x v="0"/>
  </r>
  <r>
    <n v="821"/>
    <x v="1"/>
  </r>
  <r>
    <n v="822"/>
    <x v="8"/>
  </r>
  <r>
    <n v="823"/>
    <x v="8"/>
  </r>
  <r>
    <n v="824"/>
    <x v="2"/>
  </r>
  <r>
    <n v="825"/>
    <x v="2"/>
  </r>
  <r>
    <n v="826"/>
    <x v="8"/>
  </r>
  <r>
    <n v="827"/>
    <x v="14"/>
  </r>
  <r>
    <n v="828"/>
    <x v="2"/>
  </r>
  <r>
    <n v="829"/>
    <x v="2"/>
  </r>
  <r>
    <n v="830"/>
    <x v="2"/>
  </r>
  <r>
    <n v="831"/>
    <x v="2"/>
  </r>
  <r>
    <n v="832"/>
    <x v="2"/>
  </r>
  <r>
    <n v="833"/>
    <x v="2"/>
  </r>
  <r>
    <n v="834"/>
    <x v="2"/>
  </r>
  <r>
    <n v="835"/>
    <x v="2"/>
  </r>
  <r>
    <n v="836"/>
    <x v="2"/>
  </r>
  <r>
    <n v="837"/>
    <x v="2"/>
  </r>
  <r>
    <n v="838"/>
    <x v="2"/>
  </r>
  <r>
    <n v="839"/>
    <x v="2"/>
  </r>
  <r>
    <n v="840"/>
    <x v="2"/>
  </r>
  <r>
    <n v="841"/>
    <x v="2"/>
  </r>
  <r>
    <n v="842"/>
    <x v="2"/>
  </r>
  <r>
    <n v="843"/>
    <x v="2"/>
  </r>
  <r>
    <n v="844"/>
    <x v="2"/>
  </r>
  <r>
    <n v="845"/>
    <x v="2"/>
  </r>
  <r>
    <n v="846"/>
    <x v="2"/>
  </r>
  <r>
    <n v="847"/>
    <x v="2"/>
  </r>
  <r>
    <n v="848"/>
    <x v="2"/>
  </r>
  <r>
    <n v="849"/>
    <x v="2"/>
  </r>
  <r>
    <n v="850"/>
    <x v="2"/>
  </r>
  <r>
    <n v="851"/>
    <x v="2"/>
  </r>
  <r>
    <n v="852"/>
    <x v="2"/>
  </r>
  <r>
    <n v="853"/>
    <x v="2"/>
  </r>
  <r>
    <n v="854"/>
    <x v="0"/>
  </r>
  <r>
    <n v="855"/>
    <x v="11"/>
  </r>
  <r>
    <n v="856"/>
    <x v="13"/>
  </r>
  <r>
    <n v="857"/>
    <x v="13"/>
  </r>
  <r>
    <n v="858"/>
    <x v="11"/>
  </r>
  <r>
    <n v="859"/>
    <x v="0"/>
  </r>
  <r>
    <n v="860"/>
    <x v="0"/>
  </r>
  <r>
    <n v="861"/>
    <x v="2"/>
  </r>
  <r>
    <n v="862"/>
    <x v="2"/>
  </r>
  <r>
    <n v="863"/>
    <x v="6"/>
  </r>
  <r>
    <n v="864"/>
    <x v="6"/>
  </r>
  <r>
    <n v="865"/>
    <x v="6"/>
  </r>
  <r>
    <n v="866"/>
    <x v="6"/>
  </r>
  <r>
    <n v="867"/>
    <x v="2"/>
  </r>
  <r>
    <n v="868"/>
    <x v="2"/>
  </r>
  <r>
    <n v="869"/>
    <x v="4"/>
  </r>
  <r>
    <n v="870"/>
    <x v="2"/>
  </r>
  <r>
    <n v="871"/>
    <x v="2"/>
  </r>
  <r>
    <n v="872"/>
    <x v="2"/>
  </r>
  <r>
    <n v="873"/>
    <x v="2"/>
  </r>
  <r>
    <n v="874"/>
    <x v="2"/>
  </r>
  <r>
    <n v="875"/>
    <x v="2"/>
  </r>
  <r>
    <n v="876"/>
    <x v="2"/>
  </r>
  <r>
    <n v="877"/>
    <x v="2"/>
  </r>
  <r>
    <n v="878"/>
    <x v="2"/>
  </r>
  <r>
    <n v="879"/>
    <x v="2"/>
  </r>
  <r>
    <n v="880"/>
    <x v="2"/>
  </r>
  <r>
    <n v="881"/>
    <x v="2"/>
  </r>
  <r>
    <n v="882"/>
    <x v="1"/>
  </r>
  <r>
    <n v="883"/>
    <x v="2"/>
  </r>
  <r>
    <n v="884"/>
    <x v="2"/>
  </r>
  <r>
    <n v="885"/>
    <x v="2"/>
  </r>
  <r>
    <n v="886"/>
    <x v="2"/>
  </r>
  <r>
    <n v="887"/>
    <x v="2"/>
  </r>
  <r>
    <n v="888"/>
    <x v="8"/>
  </r>
  <r>
    <n v="889"/>
    <x v="2"/>
  </r>
  <r>
    <n v="890"/>
    <x v="2"/>
  </r>
  <r>
    <n v="891"/>
    <x v="2"/>
  </r>
  <r>
    <n v="892"/>
    <x v="10"/>
  </r>
  <r>
    <n v="893"/>
    <x v="10"/>
  </r>
  <r>
    <n v="894"/>
    <x v="10"/>
  </r>
  <r>
    <n v="895"/>
    <x v="3"/>
  </r>
  <r>
    <n v="896"/>
    <x v="2"/>
  </r>
  <r>
    <n v="897"/>
    <x v="8"/>
  </r>
  <r>
    <n v="898"/>
    <x v="2"/>
  </r>
  <r>
    <n v="899"/>
    <x v="2"/>
  </r>
  <r>
    <n v="900"/>
    <x v="2"/>
  </r>
  <r>
    <n v="901"/>
    <x v="2"/>
  </r>
  <r>
    <n v="902"/>
    <x v="1"/>
  </r>
  <r>
    <n v="903"/>
    <x v="1"/>
  </r>
  <r>
    <n v="904"/>
    <x v="2"/>
  </r>
  <r>
    <n v="905"/>
    <x v="2"/>
  </r>
  <r>
    <n v="906"/>
    <x v="2"/>
  </r>
  <r>
    <n v="907"/>
    <x v="2"/>
  </r>
  <r>
    <n v="908"/>
    <x v="2"/>
  </r>
  <r>
    <n v="909"/>
    <x v="2"/>
  </r>
  <r>
    <n v="910"/>
    <x v="2"/>
  </r>
  <r>
    <n v="911"/>
    <x v="2"/>
  </r>
  <r>
    <n v="912"/>
    <x v="2"/>
  </r>
  <r>
    <n v="913"/>
    <x v="2"/>
  </r>
  <r>
    <n v="914"/>
    <x v="2"/>
  </r>
  <r>
    <n v="915"/>
    <x v="2"/>
  </r>
  <r>
    <n v="916"/>
    <x v="2"/>
  </r>
  <r>
    <n v="917"/>
    <x v="2"/>
  </r>
  <r>
    <n v="918"/>
    <x v="2"/>
  </r>
  <r>
    <n v="919"/>
    <x v="2"/>
  </r>
  <r>
    <n v="920"/>
    <x v="2"/>
  </r>
  <r>
    <n v="921"/>
    <x v="2"/>
  </r>
  <r>
    <n v="922"/>
    <x v="2"/>
  </r>
  <r>
    <n v="923"/>
    <x v="2"/>
  </r>
  <r>
    <n v="924"/>
    <x v="2"/>
  </r>
  <r>
    <n v="925"/>
    <x v="2"/>
  </r>
  <r>
    <n v="926"/>
    <x v="2"/>
  </r>
  <r>
    <n v="927"/>
    <x v="2"/>
  </r>
  <r>
    <n v="928"/>
    <x v="2"/>
  </r>
  <r>
    <n v="929"/>
    <x v="2"/>
  </r>
  <r>
    <n v="930"/>
    <x v="2"/>
  </r>
  <r>
    <n v="931"/>
    <x v="0"/>
  </r>
  <r>
    <n v="932"/>
    <x v="2"/>
  </r>
  <r>
    <n v="933"/>
    <x v="2"/>
  </r>
  <r>
    <n v="934"/>
    <x v="2"/>
  </r>
  <r>
    <n v="935"/>
    <x v="2"/>
  </r>
  <r>
    <n v="936"/>
    <x v="2"/>
  </r>
  <r>
    <n v="937"/>
    <x v="2"/>
  </r>
  <r>
    <n v="938"/>
    <x v="2"/>
  </r>
  <r>
    <n v="939"/>
    <x v="8"/>
  </r>
  <r>
    <n v="940"/>
    <x v="8"/>
  </r>
  <r>
    <n v="941"/>
    <x v="8"/>
  </r>
  <r>
    <n v="942"/>
    <x v="8"/>
  </r>
  <r>
    <n v="943"/>
    <x v="2"/>
  </r>
  <r>
    <n v="944"/>
    <x v="0"/>
  </r>
  <r>
    <n v="945"/>
    <x v="1"/>
  </r>
  <r>
    <n v="946"/>
    <x v="17"/>
  </r>
  <r>
    <n v="947"/>
    <x v="17"/>
  </r>
  <r>
    <n v="948"/>
    <x v="17"/>
  </r>
  <r>
    <n v="949"/>
    <x v="17"/>
  </r>
  <r>
    <n v="950"/>
    <x v="17"/>
  </r>
  <r>
    <n v="951"/>
    <x v="17"/>
  </r>
  <r>
    <n v="952"/>
    <x v="17"/>
  </r>
  <r>
    <n v="953"/>
    <x v="17"/>
  </r>
  <r>
    <n v="954"/>
    <x v="17"/>
  </r>
  <r>
    <n v="955"/>
    <x v="17"/>
  </r>
  <r>
    <n v="956"/>
    <x v="17"/>
  </r>
  <r>
    <n v="957"/>
    <x v="17"/>
  </r>
  <r>
    <n v="958"/>
    <x v="17"/>
  </r>
  <r>
    <n v="959"/>
    <x v="17"/>
  </r>
  <r>
    <n v="960"/>
    <x v="17"/>
  </r>
  <r>
    <n v="961"/>
    <x v="17"/>
  </r>
  <r>
    <n v="962"/>
    <x v="17"/>
  </r>
  <r>
    <n v="963"/>
    <x v="17"/>
  </r>
  <r>
    <n v="964"/>
    <x v="17"/>
  </r>
  <r>
    <n v="965"/>
    <x v="17"/>
  </r>
  <r>
    <n v="966"/>
    <x v="6"/>
  </r>
  <r>
    <n v="967"/>
    <x v="8"/>
  </r>
  <r>
    <n v="968"/>
    <x v="4"/>
  </r>
  <r>
    <n v="969"/>
    <x v="2"/>
  </r>
  <r>
    <n v="970"/>
    <x v="2"/>
  </r>
  <r>
    <n v="971"/>
    <x v="2"/>
  </r>
  <r>
    <n v="972"/>
    <x v="2"/>
  </r>
  <r>
    <n v="973"/>
    <x v="2"/>
  </r>
  <r>
    <n v="974"/>
    <x v="2"/>
  </r>
  <r>
    <n v="975"/>
    <x v="2"/>
  </r>
  <r>
    <n v="976"/>
    <x v="1"/>
  </r>
  <r>
    <n v="977"/>
    <x v="11"/>
  </r>
  <r>
    <n v="978"/>
    <x v="11"/>
  </r>
  <r>
    <n v="979"/>
    <x v="11"/>
  </r>
  <r>
    <n v="980"/>
    <x v="11"/>
  </r>
  <r>
    <n v="981"/>
    <x v="11"/>
  </r>
  <r>
    <n v="982"/>
    <x v="11"/>
  </r>
  <r>
    <n v="983"/>
    <x v="11"/>
  </r>
  <r>
    <n v="984"/>
    <x v="11"/>
  </r>
  <r>
    <n v="985"/>
    <x v="11"/>
  </r>
  <r>
    <n v="986"/>
    <x v="11"/>
  </r>
  <r>
    <n v="987"/>
    <x v="11"/>
  </r>
  <r>
    <n v="988"/>
    <x v="11"/>
  </r>
  <r>
    <n v="989"/>
    <x v="11"/>
  </r>
  <r>
    <n v="990"/>
    <x v="2"/>
  </r>
  <r>
    <n v="991"/>
    <x v="2"/>
  </r>
  <r>
    <n v="992"/>
    <x v="2"/>
  </r>
  <r>
    <n v="993"/>
    <x v="2"/>
  </r>
  <r>
    <n v="994"/>
    <x v="2"/>
  </r>
  <r>
    <n v="995"/>
    <x v="2"/>
  </r>
  <r>
    <n v="996"/>
    <x v="2"/>
  </r>
  <r>
    <n v="997"/>
    <x v="2"/>
  </r>
  <r>
    <n v="998"/>
    <x v="0"/>
  </r>
  <r>
    <n v="999"/>
    <x v="2"/>
  </r>
  <r>
    <n v="1000"/>
    <x v="1"/>
  </r>
  <r>
    <n v="1001"/>
    <x v="2"/>
  </r>
  <r>
    <n v="1002"/>
    <x v="8"/>
  </r>
  <r>
    <n v="1003"/>
    <x v="1"/>
  </r>
  <r>
    <n v="1004"/>
    <x v="0"/>
  </r>
  <r>
    <n v="1005"/>
    <x v="1"/>
  </r>
  <r>
    <n v="1006"/>
    <x v="6"/>
  </r>
  <r>
    <n v="1007"/>
    <x v="1"/>
  </r>
  <r>
    <n v="1008"/>
    <x v="7"/>
  </r>
  <r>
    <n v="1009"/>
    <x v="3"/>
  </r>
  <r>
    <n v="1010"/>
    <x v="2"/>
  </r>
  <r>
    <n v="1011"/>
    <x v="0"/>
  </r>
  <r>
    <n v="1012"/>
    <x v="2"/>
  </r>
  <r>
    <n v="1013"/>
    <x v="7"/>
  </r>
  <r>
    <n v="1014"/>
    <x v="1"/>
  </r>
  <r>
    <n v="1015"/>
    <x v="0"/>
  </r>
  <r>
    <n v="1016"/>
    <x v="0"/>
  </r>
  <r>
    <n v="1017"/>
    <x v="7"/>
  </r>
  <r>
    <n v="1018"/>
    <x v="3"/>
  </r>
  <r>
    <n v="1019"/>
    <x v="7"/>
  </r>
  <r>
    <n v="1020"/>
    <x v="7"/>
  </r>
  <r>
    <n v="1021"/>
    <x v="12"/>
  </r>
  <r>
    <n v="1022"/>
    <x v="12"/>
  </r>
  <r>
    <n v="1023"/>
    <x v="0"/>
  </r>
  <r>
    <n v="1024"/>
    <x v="0"/>
  </r>
  <r>
    <n v="1025"/>
    <x v="12"/>
  </r>
  <r>
    <n v="1026"/>
    <x v="0"/>
  </r>
  <r>
    <n v="1027"/>
    <x v="12"/>
  </r>
  <r>
    <n v="1028"/>
    <x v="12"/>
  </r>
  <r>
    <n v="1029"/>
    <x v="2"/>
  </r>
  <r>
    <n v="1030"/>
    <x v="1"/>
  </r>
  <r>
    <n v="1031"/>
    <x v="0"/>
  </r>
  <r>
    <n v="1032"/>
    <x v="12"/>
  </r>
  <r>
    <n v="1033"/>
    <x v="12"/>
  </r>
  <r>
    <n v="1034"/>
    <x v="12"/>
  </r>
  <r>
    <n v="1035"/>
    <x v="3"/>
  </r>
  <r>
    <n v="1036"/>
    <x v="0"/>
  </r>
  <r>
    <n v="1037"/>
    <x v="0"/>
  </r>
  <r>
    <n v="1038"/>
    <x v="2"/>
  </r>
  <r>
    <n v="1039"/>
    <x v="8"/>
  </r>
  <r>
    <n v="1040"/>
    <x v="8"/>
  </r>
  <r>
    <n v="1041"/>
    <x v="8"/>
  </r>
  <r>
    <n v="1042"/>
    <x v="2"/>
  </r>
  <r>
    <n v="1043"/>
    <x v="2"/>
  </r>
  <r>
    <n v="1044"/>
    <x v="2"/>
  </r>
  <r>
    <n v="1045"/>
    <x v="2"/>
  </r>
  <r>
    <n v="1046"/>
    <x v="2"/>
  </r>
  <r>
    <n v="1047"/>
    <x v="8"/>
  </r>
  <r>
    <n v="1048"/>
    <x v="12"/>
  </r>
  <r>
    <n v="1049"/>
    <x v="2"/>
  </r>
  <r>
    <n v="1050"/>
    <x v="2"/>
  </r>
  <r>
    <n v="1051"/>
    <x v="2"/>
  </r>
  <r>
    <n v="1052"/>
    <x v="2"/>
  </r>
  <r>
    <n v="1053"/>
    <x v="2"/>
  </r>
  <r>
    <n v="1054"/>
    <x v="2"/>
  </r>
  <r>
    <n v="1055"/>
    <x v="9"/>
  </r>
  <r>
    <n v="1056"/>
    <x v="1"/>
  </r>
  <r>
    <n v="1057"/>
    <x v="0"/>
  </r>
  <r>
    <n v="1058"/>
    <x v="11"/>
  </r>
  <r>
    <n v="1059"/>
    <x v="4"/>
  </r>
  <r>
    <n v="1060"/>
    <x v="4"/>
  </r>
  <r>
    <n v="1061"/>
    <x v="0"/>
  </r>
  <r>
    <n v="1062"/>
    <x v="11"/>
  </r>
  <r>
    <n v="1063"/>
    <x v="4"/>
  </r>
  <r>
    <n v="1064"/>
    <x v="4"/>
  </r>
  <r>
    <n v="1065"/>
    <x v="11"/>
  </r>
  <r>
    <n v="1066"/>
    <x v="11"/>
  </r>
  <r>
    <n v="1067"/>
    <x v="11"/>
  </r>
  <r>
    <n v="1068"/>
    <x v="0"/>
  </r>
  <r>
    <n v="1069"/>
    <x v="4"/>
  </r>
  <r>
    <n v="1070"/>
    <x v="4"/>
  </r>
  <r>
    <n v="1071"/>
    <x v="4"/>
  </r>
  <r>
    <n v="1072"/>
    <x v="4"/>
  </r>
  <r>
    <n v="1073"/>
    <x v="11"/>
  </r>
  <r>
    <n v="1074"/>
    <x v="4"/>
  </r>
  <r>
    <n v="1075"/>
    <x v="4"/>
  </r>
  <r>
    <n v="1076"/>
    <x v="4"/>
  </r>
  <r>
    <n v="1077"/>
    <x v="11"/>
  </r>
  <r>
    <n v="1078"/>
    <x v="0"/>
  </r>
  <r>
    <n v="1079"/>
    <x v="0"/>
  </r>
  <r>
    <n v="1080"/>
    <x v="0"/>
  </r>
  <r>
    <n v="1081"/>
    <x v="0"/>
  </r>
  <r>
    <n v="1082"/>
    <x v="6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11"/>
  </r>
  <r>
    <n v="1090"/>
    <x v="11"/>
  </r>
  <r>
    <n v="1091"/>
    <x v="6"/>
  </r>
  <r>
    <n v="1092"/>
    <x v="0"/>
  </r>
  <r>
    <n v="1093"/>
    <x v="6"/>
  </r>
  <r>
    <n v="1094"/>
    <x v="6"/>
  </r>
  <r>
    <n v="1095"/>
    <x v="6"/>
  </r>
  <r>
    <n v="1096"/>
    <x v="0"/>
  </r>
  <r>
    <n v="1097"/>
    <x v="0"/>
  </r>
  <r>
    <n v="1098"/>
    <x v="8"/>
  </r>
  <r>
    <n v="1099"/>
    <x v="2"/>
  </r>
  <r>
    <n v="1100"/>
    <x v="2"/>
  </r>
  <r>
    <n v="1101"/>
    <x v="2"/>
  </r>
  <r>
    <n v="1102"/>
    <x v="2"/>
  </r>
  <r>
    <n v="1103"/>
    <x v="2"/>
  </r>
  <r>
    <n v="1104"/>
    <x v="2"/>
  </r>
  <r>
    <n v="1105"/>
    <x v="2"/>
  </r>
  <r>
    <n v="1106"/>
    <x v="2"/>
  </r>
  <r>
    <n v="1107"/>
    <x v="2"/>
  </r>
  <r>
    <n v="1108"/>
    <x v="2"/>
  </r>
  <r>
    <n v="1109"/>
    <x v="2"/>
  </r>
  <r>
    <n v="1110"/>
    <x v="2"/>
  </r>
  <r>
    <n v="1111"/>
    <x v="2"/>
  </r>
  <r>
    <n v="1112"/>
    <x v="2"/>
  </r>
  <r>
    <n v="1113"/>
    <x v="2"/>
  </r>
  <r>
    <n v="1114"/>
    <x v="11"/>
  </r>
  <r>
    <n v="1115"/>
    <x v="13"/>
  </r>
  <r>
    <n v="1116"/>
    <x v="2"/>
  </r>
  <r>
    <n v="1117"/>
    <x v="2"/>
  </r>
  <r>
    <n v="1118"/>
    <x v="2"/>
  </r>
  <r>
    <n v="1119"/>
    <x v="2"/>
  </r>
  <r>
    <n v="1120"/>
    <x v="2"/>
  </r>
  <r>
    <n v="1121"/>
    <x v="2"/>
  </r>
  <r>
    <n v="1122"/>
    <x v="0"/>
  </r>
  <r>
    <n v="1123"/>
    <x v="3"/>
  </r>
  <r>
    <n v="1124"/>
    <x v="3"/>
  </r>
  <r>
    <n v="1125"/>
    <x v="7"/>
  </r>
  <r>
    <n v="1126"/>
    <x v="7"/>
  </r>
  <r>
    <n v="1127"/>
    <x v="2"/>
  </r>
  <r>
    <n v="1128"/>
    <x v="2"/>
  </r>
  <r>
    <n v="1129"/>
    <x v="2"/>
  </r>
  <r>
    <n v="1130"/>
    <x v="2"/>
  </r>
  <r>
    <n v="1131"/>
    <x v="8"/>
  </r>
  <r>
    <n v="1132"/>
    <x v="12"/>
  </r>
  <r>
    <n v="1133"/>
    <x v="2"/>
  </r>
  <r>
    <n v="1134"/>
    <x v="2"/>
  </r>
  <r>
    <n v="1135"/>
    <x v="2"/>
  </r>
  <r>
    <n v="1136"/>
    <x v="2"/>
  </r>
  <r>
    <n v="1137"/>
    <x v="2"/>
  </r>
  <r>
    <n v="1138"/>
    <x v="2"/>
  </r>
  <r>
    <n v="1139"/>
    <x v="2"/>
  </r>
  <r>
    <n v="1140"/>
    <x v="2"/>
  </r>
  <r>
    <n v="1141"/>
    <x v="2"/>
  </r>
  <r>
    <n v="1142"/>
    <x v="2"/>
  </r>
  <r>
    <n v="1143"/>
    <x v="2"/>
  </r>
  <r>
    <n v="1144"/>
    <x v="2"/>
  </r>
  <r>
    <n v="1145"/>
    <x v="2"/>
  </r>
  <r>
    <n v="1146"/>
    <x v="2"/>
  </r>
  <r>
    <n v="1147"/>
    <x v="2"/>
  </r>
  <r>
    <n v="1148"/>
    <x v="2"/>
  </r>
  <r>
    <n v="1149"/>
    <x v="2"/>
  </r>
  <r>
    <n v="1150"/>
    <x v="2"/>
  </r>
  <r>
    <n v="1151"/>
    <x v="5"/>
  </r>
  <r>
    <n v="1152"/>
    <x v="2"/>
  </r>
  <r>
    <n v="1153"/>
    <x v="10"/>
  </r>
  <r>
    <n v="1154"/>
    <x v="10"/>
  </r>
  <r>
    <n v="1155"/>
    <x v="2"/>
  </r>
  <r>
    <n v="1156"/>
    <x v="0"/>
  </r>
  <r>
    <n v="1157"/>
    <x v="8"/>
  </r>
  <r>
    <n v="1158"/>
    <x v="17"/>
  </r>
  <r>
    <n v="1159"/>
    <x v="6"/>
  </r>
  <r>
    <n v="1160"/>
    <x v="12"/>
  </r>
  <r>
    <n v="1161"/>
    <x v="12"/>
  </r>
  <r>
    <n v="1162"/>
    <x v="12"/>
  </r>
  <r>
    <n v="1163"/>
    <x v="12"/>
  </r>
  <r>
    <n v="1164"/>
    <x v="12"/>
  </r>
  <r>
    <n v="1165"/>
    <x v="12"/>
  </r>
  <r>
    <n v="1166"/>
    <x v="0"/>
  </r>
  <r>
    <n v="1167"/>
    <x v="7"/>
  </r>
  <r>
    <n v="1168"/>
    <x v="7"/>
  </r>
  <r>
    <n v="1169"/>
    <x v="7"/>
  </r>
  <r>
    <n v="1170"/>
    <x v="7"/>
  </r>
  <r>
    <n v="1171"/>
    <x v="2"/>
  </r>
  <r>
    <n v="1172"/>
    <x v="2"/>
  </r>
  <r>
    <n v="1173"/>
    <x v="2"/>
  </r>
  <r>
    <n v="1174"/>
    <x v="6"/>
  </r>
  <r>
    <n v="1175"/>
    <x v="0"/>
  </r>
  <r>
    <n v="1176"/>
    <x v="6"/>
  </r>
  <r>
    <n v="1177"/>
    <x v="15"/>
  </r>
  <r>
    <n v="1178"/>
    <x v="9"/>
  </r>
  <r>
    <n v="1179"/>
    <x v="2"/>
  </r>
  <r>
    <n v="1180"/>
    <x v="11"/>
  </r>
  <r>
    <n v="1181"/>
    <x v="11"/>
  </r>
  <r>
    <n v="1182"/>
    <x v="2"/>
  </r>
  <r>
    <n v="1183"/>
    <x v="15"/>
  </r>
  <r>
    <n v="1184"/>
    <x v="15"/>
  </r>
  <r>
    <n v="1185"/>
    <x v="8"/>
  </r>
  <r>
    <n v="1186"/>
    <x v="8"/>
  </r>
  <r>
    <n v="1187"/>
    <x v="8"/>
  </r>
  <r>
    <n v="1188"/>
    <x v="8"/>
  </r>
  <r>
    <n v="1189"/>
    <x v="0"/>
  </r>
  <r>
    <n v="1190"/>
    <x v="15"/>
  </r>
  <r>
    <n v="1191"/>
    <x v="15"/>
  </r>
  <r>
    <n v="1192"/>
    <x v="15"/>
  </r>
  <r>
    <n v="1193"/>
    <x v="2"/>
  </r>
  <r>
    <n v="1194"/>
    <x v="3"/>
  </r>
  <r>
    <n v="1195"/>
    <x v="0"/>
  </r>
  <r>
    <n v="1196"/>
    <x v="2"/>
  </r>
  <r>
    <n v="1197"/>
    <x v="3"/>
  </r>
  <r>
    <n v="1198"/>
    <x v="6"/>
  </r>
  <r>
    <n v="1199"/>
    <x v="2"/>
  </r>
  <r>
    <n v="1200"/>
    <x v="8"/>
  </r>
  <r>
    <n v="1201"/>
    <x v="2"/>
  </r>
  <r>
    <n v="1202"/>
    <x v="6"/>
  </r>
  <r>
    <n v="1203"/>
    <x v="6"/>
  </r>
  <r>
    <n v="1204"/>
    <x v="6"/>
  </r>
  <r>
    <n v="1205"/>
    <x v="6"/>
  </r>
  <r>
    <n v="1206"/>
    <x v="6"/>
  </r>
  <r>
    <n v="1207"/>
    <x v="6"/>
  </r>
  <r>
    <n v="1208"/>
    <x v="6"/>
  </r>
  <r>
    <n v="1209"/>
    <x v="6"/>
  </r>
  <r>
    <n v="1210"/>
    <x v="6"/>
  </r>
  <r>
    <n v="1211"/>
    <x v="6"/>
  </r>
  <r>
    <n v="1212"/>
    <x v="6"/>
  </r>
  <r>
    <n v="1213"/>
    <x v="6"/>
  </r>
  <r>
    <n v="1214"/>
    <x v="6"/>
  </r>
  <r>
    <n v="1215"/>
    <x v="6"/>
  </r>
  <r>
    <n v="1216"/>
    <x v="6"/>
  </r>
  <r>
    <n v="1217"/>
    <x v="6"/>
  </r>
  <r>
    <n v="1218"/>
    <x v="6"/>
  </r>
  <r>
    <n v="1219"/>
    <x v="6"/>
  </r>
  <r>
    <n v="1220"/>
    <x v="6"/>
  </r>
  <r>
    <n v="1221"/>
    <x v="6"/>
  </r>
  <r>
    <n v="1222"/>
    <x v="6"/>
  </r>
  <r>
    <n v="1223"/>
    <x v="6"/>
  </r>
  <r>
    <n v="1224"/>
    <x v="6"/>
  </r>
  <r>
    <n v="1225"/>
    <x v="6"/>
  </r>
  <r>
    <n v="1226"/>
    <x v="17"/>
  </r>
  <r>
    <n v="1227"/>
    <x v="8"/>
  </r>
  <r>
    <n v="1228"/>
    <x v="8"/>
  </r>
  <r>
    <n v="1229"/>
    <x v="8"/>
  </r>
  <r>
    <n v="1230"/>
    <x v="8"/>
  </r>
  <r>
    <n v="1231"/>
    <x v="8"/>
  </r>
  <r>
    <n v="1232"/>
    <x v="8"/>
  </r>
  <r>
    <n v="1233"/>
    <x v="8"/>
  </r>
  <r>
    <n v="1234"/>
    <x v="7"/>
  </r>
  <r>
    <n v="1235"/>
    <x v="8"/>
  </r>
  <r>
    <n v="1236"/>
    <x v="8"/>
  </r>
  <r>
    <n v="1237"/>
    <x v="8"/>
  </r>
  <r>
    <n v="1238"/>
    <x v="12"/>
  </r>
  <r>
    <n v="1239"/>
    <x v="8"/>
  </r>
  <r>
    <n v="1240"/>
    <x v="8"/>
  </r>
  <r>
    <n v="1241"/>
    <x v="8"/>
  </r>
  <r>
    <n v="1242"/>
    <x v="8"/>
  </r>
  <r>
    <n v="1243"/>
    <x v="8"/>
  </r>
  <r>
    <n v="1244"/>
    <x v="6"/>
  </r>
  <r>
    <n v="1245"/>
    <x v="8"/>
  </r>
  <r>
    <n v="1246"/>
    <x v="2"/>
  </r>
  <r>
    <n v="1247"/>
    <x v="2"/>
  </r>
  <r>
    <n v="1248"/>
    <x v="2"/>
  </r>
  <r>
    <n v="1249"/>
    <x v="2"/>
  </r>
  <r>
    <n v="1250"/>
    <x v="8"/>
  </r>
  <r>
    <n v="1251"/>
    <x v="7"/>
  </r>
  <r>
    <n v="1252"/>
    <x v="2"/>
  </r>
  <r>
    <n v="1253"/>
    <x v="8"/>
  </r>
  <r>
    <n v="1254"/>
    <x v="2"/>
  </r>
  <r>
    <n v="1255"/>
    <x v="5"/>
  </r>
  <r>
    <n v="1256"/>
    <x v="2"/>
  </r>
  <r>
    <n v="1257"/>
    <x v="15"/>
  </r>
  <r>
    <n v="1258"/>
    <x v="8"/>
  </r>
  <r>
    <n v="1259"/>
    <x v="2"/>
  </r>
  <r>
    <n v="1260"/>
    <x v="8"/>
  </r>
  <r>
    <n v="1261"/>
    <x v="8"/>
  </r>
  <r>
    <n v="1262"/>
    <x v="2"/>
  </r>
  <r>
    <n v="1263"/>
    <x v="2"/>
  </r>
  <r>
    <n v="1264"/>
    <x v="6"/>
  </r>
  <r>
    <n v="1265"/>
    <x v="8"/>
  </r>
  <r>
    <n v="1266"/>
    <x v="2"/>
  </r>
  <r>
    <n v="1267"/>
    <x v="8"/>
  </r>
  <r>
    <n v="1268"/>
    <x v="6"/>
  </r>
  <r>
    <n v="1269"/>
    <x v="8"/>
  </r>
  <r>
    <n v="1270"/>
    <x v="13"/>
  </r>
  <r>
    <n v="1271"/>
    <x v="0"/>
  </r>
  <r>
    <n v="1272"/>
    <x v="13"/>
  </r>
  <r>
    <n v="1273"/>
    <x v="13"/>
  </r>
  <r>
    <n v="1274"/>
    <x v="0"/>
  </r>
  <r>
    <n v="1275"/>
    <x v="13"/>
  </r>
  <r>
    <n v="1276"/>
    <x v="13"/>
  </r>
  <r>
    <n v="1277"/>
    <x v="0"/>
  </r>
  <r>
    <n v="1278"/>
    <x v="13"/>
  </r>
  <r>
    <n v="1279"/>
    <x v="13"/>
  </r>
  <r>
    <n v="1280"/>
    <x v="0"/>
  </r>
  <r>
    <n v="1281"/>
    <x v="11"/>
  </r>
  <r>
    <n v="1282"/>
    <x v="6"/>
  </r>
  <r>
    <n v="1283"/>
    <x v="11"/>
  </r>
  <r>
    <n v="1284"/>
    <x v="11"/>
  </r>
  <r>
    <n v="1285"/>
    <x v="11"/>
  </r>
  <r>
    <n v="1286"/>
    <x v="11"/>
  </r>
  <r>
    <n v="1287"/>
    <x v="11"/>
  </r>
  <r>
    <n v="1288"/>
    <x v="11"/>
  </r>
  <r>
    <n v="1289"/>
    <x v="11"/>
  </r>
  <r>
    <n v="1290"/>
    <x v="11"/>
  </r>
  <r>
    <n v="1291"/>
    <x v="11"/>
  </r>
  <r>
    <n v="1292"/>
    <x v="0"/>
  </r>
  <r>
    <n v="1293"/>
    <x v="11"/>
  </r>
  <r>
    <n v="1294"/>
    <x v="11"/>
  </r>
  <r>
    <n v="1295"/>
    <x v="6"/>
  </r>
  <r>
    <n v="1296"/>
    <x v="11"/>
  </r>
  <r>
    <n v="1297"/>
    <x v="11"/>
  </r>
  <r>
    <n v="1298"/>
    <x v="11"/>
  </r>
  <r>
    <n v="1299"/>
    <x v="8"/>
  </r>
  <r>
    <n v="1300"/>
    <x v="8"/>
  </r>
  <r>
    <n v="1301"/>
    <x v="17"/>
  </r>
  <r>
    <n v="1302"/>
    <x v="17"/>
  </r>
  <r>
    <n v="1303"/>
    <x v="17"/>
  </r>
  <r>
    <n v="1304"/>
    <x v="17"/>
  </r>
  <r>
    <n v="1305"/>
    <x v="17"/>
  </r>
  <r>
    <n v="1306"/>
    <x v="17"/>
  </r>
  <r>
    <n v="1307"/>
    <x v="17"/>
  </r>
  <r>
    <n v="1308"/>
    <x v="17"/>
  </r>
  <r>
    <n v="1309"/>
    <x v="17"/>
  </r>
  <r>
    <n v="1310"/>
    <x v="7"/>
  </r>
  <r>
    <n v="1311"/>
    <x v="7"/>
  </r>
  <r>
    <n v="1312"/>
    <x v="7"/>
  </r>
  <r>
    <n v="1313"/>
    <x v="8"/>
  </r>
  <r>
    <n v="1314"/>
    <x v="7"/>
  </r>
  <r>
    <n v="1315"/>
    <x v="2"/>
  </r>
  <r>
    <n v="1316"/>
    <x v="2"/>
  </r>
  <r>
    <n v="1317"/>
    <x v="2"/>
  </r>
  <r>
    <n v="1318"/>
    <x v="2"/>
  </r>
  <r>
    <n v="1319"/>
    <x v="2"/>
  </r>
  <r>
    <n v="1320"/>
    <x v="2"/>
  </r>
  <r>
    <n v="1321"/>
    <x v="2"/>
  </r>
  <r>
    <n v="1322"/>
    <x v="2"/>
  </r>
  <r>
    <n v="1323"/>
    <x v="2"/>
  </r>
  <r>
    <n v="1324"/>
    <x v="13"/>
  </r>
  <r>
    <n v="1325"/>
    <x v="2"/>
  </r>
  <r>
    <n v="1326"/>
    <x v="2"/>
  </r>
  <r>
    <n v="1327"/>
    <x v="2"/>
  </r>
  <r>
    <n v="1328"/>
    <x v="11"/>
  </r>
  <r>
    <n v="1329"/>
    <x v="10"/>
  </r>
  <r>
    <n v="1330"/>
    <x v="10"/>
  </r>
  <r>
    <n v="1331"/>
    <x v="10"/>
  </r>
  <r>
    <n v="1332"/>
    <x v="10"/>
  </r>
  <r>
    <n v="1333"/>
    <x v="10"/>
  </r>
  <r>
    <n v="1334"/>
    <x v="10"/>
  </r>
  <r>
    <n v="1335"/>
    <x v="5"/>
  </r>
  <r>
    <n v="1336"/>
    <x v="12"/>
  </r>
  <r>
    <n v="1337"/>
    <x v="12"/>
  </r>
  <r>
    <n v="1338"/>
    <x v="12"/>
  </r>
  <r>
    <n v="1339"/>
    <x v="12"/>
  </r>
  <r>
    <n v="1340"/>
    <x v="12"/>
  </r>
  <r>
    <n v="1341"/>
    <x v="8"/>
  </r>
  <r>
    <n v="1342"/>
    <x v="3"/>
  </r>
  <r>
    <n v="1343"/>
    <x v="3"/>
  </r>
  <r>
    <n v="1344"/>
    <x v="3"/>
  </r>
  <r>
    <n v="1345"/>
    <x v="3"/>
  </r>
  <r>
    <n v="1346"/>
    <x v="3"/>
  </r>
  <r>
    <n v="1347"/>
    <x v="3"/>
  </r>
  <r>
    <n v="1348"/>
    <x v="3"/>
  </r>
  <r>
    <n v="1349"/>
    <x v="3"/>
  </r>
  <r>
    <n v="1350"/>
    <x v="3"/>
  </r>
  <r>
    <n v="1351"/>
    <x v="3"/>
  </r>
  <r>
    <n v="1352"/>
    <x v="3"/>
  </r>
  <r>
    <n v="1353"/>
    <x v="3"/>
  </r>
  <r>
    <n v="1354"/>
    <x v="3"/>
  </r>
  <r>
    <n v="1355"/>
    <x v="3"/>
  </r>
  <r>
    <n v="1356"/>
    <x v="3"/>
  </r>
  <r>
    <n v="1357"/>
    <x v="3"/>
  </r>
  <r>
    <n v="1358"/>
    <x v="3"/>
  </r>
  <r>
    <n v="1359"/>
    <x v="3"/>
  </r>
  <r>
    <n v="1360"/>
    <x v="3"/>
  </r>
  <r>
    <n v="1361"/>
    <x v="2"/>
  </r>
  <r>
    <n v="1362"/>
    <x v="2"/>
  </r>
  <r>
    <n v="1363"/>
    <x v="2"/>
  </r>
  <r>
    <n v="1364"/>
    <x v="2"/>
  </r>
  <r>
    <n v="1365"/>
    <x v="2"/>
  </r>
  <r>
    <n v="1366"/>
    <x v="2"/>
  </r>
  <r>
    <n v="1367"/>
    <x v="2"/>
  </r>
  <r>
    <n v="1368"/>
    <x v="0"/>
  </r>
  <r>
    <n v="1369"/>
    <x v="0"/>
  </r>
  <r>
    <n v="1370"/>
    <x v="0"/>
  </r>
  <r>
    <n v="1371"/>
    <x v="0"/>
  </r>
  <r>
    <n v="1372"/>
    <x v="0"/>
  </r>
  <r>
    <n v="1373"/>
    <x v="8"/>
  </r>
  <r>
    <n v="1374"/>
    <x v="8"/>
  </r>
  <r>
    <n v="1375"/>
    <x v="2"/>
  </r>
  <r>
    <n v="1376"/>
    <x v="8"/>
  </r>
  <r>
    <n v="1377"/>
    <x v="8"/>
  </r>
  <r>
    <n v="1378"/>
    <x v="8"/>
  </r>
  <r>
    <n v="1379"/>
    <x v="2"/>
  </r>
  <r>
    <n v="1380"/>
    <x v="2"/>
  </r>
  <r>
    <n v="1381"/>
    <x v="8"/>
  </r>
  <r>
    <n v="1382"/>
    <x v="2"/>
  </r>
  <r>
    <n v="1383"/>
    <x v="8"/>
  </r>
  <r>
    <n v="1384"/>
    <x v="8"/>
  </r>
  <r>
    <n v="1385"/>
    <x v="8"/>
  </r>
  <r>
    <n v="1386"/>
    <x v="8"/>
  </r>
  <r>
    <n v="1387"/>
    <x v="15"/>
  </r>
  <r>
    <n v="1388"/>
    <x v="8"/>
  </r>
  <r>
    <n v="1389"/>
    <x v="8"/>
  </r>
  <r>
    <n v="1390"/>
    <x v="8"/>
  </r>
  <r>
    <n v="1391"/>
    <x v="8"/>
  </r>
  <r>
    <n v="1392"/>
    <x v="8"/>
  </r>
  <r>
    <n v="1393"/>
    <x v="8"/>
  </r>
  <r>
    <n v="1394"/>
    <x v="10"/>
  </r>
  <r>
    <n v="1395"/>
    <x v="10"/>
  </r>
  <r>
    <n v="1396"/>
    <x v="10"/>
  </r>
  <r>
    <n v="1397"/>
    <x v="10"/>
  </r>
  <r>
    <n v="1398"/>
    <x v="2"/>
  </r>
  <r>
    <n v="1399"/>
    <x v="17"/>
  </r>
  <r>
    <n v="1400"/>
    <x v="17"/>
  </r>
  <r>
    <n v="1401"/>
    <x v="17"/>
  </r>
  <r>
    <n v="1402"/>
    <x v="17"/>
  </r>
  <r>
    <n v="1403"/>
    <x v="17"/>
  </r>
  <r>
    <n v="1404"/>
    <x v="17"/>
  </r>
  <r>
    <n v="1405"/>
    <x v="17"/>
  </r>
  <r>
    <n v="1406"/>
    <x v="17"/>
  </r>
  <r>
    <n v="1407"/>
    <x v="13"/>
  </r>
  <r>
    <n v="1408"/>
    <x v="13"/>
  </r>
  <r>
    <n v="1409"/>
    <x v="11"/>
  </r>
  <r>
    <n v="1410"/>
    <x v="11"/>
  </r>
  <r>
    <n v="1411"/>
    <x v="11"/>
  </r>
  <r>
    <n v="1412"/>
    <x v="11"/>
  </r>
  <r>
    <n v="1413"/>
    <x v="11"/>
  </r>
  <r>
    <n v="1414"/>
    <x v="11"/>
  </r>
  <r>
    <n v="1415"/>
    <x v="11"/>
  </r>
  <r>
    <n v="1416"/>
    <x v="11"/>
  </r>
  <r>
    <n v="1417"/>
    <x v="11"/>
  </r>
  <r>
    <n v="1418"/>
    <x v="8"/>
  </r>
  <r>
    <n v="1419"/>
    <x v="8"/>
  </r>
  <r>
    <n v="1420"/>
    <x v="8"/>
  </r>
  <r>
    <n v="1421"/>
    <x v="6"/>
  </r>
  <r>
    <n v="1422"/>
    <x v="6"/>
  </r>
  <r>
    <n v="1423"/>
    <x v="8"/>
  </r>
  <r>
    <n v="1424"/>
    <x v="18"/>
  </r>
  <r>
    <n v="1425"/>
    <x v="8"/>
  </r>
  <r>
    <n v="1426"/>
    <x v="6"/>
  </r>
  <r>
    <n v="1427"/>
    <x v="8"/>
  </r>
  <r>
    <n v="1428"/>
    <x v="8"/>
  </r>
  <r>
    <n v="1429"/>
    <x v="2"/>
  </r>
  <r>
    <n v="1430"/>
    <x v="8"/>
  </r>
  <r>
    <n v="1431"/>
    <x v="7"/>
  </r>
  <r>
    <n v="1432"/>
    <x v="0"/>
  </r>
  <r>
    <n v="1433"/>
    <x v="0"/>
  </r>
  <r>
    <n v="1434"/>
    <x v="0"/>
  </r>
  <r>
    <n v="1435"/>
    <x v="0"/>
  </r>
  <r>
    <n v="1436"/>
    <x v="17"/>
  </r>
  <r>
    <n v="1437"/>
    <x v="17"/>
  </r>
  <r>
    <n v="1438"/>
    <x v="17"/>
  </r>
  <r>
    <n v="1439"/>
    <x v="11"/>
  </r>
  <r>
    <n v="1440"/>
    <x v="2"/>
  </r>
  <r>
    <n v="1441"/>
    <x v="2"/>
  </r>
  <r>
    <n v="1442"/>
    <x v="11"/>
  </r>
  <r>
    <n v="1443"/>
    <x v="11"/>
  </r>
  <r>
    <n v="1444"/>
    <x v="2"/>
  </r>
  <r>
    <n v="1445"/>
    <x v="2"/>
  </r>
  <r>
    <n v="1446"/>
    <x v="2"/>
  </r>
  <r>
    <n v="1447"/>
    <x v="10"/>
  </r>
  <r>
    <n v="1448"/>
    <x v="10"/>
  </r>
  <r>
    <n v="1449"/>
    <x v="12"/>
  </r>
  <r>
    <n v="1450"/>
    <x v="8"/>
  </r>
  <r>
    <n v="1451"/>
    <x v="6"/>
  </r>
  <r>
    <n v="1452"/>
    <x v="8"/>
  </r>
  <r>
    <n v="1453"/>
    <x v="11"/>
  </r>
  <r>
    <n v="1454"/>
    <x v="8"/>
  </r>
  <r>
    <n v="1455"/>
    <x v="6"/>
  </r>
  <r>
    <n v="1456"/>
    <x v="0"/>
  </r>
  <r>
    <n v="1457"/>
    <x v="13"/>
  </r>
  <r>
    <n v="1458"/>
    <x v="19"/>
  </r>
  <r>
    <n v="1459"/>
    <x v="17"/>
  </r>
  <r>
    <n v="1460"/>
    <x v="2"/>
  </r>
  <r>
    <n v="1461"/>
    <x v="2"/>
  </r>
  <r>
    <n v="1462"/>
    <x v="2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4"/>
  </r>
  <r>
    <n v="1497"/>
    <x v="4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4"/>
  </r>
  <r>
    <n v="1519"/>
    <x v="6"/>
  </r>
  <r>
    <n v="1520"/>
    <x v="6"/>
  </r>
  <r>
    <n v="1521"/>
    <x v="2"/>
  </r>
  <r>
    <n v="1522"/>
    <x v="1"/>
  </r>
  <r>
    <n v="1523"/>
    <x v="1"/>
  </r>
  <r>
    <n v="1524"/>
    <x v="6"/>
  </r>
  <r>
    <n v="1525"/>
    <x v="0"/>
  </r>
  <r>
    <n v="1526"/>
    <x v="1"/>
  </r>
  <r>
    <n v="1527"/>
    <x v="2"/>
  </r>
  <r>
    <n v="1528"/>
    <x v="2"/>
  </r>
  <r>
    <n v="1529"/>
    <x v="0"/>
  </r>
  <r>
    <n v="1530"/>
    <x v="2"/>
  </r>
  <r>
    <n v="1531"/>
    <x v="2"/>
  </r>
  <r>
    <n v="1532"/>
    <x v="2"/>
  </r>
  <r>
    <n v="1533"/>
    <x v="2"/>
  </r>
  <r>
    <n v="1534"/>
    <x v="2"/>
  </r>
  <r>
    <n v="1535"/>
    <x v="8"/>
  </r>
  <r>
    <n v="1536"/>
    <x v="8"/>
  </r>
  <r>
    <n v="1537"/>
    <x v="8"/>
  </r>
  <r>
    <n v="1538"/>
    <x v="8"/>
  </r>
  <r>
    <n v="1539"/>
    <x v="8"/>
  </r>
  <r>
    <n v="1540"/>
    <x v="8"/>
  </r>
  <r>
    <n v="1541"/>
    <x v="15"/>
  </r>
  <r>
    <n v="1542"/>
    <x v="6"/>
  </r>
  <r>
    <n v="1543"/>
    <x v="8"/>
  </r>
  <r>
    <n v="1544"/>
    <x v="2"/>
  </r>
  <r>
    <n v="1545"/>
    <x v="6"/>
  </r>
  <r>
    <n v="1546"/>
    <x v="8"/>
  </r>
  <r>
    <n v="1547"/>
    <x v="8"/>
  </r>
  <r>
    <n v="1548"/>
    <x v="2"/>
  </r>
  <r>
    <n v="1549"/>
    <x v="15"/>
  </r>
  <r>
    <n v="1550"/>
    <x v="6"/>
  </r>
  <r>
    <n v="1551"/>
    <x v="8"/>
  </r>
  <r>
    <n v="1552"/>
    <x v="8"/>
  </r>
  <r>
    <n v="1553"/>
    <x v="8"/>
  </r>
  <r>
    <n v="1554"/>
    <x v="8"/>
  </r>
  <r>
    <n v="1555"/>
    <x v="2"/>
  </r>
  <r>
    <n v="1556"/>
    <x v="6"/>
  </r>
  <r>
    <n v="1557"/>
    <x v="6"/>
  </r>
  <r>
    <n v="1558"/>
    <x v="6"/>
  </r>
  <r>
    <n v="1559"/>
    <x v="8"/>
  </r>
  <r>
    <n v="1560"/>
    <x v="8"/>
  </r>
  <r>
    <n v="1561"/>
    <x v="8"/>
  </r>
  <r>
    <n v="1562"/>
    <x v="6"/>
  </r>
  <r>
    <n v="1563"/>
    <x v="11"/>
  </r>
  <r>
    <n v="1564"/>
    <x v="6"/>
  </r>
  <r>
    <n v="1565"/>
    <x v="11"/>
  </r>
  <r>
    <n v="1566"/>
    <x v="17"/>
  </r>
  <r>
    <n v="1567"/>
    <x v="17"/>
  </r>
  <r>
    <n v="1568"/>
    <x v="6"/>
  </r>
  <r>
    <n v="1569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n v="1"/>
    <x v="0"/>
  </r>
  <r>
    <n v="2"/>
    <x v="0"/>
  </r>
  <r>
    <n v="3"/>
    <x v="0"/>
  </r>
  <r>
    <n v="4"/>
    <x v="0"/>
  </r>
  <r>
    <n v="5"/>
    <x v="1"/>
  </r>
  <r>
    <n v="6"/>
    <x v="1"/>
  </r>
  <r>
    <n v="7"/>
    <x v="1"/>
  </r>
  <r>
    <n v="8"/>
    <x v="2"/>
  </r>
  <r>
    <n v="9"/>
    <x v="2"/>
  </r>
  <r>
    <n v="10"/>
    <x v="3"/>
  </r>
  <r>
    <n v="11"/>
    <x v="3"/>
  </r>
  <r>
    <n v="12"/>
    <x v="3"/>
  </r>
  <r>
    <n v="13"/>
    <x v="0"/>
  </r>
  <r>
    <n v="14"/>
    <x v="0"/>
  </r>
  <r>
    <n v="15"/>
    <x v="0"/>
  </r>
  <r>
    <n v="16"/>
    <x v="0"/>
  </r>
  <r>
    <n v="17"/>
    <x v="4"/>
  </r>
  <r>
    <n v="18"/>
    <x v="4"/>
  </r>
  <r>
    <n v="19"/>
    <x v="4"/>
  </r>
  <r>
    <n v="20"/>
    <x v="4"/>
  </r>
  <r>
    <n v="21"/>
    <x v="3"/>
  </r>
  <r>
    <n v="22"/>
    <x v="2"/>
  </r>
  <r>
    <n v="23"/>
    <x v="2"/>
  </r>
  <r>
    <n v="24"/>
    <x v="2"/>
  </r>
  <r>
    <n v="25"/>
    <x v="2"/>
  </r>
  <r>
    <n v="26"/>
    <x v="5"/>
  </r>
  <r>
    <n v="27"/>
    <x v="5"/>
  </r>
  <r>
    <n v="28"/>
    <x v="5"/>
  </r>
  <r>
    <n v="29"/>
    <x v="5"/>
  </r>
  <r>
    <n v="30"/>
    <x v="5"/>
  </r>
  <r>
    <n v="31"/>
    <x v="5"/>
  </r>
  <r>
    <n v="32"/>
    <x v="2"/>
  </r>
  <r>
    <n v="33"/>
    <x v="2"/>
  </r>
  <r>
    <n v="34"/>
    <x v="2"/>
  </r>
  <r>
    <n v="35"/>
    <x v="2"/>
  </r>
  <r>
    <n v="36"/>
    <x v="2"/>
  </r>
  <r>
    <n v="37"/>
    <x v="2"/>
  </r>
  <r>
    <n v="38"/>
    <x v="2"/>
  </r>
  <r>
    <n v="39"/>
    <x v="6"/>
  </r>
  <r>
    <n v="40"/>
    <x v="0"/>
  </r>
  <r>
    <n v="41"/>
    <x v="5"/>
  </r>
  <r>
    <n v="42"/>
    <x v="5"/>
  </r>
  <r>
    <n v="43"/>
    <x v="5"/>
  </r>
  <r>
    <n v="44"/>
    <x v="7"/>
  </r>
  <r>
    <n v="45"/>
    <x v="7"/>
  </r>
  <r>
    <n v="46"/>
    <x v="7"/>
  </r>
  <r>
    <n v="47"/>
    <x v="7"/>
  </r>
  <r>
    <n v="48"/>
    <x v="5"/>
  </r>
  <r>
    <n v="49"/>
    <x v="5"/>
  </r>
  <r>
    <n v="50"/>
    <x v="5"/>
  </r>
  <r>
    <n v="51"/>
    <x v="5"/>
  </r>
  <r>
    <n v="52"/>
    <x v="5"/>
  </r>
  <r>
    <n v="53"/>
    <x v="5"/>
  </r>
  <r>
    <n v="54"/>
    <x v="5"/>
  </r>
  <r>
    <n v="55"/>
    <x v="5"/>
  </r>
  <r>
    <n v="56"/>
    <x v="7"/>
  </r>
  <r>
    <n v="57"/>
    <x v="6"/>
  </r>
  <r>
    <n v="58"/>
    <x v="6"/>
  </r>
  <r>
    <n v="59"/>
    <x v="8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7"/>
  </r>
  <r>
    <n v="75"/>
    <x v="7"/>
  </r>
  <r>
    <n v="76"/>
    <x v="7"/>
  </r>
  <r>
    <n v="77"/>
    <x v="7"/>
  </r>
  <r>
    <n v="78"/>
    <x v="8"/>
  </r>
  <r>
    <n v="79"/>
    <x v="8"/>
  </r>
  <r>
    <n v="80"/>
    <x v="8"/>
  </r>
  <r>
    <n v="81"/>
    <x v="6"/>
  </r>
  <r>
    <n v="82"/>
    <x v="2"/>
  </r>
  <r>
    <n v="83"/>
    <x v="2"/>
  </r>
  <r>
    <n v="84"/>
    <x v="9"/>
  </r>
  <r>
    <n v="85"/>
    <x v="9"/>
  </r>
  <r>
    <n v="86"/>
    <x v="9"/>
  </r>
  <r>
    <n v="87"/>
    <x v="9"/>
  </r>
  <r>
    <n v="88"/>
    <x v="1"/>
  </r>
  <r>
    <n v="89"/>
    <x v="5"/>
  </r>
  <r>
    <n v="90"/>
    <x v="5"/>
  </r>
  <r>
    <n v="91"/>
    <x v="5"/>
  </r>
  <r>
    <n v="92"/>
    <x v="10"/>
  </r>
  <r>
    <n v="93"/>
    <x v="5"/>
  </r>
  <r>
    <n v="94"/>
    <x v="5"/>
  </r>
  <r>
    <n v="95"/>
    <x v="10"/>
  </r>
  <r>
    <n v="96"/>
    <x v="5"/>
  </r>
  <r>
    <n v="97"/>
    <x v="5"/>
  </r>
  <r>
    <n v="98"/>
    <x v="6"/>
  </r>
  <r>
    <n v="99"/>
    <x v="7"/>
  </r>
  <r>
    <n v="100"/>
    <x v="7"/>
  </r>
  <r>
    <n v="101"/>
    <x v="7"/>
  </r>
  <r>
    <n v="102"/>
    <x v="4"/>
  </r>
  <r>
    <n v="103"/>
    <x v="4"/>
  </r>
  <r>
    <n v="104"/>
    <x v="11"/>
  </r>
  <r>
    <n v="105"/>
    <x v="11"/>
  </r>
  <r>
    <n v="106"/>
    <x v="11"/>
  </r>
  <r>
    <n v="107"/>
    <x v="11"/>
  </r>
  <r>
    <n v="108"/>
    <x v="11"/>
  </r>
  <r>
    <n v="109"/>
    <x v="0"/>
  </r>
  <r>
    <n v="110"/>
    <x v="4"/>
  </r>
  <r>
    <n v="111"/>
    <x v="4"/>
  </r>
  <r>
    <n v="112"/>
    <x v="0"/>
  </r>
  <r>
    <n v="113"/>
    <x v="4"/>
  </r>
  <r>
    <n v="114"/>
    <x v="0"/>
  </r>
  <r>
    <n v="115"/>
    <x v="3"/>
  </r>
  <r>
    <n v="116"/>
    <x v="8"/>
  </r>
  <r>
    <n v="117"/>
    <x v="9"/>
  </r>
  <r>
    <n v="118"/>
    <x v="8"/>
  </r>
  <r>
    <n v="119"/>
    <x v="3"/>
  </r>
  <r>
    <n v="120"/>
    <x v="3"/>
  </r>
  <r>
    <n v="121"/>
    <x v="3"/>
  </r>
  <r>
    <n v="122"/>
    <x v="3"/>
  </r>
  <r>
    <n v="123"/>
    <x v="3"/>
  </r>
  <r>
    <n v="124"/>
    <x v="3"/>
  </r>
  <r>
    <n v="125"/>
    <x v="3"/>
  </r>
  <r>
    <n v="126"/>
    <x v="3"/>
  </r>
  <r>
    <n v="127"/>
    <x v="3"/>
  </r>
  <r>
    <n v="128"/>
    <x v="3"/>
  </r>
  <r>
    <n v="129"/>
    <x v="3"/>
  </r>
  <r>
    <n v="130"/>
    <x v="7"/>
  </r>
  <r>
    <n v="131"/>
    <x v="7"/>
  </r>
  <r>
    <n v="132"/>
    <x v="7"/>
  </r>
  <r>
    <n v="133"/>
    <x v="8"/>
  </r>
  <r>
    <n v="134"/>
    <x v="8"/>
  </r>
  <r>
    <n v="135"/>
    <x v="2"/>
  </r>
  <r>
    <n v="136"/>
    <x v="2"/>
  </r>
  <r>
    <n v="137"/>
    <x v="2"/>
  </r>
  <r>
    <n v="138"/>
    <x v="4"/>
  </r>
  <r>
    <n v="139"/>
    <x v="2"/>
  </r>
  <r>
    <n v="140"/>
    <x v="2"/>
  </r>
  <r>
    <n v="141"/>
    <x v="2"/>
  </r>
  <r>
    <n v="142"/>
    <x v="3"/>
  </r>
  <r>
    <n v="143"/>
    <x v="3"/>
  </r>
  <r>
    <n v="144"/>
    <x v="3"/>
  </r>
  <r>
    <n v="145"/>
    <x v="8"/>
  </r>
  <r>
    <n v="146"/>
    <x v="8"/>
  </r>
  <r>
    <n v="147"/>
    <x v="8"/>
  </r>
  <r>
    <n v="148"/>
    <x v="8"/>
  </r>
  <r>
    <n v="149"/>
    <x v="2"/>
  </r>
  <r>
    <n v="150"/>
    <x v="8"/>
  </r>
  <r>
    <n v="151"/>
    <x v="2"/>
  </r>
  <r>
    <n v="152"/>
    <x v="2"/>
  </r>
  <r>
    <n v="153"/>
    <x v="2"/>
  </r>
  <r>
    <n v="154"/>
    <x v="2"/>
  </r>
  <r>
    <n v="155"/>
    <x v="2"/>
  </r>
  <r>
    <n v="156"/>
    <x v="2"/>
  </r>
  <r>
    <n v="157"/>
    <x v="2"/>
  </r>
  <r>
    <n v="158"/>
    <x v="2"/>
  </r>
  <r>
    <n v="159"/>
    <x v="4"/>
  </r>
  <r>
    <n v="160"/>
    <x v="4"/>
  </r>
  <r>
    <n v="161"/>
    <x v="4"/>
  </r>
  <r>
    <n v="162"/>
    <x v="4"/>
  </r>
  <r>
    <n v="163"/>
    <x v="4"/>
  </r>
  <r>
    <n v="164"/>
    <x v="4"/>
  </r>
  <r>
    <n v="165"/>
    <x v="4"/>
  </r>
  <r>
    <n v="166"/>
    <x v="5"/>
  </r>
  <r>
    <n v="167"/>
    <x v="7"/>
  </r>
  <r>
    <n v="168"/>
    <x v="12"/>
  </r>
  <r>
    <n v="169"/>
    <x v="0"/>
  </r>
  <r>
    <n v="170"/>
    <x v="0"/>
  </r>
  <r>
    <n v="171"/>
    <x v="0"/>
  </r>
  <r>
    <n v="172"/>
    <x v="2"/>
  </r>
  <r>
    <n v="173"/>
    <x v="4"/>
  </r>
  <r>
    <n v="174"/>
    <x v="13"/>
  </r>
  <r>
    <n v="175"/>
    <x v="0"/>
  </r>
  <r>
    <n v="176"/>
    <x v="0"/>
  </r>
  <r>
    <n v="177"/>
    <x v="11"/>
  </r>
  <r>
    <n v="178"/>
    <x v="7"/>
  </r>
  <r>
    <n v="179"/>
    <x v="7"/>
  </r>
  <r>
    <n v="180"/>
    <x v="7"/>
  </r>
  <r>
    <n v="181"/>
    <x v="7"/>
  </r>
  <r>
    <n v="182"/>
    <x v="2"/>
  </r>
  <r>
    <n v="183"/>
    <x v="2"/>
  </r>
  <r>
    <n v="184"/>
    <x v="2"/>
  </r>
  <r>
    <n v="185"/>
    <x v="2"/>
  </r>
  <r>
    <n v="186"/>
    <x v="4"/>
  </r>
  <r>
    <n v="187"/>
    <x v="6"/>
  </r>
  <r>
    <n v="188"/>
    <x v="6"/>
  </r>
  <r>
    <n v="189"/>
    <x v="13"/>
  </r>
  <r>
    <n v="190"/>
    <x v="0"/>
  </r>
  <r>
    <n v="191"/>
    <x v="6"/>
  </r>
  <r>
    <n v="192"/>
    <x v="11"/>
  </r>
  <r>
    <n v="193"/>
    <x v="0"/>
  </r>
  <r>
    <n v="194"/>
    <x v="11"/>
  </r>
  <r>
    <n v="195"/>
    <x v="11"/>
  </r>
  <r>
    <n v="196"/>
    <x v="6"/>
  </r>
  <r>
    <n v="197"/>
    <x v="6"/>
  </r>
  <r>
    <n v="198"/>
    <x v="2"/>
  </r>
  <r>
    <n v="199"/>
    <x v="2"/>
  </r>
  <r>
    <n v="200"/>
    <x v="14"/>
  </r>
  <r>
    <n v="201"/>
    <x v="2"/>
  </r>
  <r>
    <n v="202"/>
    <x v="2"/>
  </r>
  <r>
    <n v="203"/>
    <x v="2"/>
  </r>
  <r>
    <n v="204"/>
    <x v="2"/>
  </r>
  <r>
    <n v="205"/>
    <x v="2"/>
  </r>
  <r>
    <n v="206"/>
    <x v="2"/>
  </r>
  <r>
    <n v="207"/>
    <x v="2"/>
  </r>
  <r>
    <n v="208"/>
    <x v="4"/>
  </r>
  <r>
    <n v="209"/>
    <x v="0"/>
  </r>
  <r>
    <n v="210"/>
    <x v="7"/>
  </r>
  <r>
    <n v="211"/>
    <x v="2"/>
  </r>
  <r>
    <n v="212"/>
    <x v="2"/>
  </r>
  <r>
    <n v="213"/>
    <x v="15"/>
  </r>
  <r>
    <n v="214"/>
    <x v="6"/>
  </r>
  <r>
    <n v="215"/>
    <x v="10"/>
  </r>
  <r>
    <n v="216"/>
    <x v="10"/>
  </r>
  <r>
    <n v="217"/>
    <x v="10"/>
  </r>
  <r>
    <n v="218"/>
    <x v="10"/>
  </r>
  <r>
    <n v="219"/>
    <x v="10"/>
  </r>
  <r>
    <n v="220"/>
    <x v="10"/>
  </r>
  <r>
    <n v="221"/>
    <x v="10"/>
  </r>
  <r>
    <n v="222"/>
    <x v="10"/>
  </r>
  <r>
    <n v="223"/>
    <x v="10"/>
  </r>
  <r>
    <n v="224"/>
    <x v="10"/>
  </r>
  <r>
    <n v="225"/>
    <x v="10"/>
  </r>
  <r>
    <n v="226"/>
    <x v="10"/>
  </r>
  <r>
    <n v="227"/>
    <x v="2"/>
  </r>
  <r>
    <n v="228"/>
    <x v="3"/>
  </r>
  <r>
    <n v="229"/>
    <x v="2"/>
  </r>
  <r>
    <n v="230"/>
    <x v="12"/>
  </r>
  <r>
    <n v="231"/>
    <x v="14"/>
  </r>
  <r>
    <n v="232"/>
    <x v="14"/>
  </r>
  <r>
    <n v="233"/>
    <x v="11"/>
  </r>
  <r>
    <n v="234"/>
    <x v="6"/>
  </r>
  <r>
    <n v="235"/>
    <x v="0"/>
  </r>
  <r>
    <n v="236"/>
    <x v="0"/>
  </r>
  <r>
    <n v="237"/>
    <x v="0"/>
  </r>
  <r>
    <n v="238"/>
    <x v="6"/>
  </r>
  <r>
    <n v="239"/>
    <x v="13"/>
  </r>
  <r>
    <n v="240"/>
    <x v="2"/>
  </r>
  <r>
    <n v="241"/>
    <x v="2"/>
  </r>
  <r>
    <n v="242"/>
    <x v="2"/>
  </r>
  <r>
    <n v="243"/>
    <x v="2"/>
  </r>
  <r>
    <n v="244"/>
    <x v="2"/>
  </r>
  <r>
    <n v="245"/>
    <x v="7"/>
  </r>
  <r>
    <n v="246"/>
    <x v="7"/>
  </r>
  <r>
    <n v="247"/>
    <x v="7"/>
  </r>
  <r>
    <n v="248"/>
    <x v="11"/>
  </r>
  <r>
    <n v="249"/>
    <x v="7"/>
  </r>
  <r>
    <n v="250"/>
    <x v="7"/>
  </r>
  <r>
    <n v="251"/>
    <x v="6"/>
  </r>
  <r>
    <n v="252"/>
    <x v="0"/>
  </r>
  <r>
    <n v="253"/>
    <x v="4"/>
  </r>
  <r>
    <n v="254"/>
    <x v="4"/>
  </r>
  <r>
    <n v="255"/>
    <x v="4"/>
  </r>
  <r>
    <n v="256"/>
    <x v="4"/>
  </r>
  <r>
    <n v="257"/>
    <x v="7"/>
  </r>
  <r>
    <n v="258"/>
    <x v="4"/>
  </r>
  <r>
    <n v="259"/>
    <x v="4"/>
  </r>
  <r>
    <n v="260"/>
    <x v="4"/>
  </r>
  <r>
    <n v="261"/>
    <x v="4"/>
  </r>
  <r>
    <n v="262"/>
    <x v="5"/>
  </r>
  <r>
    <n v="263"/>
    <x v="5"/>
  </r>
  <r>
    <n v="264"/>
    <x v="5"/>
  </r>
  <r>
    <n v="265"/>
    <x v="5"/>
  </r>
  <r>
    <n v="266"/>
    <x v="5"/>
  </r>
  <r>
    <n v="267"/>
    <x v="5"/>
  </r>
  <r>
    <n v="268"/>
    <x v="5"/>
  </r>
  <r>
    <n v="269"/>
    <x v="5"/>
  </r>
  <r>
    <n v="270"/>
    <x v="5"/>
  </r>
  <r>
    <n v="271"/>
    <x v="5"/>
  </r>
  <r>
    <n v="272"/>
    <x v="5"/>
  </r>
  <r>
    <n v="273"/>
    <x v="5"/>
  </r>
  <r>
    <n v="274"/>
    <x v="5"/>
  </r>
  <r>
    <n v="275"/>
    <x v="5"/>
  </r>
  <r>
    <n v="276"/>
    <x v="5"/>
  </r>
  <r>
    <n v="277"/>
    <x v="5"/>
  </r>
  <r>
    <n v="278"/>
    <x v="5"/>
  </r>
  <r>
    <n v="279"/>
    <x v="5"/>
  </r>
  <r>
    <n v="280"/>
    <x v="5"/>
  </r>
  <r>
    <n v="281"/>
    <x v="5"/>
  </r>
  <r>
    <n v="282"/>
    <x v="5"/>
  </r>
  <r>
    <n v="283"/>
    <x v="5"/>
  </r>
  <r>
    <n v="284"/>
    <x v="5"/>
  </r>
  <r>
    <n v="285"/>
    <x v="5"/>
  </r>
  <r>
    <n v="286"/>
    <x v="5"/>
  </r>
  <r>
    <n v="287"/>
    <x v="5"/>
  </r>
  <r>
    <n v="288"/>
    <x v="5"/>
  </r>
  <r>
    <n v="289"/>
    <x v="5"/>
  </r>
  <r>
    <n v="290"/>
    <x v="5"/>
  </r>
  <r>
    <n v="291"/>
    <x v="5"/>
  </r>
  <r>
    <n v="292"/>
    <x v="5"/>
  </r>
  <r>
    <n v="293"/>
    <x v="5"/>
  </r>
  <r>
    <n v="294"/>
    <x v="5"/>
  </r>
  <r>
    <n v="295"/>
    <x v="5"/>
  </r>
  <r>
    <n v="296"/>
    <x v="5"/>
  </r>
  <r>
    <n v="297"/>
    <x v="5"/>
  </r>
  <r>
    <n v="298"/>
    <x v="5"/>
  </r>
  <r>
    <n v="299"/>
    <x v="5"/>
  </r>
  <r>
    <n v="300"/>
    <x v="5"/>
  </r>
  <r>
    <n v="301"/>
    <x v="5"/>
  </r>
  <r>
    <n v="302"/>
    <x v="5"/>
  </r>
  <r>
    <n v="303"/>
    <x v="5"/>
  </r>
  <r>
    <n v="304"/>
    <x v="5"/>
  </r>
  <r>
    <n v="305"/>
    <x v="5"/>
  </r>
  <r>
    <n v="306"/>
    <x v="5"/>
  </r>
  <r>
    <n v="307"/>
    <x v="5"/>
  </r>
  <r>
    <n v="308"/>
    <x v="5"/>
  </r>
  <r>
    <n v="309"/>
    <x v="5"/>
  </r>
  <r>
    <n v="310"/>
    <x v="5"/>
  </r>
  <r>
    <n v="311"/>
    <x v="5"/>
  </r>
  <r>
    <n v="312"/>
    <x v="5"/>
  </r>
  <r>
    <n v="313"/>
    <x v="5"/>
  </r>
  <r>
    <n v="314"/>
    <x v="5"/>
  </r>
  <r>
    <n v="315"/>
    <x v="5"/>
  </r>
  <r>
    <n v="316"/>
    <x v="2"/>
  </r>
  <r>
    <n v="317"/>
    <x v="2"/>
  </r>
  <r>
    <n v="318"/>
    <x v="2"/>
  </r>
  <r>
    <n v="319"/>
    <x v="6"/>
  </r>
  <r>
    <n v="320"/>
    <x v="6"/>
  </r>
  <r>
    <n v="321"/>
    <x v="6"/>
  </r>
  <r>
    <n v="322"/>
    <x v="6"/>
  </r>
  <r>
    <n v="323"/>
    <x v="8"/>
  </r>
  <r>
    <n v="324"/>
    <x v="3"/>
  </r>
  <r>
    <n v="325"/>
    <x v="3"/>
  </r>
  <r>
    <n v="326"/>
    <x v="8"/>
  </r>
  <r>
    <n v="327"/>
    <x v="2"/>
  </r>
  <r>
    <n v="328"/>
    <x v="2"/>
  </r>
  <r>
    <n v="329"/>
    <x v="2"/>
  </r>
  <r>
    <n v="330"/>
    <x v="0"/>
  </r>
  <r>
    <n v="331"/>
    <x v="0"/>
  </r>
  <r>
    <n v="332"/>
    <x v="0"/>
  </r>
  <r>
    <n v="333"/>
    <x v="0"/>
  </r>
  <r>
    <n v="334"/>
    <x v="11"/>
  </r>
  <r>
    <n v="335"/>
    <x v="13"/>
  </r>
  <r>
    <n v="336"/>
    <x v="11"/>
  </r>
  <r>
    <n v="337"/>
    <x v="11"/>
  </r>
  <r>
    <n v="338"/>
    <x v="6"/>
  </r>
  <r>
    <n v="339"/>
    <x v="11"/>
  </r>
  <r>
    <n v="340"/>
    <x v="11"/>
  </r>
  <r>
    <n v="341"/>
    <x v="11"/>
  </r>
  <r>
    <n v="342"/>
    <x v="4"/>
  </r>
  <r>
    <n v="343"/>
    <x v="4"/>
  </r>
  <r>
    <n v="344"/>
    <x v="4"/>
  </r>
  <r>
    <n v="345"/>
    <x v="4"/>
  </r>
  <r>
    <n v="346"/>
    <x v="4"/>
  </r>
  <r>
    <n v="347"/>
    <x v="4"/>
  </r>
  <r>
    <n v="348"/>
    <x v="4"/>
  </r>
  <r>
    <n v="349"/>
    <x v="11"/>
  </r>
  <r>
    <n v="350"/>
    <x v="11"/>
  </r>
  <r>
    <n v="351"/>
    <x v="0"/>
  </r>
  <r>
    <n v="352"/>
    <x v="0"/>
  </r>
  <r>
    <n v="353"/>
    <x v="11"/>
  </r>
  <r>
    <n v="354"/>
    <x v="0"/>
  </r>
  <r>
    <n v="355"/>
    <x v="4"/>
  </r>
  <r>
    <n v="356"/>
    <x v="16"/>
  </r>
  <r>
    <n v="357"/>
    <x v="4"/>
  </r>
  <r>
    <n v="358"/>
    <x v="7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3"/>
  </r>
  <r>
    <n v="369"/>
    <x v="3"/>
  </r>
  <r>
    <n v="370"/>
    <x v="3"/>
  </r>
  <r>
    <n v="371"/>
    <x v="3"/>
  </r>
  <r>
    <n v="372"/>
    <x v="10"/>
  </r>
  <r>
    <n v="373"/>
    <x v="5"/>
  </r>
  <r>
    <n v="374"/>
    <x v="10"/>
  </r>
  <r>
    <n v="375"/>
    <x v="5"/>
  </r>
  <r>
    <n v="376"/>
    <x v="10"/>
  </r>
  <r>
    <n v="377"/>
    <x v="3"/>
  </r>
  <r>
    <n v="378"/>
    <x v="3"/>
  </r>
  <r>
    <n v="379"/>
    <x v="3"/>
  </r>
  <r>
    <n v="380"/>
    <x v="11"/>
  </r>
  <r>
    <n v="381"/>
    <x v="1"/>
  </r>
  <r>
    <n v="382"/>
    <x v="14"/>
  </r>
  <r>
    <n v="383"/>
    <x v="1"/>
  </r>
  <r>
    <n v="384"/>
    <x v="14"/>
  </r>
  <r>
    <n v="385"/>
    <x v="1"/>
  </r>
  <r>
    <n v="386"/>
    <x v="14"/>
  </r>
  <r>
    <n v="387"/>
    <x v="14"/>
  </r>
  <r>
    <n v="388"/>
    <x v="14"/>
  </r>
  <r>
    <n v="389"/>
    <x v="0"/>
  </r>
  <r>
    <n v="390"/>
    <x v="3"/>
  </r>
  <r>
    <n v="391"/>
    <x v="3"/>
  </r>
  <r>
    <n v="392"/>
    <x v="3"/>
  </r>
  <r>
    <n v="393"/>
    <x v="3"/>
  </r>
  <r>
    <n v="394"/>
    <x v="3"/>
  </r>
  <r>
    <n v="395"/>
    <x v="3"/>
  </r>
  <r>
    <n v="396"/>
    <x v="3"/>
  </r>
  <r>
    <n v="397"/>
    <x v="3"/>
  </r>
  <r>
    <n v="398"/>
    <x v="3"/>
  </r>
  <r>
    <n v="399"/>
    <x v="3"/>
  </r>
  <r>
    <n v="400"/>
    <x v="3"/>
  </r>
  <r>
    <n v="401"/>
    <x v="3"/>
  </r>
  <r>
    <n v="402"/>
    <x v="3"/>
  </r>
  <r>
    <n v="403"/>
    <x v="3"/>
  </r>
  <r>
    <n v="404"/>
    <x v="3"/>
  </r>
  <r>
    <n v="405"/>
    <x v="7"/>
  </r>
  <r>
    <n v="406"/>
    <x v="4"/>
  </r>
  <r>
    <n v="407"/>
    <x v="2"/>
  </r>
  <r>
    <n v="408"/>
    <x v="2"/>
  </r>
  <r>
    <n v="409"/>
    <x v="2"/>
  </r>
  <r>
    <n v="410"/>
    <x v="7"/>
  </r>
  <r>
    <n v="411"/>
    <x v="4"/>
  </r>
  <r>
    <n v="412"/>
    <x v="4"/>
  </r>
  <r>
    <n v="413"/>
    <x v="12"/>
  </r>
  <r>
    <n v="414"/>
    <x v="2"/>
  </r>
  <r>
    <n v="415"/>
    <x v="2"/>
  </r>
  <r>
    <n v="416"/>
    <x v="2"/>
  </r>
  <r>
    <n v="417"/>
    <x v="2"/>
  </r>
  <r>
    <n v="418"/>
    <x v="2"/>
  </r>
  <r>
    <n v="419"/>
    <x v="2"/>
  </r>
  <r>
    <n v="420"/>
    <x v="2"/>
  </r>
  <r>
    <n v="421"/>
    <x v="16"/>
  </r>
  <r>
    <n v="422"/>
    <x v="2"/>
  </r>
  <r>
    <n v="423"/>
    <x v="2"/>
  </r>
  <r>
    <n v="424"/>
    <x v="2"/>
  </r>
  <r>
    <n v="425"/>
    <x v="2"/>
  </r>
  <r>
    <n v="426"/>
    <x v="2"/>
  </r>
  <r>
    <n v="427"/>
    <x v="2"/>
  </r>
  <r>
    <n v="428"/>
    <x v="2"/>
  </r>
  <r>
    <n v="429"/>
    <x v="2"/>
  </r>
  <r>
    <n v="430"/>
    <x v="2"/>
  </r>
  <r>
    <n v="431"/>
    <x v="2"/>
  </r>
  <r>
    <n v="432"/>
    <x v="2"/>
  </r>
  <r>
    <n v="433"/>
    <x v="2"/>
  </r>
  <r>
    <n v="434"/>
    <x v="2"/>
  </r>
  <r>
    <n v="435"/>
    <x v="2"/>
  </r>
  <r>
    <n v="436"/>
    <x v="2"/>
  </r>
  <r>
    <n v="437"/>
    <x v="2"/>
  </r>
  <r>
    <n v="438"/>
    <x v="2"/>
  </r>
  <r>
    <n v="439"/>
    <x v="2"/>
  </r>
  <r>
    <n v="440"/>
    <x v="2"/>
  </r>
  <r>
    <n v="441"/>
    <x v="17"/>
  </r>
  <r>
    <n v="442"/>
    <x v="17"/>
  </r>
  <r>
    <n v="443"/>
    <x v="17"/>
  </r>
  <r>
    <n v="444"/>
    <x v="17"/>
  </r>
  <r>
    <n v="445"/>
    <x v="17"/>
  </r>
  <r>
    <n v="446"/>
    <x v="17"/>
  </r>
  <r>
    <n v="447"/>
    <x v="17"/>
  </r>
  <r>
    <n v="448"/>
    <x v="17"/>
  </r>
  <r>
    <n v="449"/>
    <x v="17"/>
  </r>
  <r>
    <n v="450"/>
    <x v="17"/>
  </r>
  <r>
    <n v="451"/>
    <x v="17"/>
  </r>
  <r>
    <n v="452"/>
    <x v="17"/>
  </r>
  <r>
    <n v="453"/>
    <x v="17"/>
  </r>
  <r>
    <n v="454"/>
    <x v="17"/>
  </r>
  <r>
    <n v="455"/>
    <x v="17"/>
  </r>
  <r>
    <n v="456"/>
    <x v="17"/>
  </r>
  <r>
    <n v="457"/>
    <x v="17"/>
  </r>
  <r>
    <n v="458"/>
    <x v="17"/>
  </r>
  <r>
    <n v="459"/>
    <x v="17"/>
  </r>
  <r>
    <n v="460"/>
    <x v="17"/>
  </r>
  <r>
    <n v="461"/>
    <x v="17"/>
  </r>
  <r>
    <n v="462"/>
    <x v="17"/>
  </r>
  <r>
    <n v="463"/>
    <x v="17"/>
  </r>
  <r>
    <n v="464"/>
    <x v="17"/>
  </r>
  <r>
    <n v="465"/>
    <x v="17"/>
  </r>
  <r>
    <n v="466"/>
    <x v="17"/>
  </r>
  <r>
    <n v="467"/>
    <x v="17"/>
  </r>
  <r>
    <n v="468"/>
    <x v="17"/>
  </r>
  <r>
    <n v="469"/>
    <x v="17"/>
  </r>
  <r>
    <n v="470"/>
    <x v="17"/>
  </r>
  <r>
    <n v="471"/>
    <x v="17"/>
  </r>
  <r>
    <n v="472"/>
    <x v="17"/>
  </r>
  <r>
    <n v="473"/>
    <x v="17"/>
  </r>
  <r>
    <n v="474"/>
    <x v="17"/>
  </r>
  <r>
    <n v="475"/>
    <x v="17"/>
  </r>
  <r>
    <n v="476"/>
    <x v="17"/>
  </r>
  <r>
    <n v="477"/>
    <x v="17"/>
  </r>
  <r>
    <n v="478"/>
    <x v="17"/>
  </r>
  <r>
    <n v="479"/>
    <x v="17"/>
  </r>
  <r>
    <n v="480"/>
    <x v="17"/>
  </r>
  <r>
    <n v="481"/>
    <x v="17"/>
  </r>
  <r>
    <n v="482"/>
    <x v="17"/>
  </r>
  <r>
    <n v="483"/>
    <x v="17"/>
  </r>
  <r>
    <n v="484"/>
    <x v="17"/>
  </r>
  <r>
    <n v="485"/>
    <x v="17"/>
  </r>
  <r>
    <n v="486"/>
    <x v="17"/>
  </r>
  <r>
    <n v="487"/>
    <x v="17"/>
  </r>
  <r>
    <n v="488"/>
    <x v="17"/>
  </r>
  <r>
    <n v="489"/>
    <x v="17"/>
  </r>
  <r>
    <n v="490"/>
    <x v="17"/>
  </r>
  <r>
    <n v="491"/>
    <x v="17"/>
  </r>
  <r>
    <n v="492"/>
    <x v="17"/>
  </r>
  <r>
    <n v="493"/>
    <x v="17"/>
  </r>
  <r>
    <n v="494"/>
    <x v="17"/>
  </r>
  <r>
    <n v="495"/>
    <x v="17"/>
  </r>
  <r>
    <n v="496"/>
    <x v="17"/>
  </r>
  <r>
    <n v="497"/>
    <x v="17"/>
  </r>
  <r>
    <n v="498"/>
    <x v="17"/>
  </r>
  <r>
    <n v="499"/>
    <x v="17"/>
  </r>
  <r>
    <n v="500"/>
    <x v="17"/>
  </r>
  <r>
    <n v="501"/>
    <x v="17"/>
  </r>
  <r>
    <n v="502"/>
    <x v="17"/>
  </r>
  <r>
    <n v="503"/>
    <x v="17"/>
  </r>
  <r>
    <n v="504"/>
    <x v="17"/>
  </r>
  <r>
    <n v="505"/>
    <x v="17"/>
  </r>
  <r>
    <n v="506"/>
    <x v="17"/>
  </r>
  <r>
    <n v="507"/>
    <x v="17"/>
  </r>
  <r>
    <n v="508"/>
    <x v="17"/>
  </r>
  <r>
    <n v="509"/>
    <x v="17"/>
  </r>
  <r>
    <n v="510"/>
    <x v="17"/>
  </r>
  <r>
    <n v="511"/>
    <x v="17"/>
  </r>
  <r>
    <n v="512"/>
    <x v="17"/>
  </r>
  <r>
    <n v="513"/>
    <x v="17"/>
  </r>
  <r>
    <n v="514"/>
    <x v="17"/>
  </r>
  <r>
    <n v="515"/>
    <x v="17"/>
  </r>
  <r>
    <n v="516"/>
    <x v="17"/>
  </r>
  <r>
    <n v="517"/>
    <x v="17"/>
  </r>
  <r>
    <n v="518"/>
    <x v="17"/>
  </r>
  <r>
    <n v="519"/>
    <x v="17"/>
  </r>
  <r>
    <n v="520"/>
    <x v="17"/>
  </r>
  <r>
    <n v="521"/>
    <x v="17"/>
  </r>
  <r>
    <n v="522"/>
    <x v="17"/>
  </r>
  <r>
    <n v="523"/>
    <x v="17"/>
  </r>
  <r>
    <n v="524"/>
    <x v="17"/>
  </r>
  <r>
    <n v="525"/>
    <x v="17"/>
  </r>
  <r>
    <n v="526"/>
    <x v="17"/>
  </r>
  <r>
    <n v="527"/>
    <x v="17"/>
  </r>
  <r>
    <n v="528"/>
    <x v="17"/>
  </r>
  <r>
    <n v="529"/>
    <x v="17"/>
  </r>
  <r>
    <n v="530"/>
    <x v="17"/>
  </r>
  <r>
    <n v="531"/>
    <x v="17"/>
  </r>
  <r>
    <n v="532"/>
    <x v="17"/>
  </r>
  <r>
    <n v="533"/>
    <x v="17"/>
  </r>
  <r>
    <n v="534"/>
    <x v="17"/>
  </r>
  <r>
    <n v="535"/>
    <x v="6"/>
  </r>
  <r>
    <n v="536"/>
    <x v="17"/>
  </r>
  <r>
    <n v="537"/>
    <x v="17"/>
  </r>
  <r>
    <n v="538"/>
    <x v="17"/>
  </r>
  <r>
    <n v="539"/>
    <x v="17"/>
  </r>
  <r>
    <n v="540"/>
    <x v="17"/>
  </r>
  <r>
    <n v="541"/>
    <x v="17"/>
  </r>
  <r>
    <n v="542"/>
    <x v="17"/>
  </r>
  <r>
    <n v="543"/>
    <x v="17"/>
  </r>
  <r>
    <n v="544"/>
    <x v="17"/>
  </r>
  <r>
    <n v="545"/>
    <x v="17"/>
  </r>
  <r>
    <n v="546"/>
    <x v="17"/>
  </r>
  <r>
    <n v="547"/>
    <x v="17"/>
  </r>
  <r>
    <n v="548"/>
    <x v="17"/>
  </r>
  <r>
    <n v="549"/>
    <x v="17"/>
  </r>
  <r>
    <n v="550"/>
    <x v="17"/>
  </r>
  <r>
    <n v="551"/>
    <x v="17"/>
  </r>
  <r>
    <n v="552"/>
    <x v="17"/>
  </r>
  <r>
    <n v="553"/>
    <x v="17"/>
  </r>
  <r>
    <n v="554"/>
    <x v="17"/>
  </r>
  <r>
    <n v="555"/>
    <x v="17"/>
  </r>
  <r>
    <n v="556"/>
    <x v="17"/>
  </r>
  <r>
    <n v="557"/>
    <x v="17"/>
  </r>
  <r>
    <n v="558"/>
    <x v="17"/>
  </r>
  <r>
    <n v="559"/>
    <x v="17"/>
  </r>
  <r>
    <n v="560"/>
    <x v="17"/>
  </r>
  <r>
    <n v="561"/>
    <x v="17"/>
  </r>
  <r>
    <n v="562"/>
    <x v="17"/>
  </r>
  <r>
    <n v="563"/>
    <x v="17"/>
  </r>
  <r>
    <n v="564"/>
    <x v="17"/>
  </r>
  <r>
    <n v="565"/>
    <x v="17"/>
  </r>
  <r>
    <n v="566"/>
    <x v="17"/>
  </r>
  <r>
    <n v="567"/>
    <x v="17"/>
  </r>
  <r>
    <n v="568"/>
    <x v="17"/>
  </r>
  <r>
    <n v="569"/>
    <x v="17"/>
  </r>
  <r>
    <n v="570"/>
    <x v="17"/>
  </r>
  <r>
    <n v="571"/>
    <x v="17"/>
  </r>
  <r>
    <n v="572"/>
    <x v="17"/>
  </r>
  <r>
    <n v="573"/>
    <x v="17"/>
  </r>
  <r>
    <n v="574"/>
    <x v="17"/>
  </r>
  <r>
    <n v="575"/>
    <x v="17"/>
  </r>
  <r>
    <n v="576"/>
    <x v="17"/>
  </r>
  <r>
    <n v="577"/>
    <x v="17"/>
  </r>
  <r>
    <n v="578"/>
    <x v="17"/>
  </r>
  <r>
    <n v="579"/>
    <x v="17"/>
  </r>
  <r>
    <n v="580"/>
    <x v="17"/>
  </r>
  <r>
    <n v="581"/>
    <x v="17"/>
  </r>
  <r>
    <n v="582"/>
    <x v="17"/>
  </r>
  <r>
    <n v="583"/>
    <x v="17"/>
  </r>
  <r>
    <n v="584"/>
    <x v="17"/>
  </r>
  <r>
    <n v="585"/>
    <x v="17"/>
  </r>
  <r>
    <n v="586"/>
    <x v="17"/>
  </r>
  <r>
    <n v="587"/>
    <x v="17"/>
  </r>
  <r>
    <n v="588"/>
    <x v="17"/>
  </r>
  <r>
    <n v="589"/>
    <x v="17"/>
  </r>
  <r>
    <n v="590"/>
    <x v="17"/>
  </r>
  <r>
    <n v="591"/>
    <x v="17"/>
  </r>
  <r>
    <n v="592"/>
    <x v="17"/>
  </r>
  <r>
    <n v="593"/>
    <x v="17"/>
  </r>
  <r>
    <n v="594"/>
    <x v="17"/>
  </r>
  <r>
    <n v="595"/>
    <x v="17"/>
  </r>
  <r>
    <n v="596"/>
    <x v="17"/>
  </r>
  <r>
    <n v="597"/>
    <x v="17"/>
  </r>
  <r>
    <n v="598"/>
    <x v="17"/>
  </r>
  <r>
    <n v="599"/>
    <x v="17"/>
  </r>
  <r>
    <n v="600"/>
    <x v="17"/>
  </r>
  <r>
    <n v="601"/>
    <x v="17"/>
  </r>
  <r>
    <n v="602"/>
    <x v="17"/>
  </r>
  <r>
    <n v="603"/>
    <x v="17"/>
  </r>
  <r>
    <n v="604"/>
    <x v="17"/>
  </r>
  <r>
    <n v="605"/>
    <x v="17"/>
  </r>
  <r>
    <n v="606"/>
    <x v="17"/>
  </r>
  <r>
    <n v="607"/>
    <x v="17"/>
  </r>
  <r>
    <n v="608"/>
    <x v="17"/>
  </r>
  <r>
    <n v="609"/>
    <x v="12"/>
  </r>
  <r>
    <n v="610"/>
    <x v="3"/>
  </r>
  <r>
    <n v="611"/>
    <x v="3"/>
  </r>
  <r>
    <n v="612"/>
    <x v="2"/>
  </r>
  <r>
    <n v="613"/>
    <x v="2"/>
  </r>
  <r>
    <n v="614"/>
    <x v="2"/>
  </r>
  <r>
    <n v="615"/>
    <x v="2"/>
  </r>
  <r>
    <n v="616"/>
    <x v="9"/>
  </r>
  <r>
    <n v="617"/>
    <x v="9"/>
  </r>
  <r>
    <n v="618"/>
    <x v="3"/>
  </r>
  <r>
    <n v="619"/>
    <x v="3"/>
  </r>
  <r>
    <n v="620"/>
    <x v="3"/>
  </r>
  <r>
    <n v="621"/>
    <x v="3"/>
  </r>
  <r>
    <n v="622"/>
    <x v="3"/>
  </r>
  <r>
    <n v="623"/>
    <x v="3"/>
  </r>
  <r>
    <n v="624"/>
    <x v="3"/>
  </r>
  <r>
    <n v="625"/>
    <x v="3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1"/>
  </r>
  <r>
    <n v="635"/>
    <x v="0"/>
  </r>
  <r>
    <n v="636"/>
    <x v="6"/>
  </r>
  <r>
    <n v="637"/>
    <x v="2"/>
  </r>
  <r>
    <n v="638"/>
    <x v="12"/>
  </r>
  <r>
    <n v="639"/>
    <x v="2"/>
  </r>
  <r>
    <n v="640"/>
    <x v="2"/>
  </r>
  <r>
    <n v="641"/>
    <x v="2"/>
  </r>
  <r>
    <n v="642"/>
    <x v="2"/>
  </r>
  <r>
    <n v="643"/>
    <x v="2"/>
  </r>
  <r>
    <n v="644"/>
    <x v="2"/>
  </r>
  <r>
    <n v="645"/>
    <x v="2"/>
  </r>
  <r>
    <n v="646"/>
    <x v="2"/>
  </r>
  <r>
    <n v="647"/>
    <x v="2"/>
  </r>
  <r>
    <n v="648"/>
    <x v="2"/>
  </r>
  <r>
    <n v="649"/>
    <x v="2"/>
  </r>
  <r>
    <n v="650"/>
    <x v="2"/>
  </r>
  <r>
    <n v="651"/>
    <x v="2"/>
  </r>
  <r>
    <n v="652"/>
    <x v="2"/>
  </r>
  <r>
    <n v="653"/>
    <x v="2"/>
  </r>
  <r>
    <n v="654"/>
    <x v="2"/>
  </r>
  <r>
    <n v="655"/>
    <x v="2"/>
  </r>
  <r>
    <n v="656"/>
    <x v="2"/>
  </r>
  <r>
    <n v="657"/>
    <x v="12"/>
  </r>
  <r>
    <n v="658"/>
    <x v="2"/>
  </r>
  <r>
    <n v="659"/>
    <x v="2"/>
  </r>
  <r>
    <n v="660"/>
    <x v="2"/>
  </r>
  <r>
    <n v="661"/>
    <x v="2"/>
  </r>
  <r>
    <n v="662"/>
    <x v="7"/>
  </r>
  <r>
    <n v="663"/>
    <x v="7"/>
  </r>
  <r>
    <n v="664"/>
    <x v="2"/>
  </r>
  <r>
    <n v="665"/>
    <x v="12"/>
  </r>
  <r>
    <n v="666"/>
    <x v="17"/>
  </r>
  <r>
    <n v="667"/>
    <x v="2"/>
  </r>
  <r>
    <n v="668"/>
    <x v="11"/>
  </r>
  <r>
    <n v="669"/>
    <x v="4"/>
  </r>
  <r>
    <n v="670"/>
    <x v="4"/>
  </r>
  <r>
    <n v="671"/>
    <x v="4"/>
  </r>
  <r>
    <n v="672"/>
    <x v="4"/>
  </r>
  <r>
    <n v="673"/>
    <x v="4"/>
  </r>
  <r>
    <n v="674"/>
    <x v="4"/>
  </r>
  <r>
    <n v="675"/>
    <x v="12"/>
  </r>
  <r>
    <n v="676"/>
    <x v="4"/>
  </r>
  <r>
    <n v="677"/>
    <x v="2"/>
  </r>
  <r>
    <n v="678"/>
    <x v="2"/>
  </r>
  <r>
    <n v="679"/>
    <x v="2"/>
  </r>
  <r>
    <n v="680"/>
    <x v="0"/>
  </r>
  <r>
    <n v="681"/>
    <x v="2"/>
  </r>
  <r>
    <n v="682"/>
    <x v="2"/>
  </r>
  <r>
    <n v="683"/>
    <x v="2"/>
  </r>
  <r>
    <n v="684"/>
    <x v="2"/>
  </r>
  <r>
    <n v="685"/>
    <x v="2"/>
  </r>
  <r>
    <n v="686"/>
    <x v="2"/>
  </r>
  <r>
    <n v="687"/>
    <x v="2"/>
  </r>
  <r>
    <n v="688"/>
    <x v="2"/>
  </r>
  <r>
    <n v="689"/>
    <x v="2"/>
  </r>
  <r>
    <n v="690"/>
    <x v="2"/>
  </r>
  <r>
    <n v="691"/>
    <x v="2"/>
  </r>
  <r>
    <n v="692"/>
    <x v="2"/>
  </r>
  <r>
    <n v="693"/>
    <x v="2"/>
  </r>
  <r>
    <n v="694"/>
    <x v="2"/>
  </r>
  <r>
    <n v="695"/>
    <x v="11"/>
  </r>
  <r>
    <n v="696"/>
    <x v="7"/>
  </r>
  <r>
    <n v="697"/>
    <x v="6"/>
  </r>
  <r>
    <n v="698"/>
    <x v="4"/>
  </r>
  <r>
    <n v="699"/>
    <x v="0"/>
  </r>
  <r>
    <n v="700"/>
    <x v="0"/>
  </r>
  <r>
    <n v="701"/>
    <x v="0"/>
  </r>
  <r>
    <n v="702"/>
    <x v="0"/>
  </r>
  <r>
    <n v="703"/>
    <x v="0"/>
  </r>
  <r>
    <n v="704"/>
    <x v="8"/>
  </r>
  <r>
    <n v="705"/>
    <x v="8"/>
  </r>
  <r>
    <n v="706"/>
    <x v="8"/>
  </r>
  <r>
    <n v="707"/>
    <x v="8"/>
  </r>
  <r>
    <n v="708"/>
    <x v="15"/>
  </r>
  <r>
    <n v="709"/>
    <x v="18"/>
  </r>
  <r>
    <n v="710"/>
    <x v="18"/>
  </r>
  <r>
    <n v="711"/>
    <x v="18"/>
  </r>
  <r>
    <n v="712"/>
    <x v="8"/>
  </r>
  <r>
    <n v="713"/>
    <x v="15"/>
  </r>
  <r>
    <n v="714"/>
    <x v="2"/>
  </r>
  <r>
    <n v="715"/>
    <x v="2"/>
  </r>
  <r>
    <n v="716"/>
    <x v="2"/>
  </r>
  <r>
    <n v="717"/>
    <x v="2"/>
  </r>
  <r>
    <n v="718"/>
    <x v="2"/>
  </r>
  <r>
    <n v="719"/>
    <x v="2"/>
  </r>
  <r>
    <n v="720"/>
    <x v="2"/>
  </r>
  <r>
    <n v="721"/>
    <x v="2"/>
  </r>
  <r>
    <n v="722"/>
    <x v="2"/>
  </r>
  <r>
    <n v="723"/>
    <x v="2"/>
  </r>
  <r>
    <n v="724"/>
    <x v="2"/>
  </r>
  <r>
    <n v="725"/>
    <x v="2"/>
  </r>
  <r>
    <n v="726"/>
    <x v="2"/>
  </r>
  <r>
    <n v="727"/>
    <x v="2"/>
  </r>
  <r>
    <n v="728"/>
    <x v="2"/>
  </r>
  <r>
    <n v="729"/>
    <x v="2"/>
  </r>
  <r>
    <n v="730"/>
    <x v="2"/>
  </r>
  <r>
    <n v="731"/>
    <x v="2"/>
  </r>
  <r>
    <n v="732"/>
    <x v="2"/>
  </r>
  <r>
    <n v="733"/>
    <x v="2"/>
  </r>
  <r>
    <n v="734"/>
    <x v="2"/>
  </r>
  <r>
    <n v="735"/>
    <x v="2"/>
  </r>
  <r>
    <n v="736"/>
    <x v="1"/>
  </r>
  <r>
    <n v="737"/>
    <x v="14"/>
  </r>
  <r>
    <n v="738"/>
    <x v="2"/>
  </r>
  <r>
    <n v="739"/>
    <x v="15"/>
  </r>
  <r>
    <n v="740"/>
    <x v="1"/>
  </r>
  <r>
    <n v="741"/>
    <x v="15"/>
  </r>
  <r>
    <n v="742"/>
    <x v="2"/>
  </r>
  <r>
    <n v="743"/>
    <x v="2"/>
  </r>
  <r>
    <n v="744"/>
    <x v="2"/>
  </r>
  <r>
    <n v="745"/>
    <x v="2"/>
  </r>
  <r>
    <n v="746"/>
    <x v="2"/>
  </r>
  <r>
    <n v="747"/>
    <x v="2"/>
  </r>
  <r>
    <n v="748"/>
    <x v="7"/>
  </r>
  <r>
    <n v="749"/>
    <x v="2"/>
  </r>
  <r>
    <n v="750"/>
    <x v="5"/>
  </r>
  <r>
    <n v="751"/>
    <x v="4"/>
  </r>
  <r>
    <n v="752"/>
    <x v="4"/>
  </r>
  <r>
    <n v="753"/>
    <x v="9"/>
  </r>
  <r>
    <n v="754"/>
    <x v="5"/>
  </r>
  <r>
    <n v="755"/>
    <x v="5"/>
  </r>
  <r>
    <n v="756"/>
    <x v="2"/>
  </r>
  <r>
    <n v="757"/>
    <x v="2"/>
  </r>
  <r>
    <n v="758"/>
    <x v="2"/>
  </r>
  <r>
    <n v="759"/>
    <x v="2"/>
  </r>
  <r>
    <n v="760"/>
    <x v="2"/>
  </r>
  <r>
    <n v="761"/>
    <x v="7"/>
  </r>
  <r>
    <n v="762"/>
    <x v="7"/>
  </r>
  <r>
    <n v="763"/>
    <x v="2"/>
  </r>
  <r>
    <n v="764"/>
    <x v="2"/>
  </r>
  <r>
    <n v="765"/>
    <x v="2"/>
  </r>
  <r>
    <n v="766"/>
    <x v="2"/>
  </r>
  <r>
    <n v="767"/>
    <x v="2"/>
  </r>
  <r>
    <n v="768"/>
    <x v="2"/>
  </r>
  <r>
    <n v="769"/>
    <x v="2"/>
  </r>
  <r>
    <n v="770"/>
    <x v="2"/>
  </r>
  <r>
    <n v="771"/>
    <x v="4"/>
  </r>
  <r>
    <n v="772"/>
    <x v="4"/>
  </r>
  <r>
    <n v="773"/>
    <x v="11"/>
  </r>
  <r>
    <n v="774"/>
    <x v="4"/>
  </r>
  <r>
    <n v="775"/>
    <x v="11"/>
  </r>
  <r>
    <n v="776"/>
    <x v="4"/>
  </r>
  <r>
    <n v="777"/>
    <x v="0"/>
  </r>
  <r>
    <n v="778"/>
    <x v="0"/>
  </r>
  <r>
    <n v="779"/>
    <x v="0"/>
  </r>
  <r>
    <n v="780"/>
    <x v="6"/>
  </r>
  <r>
    <n v="781"/>
    <x v="11"/>
  </r>
  <r>
    <n v="782"/>
    <x v="11"/>
  </r>
  <r>
    <n v="783"/>
    <x v="7"/>
  </r>
  <r>
    <n v="784"/>
    <x v="17"/>
  </r>
  <r>
    <n v="785"/>
    <x v="0"/>
  </r>
  <r>
    <n v="786"/>
    <x v="17"/>
  </r>
  <r>
    <n v="787"/>
    <x v="2"/>
  </r>
  <r>
    <n v="788"/>
    <x v="8"/>
  </r>
  <r>
    <n v="789"/>
    <x v="8"/>
  </r>
  <r>
    <n v="790"/>
    <x v="2"/>
  </r>
  <r>
    <n v="791"/>
    <x v="2"/>
  </r>
  <r>
    <n v="792"/>
    <x v="2"/>
  </r>
  <r>
    <n v="793"/>
    <x v="2"/>
  </r>
  <r>
    <n v="794"/>
    <x v="2"/>
  </r>
  <r>
    <n v="795"/>
    <x v="2"/>
  </r>
  <r>
    <n v="796"/>
    <x v="12"/>
  </r>
  <r>
    <n v="797"/>
    <x v="2"/>
  </r>
  <r>
    <n v="798"/>
    <x v="2"/>
  </r>
  <r>
    <n v="799"/>
    <x v="2"/>
  </r>
  <r>
    <n v="800"/>
    <x v="2"/>
  </r>
  <r>
    <n v="801"/>
    <x v="12"/>
  </r>
  <r>
    <n v="802"/>
    <x v="8"/>
  </r>
  <r>
    <n v="803"/>
    <x v="2"/>
  </r>
  <r>
    <n v="804"/>
    <x v="2"/>
  </r>
  <r>
    <n v="805"/>
    <x v="7"/>
  </r>
  <r>
    <n v="806"/>
    <x v="7"/>
  </r>
  <r>
    <n v="808"/>
    <x v="2"/>
  </r>
  <r>
    <n v="809"/>
    <x v="0"/>
  </r>
  <r>
    <n v="810"/>
    <x v="0"/>
  </r>
  <r>
    <n v="811"/>
    <x v="0"/>
  </r>
  <r>
    <n v="812"/>
    <x v="0"/>
  </r>
  <r>
    <n v="813"/>
    <x v="2"/>
  </r>
  <r>
    <n v="814"/>
    <x v="2"/>
  </r>
  <r>
    <n v="815"/>
    <x v="2"/>
  </r>
  <r>
    <n v="816"/>
    <x v="2"/>
  </r>
  <r>
    <n v="817"/>
    <x v="2"/>
  </r>
  <r>
    <n v="818"/>
    <x v="2"/>
  </r>
  <r>
    <n v="819"/>
    <x v="2"/>
  </r>
  <r>
    <n v="820"/>
    <x v="0"/>
  </r>
  <r>
    <n v="821"/>
    <x v="1"/>
  </r>
  <r>
    <n v="822"/>
    <x v="8"/>
  </r>
  <r>
    <n v="823"/>
    <x v="8"/>
  </r>
  <r>
    <n v="824"/>
    <x v="2"/>
  </r>
  <r>
    <n v="825"/>
    <x v="2"/>
  </r>
  <r>
    <n v="826"/>
    <x v="8"/>
  </r>
  <r>
    <n v="827"/>
    <x v="14"/>
  </r>
  <r>
    <n v="828"/>
    <x v="2"/>
  </r>
  <r>
    <n v="829"/>
    <x v="2"/>
  </r>
  <r>
    <n v="830"/>
    <x v="2"/>
  </r>
  <r>
    <n v="831"/>
    <x v="2"/>
  </r>
  <r>
    <n v="832"/>
    <x v="2"/>
  </r>
  <r>
    <n v="833"/>
    <x v="2"/>
  </r>
  <r>
    <n v="834"/>
    <x v="2"/>
  </r>
  <r>
    <n v="835"/>
    <x v="2"/>
  </r>
  <r>
    <n v="836"/>
    <x v="2"/>
  </r>
  <r>
    <n v="837"/>
    <x v="2"/>
  </r>
  <r>
    <n v="838"/>
    <x v="2"/>
  </r>
  <r>
    <n v="839"/>
    <x v="2"/>
  </r>
  <r>
    <n v="840"/>
    <x v="2"/>
  </r>
  <r>
    <n v="841"/>
    <x v="2"/>
  </r>
  <r>
    <n v="842"/>
    <x v="2"/>
  </r>
  <r>
    <n v="843"/>
    <x v="2"/>
  </r>
  <r>
    <n v="844"/>
    <x v="2"/>
  </r>
  <r>
    <n v="845"/>
    <x v="2"/>
  </r>
  <r>
    <n v="846"/>
    <x v="2"/>
  </r>
  <r>
    <n v="847"/>
    <x v="2"/>
  </r>
  <r>
    <n v="848"/>
    <x v="2"/>
  </r>
  <r>
    <n v="849"/>
    <x v="2"/>
  </r>
  <r>
    <n v="850"/>
    <x v="2"/>
  </r>
  <r>
    <n v="851"/>
    <x v="2"/>
  </r>
  <r>
    <n v="852"/>
    <x v="2"/>
  </r>
  <r>
    <n v="853"/>
    <x v="2"/>
  </r>
  <r>
    <n v="854"/>
    <x v="0"/>
  </r>
  <r>
    <n v="855"/>
    <x v="11"/>
  </r>
  <r>
    <n v="856"/>
    <x v="13"/>
  </r>
  <r>
    <n v="857"/>
    <x v="13"/>
  </r>
  <r>
    <n v="858"/>
    <x v="11"/>
  </r>
  <r>
    <n v="859"/>
    <x v="0"/>
  </r>
  <r>
    <n v="860"/>
    <x v="0"/>
  </r>
  <r>
    <n v="861"/>
    <x v="2"/>
  </r>
  <r>
    <n v="862"/>
    <x v="2"/>
  </r>
  <r>
    <n v="863"/>
    <x v="6"/>
  </r>
  <r>
    <n v="864"/>
    <x v="6"/>
  </r>
  <r>
    <n v="865"/>
    <x v="6"/>
  </r>
  <r>
    <n v="866"/>
    <x v="6"/>
  </r>
  <r>
    <n v="867"/>
    <x v="2"/>
  </r>
  <r>
    <n v="868"/>
    <x v="2"/>
  </r>
  <r>
    <n v="869"/>
    <x v="4"/>
  </r>
  <r>
    <n v="870"/>
    <x v="2"/>
  </r>
  <r>
    <n v="871"/>
    <x v="2"/>
  </r>
  <r>
    <n v="872"/>
    <x v="2"/>
  </r>
  <r>
    <n v="873"/>
    <x v="2"/>
  </r>
  <r>
    <n v="874"/>
    <x v="2"/>
  </r>
  <r>
    <n v="875"/>
    <x v="2"/>
  </r>
  <r>
    <n v="876"/>
    <x v="2"/>
  </r>
  <r>
    <n v="877"/>
    <x v="2"/>
  </r>
  <r>
    <n v="878"/>
    <x v="2"/>
  </r>
  <r>
    <n v="879"/>
    <x v="2"/>
  </r>
  <r>
    <n v="880"/>
    <x v="2"/>
  </r>
  <r>
    <n v="881"/>
    <x v="2"/>
  </r>
  <r>
    <n v="882"/>
    <x v="1"/>
  </r>
  <r>
    <n v="883"/>
    <x v="2"/>
  </r>
  <r>
    <n v="884"/>
    <x v="2"/>
  </r>
  <r>
    <n v="885"/>
    <x v="2"/>
  </r>
  <r>
    <n v="886"/>
    <x v="2"/>
  </r>
  <r>
    <n v="887"/>
    <x v="2"/>
  </r>
  <r>
    <n v="888"/>
    <x v="8"/>
  </r>
  <r>
    <n v="889"/>
    <x v="2"/>
  </r>
  <r>
    <n v="890"/>
    <x v="2"/>
  </r>
  <r>
    <n v="891"/>
    <x v="2"/>
  </r>
  <r>
    <n v="892"/>
    <x v="10"/>
  </r>
  <r>
    <n v="893"/>
    <x v="10"/>
  </r>
  <r>
    <n v="894"/>
    <x v="10"/>
  </r>
  <r>
    <n v="895"/>
    <x v="3"/>
  </r>
  <r>
    <n v="896"/>
    <x v="2"/>
  </r>
  <r>
    <n v="897"/>
    <x v="8"/>
  </r>
  <r>
    <n v="898"/>
    <x v="2"/>
  </r>
  <r>
    <n v="899"/>
    <x v="2"/>
  </r>
  <r>
    <n v="900"/>
    <x v="2"/>
  </r>
  <r>
    <n v="901"/>
    <x v="2"/>
  </r>
  <r>
    <n v="902"/>
    <x v="1"/>
  </r>
  <r>
    <n v="903"/>
    <x v="1"/>
  </r>
  <r>
    <n v="904"/>
    <x v="2"/>
  </r>
  <r>
    <n v="905"/>
    <x v="2"/>
  </r>
  <r>
    <n v="906"/>
    <x v="2"/>
  </r>
  <r>
    <n v="907"/>
    <x v="2"/>
  </r>
  <r>
    <n v="908"/>
    <x v="2"/>
  </r>
  <r>
    <n v="909"/>
    <x v="2"/>
  </r>
  <r>
    <n v="910"/>
    <x v="2"/>
  </r>
  <r>
    <n v="911"/>
    <x v="2"/>
  </r>
  <r>
    <n v="912"/>
    <x v="2"/>
  </r>
  <r>
    <n v="913"/>
    <x v="2"/>
  </r>
  <r>
    <n v="914"/>
    <x v="2"/>
  </r>
  <r>
    <n v="915"/>
    <x v="2"/>
  </r>
  <r>
    <n v="916"/>
    <x v="2"/>
  </r>
  <r>
    <n v="917"/>
    <x v="2"/>
  </r>
  <r>
    <n v="918"/>
    <x v="2"/>
  </r>
  <r>
    <n v="919"/>
    <x v="2"/>
  </r>
  <r>
    <n v="920"/>
    <x v="2"/>
  </r>
  <r>
    <n v="921"/>
    <x v="2"/>
  </r>
  <r>
    <n v="922"/>
    <x v="2"/>
  </r>
  <r>
    <n v="923"/>
    <x v="2"/>
  </r>
  <r>
    <n v="924"/>
    <x v="2"/>
  </r>
  <r>
    <n v="925"/>
    <x v="2"/>
  </r>
  <r>
    <n v="926"/>
    <x v="2"/>
  </r>
  <r>
    <n v="927"/>
    <x v="2"/>
  </r>
  <r>
    <n v="928"/>
    <x v="2"/>
  </r>
  <r>
    <n v="929"/>
    <x v="2"/>
  </r>
  <r>
    <n v="930"/>
    <x v="2"/>
  </r>
  <r>
    <n v="931"/>
    <x v="0"/>
  </r>
  <r>
    <n v="932"/>
    <x v="2"/>
  </r>
  <r>
    <n v="933"/>
    <x v="2"/>
  </r>
  <r>
    <n v="934"/>
    <x v="2"/>
  </r>
  <r>
    <n v="935"/>
    <x v="2"/>
  </r>
  <r>
    <n v="936"/>
    <x v="2"/>
  </r>
  <r>
    <n v="937"/>
    <x v="2"/>
  </r>
  <r>
    <n v="938"/>
    <x v="2"/>
  </r>
  <r>
    <n v="939"/>
    <x v="8"/>
  </r>
  <r>
    <n v="940"/>
    <x v="8"/>
  </r>
  <r>
    <n v="941"/>
    <x v="8"/>
  </r>
  <r>
    <n v="942"/>
    <x v="8"/>
  </r>
  <r>
    <n v="943"/>
    <x v="2"/>
  </r>
  <r>
    <n v="944"/>
    <x v="0"/>
  </r>
  <r>
    <n v="945"/>
    <x v="1"/>
  </r>
  <r>
    <n v="946"/>
    <x v="17"/>
  </r>
  <r>
    <n v="947"/>
    <x v="17"/>
  </r>
  <r>
    <n v="948"/>
    <x v="17"/>
  </r>
  <r>
    <n v="949"/>
    <x v="17"/>
  </r>
  <r>
    <n v="950"/>
    <x v="17"/>
  </r>
  <r>
    <n v="951"/>
    <x v="17"/>
  </r>
  <r>
    <n v="952"/>
    <x v="17"/>
  </r>
  <r>
    <n v="953"/>
    <x v="17"/>
  </r>
  <r>
    <n v="954"/>
    <x v="17"/>
  </r>
  <r>
    <n v="955"/>
    <x v="17"/>
  </r>
  <r>
    <n v="956"/>
    <x v="17"/>
  </r>
  <r>
    <n v="957"/>
    <x v="17"/>
  </r>
  <r>
    <n v="958"/>
    <x v="17"/>
  </r>
  <r>
    <n v="959"/>
    <x v="17"/>
  </r>
  <r>
    <n v="960"/>
    <x v="17"/>
  </r>
  <r>
    <n v="961"/>
    <x v="17"/>
  </r>
  <r>
    <n v="962"/>
    <x v="17"/>
  </r>
  <r>
    <n v="963"/>
    <x v="17"/>
  </r>
  <r>
    <n v="964"/>
    <x v="17"/>
  </r>
  <r>
    <n v="965"/>
    <x v="17"/>
  </r>
  <r>
    <n v="966"/>
    <x v="6"/>
  </r>
  <r>
    <n v="967"/>
    <x v="8"/>
  </r>
  <r>
    <n v="968"/>
    <x v="4"/>
  </r>
  <r>
    <n v="969"/>
    <x v="2"/>
  </r>
  <r>
    <n v="970"/>
    <x v="2"/>
  </r>
  <r>
    <n v="971"/>
    <x v="2"/>
  </r>
  <r>
    <n v="972"/>
    <x v="2"/>
  </r>
  <r>
    <n v="973"/>
    <x v="2"/>
  </r>
  <r>
    <n v="974"/>
    <x v="2"/>
  </r>
  <r>
    <n v="975"/>
    <x v="2"/>
  </r>
  <r>
    <n v="976"/>
    <x v="1"/>
  </r>
  <r>
    <n v="977"/>
    <x v="11"/>
  </r>
  <r>
    <n v="978"/>
    <x v="11"/>
  </r>
  <r>
    <n v="979"/>
    <x v="11"/>
  </r>
  <r>
    <n v="980"/>
    <x v="11"/>
  </r>
  <r>
    <n v="981"/>
    <x v="11"/>
  </r>
  <r>
    <n v="982"/>
    <x v="11"/>
  </r>
  <r>
    <n v="983"/>
    <x v="11"/>
  </r>
  <r>
    <n v="984"/>
    <x v="11"/>
  </r>
  <r>
    <n v="985"/>
    <x v="11"/>
  </r>
  <r>
    <n v="986"/>
    <x v="11"/>
  </r>
  <r>
    <n v="987"/>
    <x v="11"/>
  </r>
  <r>
    <n v="988"/>
    <x v="11"/>
  </r>
  <r>
    <n v="989"/>
    <x v="11"/>
  </r>
  <r>
    <n v="990"/>
    <x v="2"/>
  </r>
  <r>
    <n v="991"/>
    <x v="2"/>
  </r>
  <r>
    <n v="992"/>
    <x v="2"/>
  </r>
  <r>
    <n v="993"/>
    <x v="2"/>
  </r>
  <r>
    <n v="994"/>
    <x v="2"/>
  </r>
  <r>
    <n v="995"/>
    <x v="2"/>
  </r>
  <r>
    <n v="996"/>
    <x v="2"/>
  </r>
  <r>
    <n v="997"/>
    <x v="2"/>
  </r>
  <r>
    <n v="998"/>
    <x v="0"/>
  </r>
  <r>
    <n v="999"/>
    <x v="2"/>
  </r>
  <r>
    <n v="1000"/>
    <x v="1"/>
  </r>
  <r>
    <n v="1001"/>
    <x v="2"/>
  </r>
  <r>
    <n v="1002"/>
    <x v="8"/>
  </r>
  <r>
    <n v="1003"/>
    <x v="1"/>
  </r>
  <r>
    <n v="1004"/>
    <x v="0"/>
  </r>
  <r>
    <n v="1005"/>
    <x v="1"/>
  </r>
  <r>
    <n v="1006"/>
    <x v="6"/>
  </r>
  <r>
    <n v="1007"/>
    <x v="1"/>
  </r>
  <r>
    <n v="1008"/>
    <x v="7"/>
  </r>
  <r>
    <n v="1009"/>
    <x v="3"/>
  </r>
  <r>
    <n v="1010"/>
    <x v="2"/>
  </r>
  <r>
    <n v="1011"/>
    <x v="0"/>
  </r>
  <r>
    <n v="1012"/>
    <x v="2"/>
  </r>
  <r>
    <n v="1013"/>
    <x v="7"/>
  </r>
  <r>
    <n v="1014"/>
    <x v="1"/>
  </r>
  <r>
    <n v="1015"/>
    <x v="0"/>
  </r>
  <r>
    <n v="1016"/>
    <x v="0"/>
  </r>
  <r>
    <n v="1017"/>
    <x v="7"/>
  </r>
  <r>
    <n v="1018"/>
    <x v="3"/>
  </r>
  <r>
    <n v="1019"/>
    <x v="7"/>
  </r>
  <r>
    <n v="1020"/>
    <x v="7"/>
  </r>
  <r>
    <n v="1021"/>
    <x v="12"/>
  </r>
  <r>
    <n v="1022"/>
    <x v="12"/>
  </r>
  <r>
    <n v="1023"/>
    <x v="0"/>
  </r>
  <r>
    <n v="1024"/>
    <x v="0"/>
  </r>
  <r>
    <n v="1025"/>
    <x v="12"/>
  </r>
  <r>
    <n v="1026"/>
    <x v="0"/>
  </r>
  <r>
    <n v="1027"/>
    <x v="12"/>
  </r>
  <r>
    <n v="1028"/>
    <x v="12"/>
  </r>
  <r>
    <n v="1029"/>
    <x v="2"/>
  </r>
  <r>
    <n v="1030"/>
    <x v="1"/>
  </r>
  <r>
    <n v="1031"/>
    <x v="0"/>
  </r>
  <r>
    <n v="1032"/>
    <x v="12"/>
  </r>
  <r>
    <n v="1033"/>
    <x v="12"/>
  </r>
  <r>
    <n v="1034"/>
    <x v="12"/>
  </r>
  <r>
    <n v="1035"/>
    <x v="3"/>
  </r>
  <r>
    <n v="1036"/>
    <x v="0"/>
  </r>
  <r>
    <n v="1037"/>
    <x v="0"/>
  </r>
  <r>
    <n v="1038"/>
    <x v="2"/>
  </r>
  <r>
    <n v="1039"/>
    <x v="8"/>
  </r>
  <r>
    <n v="1040"/>
    <x v="8"/>
  </r>
  <r>
    <n v="1041"/>
    <x v="8"/>
  </r>
  <r>
    <n v="1042"/>
    <x v="2"/>
  </r>
  <r>
    <n v="1043"/>
    <x v="2"/>
  </r>
  <r>
    <n v="1044"/>
    <x v="2"/>
  </r>
  <r>
    <n v="1045"/>
    <x v="2"/>
  </r>
  <r>
    <n v="1046"/>
    <x v="2"/>
  </r>
  <r>
    <n v="1047"/>
    <x v="8"/>
  </r>
  <r>
    <n v="1048"/>
    <x v="12"/>
  </r>
  <r>
    <n v="1049"/>
    <x v="2"/>
  </r>
  <r>
    <n v="1050"/>
    <x v="2"/>
  </r>
  <r>
    <n v="1051"/>
    <x v="2"/>
  </r>
  <r>
    <n v="1052"/>
    <x v="2"/>
  </r>
  <r>
    <n v="1053"/>
    <x v="2"/>
  </r>
  <r>
    <n v="1054"/>
    <x v="2"/>
  </r>
  <r>
    <n v="1055"/>
    <x v="9"/>
  </r>
  <r>
    <n v="1056"/>
    <x v="1"/>
  </r>
  <r>
    <n v="1057"/>
    <x v="0"/>
  </r>
  <r>
    <n v="1058"/>
    <x v="11"/>
  </r>
  <r>
    <n v="1059"/>
    <x v="4"/>
  </r>
  <r>
    <n v="1060"/>
    <x v="4"/>
  </r>
  <r>
    <n v="1061"/>
    <x v="0"/>
  </r>
  <r>
    <n v="1062"/>
    <x v="11"/>
  </r>
  <r>
    <n v="1063"/>
    <x v="4"/>
  </r>
  <r>
    <n v="1064"/>
    <x v="4"/>
  </r>
  <r>
    <n v="1065"/>
    <x v="11"/>
  </r>
  <r>
    <n v="1066"/>
    <x v="11"/>
  </r>
  <r>
    <n v="1067"/>
    <x v="11"/>
  </r>
  <r>
    <n v="1068"/>
    <x v="0"/>
  </r>
  <r>
    <n v="1069"/>
    <x v="4"/>
  </r>
  <r>
    <n v="1070"/>
    <x v="4"/>
  </r>
  <r>
    <n v="1071"/>
    <x v="4"/>
  </r>
  <r>
    <n v="1072"/>
    <x v="4"/>
  </r>
  <r>
    <n v="1073"/>
    <x v="11"/>
  </r>
  <r>
    <n v="1074"/>
    <x v="4"/>
  </r>
  <r>
    <n v="1075"/>
    <x v="4"/>
  </r>
  <r>
    <n v="1076"/>
    <x v="4"/>
  </r>
  <r>
    <n v="1077"/>
    <x v="11"/>
  </r>
  <r>
    <n v="1078"/>
    <x v="0"/>
  </r>
  <r>
    <n v="1079"/>
    <x v="0"/>
  </r>
  <r>
    <n v="1080"/>
    <x v="0"/>
  </r>
  <r>
    <n v="1081"/>
    <x v="0"/>
  </r>
  <r>
    <n v="1082"/>
    <x v="6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11"/>
  </r>
  <r>
    <n v="1090"/>
    <x v="11"/>
  </r>
  <r>
    <n v="1091"/>
    <x v="6"/>
  </r>
  <r>
    <n v="1092"/>
    <x v="0"/>
  </r>
  <r>
    <n v="1093"/>
    <x v="6"/>
  </r>
  <r>
    <n v="1094"/>
    <x v="6"/>
  </r>
  <r>
    <n v="1095"/>
    <x v="6"/>
  </r>
  <r>
    <n v="1096"/>
    <x v="0"/>
  </r>
  <r>
    <n v="1097"/>
    <x v="0"/>
  </r>
  <r>
    <n v="1098"/>
    <x v="8"/>
  </r>
  <r>
    <n v="1099"/>
    <x v="2"/>
  </r>
  <r>
    <n v="1100"/>
    <x v="2"/>
  </r>
  <r>
    <n v="1101"/>
    <x v="2"/>
  </r>
  <r>
    <n v="1102"/>
    <x v="2"/>
  </r>
  <r>
    <n v="1103"/>
    <x v="2"/>
  </r>
  <r>
    <n v="1104"/>
    <x v="2"/>
  </r>
  <r>
    <n v="1105"/>
    <x v="2"/>
  </r>
  <r>
    <n v="1106"/>
    <x v="2"/>
  </r>
  <r>
    <n v="1107"/>
    <x v="2"/>
  </r>
  <r>
    <n v="1108"/>
    <x v="2"/>
  </r>
  <r>
    <n v="1109"/>
    <x v="2"/>
  </r>
  <r>
    <n v="1110"/>
    <x v="2"/>
  </r>
  <r>
    <n v="1111"/>
    <x v="2"/>
  </r>
  <r>
    <n v="1112"/>
    <x v="2"/>
  </r>
  <r>
    <n v="1113"/>
    <x v="2"/>
  </r>
  <r>
    <n v="1114"/>
    <x v="11"/>
  </r>
  <r>
    <n v="1115"/>
    <x v="13"/>
  </r>
  <r>
    <n v="1116"/>
    <x v="2"/>
  </r>
  <r>
    <n v="1117"/>
    <x v="2"/>
  </r>
  <r>
    <n v="1118"/>
    <x v="2"/>
  </r>
  <r>
    <n v="1119"/>
    <x v="2"/>
  </r>
  <r>
    <n v="1120"/>
    <x v="2"/>
  </r>
  <r>
    <n v="1121"/>
    <x v="2"/>
  </r>
  <r>
    <n v="1122"/>
    <x v="0"/>
  </r>
  <r>
    <n v="1123"/>
    <x v="3"/>
  </r>
  <r>
    <n v="1124"/>
    <x v="3"/>
  </r>
  <r>
    <n v="1125"/>
    <x v="7"/>
  </r>
  <r>
    <n v="1126"/>
    <x v="7"/>
  </r>
  <r>
    <n v="1127"/>
    <x v="2"/>
  </r>
  <r>
    <n v="1128"/>
    <x v="2"/>
  </r>
  <r>
    <n v="1129"/>
    <x v="2"/>
  </r>
  <r>
    <n v="1130"/>
    <x v="2"/>
  </r>
  <r>
    <n v="1131"/>
    <x v="8"/>
  </r>
  <r>
    <n v="1132"/>
    <x v="12"/>
  </r>
  <r>
    <n v="1133"/>
    <x v="2"/>
  </r>
  <r>
    <n v="1134"/>
    <x v="2"/>
  </r>
  <r>
    <n v="1135"/>
    <x v="2"/>
  </r>
  <r>
    <n v="1136"/>
    <x v="2"/>
  </r>
  <r>
    <n v="1137"/>
    <x v="2"/>
  </r>
  <r>
    <n v="1138"/>
    <x v="2"/>
  </r>
  <r>
    <n v="1139"/>
    <x v="2"/>
  </r>
  <r>
    <n v="1140"/>
    <x v="2"/>
  </r>
  <r>
    <n v="1141"/>
    <x v="2"/>
  </r>
  <r>
    <n v="1142"/>
    <x v="2"/>
  </r>
  <r>
    <n v="1143"/>
    <x v="2"/>
  </r>
  <r>
    <n v="1144"/>
    <x v="2"/>
  </r>
  <r>
    <n v="1145"/>
    <x v="2"/>
  </r>
  <r>
    <n v="1146"/>
    <x v="2"/>
  </r>
  <r>
    <n v="1147"/>
    <x v="2"/>
  </r>
  <r>
    <n v="1148"/>
    <x v="2"/>
  </r>
  <r>
    <n v="1149"/>
    <x v="2"/>
  </r>
  <r>
    <n v="1150"/>
    <x v="2"/>
  </r>
  <r>
    <n v="1151"/>
    <x v="5"/>
  </r>
  <r>
    <n v="1152"/>
    <x v="2"/>
  </r>
  <r>
    <n v="1153"/>
    <x v="10"/>
  </r>
  <r>
    <n v="1154"/>
    <x v="10"/>
  </r>
  <r>
    <n v="1155"/>
    <x v="2"/>
  </r>
  <r>
    <n v="1156"/>
    <x v="0"/>
  </r>
  <r>
    <n v="1157"/>
    <x v="8"/>
  </r>
  <r>
    <n v="1158"/>
    <x v="17"/>
  </r>
  <r>
    <n v="1159"/>
    <x v="6"/>
  </r>
  <r>
    <n v="1160"/>
    <x v="12"/>
  </r>
  <r>
    <n v="1161"/>
    <x v="12"/>
  </r>
  <r>
    <n v="1162"/>
    <x v="12"/>
  </r>
  <r>
    <n v="1163"/>
    <x v="12"/>
  </r>
  <r>
    <n v="1164"/>
    <x v="12"/>
  </r>
  <r>
    <n v="1165"/>
    <x v="12"/>
  </r>
  <r>
    <n v="1166"/>
    <x v="0"/>
  </r>
  <r>
    <n v="1167"/>
    <x v="7"/>
  </r>
  <r>
    <n v="1168"/>
    <x v="7"/>
  </r>
  <r>
    <n v="1169"/>
    <x v="7"/>
  </r>
  <r>
    <n v="1170"/>
    <x v="7"/>
  </r>
  <r>
    <n v="1171"/>
    <x v="2"/>
  </r>
  <r>
    <n v="1172"/>
    <x v="2"/>
  </r>
  <r>
    <n v="1173"/>
    <x v="2"/>
  </r>
  <r>
    <n v="1174"/>
    <x v="6"/>
  </r>
  <r>
    <n v="1175"/>
    <x v="0"/>
  </r>
  <r>
    <n v="1176"/>
    <x v="6"/>
  </r>
  <r>
    <n v="1177"/>
    <x v="15"/>
  </r>
  <r>
    <n v="1178"/>
    <x v="9"/>
  </r>
  <r>
    <n v="1179"/>
    <x v="2"/>
  </r>
  <r>
    <n v="1180"/>
    <x v="11"/>
  </r>
  <r>
    <n v="1181"/>
    <x v="11"/>
  </r>
  <r>
    <n v="1182"/>
    <x v="2"/>
  </r>
  <r>
    <n v="1183"/>
    <x v="15"/>
  </r>
  <r>
    <n v="1184"/>
    <x v="15"/>
  </r>
  <r>
    <n v="1185"/>
    <x v="8"/>
  </r>
  <r>
    <n v="1186"/>
    <x v="8"/>
  </r>
  <r>
    <n v="1187"/>
    <x v="8"/>
  </r>
  <r>
    <n v="1188"/>
    <x v="8"/>
  </r>
  <r>
    <n v="1189"/>
    <x v="0"/>
  </r>
  <r>
    <n v="1190"/>
    <x v="15"/>
  </r>
  <r>
    <n v="1191"/>
    <x v="15"/>
  </r>
  <r>
    <n v="1192"/>
    <x v="15"/>
  </r>
  <r>
    <n v="1193"/>
    <x v="2"/>
  </r>
  <r>
    <n v="1194"/>
    <x v="3"/>
  </r>
  <r>
    <n v="1195"/>
    <x v="0"/>
  </r>
  <r>
    <n v="1196"/>
    <x v="2"/>
  </r>
  <r>
    <n v="1197"/>
    <x v="3"/>
  </r>
  <r>
    <n v="1198"/>
    <x v="6"/>
  </r>
  <r>
    <n v="1199"/>
    <x v="2"/>
  </r>
  <r>
    <n v="1200"/>
    <x v="8"/>
  </r>
  <r>
    <n v="1201"/>
    <x v="2"/>
  </r>
  <r>
    <n v="1202"/>
    <x v="6"/>
  </r>
  <r>
    <n v="1203"/>
    <x v="6"/>
  </r>
  <r>
    <n v="1204"/>
    <x v="6"/>
  </r>
  <r>
    <n v="1205"/>
    <x v="6"/>
  </r>
  <r>
    <n v="1206"/>
    <x v="6"/>
  </r>
  <r>
    <n v="1207"/>
    <x v="6"/>
  </r>
  <r>
    <n v="1208"/>
    <x v="6"/>
  </r>
  <r>
    <n v="1209"/>
    <x v="6"/>
  </r>
  <r>
    <n v="1210"/>
    <x v="6"/>
  </r>
  <r>
    <n v="1211"/>
    <x v="6"/>
  </r>
  <r>
    <n v="1212"/>
    <x v="6"/>
  </r>
  <r>
    <n v="1213"/>
    <x v="6"/>
  </r>
  <r>
    <n v="1214"/>
    <x v="6"/>
  </r>
  <r>
    <n v="1215"/>
    <x v="6"/>
  </r>
  <r>
    <n v="1216"/>
    <x v="6"/>
  </r>
  <r>
    <n v="1217"/>
    <x v="6"/>
  </r>
  <r>
    <n v="1218"/>
    <x v="6"/>
  </r>
  <r>
    <n v="1219"/>
    <x v="6"/>
  </r>
  <r>
    <n v="1220"/>
    <x v="6"/>
  </r>
  <r>
    <n v="1221"/>
    <x v="6"/>
  </r>
  <r>
    <n v="1222"/>
    <x v="6"/>
  </r>
  <r>
    <n v="1223"/>
    <x v="6"/>
  </r>
  <r>
    <n v="1224"/>
    <x v="6"/>
  </r>
  <r>
    <n v="1225"/>
    <x v="6"/>
  </r>
  <r>
    <n v="1226"/>
    <x v="17"/>
  </r>
  <r>
    <n v="1227"/>
    <x v="8"/>
  </r>
  <r>
    <n v="1228"/>
    <x v="8"/>
  </r>
  <r>
    <n v="1229"/>
    <x v="8"/>
  </r>
  <r>
    <n v="1230"/>
    <x v="8"/>
  </r>
  <r>
    <n v="1231"/>
    <x v="8"/>
  </r>
  <r>
    <n v="1232"/>
    <x v="8"/>
  </r>
  <r>
    <n v="1233"/>
    <x v="8"/>
  </r>
  <r>
    <n v="1234"/>
    <x v="7"/>
  </r>
  <r>
    <n v="1235"/>
    <x v="8"/>
  </r>
  <r>
    <n v="1236"/>
    <x v="8"/>
  </r>
  <r>
    <n v="1237"/>
    <x v="8"/>
  </r>
  <r>
    <n v="1238"/>
    <x v="12"/>
  </r>
  <r>
    <n v="1239"/>
    <x v="8"/>
  </r>
  <r>
    <n v="1240"/>
    <x v="8"/>
  </r>
  <r>
    <n v="1241"/>
    <x v="8"/>
  </r>
  <r>
    <n v="1242"/>
    <x v="8"/>
  </r>
  <r>
    <n v="1243"/>
    <x v="8"/>
  </r>
  <r>
    <n v="1244"/>
    <x v="6"/>
  </r>
  <r>
    <n v="1245"/>
    <x v="8"/>
  </r>
  <r>
    <n v="1246"/>
    <x v="2"/>
  </r>
  <r>
    <n v="1247"/>
    <x v="2"/>
  </r>
  <r>
    <n v="1248"/>
    <x v="2"/>
  </r>
  <r>
    <n v="1249"/>
    <x v="2"/>
  </r>
  <r>
    <n v="1250"/>
    <x v="8"/>
  </r>
  <r>
    <n v="1251"/>
    <x v="7"/>
  </r>
  <r>
    <n v="1252"/>
    <x v="2"/>
  </r>
  <r>
    <n v="1253"/>
    <x v="8"/>
  </r>
  <r>
    <n v="1254"/>
    <x v="2"/>
  </r>
  <r>
    <n v="1255"/>
    <x v="5"/>
  </r>
  <r>
    <n v="1256"/>
    <x v="2"/>
  </r>
  <r>
    <n v="1257"/>
    <x v="15"/>
  </r>
  <r>
    <n v="1258"/>
    <x v="8"/>
  </r>
  <r>
    <n v="1259"/>
    <x v="2"/>
  </r>
  <r>
    <n v="1260"/>
    <x v="8"/>
  </r>
  <r>
    <n v="1261"/>
    <x v="8"/>
  </r>
  <r>
    <n v="1262"/>
    <x v="2"/>
  </r>
  <r>
    <n v="1263"/>
    <x v="2"/>
  </r>
  <r>
    <n v="1264"/>
    <x v="6"/>
  </r>
  <r>
    <n v="1265"/>
    <x v="8"/>
  </r>
  <r>
    <n v="1266"/>
    <x v="2"/>
  </r>
  <r>
    <n v="1267"/>
    <x v="8"/>
  </r>
  <r>
    <n v="1268"/>
    <x v="6"/>
  </r>
  <r>
    <n v="1269"/>
    <x v="8"/>
  </r>
  <r>
    <n v="1270"/>
    <x v="13"/>
  </r>
  <r>
    <n v="1271"/>
    <x v="0"/>
  </r>
  <r>
    <n v="1272"/>
    <x v="13"/>
  </r>
  <r>
    <n v="1273"/>
    <x v="13"/>
  </r>
  <r>
    <n v="1274"/>
    <x v="0"/>
  </r>
  <r>
    <n v="1275"/>
    <x v="13"/>
  </r>
  <r>
    <n v="1276"/>
    <x v="13"/>
  </r>
  <r>
    <n v="1277"/>
    <x v="0"/>
  </r>
  <r>
    <n v="1278"/>
    <x v="13"/>
  </r>
  <r>
    <n v="1279"/>
    <x v="13"/>
  </r>
  <r>
    <n v="1280"/>
    <x v="0"/>
  </r>
  <r>
    <n v="1281"/>
    <x v="11"/>
  </r>
  <r>
    <n v="1282"/>
    <x v="6"/>
  </r>
  <r>
    <n v="1283"/>
    <x v="11"/>
  </r>
  <r>
    <n v="1284"/>
    <x v="11"/>
  </r>
  <r>
    <n v="1285"/>
    <x v="11"/>
  </r>
  <r>
    <n v="1286"/>
    <x v="11"/>
  </r>
  <r>
    <n v="1287"/>
    <x v="11"/>
  </r>
  <r>
    <n v="1288"/>
    <x v="11"/>
  </r>
  <r>
    <n v="1289"/>
    <x v="11"/>
  </r>
  <r>
    <n v="1290"/>
    <x v="11"/>
  </r>
  <r>
    <n v="1291"/>
    <x v="11"/>
  </r>
  <r>
    <n v="1292"/>
    <x v="0"/>
  </r>
  <r>
    <n v="1293"/>
    <x v="11"/>
  </r>
  <r>
    <n v="1294"/>
    <x v="11"/>
  </r>
  <r>
    <n v="1295"/>
    <x v="6"/>
  </r>
  <r>
    <n v="1296"/>
    <x v="11"/>
  </r>
  <r>
    <n v="1297"/>
    <x v="11"/>
  </r>
  <r>
    <n v="1298"/>
    <x v="11"/>
  </r>
  <r>
    <n v="1299"/>
    <x v="8"/>
  </r>
  <r>
    <n v="1300"/>
    <x v="8"/>
  </r>
  <r>
    <n v="1301"/>
    <x v="17"/>
  </r>
  <r>
    <n v="1302"/>
    <x v="17"/>
  </r>
  <r>
    <n v="1303"/>
    <x v="17"/>
  </r>
  <r>
    <n v="1304"/>
    <x v="17"/>
  </r>
  <r>
    <n v="1305"/>
    <x v="17"/>
  </r>
  <r>
    <n v="1306"/>
    <x v="17"/>
  </r>
  <r>
    <n v="1307"/>
    <x v="17"/>
  </r>
  <r>
    <n v="1308"/>
    <x v="17"/>
  </r>
  <r>
    <n v="1309"/>
    <x v="17"/>
  </r>
  <r>
    <n v="1310"/>
    <x v="7"/>
  </r>
  <r>
    <n v="1311"/>
    <x v="7"/>
  </r>
  <r>
    <n v="1312"/>
    <x v="7"/>
  </r>
  <r>
    <n v="1313"/>
    <x v="8"/>
  </r>
  <r>
    <n v="1314"/>
    <x v="7"/>
  </r>
  <r>
    <n v="1315"/>
    <x v="2"/>
  </r>
  <r>
    <n v="1316"/>
    <x v="2"/>
  </r>
  <r>
    <n v="1317"/>
    <x v="2"/>
  </r>
  <r>
    <n v="1318"/>
    <x v="2"/>
  </r>
  <r>
    <n v="1319"/>
    <x v="2"/>
  </r>
  <r>
    <n v="1320"/>
    <x v="2"/>
  </r>
  <r>
    <n v="1321"/>
    <x v="2"/>
  </r>
  <r>
    <n v="1322"/>
    <x v="2"/>
  </r>
  <r>
    <n v="1323"/>
    <x v="2"/>
  </r>
  <r>
    <n v="1324"/>
    <x v="13"/>
  </r>
  <r>
    <n v="1325"/>
    <x v="2"/>
  </r>
  <r>
    <n v="1326"/>
    <x v="2"/>
  </r>
  <r>
    <n v="1327"/>
    <x v="2"/>
  </r>
  <r>
    <n v="1328"/>
    <x v="11"/>
  </r>
  <r>
    <n v="1329"/>
    <x v="10"/>
  </r>
  <r>
    <n v="1330"/>
    <x v="10"/>
  </r>
  <r>
    <n v="1331"/>
    <x v="10"/>
  </r>
  <r>
    <n v="1332"/>
    <x v="10"/>
  </r>
  <r>
    <n v="1333"/>
    <x v="10"/>
  </r>
  <r>
    <n v="1334"/>
    <x v="10"/>
  </r>
  <r>
    <n v="1335"/>
    <x v="5"/>
  </r>
  <r>
    <n v="1336"/>
    <x v="12"/>
  </r>
  <r>
    <n v="1337"/>
    <x v="12"/>
  </r>
  <r>
    <n v="1338"/>
    <x v="12"/>
  </r>
  <r>
    <n v="1339"/>
    <x v="12"/>
  </r>
  <r>
    <n v="1340"/>
    <x v="12"/>
  </r>
  <r>
    <n v="1341"/>
    <x v="8"/>
  </r>
  <r>
    <n v="1342"/>
    <x v="3"/>
  </r>
  <r>
    <n v="1343"/>
    <x v="3"/>
  </r>
  <r>
    <n v="1344"/>
    <x v="3"/>
  </r>
  <r>
    <n v="1345"/>
    <x v="3"/>
  </r>
  <r>
    <n v="1346"/>
    <x v="3"/>
  </r>
  <r>
    <n v="1347"/>
    <x v="3"/>
  </r>
  <r>
    <n v="1348"/>
    <x v="3"/>
  </r>
  <r>
    <n v="1349"/>
    <x v="3"/>
  </r>
  <r>
    <n v="1350"/>
    <x v="3"/>
  </r>
  <r>
    <n v="1351"/>
    <x v="3"/>
  </r>
  <r>
    <n v="1352"/>
    <x v="3"/>
  </r>
  <r>
    <n v="1353"/>
    <x v="3"/>
  </r>
  <r>
    <n v="1354"/>
    <x v="3"/>
  </r>
  <r>
    <n v="1355"/>
    <x v="3"/>
  </r>
  <r>
    <n v="1356"/>
    <x v="3"/>
  </r>
  <r>
    <n v="1357"/>
    <x v="3"/>
  </r>
  <r>
    <n v="1358"/>
    <x v="3"/>
  </r>
  <r>
    <n v="1359"/>
    <x v="3"/>
  </r>
  <r>
    <n v="1360"/>
    <x v="3"/>
  </r>
  <r>
    <n v="1361"/>
    <x v="2"/>
  </r>
  <r>
    <n v="1362"/>
    <x v="2"/>
  </r>
  <r>
    <n v="1363"/>
    <x v="2"/>
  </r>
  <r>
    <n v="1364"/>
    <x v="2"/>
  </r>
  <r>
    <n v="1365"/>
    <x v="2"/>
  </r>
  <r>
    <n v="1366"/>
    <x v="2"/>
  </r>
  <r>
    <n v="1367"/>
    <x v="2"/>
  </r>
  <r>
    <n v="1368"/>
    <x v="0"/>
  </r>
  <r>
    <n v="1369"/>
    <x v="0"/>
  </r>
  <r>
    <n v="1370"/>
    <x v="0"/>
  </r>
  <r>
    <n v="1371"/>
    <x v="0"/>
  </r>
  <r>
    <n v="1372"/>
    <x v="0"/>
  </r>
  <r>
    <n v="1373"/>
    <x v="8"/>
  </r>
  <r>
    <n v="1374"/>
    <x v="8"/>
  </r>
  <r>
    <n v="1375"/>
    <x v="2"/>
  </r>
  <r>
    <n v="1376"/>
    <x v="8"/>
  </r>
  <r>
    <n v="1377"/>
    <x v="8"/>
  </r>
  <r>
    <n v="1378"/>
    <x v="8"/>
  </r>
  <r>
    <n v="1379"/>
    <x v="2"/>
  </r>
  <r>
    <n v="1380"/>
    <x v="2"/>
  </r>
  <r>
    <n v="1381"/>
    <x v="8"/>
  </r>
  <r>
    <n v="1382"/>
    <x v="2"/>
  </r>
  <r>
    <n v="1383"/>
    <x v="8"/>
  </r>
  <r>
    <n v="1384"/>
    <x v="8"/>
  </r>
  <r>
    <n v="1385"/>
    <x v="8"/>
  </r>
  <r>
    <n v="1386"/>
    <x v="8"/>
  </r>
  <r>
    <n v="1387"/>
    <x v="15"/>
  </r>
  <r>
    <n v="1388"/>
    <x v="8"/>
  </r>
  <r>
    <n v="1389"/>
    <x v="8"/>
  </r>
  <r>
    <n v="1390"/>
    <x v="8"/>
  </r>
  <r>
    <n v="1391"/>
    <x v="8"/>
  </r>
  <r>
    <n v="1392"/>
    <x v="8"/>
  </r>
  <r>
    <n v="1393"/>
    <x v="8"/>
  </r>
  <r>
    <n v="1394"/>
    <x v="10"/>
  </r>
  <r>
    <n v="1395"/>
    <x v="10"/>
  </r>
  <r>
    <n v="1396"/>
    <x v="10"/>
  </r>
  <r>
    <n v="1397"/>
    <x v="10"/>
  </r>
  <r>
    <n v="1398"/>
    <x v="2"/>
  </r>
  <r>
    <n v="1399"/>
    <x v="17"/>
  </r>
  <r>
    <n v="1400"/>
    <x v="17"/>
  </r>
  <r>
    <n v="1401"/>
    <x v="17"/>
  </r>
  <r>
    <n v="1402"/>
    <x v="17"/>
  </r>
  <r>
    <n v="1403"/>
    <x v="17"/>
  </r>
  <r>
    <n v="1404"/>
    <x v="17"/>
  </r>
  <r>
    <n v="1405"/>
    <x v="17"/>
  </r>
  <r>
    <n v="1406"/>
    <x v="17"/>
  </r>
  <r>
    <n v="1407"/>
    <x v="13"/>
  </r>
  <r>
    <n v="1408"/>
    <x v="13"/>
  </r>
  <r>
    <n v="1409"/>
    <x v="11"/>
  </r>
  <r>
    <n v="1410"/>
    <x v="11"/>
  </r>
  <r>
    <n v="1411"/>
    <x v="11"/>
  </r>
  <r>
    <n v="1412"/>
    <x v="11"/>
  </r>
  <r>
    <n v="1413"/>
    <x v="11"/>
  </r>
  <r>
    <n v="1414"/>
    <x v="11"/>
  </r>
  <r>
    <n v="1415"/>
    <x v="11"/>
  </r>
  <r>
    <n v="1416"/>
    <x v="11"/>
  </r>
  <r>
    <n v="1417"/>
    <x v="11"/>
  </r>
  <r>
    <n v="1418"/>
    <x v="8"/>
  </r>
  <r>
    <n v="1419"/>
    <x v="8"/>
  </r>
  <r>
    <n v="1420"/>
    <x v="8"/>
  </r>
  <r>
    <n v="1421"/>
    <x v="6"/>
  </r>
  <r>
    <n v="1422"/>
    <x v="6"/>
  </r>
  <r>
    <n v="1423"/>
    <x v="8"/>
  </r>
  <r>
    <n v="1424"/>
    <x v="18"/>
  </r>
  <r>
    <n v="1425"/>
    <x v="8"/>
  </r>
  <r>
    <n v="1426"/>
    <x v="6"/>
  </r>
  <r>
    <n v="1427"/>
    <x v="8"/>
  </r>
  <r>
    <n v="1428"/>
    <x v="8"/>
  </r>
  <r>
    <n v="1429"/>
    <x v="2"/>
  </r>
  <r>
    <n v="1430"/>
    <x v="8"/>
  </r>
  <r>
    <n v="1431"/>
    <x v="7"/>
  </r>
  <r>
    <n v="1432"/>
    <x v="0"/>
  </r>
  <r>
    <n v="1433"/>
    <x v="0"/>
  </r>
  <r>
    <n v="1434"/>
    <x v="0"/>
  </r>
  <r>
    <n v="1435"/>
    <x v="0"/>
  </r>
  <r>
    <n v="1436"/>
    <x v="17"/>
  </r>
  <r>
    <n v="1437"/>
    <x v="17"/>
  </r>
  <r>
    <n v="1438"/>
    <x v="17"/>
  </r>
  <r>
    <n v="1439"/>
    <x v="11"/>
  </r>
  <r>
    <n v="1440"/>
    <x v="2"/>
  </r>
  <r>
    <n v="1441"/>
    <x v="2"/>
  </r>
  <r>
    <n v="1442"/>
    <x v="11"/>
  </r>
  <r>
    <n v="1443"/>
    <x v="11"/>
  </r>
  <r>
    <n v="1444"/>
    <x v="2"/>
  </r>
  <r>
    <n v="1445"/>
    <x v="2"/>
  </r>
  <r>
    <n v="1446"/>
    <x v="2"/>
  </r>
  <r>
    <n v="1447"/>
    <x v="10"/>
  </r>
  <r>
    <n v="1448"/>
    <x v="10"/>
  </r>
  <r>
    <n v="1449"/>
    <x v="12"/>
  </r>
  <r>
    <n v="1450"/>
    <x v="8"/>
  </r>
  <r>
    <n v="1451"/>
    <x v="6"/>
  </r>
  <r>
    <n v="1452"/>
    <x v="8"/>
  </r>
  <r>
    <n v="1453"/>
    <x v="11"/>
  </r>
  <r>
    <n v="1454"/>
    <x v="8"/>
  </r>
  <r>
    <n v="1455"/>
    <x v="6"/>
  </r>
  <r>
    <n v="1456"/>
    <x v="0"/>
  </r>
  <r>
    <n v="1457"/>
    <x v="13"/>
  </r>
  <r>
    <n v="1458"/>
    <x v="19"/>
  </r>
  <r>
    <n v="1459"/>
    <x v="17"/>
  </r>
  <r>
    <n v="1460"/>
    <x v="2"/>
  </r>
  <r>
    <n v="1461"/>
    <x v="2"/>
  </r>
  <r>
    <n v="1462"/>
    <x v="2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4"/>
  </r>
  <r>
    <n v="1497"/>
    <x v="4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4"/>
  </r>
  <r>
    <n v="1519"/>
    <x v="6"/>
  </r>
  <r>
    <n v="1520"/>
    <x v="6"/>
  </r>
  <r>
    <n v="1521"/>
    <x v="2"/>
  </r>
  <r>
    <n v="1522"/>
    <x v="1"/>
  </r>
  <r>
    <n v="1523"/>
    <x v="1"/>
  </r>
  <r>
    <n v="1524"/>
    <x v="6"/>
  </r>
  <r>
    <n v="1525"/>
    <x v="0"/>
  </r>
  <r>
    <n v="1526"/>
    <x v="1"/>
  </r>
  <r>
    <n v="1527"/>
    <x v="2"/>
  </r>
  <r>
    <n v="1528"/>
    <x v="2"/>
  </r>
  <r>
    <n v="1529"/>
    <x v="0"/>
  </r>
  <r>
    <n v="1530"/>
    <x v="2"/>
  </r>
  <r>
    <n v="1531"/>
    <x v="2"/>
  </r>
  <r>
    <n v="1532"/>
    <x v="2"/>
  </r>
  <r>
    <n v="1533"/>
    <x v="2"/>
  </r>
  <r>
    <n v="1534"/>
    <x v="2"/>
  </r>
  <r>
    <n v="1535"/>
    <x v="8"/>
  </r>
  <r>
    <n v="1536"/>
    <x v="8"/>
  </r>
  <r>
    <n v="1537"/>
    <x v="8"/>
  </r>
  <r>
    <n v="1538"/>
    <x v="8"/>
  </r>
  <r>
    <n v="1539"/>
    <x v="8"/>
  </r>
  <r>
    <n v="1540"/>
    <x v="8"/>
  </r>
  <r>
    <n v="1541"/>
    <x v="15"/>
  </r>
  <r>
    <n v="1542"/>
    <x v="6"/>
  </r>
  <r>
    <n v="1543"/>
    <x v="8"/>
  </r>
  <r>
    <n v="1544"/>
    <x v="2"/>
  </r>
  <r>
    <n v="1545"/>
    <x v="6"/>
  </r>
  <r>
    <n v="1546"/>
    <x v="8"/>
  </r>
  <r>
    <n v="1547"/>
    <x v="8"/>
  </r>
  <r>
    <n v="1548"/>
    <x v="2"/>
  </r>
  <r>
    <n v="1549"/>
    <x v="15"/>
  </r>
  <r>
    <n v="1550"/>
    <x v="6"/>
  </r>
  <r>
    <n v="1551"/>
    <x v="8"/>
  </r>
  <r>
    <n v="1552"/>
    <x v="8"/>
  </r>
  <r>
    <n v="1553"/>
    <x v="8"/>
  </r>
  <r>
    <n v="1554"/>
    <x v="8"/>
  </r>
  <r>
    <n v="1555"/>
    <x v="2"/>
  </r>
  <r>
    <n v="1556"/>
    <x v="6"/>
  </r>
  <r>
    <n v="1557"/>
    <x v="6"/>
  </r>
  <r>
    <n v="1558"/>
    <x v="6"/>
  </r>
  <r>
    <n v="1559"/>
    <x v="8"/>
  </r>
  <r>
    <n v="1560"/>
    <x v="8"/>
  </r>
  <r>
    <n v="1561"/>
    <x v="8"/>
  </r>
  <r>
    <n v="1562"/>
    <x v="6"/>
  </r>
  <r>
    <n v="1563"/>
    <x v="11"/>
  </r>
  <r>
    <n v="1564"/>
    <x v="6"/>
  </r>
  <r>
    <n v="1565"/>
    <x v="11"/>
  </r>
  <r>
    <n v="1566"/>
    <x v="17"/>
  </r>
  <r>
    <n v="1567"/>
    <x v="17"/>
  </r>
  <r>
    <n v="1568"/>
    <x v="6"/>
  </r>
  <r>
    <n v="1569"/>
    <x v="6"/>
  </r>
  <r>
    <m/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x v="0"/>
    <s v="Concreting of So. Tagbarasan Bgy. Sagpangan FMR"/>
    <m/>
    <x v="0"/>
    <x v="0"/>
    <s v="Construction 2 barrel RCBC = 2 units - PCCP L=740m - w=5m - T=0.2m (Station 0+000 to 0+250, Sta. 3+300 - 3+830"/>
    <s v=" Bgy. Sagpangan"/>
    <x v="0"/>
    <x v="0"/>
    <n v="2014"/>
    <x v="0"/>
    <n v="7700000"/>
    <m/>
    <n v="150"/>
    <m/>
    <m/>
    <m/>
    <m/>
    <m/>
    <n v="1"/>
    <m/>
    <s v="By contract"/>
    <x v="0"/>
    <x v="0"/>
    <x v="0"/>
    <m/>
  </r>
  <r>
    <x v="1"/>
    <s v="Concreting of Sto. Tomas FMR, Sto. Tomas-Maningning-New Rizal, Dumarao"/>
    <s v="TF 416 DA FMR 15-104"/>
    <x v="0"/>
    <x v="0"/>
    <m/>
    <s v="Bgy. Dumarao"/>
    <x v="1"/>
    <x v="0"/>
    <n v="2014"/>
    <x v="0"/>
    <n v="7700000"/>
    <n v="7486991.4800000004"/>
    <n v="150"/>
    <d v="2015-07-14T00:00:00"/>
    <m/>
    <d v="2015-12-11T00:00:00"/>
    <m/>
    <m/>
    <m/>
    <m/>
    <s v="By contract"/>
    <x v="1"/>
    <x v="1"/>
    <x v="1"/>
    <s v="For Legal Endorsement"/>
  </r>
  <r>
    <x v="2"/>
    <s v="Concreting of Marcilla Road (intermittent Section) "/>
    <m/>
    <x v="0"/>
    <x v="0"/>
    <m/>
    <m/>
    <x v="2"/>
    <x v="0"/>
    <n v="2014"/>
    <x v="0"/>
    <n v="5000000"/>
    <m/>
    <m/>
    <m/>
    <m/>
    <m/>
    <m/>
    <m/>
    <n v="1"/>
    <m/>
    <s v="By contract"/>
    <x v="0"/>
    <x v="0"/>
    <x v="0"/>
    <m/>
  </r>
  <r>
    <x v="3"/>
    <s v="Concreting of Kaybulusan-Decala Rd. w/ 2 Barrel Box Culvert, Bgy. Caruray"/>
    <s v="TF 416 DILG PCF 2014-16-001"/>
    <x v="0"/>
    <x v="0"/>
    <s v="PCCP L=1020m - W=5.00m - T=0.20m - Shoulder: 1.50m bothsides - 2 barrel box culvert = 6.00m x 5.00m"/>
    <s v="Bgy. Caruray"/>
    <x v="3"/>
    <x v="0"/>
    <n v="2014"/>
    <x v="1"/>
    <n v="7000000"/>
    <n v="6980434.5499999998"/>
    <n v="140"/>
    <d v="2016-10-23T00:00:00"/>
    <m/>
    <d v="2017-03-12T00:00:00"/>
    <m/>
    <m/>
    <n v="1"/>
    <m/>
    <s v="By contract"/>
    <x v="0"/>
    <x v="2"/>
    <x v="2"/>
    <m/>
  </r>
  <r>
    <x v="4"/>
    <s v="Rehabilitation of Sandoval Water System, Bgy. Sandoval &amp; Minara"/>
    <m/>
    <x v="1"/>
    <x v="1"/>
    <m/>
    <s v="Bgy. Sandoval &amp; Minara"/>
    <x v="1"/>
    <x v="0"/>
    <n v="2014"/>
    <x v="2"/>
    <n v="4300000"/>
    <m/>
    <m/>
    <m/>
    <m/>
    <m/>
    <m/>
    <m/>
    <n v="1"/>
    <m/>
    <s v="By Admin"/>
    <x v="0"/>
    <x v="3"/>
    <x v="3"/>
    <m/>
  </r>
  <r>
    <x v="5"/>
    <s v="Improvement of Pamantolon Water System, Bgy. Pamantolon &amp; Poblacion"/>
    <m/>
    <x v="1"/>
    <x v="1"/>
    <m/>
    <s v="Bgy. Pamantolon &amp; Poblacion"/>
    <x v="4"/>
    <x v="0"/>
    <n v="2014"/>
    <x v="2"/>
    <n v="6600000"/>
    <m/>
    <m/>
    <m/>
    <m/>
    <m/>
    <m/>
    <m/>
    <n v="1"/>
    <m/>
    <s v="By Admin"/>
    <x v="0"/>
    <x v="3"/>
    <x v="3"/>
    <m/>
  </r>
  <r>
    <x v="6"/>
    <s v="Improvement  of Puntabaja Water System , Puntabaja"/>
    <m/>
    <x v="1"/>
    <x v="1"/>
    <m/>
    <s v="Punta Baja, Rizal"/>
    <x v="5"/>
    <x v="0"/>
    <n v="2014"/>
    <x v="2"/>
    <n v="4800000"/>
    <m/>
    <m/>
    <m/>
    <m/>
    <m/>
    <m/>
    <m/>
    <n v="1"/>
    <m/>
    <s v="By Admin"/>
    <x v="0"/>
    <x v="3"/>
    <x v="3"/>
    <m/>
  </r>
  <r>
    <x v="7"/>
    <s v="Concreting of Junction National Highway- Aborlan Medicare Hospital"/>
    <m/>
    <x v="2"/>
    <x v="2"/>
    <m/>
    <s v="Aborlan Medicare Hospital"/>
    <x v="0"/>
    <x v="0"/>
    <n v="2014"/>
    <x v="2"/>
    <n v="3026800"/>
    <n v="2967671.01"/>
    <m/>
    <m/>
    <m/>
    <m/>
    <m/>
    <m/>
    <n v="1"/>
    <m/>
    <s v="By contract"/>
    <x v="0"/>
    <x v="0"/>
    <x v="0"/>
    <m/>
  </r>
  <r>
    <x v="8"/>
    <s v="Concreting of Junction National Highway - Narra Municipal Hospital"/>
    <m/>
    <x v="2"/>
    <x v="2"/>
    <m/>
    <s v=" Narra Municipal Hospital"/>
    <x v="6"/>
    <x v="0"/>
    <n v="2014"/>
    <x v="2"/>
    <n v="3007873.46"/>
    <m/>
    <m/>
    <m/>
    <m/>
    <m/>
    <m/>
    <m/>
    <n v="1"/>
    <m/>
    <s v="By contract"/>
    <x v="0"/>
    <x v="0"/>
    <x v="0"/>
    <m/>
  </r>
  <r>
    <x v="9"/>
    <s v="Construction of 4CL Building, PSU Rizal"/>
    <m/>
    <x v="3"/>
    <x v="3"/>
    <s v="4 Classroom School Building"/>
    <s v="PSU Rizal"/>
    <x v="7"/>
    <x v="0"/>
    <n v="2014"/>
    <x v="2"/>
    <n v="2000000"/>
    <m/>
    <m/>
    <m/>
    <m/>
    <m/>
    <m/>
    <m/>
    <n v="1"/>
    <m/>
    <s v="By contract"/>
    <x v="0"/>
    <x v="0"/>
    <x v="0"/>
    <m/>
  </r>
  <r>
    <x v="10"/>
    <s v="Construction of 2CL Building, Nangalao National High School"/>
    <m/>
    <x v="3"/>
    <x v="3"/>
    <s v="2 Classroom School Building"/>
    <s v=" Nangalao National High School"/>
    <x v="8"/>
    <x v="0"/>
    <n v="2014"/>
    <x v="2"/>
    <n v="1000000"/>
    <m/>
    <m/>
    <m/>
    <m/>
    <m/>
    <m/>
    <m/>
    <n v="1"/>
    <m/>
    <s v="By contract"/>
    <x v="0"/>
    <x v="0"/>
    <x v="0"/>
    <m/>
  </r>
  <r>
    <x v="11"/>
    <s v="Construction of 2CL Building, Tarumpitao Point Elementary School, Punta Baja"/>
    <m/>
    <x v="3"/>
    <x v="3"/>
    <s v="2 Classroom School Building"/>
    <s v="Punta Baja, Rizal"/>
    <x v="7"/>
    <x v="0"/>
    <n v="2014"/>
    <x v="2"/>
    <n v="1000000"/>
    <m/>
    <m/>
    <m/>
    <m/>
    <m/>
    <m/>
    <m/>
    <n v="1"/>
    <m/>
    <s v="By contract"/>
    <x v="0"/>
    <x v="0"/>
    <x v="0"/>
    <m/>
  </r>
  <r>
    <x v="12"/>
    <s v="Road Repair in Cagayancillo"/>
    <m/>
    <x v="0"/>
    <x v="0"/>
    <m/>
    <m/>
    <x v="9"/>
    <x v="0"/>
    <n v="2014"/>
    <x v="2"/>
    <n v="500000"/>
    <m/>
    <m/>
    <m/>
    <m/>
    <m/>
    <m/>
    <m/>
    <n v="1"/>
    <m/>
    <s v="By contract"/>
    <x v="0"/>
    <x v="0"/>
    <x v="0"/>
    <m/>
  </r>
  <r>
    <x v="13"/>
    <s v="Road Concreting in Agutaya"/>
    <m/>
    <x v="0"/>
    <x v="0"/>
    <m/>
    <s v="Municipality of Agutaya"/>
    <x v="10"/>
    <x v="0"/>
    <n v="2014"/>
    <x v="2"/>
    <n v="1000000"/>
    <n v="965836.63"/>
    <m/>
    <m/>
    <m/>
    <m/>
    <m/>
    <m/>
    <n v="1"/>
    <m/>
    <s v="By contract"/>
    <x v="0"/>
    <x v="0"/>
    <x v="0"/>
    <m/>
  </r>
  <r>
    <x v="14"/>
    <s v="Magsaysay/Cuyo Circumferential Road Concreting"/>
    <m/>
    <x v="0"/>
    <x v="0"/>
    <m/>
    <m/>
    <x v="11"/>
    <x v="0"/>
    <n v="2014"/>
    <x v="2"/>
    <n v="2000000"/>
    <n v="1975820.87"/>
    <m/>
    <m/>
    <m/>
    <m/>
    <m/>
    <m/>
    <n v="1"/>
    <m/>
    <s v="By contract"/>
    <x v="0"/>
    <x v="0"/>
    <x v="0"/>
    <m/>
  </r>
  <r>
    <x v="15"/>
    <s v="Road Concreting Binudac"/>
    <m/>
    <x v="0"/>
    <x v="0"/>
    <m/>
    <m/>
    <x v="12"/>
    <x v="0"/>
    <n v="2014"/>
    <x v="2"/>
    <n v="1000000"/>
    <n v="965292.13"/>
    <m/>
    <m/>
    <m/>
    <m/>
    <m/>
    <m/>
    <n v="1"/>
    <m/>
    <s v="By contract"/>
    <x v="0"/>
    <x v="0"/>
    <x v="0"/>
    <m/>
  </r>
  <r>
    <x v="16"/>
    <s v="Construction of Wooden Bridge, Bgy. Sto. Niño"/>
    <m/>
    <x v="0"/>
    <x v="4"/>
    <m/>
    <s v="Bgy. Sto. Niño, San Vicente"/>
    <x v="3"/>
    <x v="0"/>
    <n v="2014"/>
    <x v="2"/>
    <m/>
    <m/>
    <m/>
    <m/>
    <m/>
    <m/>
    <m/>
    <m/>
    <n v="1"/>
    <m/>
    <s v="By contract"/>
    <x v="0"/>
    <x v="0"/>
    <x v="0"/>
    <m/>
  </r>
  <r>
    <x v="17"/>
    <s v="Construction of Detour &amp; Rehabilitation of Tumarbong Bridge"/>
    <m/>
    <x v="0"/>
    <x v="4"/>
    <m/>
    <m/>
    <x v="1"/>
    <x v="0"/>
    <n v="2014"/>
    <x v="2"/>
    <n v="668747.78"/>
    <m/>
    <m/>
    <m/>
    <m/>
    <m/>
    <m/>
    <m/>
    <n v="1"/>
    <m/>
    <s v="By contract"/>
    <x v="0"/>
    <x v="0"/>
    <x v="0"/>
    <m/>
  </r>
  <r>
    <x v="18"/>
    <s v="Redecking of Caruray Bridge"/>
    <m/>
    <x v="0"/>
    <x v="4"/>
    <m/>
    <s v="Bgy. Caruray, San Vicente"/>
    <x v="3"/>
    <x v="0"/>
    <n v="2014"/>
    <x v="2"/>
    <n v="70000"/>
    <m/>
    <m/>
    <m/>
    <m/>
    <m/>
    <m/>
    <m/>
    <n v="1"/>
    <m/>
    <s v="By contract"/>
    <x v="0"/>
    <x v="0"/>
    <x v="0"/>
    <m/>
  </r>
  <r>
    <x v="19"/>
    <s v="Repair of Ilian Hanging Bridge"/>
    <m/>
    <x v="0"/>
    <x v="4"/>
    <m/>
    <s v="Bgy. Ilian, Dumara,"/>
    <x v="13"/>
    <x v="0"/>
    <n v="2014"/>
    <x v="2"/>
    <n v="254200"/>
    <m/>
    <m/>
    <m/>
    <m/>
    <m/>
    <m/>
    <m/>
    <n v="1"/>
    <m/>
    <s v="By contract"/>
    <x v="0"/>
    <x v="0"/>
    <x v="0"/>
    <m/>
  </r>
  <r>
    <x v="20"/>
    <s v=" Construction of 1CL Building, Nangalao Pre-School"/>
    <m/>
    <x v="3"/>
    <x v="3"/>
    <s v="1 Classroom School Building"/>
    <s v=" Bgy. Nangalao"/>
    <x v="8"/>
    <x v="0"/>
    <n v="2014"/>
    <x v="2"/>
    <n v="500000"/>
    <m/>
    <m/>
    <m/>
    <m/>
    <m/>
    <m/>
    <m/>
    <n v="1"/>
    <m/>
    <s v="By contract"/>
    <x v="0"/>
    <x v="0"/>
    <x v="0"/>
    <m/>
  </r>
  <r>
    <x v="21"/>
    <s v="Dr. Jose Rizal District Hospital"/>
    <m/>
    <x v="2"/>
    <x v="2"/>
    <m/>
    <s v="DJRDH, Bgy. Punta Baja, Rizal"/>
    <x v="7"/>
    <x v="0"/>
    <n v="2014"/>
    <x v="3"/>
    <n v="49000000"/>
    <n v="48997422.619999997"/>
    <m/>
    <m/>
    <m/>
    <m/>
    <m/>
    <m/>
    <n v="1"/>
    <m/>
    <s v="By contract"/>
    <x v="0"/>
    <x v="0"/>
    <x v="0"/>
    <m/>
  </r>
  <r>
    <x v="22"/>
    <s v="Coron District Hospital Rehabilitation/Improvement of Facilities"/>
    <m/>
    <x v="2"/>
    <x v="2"/>
    <m/>
    <s v="Coron District Hospital"/>
    <x v="2"/>
    <x v="0"/>
    <n v="2014"/>
    <x v="3"/>
    <n v="4000000"/>
    <m/>
    <m/>
    <m/>
    <m/>
    <m/>
    <m/>
    <m/>
    <n v="1"/>
    <m/>
    <s v="By contract"/>
    <x v="0"/>
    <x v="0"/>
    <x v="0"/>
    <m/>
  </r>
  <r>
    <x v="23"/>
    <s v="Construction of NPPH Additional Facility (Isolation Building)"/>
    <m/>
    <x v="2"/>
    <x v="2"/>
    <m/>
    <s v="Bgy. Poblacion"/>
    <x v="4"/>
    <x v="0"/>
    <n v="2014"/>
    <x v="3"/>
    <n v="3000000"/>
    <n v="2997801.43"/>
    <n v="165"/>
    <d v="2017-11-20T00:00:00"/>
    <m/>
    <d v="2018-05-04T00:00:00"/>
    <m/>
    <m/>
    <n v="1"/>
    <m/>
    <s v="By contract"/>
    <x v="0"/>
    <x v="4"/>
    <x v="4"/>
    <m/>
  </r>
  <r>
    <x v="24"/>
    <s v="Improvement of Northern Palawan Provincial Hospital (Construction of Motorpool/COOP Store/Storage)Phae I"/>
    <m/>
    <x v="2"/>
    <x v="2"/>
    <m/>
    <s v="Bgy. Poblacion"/>
    <x v="4"/>
    <x v="0"/>
    <n v="2014"/>
    <x v="3"/>
    <n v="2000000"/>
    <n v="1995919.14"/>
    <n v="90"/>
    <d v="2017-11-20T00:00:00"/>
    <m/>
    <d v="2018-02-18T00:00:00"/>
    <m/>
    <m/>
    <n v="1"/>
    <m/>
    <s v="By contract"/>
    <x v="0"/>
    <x v="4"/>
    <x v="4"/>
    <m/>
  </r>
  <r>
    <x v="25"/>
    <s v="Expansion of Barangay Health Station Batang-batang"/>
    <m/>
    <x v="2"/>
    <x v="5"/>
    <m/>
    <s v="Bgy. Batang-batang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6"/>
    <s v="Expansion of Barangay Health Station Caguisan"/>
    <m/>
    <x v="2"/>
    <x v="5"/>
    <m/>
    <s v="Bgy. Caguisan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7"/>
    <s v="Expansion of Barangay Health Station Elvita"/>
    <m/>
    <x v="2"/>
    <x v="5"/>
    <m/>
    <s v="Bgy. Elvita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8"/>
    <s v="Expansion of Barangay Health Station Bemonc ,Calumpang"/>
    <m/>
    <x v="2"/>
    <x v="5"/>
    <m/>
    <s v="Bgy. Calumpang"/>
    <x v="14"/>
    <x v="0"/>
    <n v="2014"/>
    <x v="4"/>
    <n v="500000"/>
    <m/>
    <m/>
    <m/>
    <m/>
    <m/>
    <m/>
    <m/>
    <n v="1"/>
    <m/>
    <s v="By contract"/>
    <x v="0"/>
    <x v="0"/>
    <x v="0"/>
    <m/>
  </r>
  <r>
    <x v="29"/>
    <s v="Expansion of Barangay Health Station Bemonc,Isugod"/>
    <m/>
    <x v="2"/>
    <x v="5"/>
    <m/>
    <s v="Bgy. Isugod"/>
    <x v="14"/>
    <x v="0"/>
    <n v="2014"/>
    <x v="4"/>
    <n v="500000"/>
    <m/>
    <m/>
    <m/>
    <m/>
    <m/>
    <m/>
    <m/>
    <n v="1"/>
    <m/>
    <s v="By contract"/>
    <x v="0"/>
    <x v="0"/>
    <x v="0"/>
    <m/>
  </r>
  <r>
    <x v="30"/>
    <s v="Expansion of Barangay Health Station Bemonc,Panitian"/>
    <m/>
    <x v="2"/>
    <x v="5"/>
    <m/>
    <s v="Bgy. Panitian"/>
    <x v="14"/>
    <x v="0"/>
    <n v="2014"/>
    <x v="4"/>
    <n v="500000"/>
    <m/>
    <m/>
    <m/>
    <m/>
    <m/>
    <m/>
    <m/>
    <n v="1"/>
    <m/>
    <s v="By contract"/>
    <x v="0"/>
    <x v="0"/>
    <x v="0"/>
    <m/>
  </r>
  <r>
    <x v="31"/>
    <s v="Aborlan Medicare Hospital"/>
    <m/>
    <x v="2"/>
    <x v="2"/>
    <m/>
    <m/>
    <x v="0"/>
    <x v="0"/>
    <n v="2014"/>
    <x v="4"/>
    <n v="31384000"/>
    <m/>
    <m/>
    <m/>
    <m/>
    <m/>
    <m/>
    <m/>
    <n v="1"/>
    <m/>
    <s v="By contract"/>
    <x v="0"/>
    <x v="0"/>
    <x v="0"/>
    <m/>
  </r>
  <r>
    <x v="32"/>
    <s v="Narra Municipal Hospital"/>
    <m/>
    <x v="2"/>
    <x v="2"/>
    <m/>
    <s v="Narra Municapal Hospital"/>
    <x v="6"/>
    <x v="0"/>
    <n v="2014"/>
    <x v="4"/>
    <n v="10000000"/>
    <m/>
    <m/>
    <m/>
    <m/>
    <m/>
    <m/>
    <m/>
    <n v="1"/>
    <m/>
    <s v="By contract"/>
    <x v="0"/>
    <x v="0"/>
    <x v="0"/>
    <m/>
  </r>
  <r>
    <x v="33"/>
    <s v="Quezon Municipal Hospital"/>
    <m/>
    <x v="2"/>
    <x v="2"/>
    <m/>
    <s v="QuezonMedicare Hospital"/>
    <x v="14"/>
    <x v="0"/>
    <n v="2014"/>
    <x v="5"/>
    <n v="8000000"/>
    <m/>
    <m/>
    <m/>
    <m/>
    <m/>
    <m/>
    <m/>
    <n v="1"/>
    <m/>
    <s v="By contract"/>
    <x v="0"/>
    <x v="0"/>
    <x v="0"/>
    <m/>
  </r>
  <r>
    <x v="34"/>
    <s v="Coron District Hospital"/>
    <m/>
    <x v="2"/>
    <x v="2"/>
    <m/>
    <m/>
    <x v="2"/>
    <x v="0"/>
    <n v="2014"/>
    <x v="4"/>
    <n v="49000000"/>
    <m/>
    <m/>
    <m/>
    <m/>
    <m/>
    <m/>
    <m/>
    <n v="1"/>
    <m/>
    <s v="By contract"/>
    <x v="0"/>
    <x v="0"/>
    <x v="0"/>
    <m/>
  </r>
  <r>
    <x v="35"/>
    <s v="Cuyo District Hospital"/>
    <m/>
    <x v="2"/>
    <x v="2"/>
    <m/>
    <s v="Cuyo, Palawan"/>
    <x v="15"/>
    <x v="0"/>
    <n v="2014"/>
    <x v="4"/>
    <m/>
    <n v="26362962.68"/>
    <n v="380"/>
    <d v="2016-11-03T00:00:00"/>
    <m/>
    <d v="2017-11-18T00:00:00"/>
    <m/>
    <m/>
    <m/>
    <m/>
    <s v="By contract"/>
    <x v="2"/>
    <x v="0"/>
    <x v="0"/>
    <m/>
  </r>
  <r>
    <x v="36"/>
    <s v="Roxas Medical Hospital"/>
    <m/>
    <x v="2"/>
    <x v="2"/>
    <m/>
    <s v="Roxas Medicare Hospital"/>
    <x v="1"/>
    <x v="0"/>
    <n v="2014"/>
    <x v="4"/>
    <n v="12300000"/>
    <m/>
    <m/>
    <m/>
    <m/>
    <m/>
    <m/>
    <m/>
    <n v="1"/>
    <m/>
    <s v="By contract"/>
    <x v="0"/>
    <x v="0"/>
    <x v="0"/>
    <m/>
  </r>
  <r>
    <x v="37"/>
    <s v="Southern Palawan Provincial Hospital"/>
    <m/>
    <x v="2"/>
    <x v="2"/>
    <m/>
    <s v="Southern Palawan Provincial Hospital"/>
    <x v="16"/>
    <x v="0"/>
    <n v="2014"/>
    <x v="6"/>
    <n v="10999080"/>
    <m/>
    <m/>
    <m/>
    <m/>
    <m/>
    <m/>
    <m/>
    <n v="1"/>
    <m/>
    <s v="By contract"/>
    <x v="0"/>
    <x v="2"/>
    <x v="2"/>
    <m/>
  </r>
  <r>
    <x v="38"/>
    <s v="Site Development, Road Concreting and Construction of NHA Yolanda Housing Units"/>
    <s v="B2 TF 416 NHA CONST OF NHA YOLANDA HOUSING UNIT 17-250"/>
    <x v="4"/>
    <x v="6"/>
    <m/>
    <s v="Bgy. Binudac, Bgy. Galoc, Bgy. Baldat"/>
    <x v="12"/>
    <x v="0"/>
    <n v="2014"/>
    <x v="7"/>
    <n v="194700000"/>
    <n v="194699088.21000001"/>
    <n v="360"/>
    <d v="2018-09-05T00:00:00"/>
    <m/>
    <d v="2019-08-31T00:00:00"/>
    <d v="2023-01-21T00:00:00"/>
    <m/>
    <n v="1"/>
    <m/>
    <s v="By contract"/>
    <x v="0"/>
    <x v="5"/>
    <x v="5"/>
    <m/>
  </r>
  <r>
    <x v="39"/>
    <s v="Concreting of Barangay Road of Sitio Sader, Bgy. Bantulan"/>
    <s v="ROAD 300-15-08-12075"/>
    <x v="0"/>
    <x v="0"/>
    <m/>
    <s v="Sitio Sader, Bgy. Bantulan, Taytay"/>
    <x v="4"/>
    <x v="0"/>
    <n v="2015"/>
    <x v="2"/>
    <n v="1000000"/>
    <n v="987653.71"/>
    <n v="60"/>
    <d v="2015-10-12T00:00:00"/>
    <m/>
    <d v="2015-12-11T00:00:00"/>
    <m/>
    <m/>
    <m/>
    <m/>
    <s v="By contract"/>
    <x v="1"/>
    <x v="0"/>
    <x v="0"/>
    <m/>
  </r>
  <r>
    <x v="40"/>
    <s v="Construction of Mauringen Barangay Health Station"/>
    <m/>
    <x v="2"/>
    <x v="5"/>
    <m/>
    <s v="Bgy. Mauringen"/>
    <x v="17"/>
    <x v="0"/>
    <n v="2015"/>
    <x v="8"/>
    <n v="500000"/>
    <n v="500000"/>
    <m/>
    <m/>
    <m/>
    <m/>
    <m/>
    <m/>
    <m/>
    <m/>
    <s v="By contract"/>
    <x v="1"/>
    <x v="0"/>
    <x v="0"/>
    <m/>
  </r>
  <r>
    <x v="41"/>
    <s v="Construction of Banbanan Barangay Health Station"/>
    <s v="TF 416 DOH -15-118"/>
    <x v="2"/>
    <x v="5"/>
    <s v="6.50m (w) x 9.00 m (l) Single Storey Building complete with CR and Electrical"/>
    <s v="Bgy. Banbanan"/>
    <x v="4"/>
    <x v="0"/>
    <n v="2015"/>
    <x v="9"/>
    <n v="1000000"/>
    <n v="964050.66"/>
    <n v="90"/>
    <d v="2015-09-11T00:00:00"/>
    <m/>
    <d v="2015-12-10T00:00:00"/>
    <m/>
    <m/>
    <m/>
    <m/>
    <s v="By contract"/>
    <x v="1"/>
    <x v="0"/>
    <x v="0"/>
    <m/>
  </r>
  <r>
    <x v="42"/>
    <s v="Construction of Calawag Barangay Health Station"/>
    <s v="TF 416 DOH -15-117"/>
    <x v="2"/>
    <x v="5"/>
    <s v="6.50m (w) x 9.00 m (l) Single Storey Building complete with CR and Electrical"/>
    <s v="Bgy. Calawag"/>
    <x v="18"/>
    <x v="0"/>
    <n v="2015"/>
    <x v="8"/>
    <n v="1000000"/>
    <n v="964050.66"/>
    <n v="90"/>
    <d v="2015-09-11T00:00:00"/>
    <m/>
    <d v="2015-12-10T00:00:00"/>
    <m/>
    <m/>
    <m/>
    <m/>
    <s v="By contract"/>
    <x v="1"/>
    <x v="0"/>
    <x v="0"/>
    <m/>
  </r>
  <r>
    <x v="43"/>
    <s v="Construction of 4 units Multi-purpose Bldg. in Gaudencio Abordo Mem. NHS, Agutaya, Palawan"/>
    <m/>
    <x v="5"/>
    <x v="7"/>
    <m/>
    <s v="Gaudencio Abordo Memorial  National High  School"/>
    <x v="10"/>
    <x v="0"/>
    <n v="2015"/>
    <x v="2"/>
    <n v="2540000"/>
    <m/>
    <m/>
    <m/>
    <m/>
    <m/>
    <m/>
    <m/>
    <m/>
    <m/>
    <s v="By contract"/>
    <x v="3"/>
    <x v="0"/>
    <x v="0"/>
    <s v="For Validation: Cancelled"/>
  </r>
  <r>
    <x v="44"/>
    <s v="Construction of  Multi-Purpose Bldg. in So. Kadulan, Panalingaan, Rizal"/>
    <m/>
    <x v="5"/>
    <x v="7"/>
    <m/>
    <s v="So. Kadulan, Panalingaan, Rizal"/>
    <x v="5"/>
    <x v="0"/>
    <n v="2015"/>
    <x v="2"/>
    <n v="1070000"/>
    <m/>
    <m/>
    <m/>
    <m/>
    <m/>
    <m/>
    <m/>
    <n v="1"/>
    <m/>
    <s v="By contract"/>
    <x v="0"/>
    <x v="0"/>
    <x v="0"/>
    <m/>
  </r>
  <r>
    <x v="45"/>
    <s v="Construction of Multi-Purpose Cumahos Elementary School, Panalingaan"/>
    <m/>
    <x v="5"/>
    <x v="7"/>
    <m/>
    <s v="Bgy. Panalingaan"/>
    <x v="5"/>
    <x v="0"/>
    <n v="2015"/>
    <x v="2"/>
    <n v="2140000"/>
    <m/>
    <m/>
    <m/>
    <m/>
    <m/>
    <m/>
    <m/>
    <n v="1"/>
    <m/>
    <s v="By contract"/>
    <x v="0"/>
    <x v="0"/>
    <x v="0"/>
    <m/>
  </r>
  <r>
    <x v="46"/>
    <s v="Construction of  Multi-Purpose Bldg., Calawag National High School"/>
    <m/>
    <x v="5"/>
    <x v="7"/>
    <m/>
    <s v="Bgy. Calawag, Taytay, Palawan"/>
    <x v="4"/>
    <x v="0"/>
    <n v="2015"/>
    <x v="2"/>
    <n v="1605000"/>
    <n v="1553062.08"/>
    <n v="100"/>
    <d v="2015-11-17T00:00:00"/>
    <m/>
    <d v="2016-02-25T00:00:00"/>
    <m/>
    <m/>
    <m/>
    <m/>
    <s v="By contract"/>
    <x v="3"/>
    <x v="1"/>
    <x v="1"/>
    <s v="For Validation: Cancelled"/>
  </r>
  <r>
    <x v="47"/>
    <s v="Construction of Bebeledan Barangay Health Station"/>
    <m/>
    <x v="2"/>
    <x v="5"/>
    <m/>
    <s v="Bgy. Bebeledan"/>
    <x v="19"/>
    <x v="0"/>
    <n v="2015"/>
    <x v="8"/>
    <n v="500000"/>
    <m/>
    <m/>
    <m/>
    <m/>
    <m/>
    <m/>
    <m/>
    <n v="1"/>
    <m/>
    <s v="By contract"/>
    <x v="0"/>
    <x v="0"/>
    <x v="0"/>
    <m/>
  </r>
  <r>
    <x v="48"/>
    <s v="Construction of Bucana Barangay Health Station"/>
    <m/>
    <x v="2"/>
    <x v="5"/>
    <m/>
    <s v="Bgy. Bucana"/>
    <x v="19"/>
    <x v="0"/>
    <n v="2015"/>
    <x v="8"/>
    <n v="500000"/>
    <m/>
    <m/>
    <m/>
    <m/>
    <m/>
    <m/>
    <m/>
    <n v="1"/>
    <m/>
    <s v="By contract"/>
    <x v="0"/>
    <x v="0"/>
    <x v="0"/>
    <m/>
  </r>
  <r>
    <x v="49"/>
    <s v="Construction of Mabini Barangay Health Station"/>
    <m/>
    <x v="2"/>
    <x v="5"/>
    <m/>
    <s v="Bgy. Mabini"/>
    <x v="19"/>
    <x v="0"/>
    <n v="2015"/>
    <x v="8"/>
    <n v="500000"/>
    <m/>
    <m/>
    <m/>
    <m/>
    <m/>
    <m/>
    <m/>
    <n v="1"/>
    <m/>
    <s v="By contract"/>
    <x v="0"/>
    <x v="0"/>
    <x v="0"/>
    <m/>
  </r>
  <r>
    <x v="50"/>
    <s v="Construction of Teneguiban Barangay Health Station"/>
    <m/>
    <x v="2"/>
    <x v="5"/>
    <m/>
    <s v="Bgy. Teneguiban"/>
    <x v="19"/>
    <x v="0"/>
    <n v="2015"/>
    <x v="8"/>
    <n v="500000"/>
    <m/>
    <m/>
    <m/>
    <m/>
    <m/>
    <m/>
    <m/>
    <n v="1"/>
    <m/>
    <s v="By contract"/>
    <x v="0"/>
    <x v="0"/>
    <x v="0"/>
    <m/>
  </r>
  <r>
    <x v="51"/>
    <s v="Construction of Villa Paz Barangay Health Station"/>
    <m/>
    <x v="2"/>
    <x v="5"/>
    <m/>
    <s v="Bgy. Paz"/>
    <x v="19"/>
    <x v="0"/>
    <n v="2015"/>
    <x v="8"/>
    <n v="500000"/>
    <m/>
    <m/>
    <m/>
    <m/>
    <m/>
    <m/>
    <m/>
    <n v="1"/>
    <m/>
    <s v="By contract"/>
    <x v="0"/>
    <x v="0"/>
    <x v="0"/>
    <m/>
  </r>
  <r>
    <x v="52"/>
    <s v="Construction of Jolo Barangay Health Station"/>
    <m/>
    <x v="2"/>
    <x v="5"/>
    <m/>
    <s v="Bgy. Jolo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3"/>
    <s v="Construction of Tumarbong Barangay Health Station"/>
    <m/>
    <x v="2"/>
    <x v="5"/>
    <m/>
    <s v="Bgy. Tumarbong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4"/>
    <s v="Construction of Caramay Barangay Health Station"/>
    <s v="TF 416 DOH -15 - 121"/>
    <x v="2"/>
    <x v="5"/>
    <m/>
    <s v="Bgy. Caramay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5"/>
    <s v="Construction of Multi-purpose Bldg. Agutaya Phase 3"/>
    <m/>
    <x v="5"/>
    <x v="7"/>
    <m/>
    <s v="Municipality of Agutaya"/>
    <x v="10"/>
    <x v="0"/>
    <n v="2015"/>
    <x v="2"/>
    <n v="2000000"/>
    <n v="2000000"/>
    <m/>
    <m/>
    <m/>
    <m/>
    <m/>
    <m/>
    <m/>
    <m/>
    <s v="By contract"/>
    <x v="1"/>
    <x v="0"/>
    <x v="0"/>
    <m/>
  </r>
  <r>
    <x v="56"/>
    <s v="Construction of Motorpool"/>
    <m/>
    <x v="4"/>
    <x v="6"/>
    <m/>
    <m/>
    <x v="7"/>
    <x v="0"/>
    <n v="2015"/>
    <x v="2"/>
    <n v="6900000"/>
    <n v="6637160.4900000002"/>
    <n v="130"/>
    <d v="2016-09-16T00:00:00"/>
    <m/>
    <d v="2017-01-24T00:00:00"/>
    <m/>
    <m/>
    <n v="1"/>
    <m/>
    <s v="By contract"/>
    <x v="0"/>
    <x v="0"/>
    <x v="0"/>
    <m/>
  </r>
  <r>
    <x v="57"/>
    <s v="Construction of Motorpool Brooke's Point"/>
    <m/>
    <x v="4"/>
    <x v="6"/>
    <m/>
    <s v="Bgy. Pangobilian, Brooke's Point"/>
    <x v="16"/>
    <x v="0"/>
    <n v="2015"/>
    <x v="2"/>
    <n v="6900000"/>
    <m/>
    <m/>
    <m/>
    <m/>
    <m/>
    <m/>
    <m/>
    <n v="1"/>
    <m/>
    <s v="By contract"/>
    <x v="0"/>
    <x v="6"/>
    <x v="3"/>
    <m/>
  </r>
  <r>
    <x v="58"/>
    <s v="Construction of Motorpool Phase II, Irawan"/>
    <m/>
    <x v="4"/>
    <x v="8"/>
    <m/>
    <s v="Bgy. Irawan, Puerto Princesa City"/>
    <x v="20"/>
    <x v="0"/>
    <n v="2015"/>
    <x v="2"/>
    <n v="5000000"/>
    <m/>
    <m/>
    <m/>
    <m/>
    <m/>
    <m/>
    <m/>
    <n v="1"/>
    <m/>
    <s v="By contract"/>
    <x v="0"/>
    <x v="1"/>
    <x v="1"/>
    <m/>
  </r>
  <r>
    <x v="59"/>
    <s v="Concreting of Road of Roxas Medicare Hospital"/>
    <s v="ROAD 300-15-09-13154"/>
    <x v="0"/>
    <x v="0"/>
    <m/>
    <s v="Barangay III, Roxas, Palawan"/>
    <x v="1"/>
    <x v="0"/>
    <n v="2015"/>
    <x v="2"/>
    <n v="500000"/>
    <n v="497887.18"/>
    <n v="30"/>
    <d v="2016-02-04T00:00:00"/>
    <m/>
    <d v="2016-03-05T00:00:00"/>
    <m/>
    <m/>
    <n v="1"/>
    <m/>
    <s v="By contract"/>
    <x v="0"/>
    <x v="4"/>
    <x v="4"/>
    <m/>
  </r>
  <r>
    <x v="60"/>
    <s v="Concreting of Road Towards Elnido Medicare Hospital"/>
    <m/>
    <x v="0"/>
    <x v="0"/>
    <m/>
    <s v="Elnido Medicare Hospital"/>
    <x v="19"/>
    <x v="0"/>
    <n v="2015"/>
    <x v="2"/>
    <n v="2000000"/>
    <m/>
    <m/>
    <m/>
    <m/>
    <m/>
    <m/>
    <m/>
    <n v="1"/>
    <m/>
    <s v="By contract"/>
    <x v="0"/>
    <x v="7"/>
    <x v="3"/>
    <m/>
  </r>
  <r>
    <x v="61"/>
    <s v="Concreting of Road towards Rizal Municipal/PGP Motorpool"/>
    <m/>
    <x v="0"/>
    <x v="0"/>
    <m/>
    <s v="Bgy. Punta Baja, Rizal, Palawan"/>
    <x v="7"/>
    <x v="0"/>
    <n v="2015"/>
    <x v="2"/>
    <n v="5000000"/>
    <n v="3501330.96"/>
    <m/>
    <m/>
    <m/>
    <m/>
    <m/>
    <m/>
    <n v="1"/>
    <m/>
    <s v="By contract"/>
    <x v="0"/>
    <x v="7"/>
    <x v="3"/>
    <m/>
  </r>
  <r>
    <x v="62"/>
    <s v="Concreting of Roads towards PGP Motorpool, Irawan"/>
    <m/>
    <x v="0"/>
    <x v="0"/>
    <m/>
    <s v="Bgy. Irawan, Puerto Princesa City, Palawan"/>
    <x v="20"/>
    <x v="0"/>
    <n v="2015"/>
    <x v="2"/>
    <n v="2000000"/>
    <n v="1910798.55"/>
    <m/>
    <m/>
    <m/>
    <m/>
    <m/>
    <m/>
    <n v="1"/>
    <m/>
    <s v="By contract"/>
    <x v="0"/>
    <x v="7"/>
    <x v="3"/>
    <m/>
  </r>
  <r>
    <x v="63"/>
    <s v="Concreting of Circumferential Road, Magsaysay - Cuyo"/>
    <m/>
    <x v="0"/>
    <x v="0"/>
    <m/>
    <m/>
    <x v="11"/>
    <x v="0"/>
    <n v="2015"/>
    <x v="2"/>
    <n v="3500000"/>
    <m/>
    <m/>
    <m/>
    <m/>
    <m/>
    <m/>
    <m/>
    <n v="1"/>
    <m/>
    <s v="By contract"/>
    <x v="0"/>
    <x v="0"/>
    <x v="0"/>
    <m/>
  </r>
  <r>
    <x v="64"/>
    <s v="Concreting of Cagayancillo Circumferential Road"/>
    <s v="ROAD 300-15-05-07193"/>
    <x v="0"/>
    <x v="0"/>
    <s v="PCCP L=885m - W=2m - T=0.15m : Shoulder=1.00m bothsides - One (1) Lane PCCP"/>
    <s v="Cagayancillo, Palawan"/>
    <x v="9"/>
    <x v="0"/>
    <n v="2015"/>
    <x v="2"/>
    <n v="2000000"/>
    <n v="1975497.2"/>
    <n v="60"/>
    <d v="2015-11-16T00:00:00"/>
    <m/>
    <d v="2016-01-15T00:00:00"/>
    <m/>
    <m/>
    <n v="1"/>
    <m/>
    <s v="By contract"/>
    <x v="0"/>
    <x v="2"/>
    <x v="2"/>
    <m/>
  </r>
  <r>
    <x v="65"/>
    <s v="Concreting of Suba - Pawa 2.5m with 2nd Lane, Cuyo"/>
    <m/>
    <x v="0"/>
    <x v="0"/>
    <m/>
    <s v="Cuyo"/>
    <x v="15"/>
    <x v="0"/>
    <n v="2015"/>
    <x v="2"/>
    <n v="2000000"/>
    <n v="1965054.26"/>
    <m/>
    <m/>
    <m/>
    <m/>
    <m/>
    <m/>
    <n v="1"/>
    <m/>
    <s v="By contract"/>
    <x v="0"/>
    <x v="2"/>
    <x v="2"/>
    <m/>
  </r>
  <r>
    <x v="66"/>
    <s v="Concreting of Zabanal Road, San Vicente"/>
    <m/>
    <x v="0"/>
    <x v="0"/>
    <m/>
    <m/>
    <x v="3"/>
    <x v="0"/>
    <n v="2015"/>
    <x v="2"/>
    <n v="5000000"/>
    <n v="4995752.0999999996"/>
    <m/>
    <m/>
    <m/>
    <m/>
    <m/>
    <m/>
    <n v="1"/>
    <m/>
    <s v="By contract"/>
    <x v="0"/>
    <x v="0"/>
    <x v="0"/>
    <m/>
  </r>
  <r>
    <x v="67"/>
    <s v="Concreting of Road Bgy. Liminangcong, Taytay"/>
    <m/>
    <x v="0"/>
    <x v="0"/>
    <m/>
    <m/>
    <x v="4"/>
    <x v="0"/>
    <n v="2015"/>
    <x v="2"/>
    <n v="3500000"/>
    <n v="3234305.76"/>
    <m/>
    <m/>
    <m/>
    <m/>
    <m/>
    <m/>
    <n v="1"/>
    <m/>
    <s v="By contract"/>
    <x v="0"/>
    <x v="7"/>
    <x v="3"/>
    <m/>
  </r>
  <r>
    <x v="68"/>
    <s v="Concreting of Road of Bgy. Aramaywan, Narra"/>
    <m/>
    <x v="0"/>
    <x v="0"/>
    <m/>
    <s v="Bgy. Aramaywan"/>
    <x v="6"/>
    <x v="0"/>
    <n v="2015"/>
    <x v="2"/>
    <n v="1500000"/>
    <n v="1480746.01"/>
    <m/>
    <m/>
    <m/>
    <m/>
    <m/>
    <m/>
    <n v="1"/>
    <m/>
    <s v="By contract"/>
    <x v="0"/>
    <x v="7"/>
    <x v="3"/>
    <m/>
  </r>
  <r>
    <x v="69"/>
    <s v="Concreting of Dumaran Road, Dumaran"/>
    <m/>
    <x v="0"/>
    <x v="0"/>
    <m/>
    <s v="Dumaran"/>
    <x v="13"/>
    <x v="0"/>
    <n v="2015"/>
    <x v="2"/>
    <n v="2000000"/>
    <n v="1908041.04"/>
    <m/>
    <m/>
    <m/>
    <m/>
    <m/>
    <m/>
    <n v="1"/>
    <m/>
    <s v="By contract"/>
    <x v="0"/>
    <x v="7"/>
    <x v="3"/>
    <m/>
  </r>
  <r>
    <x v="70"/>
    <s v="Concreting of Bgy. Road, Minara, Roxas"/>
    <m/>
    <x v="0"/>
    <x v="0"/>
    <m/>
    <s v="Bgy. Minara"/>
    <x v="1"/>
    <x v="0"/>
    <n v="2015"/>
    <x v="2"/>
    <n v="640000"/>
    <n v="633860.25"/>
    <m/>
    <m/>
    <m/>
    <m/>
    <m/>
    <m/>
    <n v="1"/>
    <m/>
    <s v="By contract"/>
    <x v="0"/>
    <x v="0"/>
    <x v="0"/>
    <m/>
  </r>
  <r>
    <x v="71"/>
    <s v="Concreting of Bgy. Road, Bgy. Calawag, Taytay"/>
    <m/>
    <x v="0"/>
    <x v="0"/>
    <m/>
    <s v="Bgy. Calawag, Taytay"/>
    <x v="4"/>
    <x v="0"/>
    <n v="2015"/>
    <x v="2"/>
    <n v="2424000"/>
    <n v="2360130.36"/>
    <m/>
    <m/>
    <m/>
    <m/>
    <m/>
    <m/>
    <n v="1"/>
    <m/>
    <s v="By contract"/>
    <x v="0"/>
    <x v="7"/>
    <x v="3"/>
    <m/>
  </r>
  <r>
    <x v="72"/>
    <s v="Construction of Detour Road w/ Spillway, Taradungan,Roxas"/>
    <m/>
    <x v="0"/>
    <x v="0"/>
    <m/>
    <s v="Bgy. Taradungan"/>
    <x v="1"/>
    <x v="0"/>
    <n v="2015"/>
    <x v="2"/>
    <n v="8000000"/>
    <n v="7861836.4199999999"/>
    <m/>
    <m/>
    <m/>
    <m/>
    <m/>
    <m/>
    <n v="1"/>
    <m/>
    <s v="By contract"/>
    <x v="0"/>
    <x v="1"/>
    <x v="1"/>
    <m/>
  </r>
  <r>
    <x v="73"/>
    <s v="Construction of Multipurpose Bldg., Underground ES, Alfonso XIII, Quezon"/>
    <m/>
    <x v="5"/>
    <x v="7"/>
    <m/>
    <s v="Bgy. XIII"/>
    <x v="14"/>
    <x v="0"/>
    <n v="2015"/>
    <x v="2"/>
    <n v="1070000"/>
    <m/>
    <m/>
    <m/>
    <m/>
    <m/>
    <m/>
    <m/>
    <n v="1"/>
    <m/>
    <s v="By contract"/>
    <x v="0"/>
    <x v="1"/>
    <x v="1"/>
    <m/>
  </r>
  <r>
    <x v="74"/>
    <s v="Construction of Multipurpose Bldg., Tarumpitao ES, Rizal"/>
    <m/>
    <x v="5"/>
    <x v="7"/>
    <m/>
    <s v="Tarumpitao ES, Rizal"/>
    <x v="7"/>
    <x v="0"/>
    <n v="2015"/>
    <x v="2"/>
    <n v="1070000"/>
    <m/>
    <m/>
    <m/>
    <m/>
    <m/>
    <m/>
    <m/>
    <n v="1"/>
    <m/>
    <s v="By contract"/>
    <x v="0"/>
    <x v="0"/>
    <x v="0"/>
    <m/>
  </r>
  <r>
    <x v="75"/>
    <s v="Construction of Multipurpose Bldg., Aplaya ES, Aborlan"/>
    <m/>
    <x v="5"/>
    <x v="7"/>
    <m/>
    <s v="Aplaya ES, Aborlan"/>
    <x v="0"/>
    <x v="0"/>
    <n v="2015"/>
    <x v="2"/>
    <n v="1070000"/>
    <m/>
    <m/>
    <m/>
    <m/>
    <m/>
    <m/>
    <m/>
    <n v="1"/>
    <m/>
    <s v="By contract"/>
    <x v="0"/>
    <x v="1"/>
    <x v="1"/>
    <m/>
  </r>
  <r>
    <x v="76"/>
    <s v="Construction of Multipurpose Bldg., Aramaywan II ES, Aramaywan, Narra"/>
    <m/>
    <x v="5"/>
    <x v="7"/>
    <m/>
    <s v="Bgy. Aramaywan"/>
    <x v="6"/>
    <x v="0"/>
    <n v="2015"/>
    <x v="2"/>
    <n v="1070000"/>
    <m/>
    <m/>
    <m/>
    <m/>
    <m/>
    <m/>
    <m/>
    <n v="1"/>
    <m/>
    <s v="By contract"/>
    <x v="0"/>
    <x v="1"/>
    <x v="1"/>
    <m/>
  </r>
  <r>
    <x v="77"/>
    <s v="Const. of Bahay Kubo w/ Fencing in PJMD, Bancao2 PPC"/>
    <m/>
    <x v="4"/>
    <x v="8"/>
    <m/>
    <s v="Bgy. Bancao"/>
    <x v="20"/>
    <x v="0"/>
    <n v="2015"/>
    <x v="2"/>
    <n v="338000"/>
    <m/>
    <m/>
    <m/>
    <m/>
    <m/>
    <m/>
    <m/>
    <n v="1"/>
    <m/>
    <s v="By contract"/>
    <x v="0"/>
    <x v="0"/>
    <x v="0"/>
    <m/>
  </r>
  <r>
    <x v="78"/>
    <s v="Const. of KILN in PJMD Annex Bldg., Banca-bancao, PPC"/>
    <m/>
    <x v="4"/>
    <x v="8"/>
    <m/>
    <s v="Banca-bancao, PPC"/>
    <x v="20"/>
    <x v="0"/>
    <n v="2015"/>
    <x v="2"/>
    <n v="300000"/>
    <m/>
    <m/>
    <m/>
    <m/>
    <m/>
    <m/>
    <m/>
    <n v="1"/>
    <m/>
    <s v="By contract"/>
    <x v="0"/>
    <x v="0"/>
    <x v="0"/>
    <m/>
  </r>
  <r>
    <x v="79"/>
    <s v="Const. of PEPO Bunkhouse Quarters, Irawan"/>
    <m/>
    <x v="4"/>
    <x v="8"/>
    <m/>
    <s v="Bgy. Irawan"/>
    <x v="20"/>
    <x v="0"/>
    <n v="2015"/>
    <x v="2"/>
    <n v="2000000"/>
    <m/>
    <m/>
    <m/>
    <m/>
    <m/>
    <m/>
    <m/>
    <n v="1"/>
    <m/>
    <s v="By contract"/>
    <x v="0"/>
    <x v="6"/>
    <x v="3"/>
    <m/>
  </r>
  <r>
    <x v="80"/>
    <s v="Rehabilitation of Narra Gymnasium"/>
    <m/>
    <x v="4"/>
    <x v="6"/>
    <m/>
    <s v="Bgy. Narra"/>
    <x v="6"/>
    <x v="0"/>
    <n v="2015"/>
    <x v="2"/>
    <n v="2500000"/>
    <m/>
    <m/>
    <m/>
    <m/>
    <m/>
    <m/>
    <m/>
    <n v="1"/>
    <m/>
    <s v="By contract"/>
    <x v="0"/>
    <x v="1"/>
    <x v="1"/>
    <m/>
  </r>
  <r>
    <x v="81"/>
    <s v="Const. of Perimeter Fence of SPPH, Brooke's Point"/>
    <m/>
    <x v="2"/>
    <x v="2"/>
    <m/>
    <s v="SPPH, Brooke's Point"/>
    <x v="16"/>
    <x v="0"/>
    <n v="2015"/>
    <x v="2"/>
    <n v="1500000"/>
    <m/>
    <m/>
    <m/>
    <m/>
    <m/>
    <m/>
    <m/>
    <n v="1"/>
    <m/>
    <s v="By contract"/>
    <x v="0"/>
    <x v="6"/>
    <x v="3"/>
    <m/>
  </r>
  <r>
    <x v="82"/>
    <s v="Const. of Perimeter Fence of Roxas Medicare Hospital"/>
    <s v="ROAD 300-15-08-12073"/>
    <x v="2"/>
    <x v="2"/>
    <m/>
    <s v="Roxas Medicare Hospital"/>
    <x v="1"/>
    <x v="0"/>
    <n v="2015"/>
    <x v="2"/>
    <n v="1600000"/>
    <n v="1434227.27"/>
    <n v="75"/>
    <d v="2016-02-01T00:00:00"/>
    <m/>
    <d v="2016-04-16T00:00:00"/>
    <m/>
    <m/>
    <n v="1"/>
    <m/>
    <s v="By contract"/>
    <x v="0"/>
    <x v="4"/>
    <x v="4"/>
    <m/>
  </r>
  <r>
    <x v="83"/>
    <s v="Const. of Seawall Protection, Bgy. Rizal, Roxas"/>
    <m/>
    <x v="6"/>
    <x v="9"/>
    <m/>
    <s v="Bgy. Rizal, Roxas"/>
    <x v="1"/>
    <x v="0"/>
    <n v="2015"/>
    <x v="2"/>
    <n v="1800000"/>
    <m/>
    <m/>
    <m/>
    <m/>
    <m/>
    <m/>
    <m/>
    <n v="1"/>
    <m/>
    <s v="By contract"/>
    <x v="0"/>
    <x v="1"/>
    <x v="1"/>
    <m/>
  </r>
  <r>
    <x v="84"/>
    <s v="Improvement of Agutaya Sea Port, Agutaya, Palawan"/>
    <m/>
    <x v="6"/>
    <x v="9"/>
    <m/>
    <s v="Municipality of Agutaya"/>
    <x v="10"/>
    <x v="0"/>
    <n v="2015"/>
    <x v="2"/>
    <n v="988000"/>
    <n v="987358.13"/>
    <m/>
    <m/>
    <m/>
    <m/>
    <m/>
    <m/>
    <n v="1"/>
    <m/>
    <s v="By contract"/>
    <x v="0"/>
    <x v="8"/>
    <x v="3"/>
    <m/>
  </r>
  <r>
    <x v="85"/>
    <s v="Const. of Boat Landing in New Guinlo, Taytay"/>
    <m/>
    <x v="6"/>
    <x v="9"/>
    <m/>
    <s v="New Guinlo"/>
    <x v="4"/>
    <x v="0"/>
    <n v="2015"/>
    <x v="2"/>
    <n v="500000"/>
    <m/>
    <m/>
    <m/>
    <m/>
    <m/>
    <m/>
    <m/>
    <n v="1"/>
    <m/>
    <s v="By contract"/>
    <x v="0"/>
    <x v="0"/>
    <x v="0"/>
    <m/>
  </r>
  <r>
    <x v="86"/>
    <s v="Const. of Boat Landing in Old Guinlo, Taytay"/>
    <m/>
    <x v="6"/>
    <x v="9"/>
    <m/>
    <s v="Old Guinlo"/>
    <x v="4"/>
    <x v="0"/>
    <n v="2015"/>
    <x v="2"/>
    <n v="500000"/>
    <m/>
    <m/>
    <m/>
    <m/>
    <m/>
    <m/>
    <m/>
    <n v="1"/>
    <m/>
    <s v="By contract"/>
    <x v="0"/>
    <x v="0"/>
    <x v="0"/>
    <m/>
  </r>
  <r>
    <x v="87"/>
    <s v="Construction of Water System Project Phase I, Bantulan"/>
    <s v="B2 ROADS 300-15-05-06875"/>
    <x v="1"/>
    <x v="1"/>
    <m/>
    <s v="Bgy. Bantulan"/>
    <x v="4"/>
    <x v="0"/>
    <n v="2015"/>
    <x v="2"/>
    <n v="8900000"/>
    <m/>
    <m/>
    <d v="2017-01-04T00:00:00"/>
    <m/>
    <d v="2017-01-04T00:00:00"/>
    <m/>
    <m/>
    <n v="1"/>
    <m/>
    <s v="By contract"/>
    <x v="0"/>
    <x v="9"/>
    <x v="3"/>
    <m/>
  </r>
  <r>
    <x v="88"/>
    <s v="Construction of Barangay Health Station, Bagong Bayan"/>
    <m/>
    <x v="2"/>
    <x v="5"/>
    <m/>
    <s v="Bagong Bayan, El Nido"/>
    <x v="19"/>
    <x v="0"/>
    <n v="2015"/>
    <x v="2"/>
    <n v="500000"/>
    <m/>
    <m/>
    <m/>
    <m/>
    <m/>
    <m/>
    <m/>
    <n v="1"/>
    <m/>
    <s v="By contract"/>
    <x v="0"/>
    <x v="0"/>
    <x v="0"/>
    <m/>
  </r>
  <r>
    <x v="89"/>
    <s v="San Vicente Barangay Health Station, Caruray"/>
    <m/>
    <x v="2"/>
    <x v="5"/>
    <m/>
    <s v="Caruray, San Vicente"/>
    <x v="3"/>
    <x v="0"/>
    <n v="2015"/>
    <x v="2"/>
    <n v="500000"/>
    <m/>
    <m/>
    <m/>
    <m/>
    <m/>
    <m/>
    <m/>
    <n v="1"/>
    <m/>
    <s v="By contract"/>
    <x v="0"/>
    <x v="0"/>
    <x v="0"/>
    <m/>
  </r>
  <r>
    <x v="90"/>
    <s v="San Vicente Barangay Health Station, Alimanguan"/>
    <m/>
    <x v="2"/>
    <x v="5"/>
    <m/>
    <s v="Alimanguan, San Vicente"/>
    <x v="3"/>
    <x v="0"/>
    <n v="2015"/>
    <x v="2"/>
    <n v="500000"/>
    <m/>
    <m/>
    <m/>
    <m/>
    <m/>
    <m/>
    <m/>
    <n v="1"/>
    <m/>
    <s v="By contract"/>
    <x v="0"/>
    <x v="0"/>
    <x v="0"/>
    <m/>
  </r>
  <r>
    <x v="91"/>
    <s v="Sofronio Española Rural Health Unit"/>
    <m/>
    <x v="2"/>
    <x v="10"/>
    <m/>
    <m/>
    <x v="21"/>
    <x v="0"/>
    <n v="2015"/>
    <x v="2"/>
    <n v="500000"/>
    <m/>
    <m/>
    <m/>
    <m/>
    <m/>
    <m/>
    <m/>
    <n v="1"/>
    <m/>
    <s v="By contract"/>
    <x v="0"/>
    <x v="1"/>
    <x v="1"/>
    <m/>
  </r>
  <r>
    <x v="92"/>
    <s v="Samareñana Barangay Health Station"/>
    <m/>
    <x v="2"/>
    <x v="5"/>
    <m/>
    <m/>
    <x v="16"/>
    <x v="0"/>
    <n v="2015"/>
    <x v="2"/>
    <n v="500000"/>
    <m/>
    <m/>
    <m/>
    <m/>
    <m/>
    <m/>
    <m/>
    <n v="1"/>
    <m/>
    <s v="By contract"/>
    <x v="0"/>
    <x v="10"/>
    <x v="6"/>
    <m/>
  </r>
  <r>
    <x v="93"/>
    <s v="Magbabadil Barangay Health Station"/>
    <m/>
    <x v="2"/>
    <x v="5"/>
    <m/>
    <m/>
    <x v="0"/>
    <x v="0"/>
    <n v="2015"/>
    <x v="2"/>
    <n v="500000"/>
    <m/>
    <m/>
    <m/>
    <m/>
    <m/>
    <m/>
    <m/>
    <n v="1"/>
    <m/>
    <s v="By contract"/>
    <x v="0"/>
    <x v="10"/>
    <x v="6"/>
    <m/>
  </r>
  <r>
    <x v="94"/>
    <s v="Narra Rural Health Unit"/>
    <m/>
    <x v="2"/>
    <x v="10"/>
    <m/>
    <m/>
    <x v="6"/>
    <x v="0"/>
    <n v="2015"/>
    <x v="2"/>
    <n v="500000"/>
    <m/>
    <m/>
    <m/>
    <m/>
    <m/>
    <m/>
    <m/>
    <n v="1"/>
    <m/>
    <s v="By contract"/>
    <x v="0"/>
    <x v="0"/>
    <x v="0"/>
    <m/>
  </r>
  <r>
    <x v="95"/>
    <s v="Construction of Barangay Health Station, Bgy. Mendoza, Roxas"/>
    <s v="B2 BFIP 300-16-10-14515-14516 (Construction of Barangay Health Station at Bgy. Nicanor Zabala and Bgy. Mendoza, Roxas, Palawan)"/>
    <x v="2"/>
    <x v="5"/>
    <m/>
    <s v="Bgy. Mendoza, Roxas"/>
    <x v="1"/>
    <x v="0"/>
    <n v="2015"/>
    <x v="2"/>
    <n v="1000000"/>
    <n v="992639.37"/>
    <n v="150"/>
    <d v="2017-01-16T00:00:00"/>
    <m/>
    <d v="2017-06-15T00:00:00"/>
    <m/>
    <m/>
    <n v="1"/>
    <m/>
    <s v="By contract"/>
    <x v="0"/>
    <x v="0"/>
    <x v="0"/>
    <m/>
  </r>
  <r>
    <x v="96"/>
    <s v="Construction of Barangay Health Station ,Bgy Nicanor Zabala,Roxas"/>
    <s v="B2 BFIP 300-16-10-14515-14516 (Construction of Barangay Health Station at Bgy. Nicanor Zabala and Bgy. Mendoza, Roxas, Palawan)"/>
    <x v="2"/>
    <x v="5"/>
    <m/>
    <s v="Bgy. Nicanor Zabala,Roxas"/>
    <x v="1"/>
    <x v="0"/>
    <n v="2015"/>
    <x v="2"/>
    <n v="1000000"/>
    <n v="992639.37"/>
    <n v="150"/>
    <d v="2017-01-16T00:00:00"/>
    <m/>
    <d v="2017-06-15T00:00:00"/>
    <m/>
    <m/>
    <n v="1"/>
    <m/>
    <s v="By contract"/>
    <x v="0"/>
    <x v="0"/>
    <x v="0"/>
    <m/>
  </r>
  <r>
    <x v="97"/>
    <s v="Construction of Barangay Hall in Bato-Bato, Narra"/>
    <m/>
    <x v="4"/>
    <x v="6"/>
    <m/>
    <s v="Bato-Bato, Narra"/>
    <x v="6"/>
    <x v="0"/>
    <n v="2015"/>
    <x v="2"/>
    <n v="1800000"/>
    <m/>
    <m/>
    <m/>
    <m/>
    <m/>
    <m/>
    <m/>
    <n v="1"/>
    <m/>
    <s v="By contract"/>
    <x v="0"/>
    <x v="1"/>
    <x v="1"/>
    <m/>
  </r>
  <r>
    <x v="98"/>
    <s v="Construction of 4 units Multi-Purpose Bldg in Mendoza NHS,  Mendoza,  Roxas"/>
    <m/>
    <x v="5"/>
    <x v="7"/>
    <m/>
    <s v="Mendoza,  Roxas"/>
    <x v="1"/>
    <x v="0"/>
    <n v="2015"/>
    <x v="2"/>
    <n v="2140000"/>
    <m/>
    <m/>
    <m/>
    <m/>
    <m/>
    <m/>
    <m/>
    <n v="1"/>
    <m/>
    <s v="By contract"/>
    <x v="0"/>
    <x v="2"/>
    <x v="2"/>
    <m/>
  </r>
  <r>
    <x v="99"/>
    <s v="Construction of  2 units Multi-Purpose Building in Mabini ES, Aborlan"/>
    <m/>
    <x v="5"/>
    <x v="7"/>
    <m/>
    <s v=" Mabini ES, Aborlan"/>
    <x v="0"/>
    <x v="0"/>
    <n v="2015"/>
    <x v="2"/>
    <n v="1070000"/>
    <m/>
    <m/>
    <m/>
    <m/>
    <m/>
    <m/>
    <m/>
    <n v="1"/>
    <m/>
    <s v="By contract"/>
    <x v="0"/>
    <x v="2"/>
    <x v="2"/>
    <m/>
  </r>
  <r>
    <x v="100"/>
    <s v="Construction of 2 units Multi-Purpose Building in Labangan ES, Bgy. Bunog, Rizal"/>
    <m/>
    <x v="5"/>
    <x v="7"/>
    <m/>
    <s v=" Labangan Elementary School, Bgy. Bunog, Rizal"/>
    <x v="7"/>
    <x v="0"/>
    <n v="2015"/>
    <x v="2"/>
    <n v="1070000"/>
    <m/>
    <m/>
    <m/>
    <m/>
    <m/>
    <m/>
    <m/>
    <n v="1"/>
    <m/>
    <s v="By contract"/>
    <x v="0"/>
    <x v="1"/>
    <x v="1"/>
    <m/>
  </r>
  <r>
    <x v="101"/>
    <s v="Rehabilitation of Saraza Bridge ( Tagbalogo-Saraza Road) Brooke's Point"/>
    <m/>
    <x v="0"/>
    <x v="4"/>
    <m/>
    <s v="Bgy. Brooke's"/>
    <x v="16"/>
    <x v="0"/>
    <n v="2015"/>
    <x v="2"/>
    <n v="880000"/>
    <n v="852413.86"/>
    <m/>
    <m/>
    <m/>
    <m/>
    <m/>
    <m/>
    <n v="1"/>
    <m/>
    <s v="By contract"/>
    <x v="0"/>
    <x v="1"/>
    <x v="1"/>
    <m/>
  </r>
  <r>
    <x v="102"/>
    <s v="Repair of Inalyawan Bailey Bridge (Cataban - Limininangcong Rd. )"/>
    <m/>
    <x v="0"/>
    <x v="4"/>
    <m/>
    <m/>
    <x v="4"/>
    <x v="0"/>
    <n v="2015"/>
    <x v="2"/>
    <n v="250000"/>
    <n v="249269.92"/>
    <m/>
    <m/>
    <m/>
    <m/>
    <m/>
    <m/>
    <n v="1"/>
    <m/>
    <s v="By contract"/>
    <x v="0"/>
    <x v="0"/>
    <x v="0"/>
    <m/>
  </r>
  <r>
    <x v="103"/>
    <s v="Installation of 1 line - 24&quot; RCPC with concrete headwall ( Bagong Sikat Line 8 Rd. ), Narra"/>
    <m/>
    <x v="5"/>
    <x v="11"/>
    <m/>
    <m/>
    <x v="6"/>
    <x v="0"/>
    <n v="2015"/>
    <x v="2"/>
    <n v="50000"/>
    <m/>
    <m/>
    <m/>
    <m/>
    <m/>
    <m/>
    <m/>
    <n v="1"/>
    <m/>
    <s v="By contract"/>
    <x v="0"/>
    <x v="0"/>
    <x v="0"/>
    <m/>
  </r>
  <r>
    <x v="104"/>
    <s v="Installation of 1 line - 36&quot; RCCP with concrete headwall ( Sumbiling-Canipaan Rd. )"/>
    <m/>
    <x v="5"/>
    <x v="11"/>
    <m/>
    <m/>
    <x v="22"/>
    <x v="0"/>
    <n v="2015"/>
    <x v="2"/>
    <n v="80000"/>
    <m/>
    <m/>
    <m/>
    <m/>
    <m/>
    <m/>
    <m/>
    <n v="1"/>
    <m/>
    <s v="By contract"/>
    <x v="0"/>
    <x v="0"/>
    <x v="0"/>
    <m/>
  </r>
  <r>
    <x v="105"/>
    <s v="Installation of 3 lines - 36&quot; RCCP serve as detour for Impatian Bridge ( Paglaum - Itangil Rd. ), Dumaran"/>
    <m/>
    <x v="5"/>
    <x v="11"/>
    <m/>
    <m/>
    <x v="13"/>
    <x v="0"/>
    <n v="2015"/>
    <x v="2"/>
    <n v="120000"/>
    <n v="112443.4"/>
    <m/>
    <m/>
    <m/>
    <m/>
    <m/>
    <m/>
    <n v="1"/>
    <m/>
    <s v="By contract"/>
    <x v="0"/>
    <x v="0"/>
    <x v="0"/>
    <m/>
  </r>
  <r>
    <x v="106"/>
    <s v="Installation of 1 line (22pcs) - 36&quot; RCCP with concrete headwall ( Plaridel-Apis-Cabigaan Rd. ), Aborlan"/>
    <m/>
    <x v="5"/>
    <x v="11"/>
    <m/>
    <m/>
    <x v="0"/>
    <x v="0"/>
    <n v="2015"/>
    <x v="2"/>
    <n v="130000"/>
    <n v="128595.94"/>
    <m/>
    <m/>
    <m/>
    <m/>
    <m/>
    <m/>
    <n v="1"/>
    <m/>
    <s v="By contract"/>
    <x v="0"/>
    <x v="0"/>
    <x v="0"/>
    <m/>
  </r>
  <r>
    <x v="107"/>
    <s v="Installation of 6 lines - 24&quot; RCCP with concrete headwall ( Itangil-Magsaysay-Culasian Rd. ), Dumaran"/>
    <m/>
    <x v="5"/>
    <x v="11"/>
    <m/>
    <m/>
    <x v="13"/>
    <x v="0"/>
    <n v="2015"/>
    <x v="2"/>
    <n v="199168"/>
    <n v="188097.09"/>
    <m/>
    <m/>
    <m/>
    <m/>
    <m/>
    <m/>
    <n v="1"/>
    <m/>
    <s v="By contract"/>
    <x v="0"/>
    <x v="0"/>
    <x v="0"/>
    <m/>
  </r>
  <r>
    <x v="108"/>
    <s v="Concreting of Taritien, Narra - Farm to Market Road"/>
    <m/>
    <x v="0"/>
    <x v="0"/>
    <m/>
    <s v="Narra"/>
    <x v="6"/>
    <x v="0"/>
    <n v="2015"/>
    <x v="2"/>
    <n v="6470000"/>
    <n v="6412611.4100000001"/>
    <m/>
    <m/>
    <m/>
    <m/>
    <m/>
    <m/>
    <n v="1"/>
    <m/>
    <s v="By contract"/>
    <x v="0"/>
    <x v="1"/>
    <x v="1"/>
    <m/>
  </r>
  <r>
    <x v="109"/>
    <s v="Construction of RCDG, Kaybulusan Bridge, Purok Masigla, Magara, Roxas"/>
    <m/>
    <x v="0"/>
    <x v="4"/>
    <m/>
    <s v="Bgy. Magara"/>
    <x v="1"/>
    <x v="0"/>
    <n v="2015"/>
    <x v="10"/>
    <n v="4150000"/>
    <m/>
    <m/>
    <m/>
    <m/>
    <m/>
    <m/>
    <m/>
    <n v="1"/>
    <m/>
    <s v="By contract"/>
    <x v="0"/>
    <x v="7"/>
    <x v="3"/>
    <m/>
  </r>
  <r>
    <x v="110"/>
    <s v="Construction of RCDG, Malebeb Bridge, Purok Masigla, Magara, Roxas"/>
    <m/>
    <x v="0"/>
    <x v="4"/>
    <m/>
    <s v="Bgy. Magara"/>
    <x v="1"/>
    <x v="0"/>
    <n v="2015"/>
    <x v="10"/>
    <n v="3420000"/>
    <m/>
    <m/>
    <m/>
    <m/>
    <m/>
    <m/>
    <m/>
    <n v="1"/>
    <m/>
    <s v="By contract"/>
    <x v="0"/>
    <x v="7"/>
    <x v="3"/>
    <m/>
  </r>
  <r>
    <x v="111"/>
    <s v="Concreting of Barangay Road, Magara"/>
    <m/>
    <x v="0"/>
    <x v="0"/>
    <m/>
    <m/>
    <x v="1"/>
    <x v="0"/>
    <n v="2015"/>
    <x v="10"/>
    <n v="1000000"/>
    <n v="987317.01"/>
    <m/>
    <m/>
    <m/>
    <m/>
    <m/>
    <m/>
    <n v="1"/>
    <m/>
    <s v="By contract"/>
    <x v="0"/>
    <x v="7"/>
    <x v="3"/>
    <m/>
  </r>
  <r>
    <x v="112"/>
    <s v="Repair of Footbridge in Bgy. Silanga"/>
    <m/>
    <x v="0"/>
    <x v="4"/>
    <m/>
    <s v="Bgy. Silanga"/>
    <x v="4"/>
    <x v="0"/>
    <n v="2015"/>
    <x v="10"/>
    <n v="600000"/>
    <n v="600000"/>
    <m/>
    <m/>
    <m/>
    <m/>
    <m/>
    <m/>
    <m/>
    <m/>
    <s v="By contract"/>
    <x v="1"/>
    <x v="8"/>
    <x v="3"/>
    <m/>
  </r>
  <r>
    <x v="113"/>
    <s v="Concreting of Road from 570th to Main Gate of WESCOM (Golf Course Side)"/>
    <m/>
    <x v="0"/>
    <x v="0"/>
    <m/>
    <m/>
    <x v="20"/>
    <x v="0"/>
    <n v="2015"/>
    <x v="10"/>
    <n v="1900000"/>
    <n v="1900000"/>
    <m/>
    <m/>
    <m/>
    <m/>
    <m/>
    <m/>
    <m/>
    <m/>
    <s v="By contract"/>
    <x v="1"/>
    <x v="0"/>
    <x v="0"/>
    <m/>
  </r>
  <r>
    <x v="114"/>
    <s v="Construction of 2CL Sch. Building  in Manamoc ES, Manamoc"/>
    <s v="ROAD 300-15-08-11724"/>
    <x v="3"/>
    <x v="3"/>
    <s v="2 Classroom School Building"/>
    <s v="Bgy. Manamoc"/>
    <x v="15"/>
    <x v="0"/>
    <n v="2015"/>
    <x v="10"/>
    <n v="1270000"/>
    <n v="1226903.21"/>
    <n v="70"/>
    <d v="2015-10-23T00:00:00"/>
    <m/>
    <d v="2016-01-01T00:00:00"/>
    <m/>
    <m/>
    <m/>
    <m/>
    <s v="By contract"/>
    <x v="1"/>
    <x v="0"/>
    <x v="0"/>
    <m/>
  </r>
  <r>
    <x v="115"/>
    <s v="Rehabilitation and Improvement of Capitol Building and Facilities"/>
    <m/>
    <x v="4"/>
    <x v="8"/>
    <m/>
    <s v="Bgy. Irawan, Puerto Princesa City"/>
    <x v="20"/>
    <x v="0"/>
    <n v="2015"/>
    <x v="10"/>
    <n v="7288773"/>
    <m/>
    <m/>
    <m/>
    <m/>
    <m/>
    <m/>
    <m/>
    <n v="1"/>
    <m/>
    <s v="By contract"/>
    <x v="0"/>
    <x v="8"/>
    <x v="3"/>
    <m/>
  </r>
  <r>
    <x v="116"/>
    <s v="Improvement of Boat Landing in Banbanan"/>
    <m/>
    <x v="6"/>
    <x v="9"/>
    <m/>
    <s v="Bgy. Banbanan"/>
    <x v="4"/>
    <x v="0"/>
    <n v="2015"/>
    <x v="10"/>
    <n v="150000"/>
    <m/>
    <m/>
    <m/>
    <m/>
    <m/>
    <m/>
    <m/>
    <n v="1"/>
    <m/>
    <s v="By contract"/>
    <x v="0"/>
    <x v="7"/>
    <x v="3"/>
    <m/>
  </r>
  <r>
    <x v="117"/>
    <s v="Construction of Fence of PNP Headquarters - Provincial Police Office in Tiniguiban"/>
    <m/>
    <x v="4"/>
    <x v="8"/>
    <m/>
    <s v="Bgy. Tiniguiban"/>
    <x v="20"/>
    <x v="0"/>
    <n v="2015"/>
    <x v="10"/>
    <n v="490000"/>
    <m/>
    <m/>
    <m/>
    <m/>
    <m/>
    <m/>
    <m/>
    <n v="1"/>
    <m/>
    <s v="By contract"/>
    <x v="0"/>
    <x v="10"/>
    <x v="6"/>
    <m/>
  </r>
  <r>
    <x v="118"/>
    <s v="Construction of 2 CL School building in Libertad ES Elementary School"/>
    <s v="SB1 300-15-12-20595"/>
    <x v="3"/>
    <x v="3"/>
    <s v="2 CL - No. of Storey: 1 storey: Floor area: 18.0mx7.0m: Hallway: 18.0m x 1.2m: Type of Truss: Steel Truss"/>
    <s v="Libertad ES Elementary School"/>
    <x v="4"/>
    <x v="0"/>
    <n v="2015"/>
    <x v="11"/>
    <n v="1070000"/>
    <n v="1064474.3600000001"/>
    <n v="70"/>
    <d v="2016-03-11T00:00:00"/>
    <m/>
    <d v="2016-05-20T00:00:00"/>
    <m/>
    <m/>
    <m/>
    <m/>
    <s v="By contract"/>
    <x v="2"/>
    <x v="0"/>
    <x v="0"/>
    <m/>
  </r>
  <r>
    <x v="119"/>
    <s v="Construction of 2CL School Building in Agutayan Elementary School"/>
    <m/>
    <x v="3"/>
    <x v="3"/>
    <s v="2 Classroom School Building"/>
    <s v="Agutayan Elementary School"/>
    <x v="23"/>
    <x v="0"/>
    <n v="2015"/>
    <x v="11"/>
    <n v="1270000"/>
    <m/>
    <m/>
    <m/>
    <m/>
    <m/>
    <m/>
    <m/>
    <n v="1"/>
    <m/>
    <s v="By contract"/>
    <x v="0"/>
    <x v="0"/>
    <x v="0"/>
    <m/>
  </r>
  <r>
    <x v="120"/>
    <s v="Construction of 2CL School Building in Antipuluan Elementary School"/>
    <m/>
    <x v="3"/>
    <x v="3"/>
    <s v="2 Classroom School Building"/>
    <s v="Antipuluan Elementary School"/>
    <x v="6"/>
    <x v="0"/>
    <n v="2015"/>
    <x v="11"/>
    <n v="1070000"/>
    <m/>
    <m/>
    <m/>
    <m/>
    <m/>
    <m/>
    <m/>
    <n v="1"/>
    <m/>
    <s v="By contract"/>
    <x v="0"/>
    <x v="1"/>
    <x v="1"/>
    <m/>
  </r>
  <r>
    <x v="121"/>
    <s v="Construction of 2CL School Building in Cabuluan Elementary School"/>
    <m/>
    <x v="3"/>
    <x v="3"/>
    <s v="2 Classroom School Building"/>
    <s v="Cabuluan Elementary School"/>
    <x v="6"/>
    <x v="0"/>
    <n v="2015"/>
    <x v="11"/>
    <n v="1070000"/>
    <m/>
    <m/>
    <m/>
    <m/>
    <m/>
    <m/>
    <m/>
    <n v="1"/>
    <m/>
    <s v="By contract"/>
    <x v="0"/>
    <x v="1"/>
    <x v="1"/>
    <m/>
  </r>
  <r>
    <x v="122"/>
    <s v="Construction of 4CL School Building in Tagpait Elementary School"/>
    <m/>
    <x v="3"/>
    <x v="3"/>
    <s v="4 Classroom School Building"/>
    <s v=" Tagpait Elementary School"/>
    <x v="0"/>
    <x v="0"/>
    <n v="2015"/>
    <x v="11"/>
    <n v="2140000"/>
    <m/>
    <m/>
    <m/>
    <m/>
    <m/>
    <m/>
    <m/>
    <n v="1"/>
    <m/>
    <s v="By contract"/>
    <x v="0"/>
    <x v="1"/>
    <x v="1"/>
    <m/>
  </r>
  <r>
    <x v="123"/>
    <s v="Construction of 3CL School Building in Pinaglabanan Elementary School"/>
    <m/>
    <x v="3"/>
    <x v="3"/>
    <s v="3 Classroom School Building"/>
    <s v="Pinaglabanan Elementary School"/>
    <x v="14"/>
    <x v="0"/>
    <n v="2015"/>
    <x v="11"/>
    <n v="1605000"/>
    <m/>
    <m/>
    <m/>
    <m/>
    <m/>
    <m/>
    <m/>
    <n v="1"/>
    <m/>
    <s v="By contract"/>
    <x v="0"/>
    <x v="1"/>
    <x v="1"/>
    <m/>
  </r>
  <r>
    <x v="124"/>
    <s v="Construction of 2CL School Building in Pinuwasan Elementary School"/>
    <m/>
    <x v="3"/>
    <x v="3"/>
    <s v="2 Classroom School Building"/>
    <s v="Pinuwasan Elementary School"/>
    <x v="22"/>
    <x v="0"/>
    <n v="2015"/>
    <x v="11"/>
    <n v="1070000"/>
    <m/>
    <m/>
    <m/>
    <m/>
    <m/>
    <m/>
    <m/>
    <n v="1"/>
    <m/>
    <s v="By contract"/>
    <x v="0"/>
    <x v="0"/>
    <x v="0"/>
    <m/>
  </r>
  <r>
    <x v="125"/>
    <s v="Construction of 2CL School Building in Rafael R. Estiandan Elementary School"/>
    <m/>
    <x v="3"/>
    <x v="3"/>
    <s v="2 Classroom School Building"/>
    <s v="Rafael R. Estiandan Elementary School"/>
    <x v="16"/>
    <x v="0"/>
    <n v="2015"/>
    <x v="11"/>
    <n v="1070000"/>
    <m/>
    <m/>
    <m/>
    <m/>
    <m/>
    <m/>
    <m/>
    <n v="1"/>
    <m/>
    <s v="By contract"/>
    <x v="0"/>
    <x v="0"/>
    <x v="0"/>
    <m/>
  </r>
  <r>
    <x v="126"/>
    <s v="Construction of 3CL School Building in Mainit Elementary School"/>
    <m/>
    <x v="3"/>
    <x v="3"/>
    <s v="3 Classroom School Building"/>
    <s v="Mainit Elementary School"/>
    <x v="16"/>
    <x v="0"/>
    <n v="2015"/>
    <x v="11"/>
    <n v="1605000"/>
    <m/>
    <m/>
    <m/>
    <m/>
    <m/>
    <m/>
    <m/>
    <n v="1"/>
    <m/>
    <s v="By contract"/>
    <x v="0"/>
    <x v="0"/>
    <x v="0"/>
    <m/>
  </r>
  <r>
    <x v="127"/>
    <s v="Construction of 4CL School Building in Linapacan Elementary School"/>
    <m/>
    <x v="3"/>
    <x v="3"/>
    <s v="4 Classroom School Building"/>
    <s v="Linapacan Elementary School"/>
    <x v="8"/>
    <x v="0"/>
    <n v="2015"/>
    <x v="11"/>
    <n v="2540000"/>
    <n v="2359957.11"/>
    <n v="200"/>
    <d v="2016-01-05T00:00:00"/>
    <m/>
    <d v="2016-07-23T00:00:00"/>
    <m/>
    <m/>
    <n v="1"/>
    <m/>
    <s v="By contract"/>
    <x v="0"/>
    <x v="0"/>
    <x v="0"/>
    <m/>
  </r>
  <r>
    <x v="128"/>
    <s v="Construction of 2 Classroom School Building in Balala Elementary School"/>
    <m/>
    <x v="3"/>
    <x v="3"/>
    <s v="2 Classroom School Building"/>
    <s v="Bgy. Balala"/>
    <x v="12"/>
    <x v="0"/>
    <n v="2015"/>
    <x v="10"/>
    <n v="1070000"/>
    <n v="1070000"/>
    <m/>
    <m/>
    <m/>
    <m/>
    <m/>
    <m/>
    <m/>
    <m/>
    <s v="By contract"/>
    <x v="1"/>
    <x v="0"/>
    <x v="0"/>
    <m/>
  </r>
  <r>
    <x v="129"/>
    <s v="Construction of Evacuation Center/Multi-Purpose Bldg., Cagayancillo, Palawan "/>
    <m/>
    <x v="5"/>
    <x v="7"/>
    <m/>
    <m/>
    <x v="9"/>
    <x v="0"/>
    <n v="2015"/>
    <x v="10"/>
    <n v="2738000"/>
    <n v="2738000"/>
    <m/>
    <m/>
    <m/>
    <m/>
    <m/>
    <m/>
    <m/>
    <m/>
    <s v="By contract"/>
    <x v="1"/>
    <x v="7"/>
    <x v="3"/>
    <m/>
  </r>
  <r>
    <x v="130"/>
    <s v="Construction of Agutaya  Multi-purpose"/>
    <m/>
    <x v="5"/>
    <x v="7"/>
    <m/>
    <s v="Municipality of Agutaya"/>
    <x v="10"/>
    <x v="0"/>
    <n v="2015"/>
    <x v="12"/>
    <n v="2970000"/>
    <m/>
    <m/>
    <m/>
    <m/>
    <m/>
    <m/>
    <m/>
    <m/>
    <m/>
    <s v="By contract"/>
    <x v="4"/>
    <x v="8"/>
    <x v="3"/>
    <m/>
  </r>
  <r>
    <x v="131"/>
    <s v="Construction of Roxas Multi-Purpose Building"/>
    <m/>
    <x v="5"/>
    <x v="7"/>
    <m/>
    <m/>
    <x v="1"/>
    <x v="0"/>
    <n v="2015"/>
    <x v="12"/>
    <n v="4950000"/>
    <m/>
    <m/>
    <m/>
    <m/>
    <m/>
    <m/>
    <m/>
    <m/>
    <m/>
    <s v="By contract"/>
    <x v="5"/>
    <x v="8"/>
    <x v="3"/>
    <m/>
  </r>
  <r>
    <x v="132"/>
    <s v="Construction of  Pre-fabrication Office Building of Western Command Camp, Tiniguiban, PPC"/>
    <m/>
    <x v="4"/>
    <x v="8"/>
    <m/>
    <s v="Tiniguiban, Puerto Princesa City"/>
    <x v="20"/>
    <x v="0"/>
    <n v="2015"/>
    <x v="10"/>
    <n v="400000"/>
    <n v="400000"/>
    <m/>
    <m/>
    <m/>
    <m/>
    <m/>
    <m/>
    <m/>
    <m/>
    <s v="By contract"/>
    <x v="1"/>
    <x v="8"/>
    <x v="3"/>
    <m/>
  </r>
  <r>
    <x v="133"/>
    <s v="Construction of PSWD Building, Puerto Princesa City"/>
    <m/>
    <x v="4"/>
    <x v="8"/>
    <m/>
    <s v="Capitol Bldg., Puerto Princesa City"/>
    <x v="20"/>
    <x v="0"/>
    <n v="2015"/>
    <x v="10"/>
    <n v="3000000"/>
    <n v="3000000"/>
    <m/>
    <m/>
    <m/>
    <m/>
    <m/>
    <m/>
    <m/>
    <m/>
    <s v="By contract"/>
    <x v="1"/>
    <x v="8"/>
    <x v="3"/>
    <m/>
  </r>
  <r>
    <x v="134"/>
    <s v="Construction of Material Recovery Facilities Building"/>
    <m/>
    <x v="2"/>
    <x v="2"/>
    <m/>
    <s v="Narra Municapal Hospital"/>
    <x v="6"/>
    <x v="0"/>
    <n v="2015"/>
    <x v="13"/>
    <n v="600000"/>
    <n v="586100.28"/>
    <m/>
    <m/>
    <m/>
    <m/>
    <m/>
    <m/>
    <n v="1"/>
    <m/>
    <s v="By contract"/>
    <x v="0"/>
    <x v="8"/>
    <x v="3"/>
    <m/>
  </r>
  <r>
    <x v="135"/>
    <s v="Construction of Dietary &amp; Linen Building"/>
    <m/>
    <x v="2"/>
    <x v="2"/>
    <m/>
    <s v="Narra Municapal Hospital"/>
    <x v="6"/>
    <x v="0"/>
    <n v="2015"/>
    <x v="13"/>
    <n v="2490085.7200000002"/>
    <m/>
    <m/>
    <m/>
    <m/>
    <m/>
    <m/>
    <m/>
    <n v="1"/>
    <m/>
    <s v="By contract"/>
    <x v="0"/>
    <x v="8"/>
    <x v="3"/>
    <m/>
  </r>
  <r>
    <x v="136"/>
    <s v="Construction of Isolation  Building"/>
    <m/>
    <x v="2"/>
    <x v="2"/>
    <m/>
    <s v="Narra Municapal Hospital"/>
    <x v="6"/>
    <x v="0"/>
    <n v="2015"/>
    <x v="13"/>
    <n v="2402013.62"/>
    <m/>
    <m/>
    <m/>
    <m/>
    <m/>
    <m/>
    <m/>
    <n v="1"/>
    <m/>
    <s v="By contract"/>
    <x v="0"/>
    <x v="8"/>
    <x v="3"/>
    <m/>
  </r>
  <r>
    <x v="137"/>
    <s v="Upgrading of Itangil Bailey Bridge to RCDG Bridge"/>
    <m/>
    <x v="0"/>
    <x v="4"/>
    <m/>
    <s v="Bgy. Itangil"/>
    <x v="13"/>
    <x v="0"/>
    <n v="2015"/>
    <x v="14"/>
    <n v="7000000"/>
    <n v="6987806.1500000004"/>
    <m/>
    <m/>
    <m/>
    <m/>
    <m/>
    <m/>
    <n v="1"/>
    <m/>
    <s v="By contract"/>
    <x v="0"/>
    <x v="1"/>
    <x v="1"/>
    <m/>
  </r>
  <r>
    <x v="138"/>
    <s v="Construction of Dietary &amp; Linen Building"/>
    <m/>
    <x v="2"/>
    <x v="2"/>
    <m/>
    <s v="DJRDH, Bgy. Punta Baja, Rizal"/>
    <x v="7"/>
    <x v="0"/>
    <n v="2015"/>
    <x v="13"/>
    <n v="2500000"/>
    <m/>
    <m/>
    <m/>
    <m/>
    <m/>
    <m/>
    <m/>
    <n v="1"/>
    <m/>
    <s v="By contract"/>
    <x v="0"/>
    <x v="8"/>
    <x v="3"/>
    <m/>
  </r>
  <r>
    <x v="139"/>
    <s v="Construction of Doctor's Quarter"/>
    <m/>
    <x v="2"/>
    <x v="2"/>
    <m/>
    <s v="DJRDH, Bgy. Punta Baja, Rizal"/>
    <x v="7"/>
    <x v="0"/>
    <n v="2015"/>
    <x v="13"/>
    <n v="4500000"/>
    <m/>
    <m/>
    <m/>
    <m/>
    <m/>
    <m/>
    <m/>
    <n v="1"/>
    <m/>
    <s v="By contract"/>
    <x v="0"/>
    <x v="8"/>
    <x v="3"/>
    <m/>
  </r>
  <r>
    <x v="140"/>
    <s v="Construction of Roxas Medicare Hospital (Main Building) Phaase II"/>
    <m/>
    <x v="2"/>
    <x v="2"/>
    <m/>
    <s v="Roxas Medicare Hospital"/>
    <x v="1"/>
    <x v="0"/>
    <n v="2015"/>
    <x v="15"/>
    <n v="6300000"/>
    <m/>
    <m/>
    <m/>
    <m/>
    <m/>
    <m/>
    <m/>
    <n v="1"/>
    <m/>
    <s v="By contract"/>
    <x v="0"/>
    <x v="8"/>
    <x v="3"/>
    <m/>
  </r>
  <r>
    <x v="141"/>
    <s v="Construction of 3CL School Building in Mangsee Elementary School"/>
    <m/>
    <x v="3"/>
    <x v="3"/>
    <s v="3 Classroom School Building"/>
    <s v="Bgy. Mangsee"/>
    <x v="23"/>
    <x v="0"/>
    <n v="2015"/>
    <x v="11"/>
    <n v="1905000"/>
    <m/>
    <m/>
    <m/>
    <m/>
    <m/>
    <m/>
    <m/>
    <m/>
    <m/>
    <s v="By contract"/>
    <x v="2"/>
    <x v="0"/>
    <x v="0"/>
    <m/>
  </r>
  <r>
    <x v="142"/>
    <s v="Construction of 3CL School Building Paliisan  Elementary School"/>
    <m/>
    <x v="3"/>
    <x v="3"/>
    <s v="3 Classroom School Building"/>
    <s v="Bgy. Paliisan"/>
    <x v="23"/>
    <x v="0"/>
    <n v="2015"/>
    <x v="11"/>
    <n v="1905000"/>
    <m/>
    <m/>
    <d v="2018-01-10T00:00:00"/>
    <m/>
    <d v="2018-01-10T00:00:00"/>
    <m/>
    <m/>
    <m/>
    <m/>
    <s v="By contract"/>
    <x v="2"/>
    <x v="0"/>
    <x v="0"/>
    <m/>
  </r>
  <r>
    <x v="143"/>
    <s v="Construction of Palawan People Technology Vocational University, Bgy. Plaridel"/>
    <m/>
    <x v="3"/>
    <x v="3"/>
    <m/>
    <s v="Bgy. Plaridel"/>
    <x v="0"/>
    <x v="0"/>
    <n v="2015"/>
    <x v="10"/>
    <n v="17762000"/>
    <m/>
    <m/>
    <m/>
    <m/>
    <m/>
    <m/>
    <m/>
    <m/>
    <m/>
    <s v="By contract"/>
    <x v="2"/>
    <x v="0"/>
    <x v="0"/>
    <m/>
  </r>
  <r>
    <x v="144"/>
    <s v="Rehabilitation and Improvement of Gov. Office and  mini conference room and Facilities"/>
    <m/>
    <x v="4"/>
    <x v="8"/>
    <m/>
    <s v="Bgy. Tanglaw, Puerto Princesa City"/>
    <x v="20"/>
    <x v="0"/>
    <n v="2015"/>
    <x v="10"/>
    <n v="1367300"/>
    <m/>
    <m/>
    <m/>
    <m/>
    <m/>
    <m/>
    <m/>
    <m/>
    <m/>
    <s v="By contract"/>
    <x v="2"/>
    <x v="8"/>
    <x v="3"/>
    <m/>
  </r>
  <r>
    <x v="145"/>
    <s v="Rehabilitation and Improvement of centenial pavillion and stage"/>
    <m/>
    <x v="4"/>
    <x v="8"/>
    <m/>
    <s v="Bgy. Tanglaw, Puerto Princesa City"/>
    <x v="20"/>
    <x v="0"/>
    <n v="2015"/>
    <x v="10"/>
    <n v="733500"/>
    <m/>
    <m/>
    <m/>
    <m/>
    <m/>
    <m/>
    <m/>
    <m/>
    <m/>
    <s v="By contract"/>
    <x v="2"/>
    <x v="8"/>
    <x v="3"/>
    <m/>
  </r>
  <r>
    <x v="146"/>
    <s v="Rehabilitation and Improvement of Gov. Conference Room and Facilities"/>
    <m/>
    <x v="4"/>
    <x v="8"/>
    <m/>
    <s v="Bgy. Tanglaw, Puerto Princesa City"/>
    <x v="20"/>
    <x v="0"/>
    <n v="2015"/>
    <x v="10"/>
    <n v="648574"/>
    <m/>
    <m/>
    <m/>
    <m/>
    <m/>
    <m/>
    <m/>
    <m/>
    <m/>
    <s v="By contract"/>
    <x v="2"/>
    <x v="8"/>
    <x v="3"/>
    <m/>
  </r>
  <r>
    <x v="147"/>
    <s v="Rehabilitation and Improvement of the 2nd Floor left wing , Capitol Bldg."/>
    <m/>
    <x v="4"/>
    <x v="8"/>
    <m/>
    <s v="Bgy. Tanglaw, Puerto Princesa City"/>
    <x v="20"/>
    <x v="0"/>
    <n v="2015"/>
    <x v="10"/>
    <n v="2061970"/>
    <m/>
    <m/>
    <m/>
    <m/>
    <m/>
    <m/>
    <m/>
    <m/>
    <m/>
    <s v="By contract"/>
    <x v="2"/>
    <x v="8"/>
    <x v="3"/>
    <m/>
  </r>
  <r>
    <x v="148"/>
    <s v="Construction of Slaking &amp; Storage Facilities"/>
    <m/>
    <x v="2"/>
    <x v="2"/>
    <m/>
    <m/>
    <x v="14"/>
    <x v="0"/>
    <n v="2015"/>
    <x v="10"/>
    <n v="199900"/>
    <m/>
    <m/>
    <m/>
    <m/>
    <m/>
    <m/>
    <m/>
    <n v="1"/>
    <m/>
    <s v="By contract"/>
    <x v="0"/>
    <x v="8"/>
    <x v="3"/>
    <m/>
  </r>
  <r>
    <x v="149"/>
    <s v="Renovation/Improvement of PNP Academic &amp; Transient Bldg., Tiniguiban"/>
    <m/>
    <x v="4"/>
    <x v="8"/>
    <m/>
    <s v="Bgy. Tiniguiban"/>
    <x v="20"/>
    <x v="0"/>
    <n v="2015"/>
    <x v="10"/>
    <n v="3620351"/>
    <n v="3620351"/>
    <m/>
    <m/>
    <m/>
    <m/>
    <m/>
    <m/>
    <m/>
    <m/>
    <s v="By contract"/>
    <x v="1"/>
    <x v="8"/>
    <x v="3"/>
    <m/>
  </r>
  <r>
    <x v="150"/>
    <s v="Construction of Southern Palawan Provincial Hospital"/>
    <m/>
    <x v="2"/>
    <x v="2"/>
    <m/>
    <s v="Bgy. Pangobilian, Brooke's Point, Palawan"/>
    <x v="16"/>
    <x v="0"/>
    <n v="2015"/>
    <x v="13"/>
    <n v="44410000"/>
    <m/>
    <m/>
    <m/>
    <m/>
    <m/>
    <m/>
    <m/>
    <n v="1"/>
    <m/>
    <s v="By contract"/>
    <x v="0"/>
    <x v="8"/>
    <x v="3"/>
    <m/>
  </r>
  <r>
    <x v="151"/>
    <s v="Construction of Dietary &amp; Linen Building"/>
    <m/>
    <x v="2"/>
    <x v="2"/>
    <m/>
    <s v="Aborlan Medicare Hospital"/>
    <x v="0"/>
    <x v="0"/>
    <n v="2015"/>
    <x v="16"/>
    <n v="2490085.71"/>
    <m/>
    <m/>
    <m/>
    <m/>
    <m/>
    <m/>
    <m/>
    <n v="1"/>
    <m/>
    <s v="By contract"/>
    <x v="0"/>
    <x v="8"/>
    <x v="3"/>
    <m/>
  </r>
  <r>
    <x v="152"/>
    <s v="Construction of Isolation  Building"/>
    <m/>
    <x v="2"/>
    <x v="2"/>
    <m/>
    <s v="Aborlan Medicare Hospital"/>
    <x v="0"/>
    <x v="0"/>
    <n v="2015"/>
    <x v="16"/>
    <n v="2402013.62"/>
    <m/>
    <m/>
    <m/>
    <m/>
    <m/>
    <m/>
    <m/>
    <n v="1"/>
    <m/>
    <s v="By contract"/>
    <x v="0"/>
    <x v="8"/>
    <x v="3"/>
    <m/>
  </r>
  <r>
    <x v="153"/>
    <s v="Construction of Doctor's Quarter"/>
    <m/>
    <x v="2"/>
    <x v="2"/>
    <m/>
    <s v="Aborlan Medicare Hospital"/>
    <x v="0"/>
    <x v="0"/>
    <n v="2015"/>
    <x v="16"/>
    <n v="4405153.1500000004"/>
    <m/>
    <m/>
    <m/>
    <m/>
    <m/>
    <m/>
    <m/>
    <n v="1"/>
    <m/>
    <s v="By contract"/>
    <x v="0"/>
    <x v="8"/>
    <x v="3"/>
    <m/>
  </r>
  <r>
    <x v="154"/>
    <s v="Construction of Material Recovery Facilities Building"/>
    <m/>
    <x v="2"/>
    <x v="2"/>
    <m/>
    <s v="Aborlan Medicare Hospital"/>
    <x v="0"/>
    <x v="0"/>
    <n v="2015"/>
    <x v="16"/>
    <n v="586100.28"/>
    <m/>
    <m/>
    <m/>
    <m/>
    <m/>
    <m/>
    <m/>
    <n v="1"/>
    <m/>
    <s v="By contract"/>
    <x v="0"/>
    <x v="8"/>
    <x v="3"/>
    <m/>
  </r>
  <r>
    <x v="155"/>
    <s v="Construction of Mortuary Building"/>
    <m/>
    <x v="2"/>
    <x v="2"/>
    <m/>
    <s v="Aborlan Medicare Hospital"/>
    <x v="0"/>
    <x v="0"/>
    <n v="2015"/>
    <x v="16"/>
    <n v="778374.63"/>
    <m/>
    <m/>
    <m/>
    <m/>
    <m/>
    <m/>
    <m/>
    <n v="1"/>
    <m/>
    <s v="By contract"/>
    <x v="0"/>
    <x v="8"/>
    <x v="3"/>
    <m/>
  </r>
  <r>
    <x v="156"/>
    <s v="Construction of Motorpool/Powerhouse Building"/>
    <m/>
    <x v="2"/>
    <x v="2"/>
    <m/>
    <s v="Aborlan Medicare Hospital"/>
    <x v="0"/>
    <x v="0"/>
    <n v="2015"/>
    <x v="16"/>
    <n v="1507888.49"/>
    <m/>
    <m/>
    <m/>
    <m/>
    <m/>
    <m/>
    <m/>
    <n v="1"/>
    <m/>
    <s v="By contract"/>
    <x v="0"/>
    <x v="8"/>
    <x v="3"/>
    <m/>
  </r>
  <r>
    <x v="157"/>
    <s v="Construction of Circular Elevated Water Tank "/>
    <m/>
    <x v="2"/>
    <x v="2"/>
    <m/>
    <s v="Aborlan Medicare Hospital"/>
    <x v="0"/>
    <x v="0"/>
    <n v="2015"/>
    <x v="16"/>
    <n v="480869.63"/>
    <m/>
    <m/>
    <m/>
    <m/>
    <m/>
    <m/>
    <m/>
    <n v="1"/>
    <m/>
    <s v="By contract"/>
    <x v="0"/>
    <x v="8"/>
    <x v="3"/>
    <m/>
  </r>
  <r>
    <x v="158"/>
    <s v="Upgrading of Villa Constancia Bailey Bridge to RCDG"/>
    <s v="ROAD 300-16-06-05893"/>
    <x v="0"/>
    <x v="4"/>
    <m/>
    <s v="Bgy. Itangil"/>
    <x v="13"/>
    <x v="0"/>
    <n v="2016"/>
    <x v="2"/>
    <n v="7320000"/>
    <n v="7169578.5999999996"/>
    <n v="210"/>
    <d v="2016-03-11T00:00:00"/>
    <m/>
    <d v="2016-10-07T00:00:00"/>
    <m/>
    <m/>
    <n v="1"/>
    <m/>
    <s v="By contract"/>
    <x v="0"/>
    <x v="0"/>
    <x v="0"/>
    <m/>
  </r>
  <r>
    <x v="159"/>
    <s v="Upgrading of Ariman-an Bailey Bridge to RCDG"/>
    <s v="ROAD 300-16-06-05891"/>
    <x v="0"/>
    <x v="4"/>
    <m/>
    <s v="Bgy. Talog"/>
    <x v="13"/>
    <x v="0"/>
    <n v="2016"/>
    <x v="2"/>
    <n v="4800000"/>
    <n v="4553792.92"/>
    <n v="120"/>
    <d v="2016-11-18T00:00:00"/>
    <m/>
    <d v="2017-03-18T00:00:00"/>
    <m/>
    <m/>
    <n v="1"/>
    <m/>
    <s v="By contract"/>
    <x v="0"/>
    <x v="0"/>
    <x v="0"/>
    <m/>
  </r>
  <r>
    <x v="160"/>
    <s v="Upgrading of Impatian Bailey Bridge I to RCDG"/>
    <s v="ROAD 300-16-06-05894"/>
    <x v="0"/>
    <x v="4"/>
    <m/>
    <s v="Bgy. Itangil"/>
    <x v="13"/>
    <x v="0"/>
    <n v="2016"/>
    <x v="2"/>
    <n v="4800000"/>
    <n v="4606459.03"/>
    <n v="120"/>
    <d v="2016-11-18T00:00:00"/>
    <m/>
    <d v="2017-03-18T00:00:00"/>
    <m/>
    <m/>
    <n v="1"/>
    <m/>
    <s v="By contract"/>
    <x v="0"/>
    <x v="0"/>
    <x v="0"/>
    <m/>
  </r>
  <r>
    <x v="161"/>
    <s v="Upgrading of Impatian Bailey Bridge II to RCDG"/>
    <s v="ROAD 300-16-06-07511"/>
    <x v="0"/>
    <x v="4"/>
    <m/>
    <s v="Bgy. Itangil"/>
    <x v="13"/>
    <x v="0"/>
    <n v="2016"/>
    <x v="2"/>
    <n v="6000000"/>
    <n v="5910060.6100000003"/>
    <n v="120"/>
    <d v="2016-09-19T00:00:00"/>
    <m/>
    <d v="2017-01-17T00:00:00"/>
    <m/>
    <m/>
    <n v="1"/>
    <m/>
    <s v="By contract"/>
    <x v="0"/>
    <x v="0"/>
    <x v="0"/>
    <m/>
  </r>
  <r>
    <x v="162"/>
    <s v="Upgrading of Tagumpay Bailey Bridge III to RCDG"/>
    <s v="ROAD 300-16-06-05890"/>
    <x v="0"/>
    <x v="4"/>
    <m/>
    <s v="Bgy. Sta. Maria"/>
    <x v="13"/>
    <x v="0"/>
    <n v="2016"/>
    <x v="2"/>
    <n v="4800000"/>
    <n v="4710678.74"/>
    <n v="120"/>
    <d v="2016-11-18T00:00:00"/>
    <m/>
    <d v="2017-03-18T00:00:00"/>
    <m/>
    <m/>
    <n v="1"/>
    <m/>
    <s v="By contract"/>
    <x v="0"/>
    <x v="0"/>
    <x v="0"/>
    <m/>
  </r>
  <r>
    <x v="163"/>
    <s v="Upgrading of Sta. Maria Bailey Bridge 1 to RCDG (Length = 12.70lm)"/>
    <s v="B2 BFIP 300-16-11-15237"/>
    <x v="0"/>
    <x v="4"/>
    <m/>
    <s v="Bgy. Sta. Maria"/>
    <x v="13"/>
    <x v="0"/>
    <n v="2016"/>
    <x v="2"/>
    <n v="4800000"/>
    <n v="4721144.63"/>
    <n v="120"/>
    <d v="2017-03-07T00:00:00"/>
    <m/>
    <d v="2017-07-05T00:00:00"/>
    <m/>
    <m/>
    <n v="1"/>
    <m/>
    <s v="By contract"/>
    <x v="0"/>
    <x v="0"/>
    <x v="0"/>
    <m/>
  </r>
  <r>
    <x v="164"/>
    <s v="Upgrading of Caruray Bailey Bridge to RCDG (Length = 15.24 lm)"/>
    <m/>
    <x v="0"/>
    <x v="4"/>
    <m/>
    <m/>
    <x v="3"/>
    <x v="0"/>
    <n v="2016"/>
    <x v="2"/>
    <n v="6000000"/>
    <m/>
    <m/>
    <m/>
    <m/>
    <m/>
    <m/>
    <m/>
    <m/>
    <m/>
    <s v="By contract"/>
    <x v="3"/>
    <x v="11"/>
    <x v="7"/>
    <m/>
  </r>
  <r>
    <x v="165"/>
    <s v="Construction of Barangay Health Station in Sitio Lamud, Bgy. Luac"/>
    <s v="B2 BFIP 300-16-1-16176-166177"/>
    <x v="2"/>
    <x v="5"/>
    <m/>
    <s v="Bgy. Luac"/>
    <x v="12"/>
    <x v="0"/>
    <n v="2016"/>
    <x v="2"/>
    <n v="1500000"/>
    <n v="1491336"/>
    <n v="150"/>
    <d v="2017-03-08T00:00:00"/>
    <m/>
    <d v="2017-08-05T00:00:00"/>
    <m/>
    <d v="2022-11-05T00:00:00"/>
    <n v="1"/>
    <m/>
    <s v="By contract"/>
    <x v="0"/>
    <x v="4"/>
    <x v="4"/>
    <m/>
  </r>
  <r>
    <x v="166"/>
    <s v="Construction of Multi-purpose Building in Bgy. Poblacion"/>
    <m/>
    <x v="5"/>
    <x v="7"/>
    <m/>
    <s v=" Bgy. Poblacion"/>
    <x v="19"/>
    <x v="0"/>
    <n v="2016"/>
    <x v="2"/>
    <n v="2500000"/>
    <n v="2497989.4700000002"/>
    <m/>
    <m/>
    <m/>
    <m/>
    <m/>
    <m/>
    <m/>
    <m/>
    <s v="By contract"/>
    <x v="1"/>
    <x v="0"/>
    <x v="0"/>
    <m/>
  </r>
  <r>
    <x v="167"/>
    <s v="Repair of VEP Powerhouse"/>
    <m/>
    <x v="7"/>
    <x v="12"/>
    <m/>
    <s v="Bisucay"/>
    <x v="15"/>
    <x v="0"/>
    <n v="2016"/>
    <x v="17"/>
    <n v="409504.09"/>
    <n v="407517.25"/>
    <n v="30"/>
    <m/>
    <m/>
    <m/>
    <m/>
    <m/>
    <n v="1"/>
    <m/>
    <s v="By contract"/>
    <x v="0"/>
    <x v="12"/>
    <x v="8"/>
    <m/>
  </r>
  <r>
    <x v="168"/>
    <s v="Concreting of Malapandeg - Rancho Road (Intermittent Section)"/>
    <m/>
    <x v="0"/>
    <x v="0"/>
    <m/>
    <m/>
    <x v="7"/>
    <x v="0"/>
    <n v="2016"/>
    <x v="2"/>
    <n v="2800000"/>
    <n v="2793289.78"/>
    <m/>
    <m/>
    <m/>
    <m/>
    <m/>
    <m/>
    <n v="1"/>
    <m/>
    <s v="By contract"/>
    <x v="0"/>
    <x v="0"/>
    <x v="0"/>
    <m/>
  </r>
  <r>
    <x v="169"/>
    <s v="Concreting of Critical Sections of Highway Junction - Taradungan Road"/>
    <s v="B2 BFIP 300-16-11-15239"/>
    <x v="0"/>
    <x v="0"/>
    <m/>
    <s v="Tumarbong and Taradungan, Roxas, Palawam"/>
    <x v="1"/>
    <x v="0"/>
    <n v="2016"/>
    <x v="2"/>
    <n v="7047308.25"/>
    <n v="6949230.9400000004"/>
    <n v="150"/>
    <d v="2017-08-11T00:00:00"/>
    <m/>
    <d v="2018-01-08T00:00:00"/>
    <m/>
    <m/>
    <n v="1"/>
    <m/>
    <s v="By contract"/>
    <x v="0"/>
    <x v="0"/>
    <x v="0"/>
    <m/>
  </r>
  <r>
    <x v="170"/>
    <s v="Concreting of Highway Junction of New Guinlo Road (Intermittent Section)"/>
    <m/>
    <x v="0"/>
    <x v="0"/>
    <m/>
    <s v="Bgy. New Guinlo"/>
    <x v="4"/>
    <x v="0"/>
    <n v="2016"/>
    <x v="2"/>
    <n v="1880000"/>
    <n v="1876807.01"/>
    <n v="120"/>
    <d v="2017-03-08T00:00:00"/>
    <m/>
    <d v="2017-07-06T00:00:00"/>
    <m/>
    <m/>
    <n v="1"/>
    <m/>
    <s v="By contract"/>
    <x v="0"/>
    <x v="4"/>
    <x v="4"/>
    <m/>
  </r>
  <r>
    <x v="171"/>
    <s v="Construction of Transformer Platform in Rizal Medicare Hospital"/>
    <m/>
    <x v="2"/>
    <x v="2"/>
    <m/>
    <s v="DJRDH, Bgy. Punta Baja, Rizal"/>
    <x v="7"/>
    <x v="0"/>
    <n v="2016"/>
    <x v="2"/>
    <n v="227000"/>
    <n v="226313.49"/>
    <m/>
    <m/>
    <m/>
    <m/>
    <m/>
    <m/>
    <n v="1"/>
    <m/>
    <s v="By contract"/>
    <x v="0"/>
    <x v="8"/>
    <x v="3"/>
    <m/>
  </r>
  <r>
    <x v="172"/>
    <s v="Rehabilitation of Hanging Bridge of San Juan"/>
    <m/>
    <x v="0"/>
    <x v="4"/>
    <m/>
    <s v="Bgy. San Juan"/>
    <x v="0"/>
    <x v="0"/>
    <n v="2016"/>
    <x v="2"/>
    <n v="745000"/>
    <n v="743271.86"/>
    <m/>
    <m/>
    <m/>
    <m/>
    <m/>
    <m/>
    <n v="1"/>
    <m/>
    <s v="By contract"/>
    <x v="0"/>
    <x v="0"/>
    <x v="0"/>
    <m/>
  </r>
  <r>
    <x v="173"/>
    <s v="Construction of RC Slide Slope Protection and Approach PCCP for Antonino RCBC"/>
    <s v="B2 BFIP 300-16-11-15240"/>
    <x v="5"/>
    <x v="13"/>
    <m/>
    <s v="Brgy. Antonino, Roxas, Palawan"/>
    <x v="1"/>
    <x v="0"/>
    <n v="2016"/>
    <x v="2"/>
    <n v="1300000"/>
    <n v="1239259.58"/>
    <n v="40"/>
    <d v="2017-03-07T00:00:00"/>
    <m/>
    <d v="2017-04-16T00:00:00"/>
    <m/>
    <m/>
    <n v="1"/>
    <m/>
    <s v="By contract"/>
    <x v="0"/>
    <x v="13"/>
    <x v="9"/>
    <m/>
  </r>
  <r>
    <x v="174"/>
    <s v="Concreting of Road network inside Aborlan Medicare Hospital Facilities"/>
    <m/>
    <x v="0"/>
    <x v="0"/>
    <m/>
    <s v=" Aborlan Medicare Hospital "/>
    <x v="0"/>
    <x v="0"/>
    <n v="2016"/>
    <x v="2"/>
    <n v="2500000"/>
    <n v="2487509.9900000002"/>
    <m/>
    <m/>
    <m/>
    <m/>
    <m/>
    <m/>
    <n v="1"/>
    <m/>
    <s v="By contract"/>
    <x v="0"/>
    <x v="10"/>
    <x v="6"/>
    <m/>
  </r>
  <r>
    <x v="175"/>
    <s v="Concreting of Zabanal Road Phase 2"/>
    <m/>
    <x v="0"/>
    <x v="0"/>
    <m/>
    <m/>
    <x v="3"/>
    <x v="0"/>
    <n v="2016"/>
    <x v="2"/>
    <n v="5000000"/>
    <n v="4967139.4400000004"/>
    <m/>
    <m/>
    <m/>
    <m/>
    <m/>
    <m/>
    <n v="1"/>
    <m/>
    <s v="By contract"/>
    <x v="0"/>
    <x v="0"/>
    <x v="0"/>
    <m/>
  </r>
  <r>
    <x v="176"/>
    <s v="Construction of 4 barrels Reinforced Concrete Box Culvert in PSU Road (Ht. 4m)"/>
    <m/>
    <x v="5"/>
    <x v="11"/>
    <m/>
    <m/>
    <x v="22"/>
    <x v="0"/>
    <n v="2016"/>
    <x v="2"/>
    <n v="3670000"/>
    <n v="3612204.01"/>
    <m/>
    <m/>
    <m/>
    <m/>
    <m/>
    <m/>
    <n v="1"/>
    <m/>
    <s v="By contract"/>
    <x v="0"/>
    <x v="13"/>
    <x v="9"/>
    <m/>
  </r>
  <r>
    <x v="177"/>
    <s v="Construction of Multi-Purpose Pavement, Barangay Mendoza"/>
    <s v="B2 BFIP 300-16-11-16175"/>
    <x v="4"/>
    <x v="7"/>
    <m/>
    <s v="Bgy. Mendoza"/>
    <x v="1"/>
    <x v="0"/>
    <n v="2016"/>
    <x v="2"/>
    <n v="664514.67000000004"/>
    <n v="664196.41"/>
    <n v="15"/>
    <d v="2017-02-24T00:00:00"/>
    <m/>
    <d v="2017-03-11T00:00:00"/>
    <m/>
    <m/>
    <n v="1"/>
    <m/>
    <s v="By contract"/>
    <x v="0"/>
    <x v="0"/>
    <x v="0"/>
    <m/>
  </r>
  <r>
    <x v="178"/>
    <s v="Construction of Multi-Purpose Bldg. in Alfonso XIII"/>
    <m/>
    <x v="5"/>
    <x v="7"/>
    <m/>
    <s v="Bgy. Alfonso XIII"/>
    <x v="14"/>
    <x v="0"/>
    <n v="2016"/>
    <x v="2"/>
    <n v="2500000"/>
    <m/>
    <m/>
    <m/>
    <m/>
    <m/>
    <m/>
    <m/>
    <n v="1"/>
    <m/>
    <s v="By contract"/>
    <x v="0"/>
    <x v="0"/>
    <x v="0"/>
    <m/>
  </r>
  <r>
    <x v="179"/>
    <s v="Construction of Multi-Purpose Bldg. in Punta Baja"/>
    <m/>
    <x v="5"/>
    <x v="7"/>
    <m/>
    <s v="Bgy. Punta Baja"/>
    <x v="7"/>
    <x v="0"/>
    <n v="2016"/>
    <x v="2"/>
    <n v="2500000"/>
    <m/>
    <m/>
    <m/>
    <m/>
    <m/>
    <m/>
    <m/>
    <n v="1"/>
    <m/>
    <s v="By contract"/>
    <x v="0"/>
    <x v="0"/>
    <x v="0"/>
    <m/>
  </r>
  <r>
    <x v="180"/>
    <s v="Construction of Multi-Purpose Bldg. in Pangobilian"/>
    <m/>
    <x v="5"/>
    <x v="7"/>
    <m/>
    <s v="Bgy. Pangobilian"/>
    <x v="16"/>
    <x v="0"/>
    <n v="2016"/>
    <x v="2"/>
    <n v="2500000"/>
    <m/>
    <m/>
    <m/>
    <m/>
    <m/>
    <m/>
    <m/>
    <n v="1"/>
    <m/>
    <s v="By contract"/>
    <x v="0"/>
    <x v="0"/>
    <x v="0"/>
    <m/>
  </r>
  <r>
    <x v="181"/>
    <s v="Construction of Perimeter Fence of Aborlan Medicare Hospital Phase 2"/>
    <m/>
    <x v="2"/>
    <x v="2"/>
    <m/>
    <s v="Aborlan Medicare Hospital"/>
    <x v="0"/>
    <x v="0"/>
    <n v="2016"/>
    <x v="2"/>
    <n v="650000"/>
    <m/>
    <m/>
    <m/>
    <m/>
    <m/>
    <m/>
    <m/>
    <n v="1"/>
    <m/>
    <s v="By contract"/>
    <x v="0"/>
    <x v="0"/>
    <x v="0"/>
    <m/>
  </r>
  <r>
    <x v="182"/>
    <s v="Construction of Transformer Platform in Aborlan Medicare Hospital"/>
    <m/>
    <x v="2"/>
    <x v="2"/>
    <m/>
    <s v="Aborlan Medicare Hospital"/>
    <x v="0"/>
    <x v="0"/>
    <n v="2016"/>
    <x v="2"/>
    <n v="227000"/>
    <m/>
    <m/>
    <m/>
    <m/>
    <m/>
    <m/>
    <m/>
    <n v="1"/>
    <m/>
    <s v="By contract"/>
    <x v="0"/>
    <x v="0"/>
    <x v="0"/>
    <m/>
  </r>
  <r>
    <x v="183"/>
    <s v="Construction of Transformer Platform in Roxas Medicare Hospital"/>
    <s v="B2  BFIP 300-16-11-15228"/>
    <x v="2"/>
    <x v="2"/>
    <m/>
    <s v="Roxas Medicare Hospital"/>
    <x v="1"/>
    <x v="0"/>
    <n v="2016"/>
    <x v="2"/>
    <n v="227000"/>
    <n v="226313.49"/>
    <n v="27"/>
    <d v="2017-03-17T00:00:00"/>
    <m/>
    <d v="2017-04-13T00:00:00"/>
    <m/>
    <m/>
    <n v="1"/>
    <m/>
    <s v="By contract"/>
    <x v="0"/>
    <x v="0"/>
    <x v="0"/>
    <m/>
  </r>
  <r>
    <x v="184"/>
    <s v="Construction of Transformer Platform in Southern Palawan  Provincial Hospital"/>
    <m/>
    <x v="2"/>
    <x v="2"/>
    <m/>
    <s v="Southern Palawan  Provincial Hospital"/>
    <x v="16"/>
    <x v="0"/>
    <n v="2016"/>
    <x v="2"/>
    <n v="227000"/>
    <m/>
    <m/>
    <m/>
    <m/>
    <m/>
    <m/>
    <m/>
    <n v="1"/>
    <m/>
    <s v="By contract"/>
    <x v="0"/>
    <x v="0"/>
    <x v="0"/>
    <m/>
  </r>
  <r>
    <x v="185"/>
    <s v="Upgrading of Little Caramay Bailey Bridge to RCDG (Length= 19.00lm)"/>
    <m/>
    <x v="0"/>
    <x v="4"/>
    <m/>
    <s v="San Vicente"/>
    <x v="3"/>
    <x v="0"/>
    <n v="2016"/>
    <x v="2"/>
    <n v="7400000"/>
    <n v="7363650.9400000004"/>
    <m/>
    <m/>
    <m/>
    <m/>
    <m/>
    <m/>
    <n v="1"/>
    <m/>
    <s v="By contract"/>
    <x v="0"/>
    <x v="0"/>
    <x v="0"/>
    <m/>
  </r>
  <r>
    <x v="186"/>
    <s v="Rehabilitation of Sagpangan - Pandacan Spillway"/>
    <m/>
    <x v="5"/>
    <x v="6"/>
    <m/>
    <m/>
    <x v="0"/>
    <x v="0"/>
    <n v="2016"/>
    <x v="2"/>
    <n v="3000000"/>
    <n v="2919485.77"/>
    <m/>
    <m/>
    <m/>
    <m/>
    <m/>
    <m/>
    <n v="1"/>
    <m/>
    <s v="By contract"/>
    <x v="0"/>
    <x v="2"/>
    <x v="2"/>
    <m/>
  </r>
  <r>
    <x v="187"/>
    <s v="Rehabilitation of Ipilan Spillway w/ riprap on riverbank"/>
    <m/>
    <x v="5"/>
    <x v="6"/>
    <m/>
    <m/>
    <x v="16"/>
    <x v="0"/>
    <n v="2016"/>
    <x v="2"/>
    <n v="2500000"/>
    <n v="2425815.59"/>
    <m/>
    <m/>
    <m/>
    <m/>
    <m/>
    <m/>
    <n v="1"/>
    <m/>
    <s v="By contract"/>
    <x v="0"/>
    <x v="2"/>
    <x v="2"/>
    <m/>
  </r>
  <r>
    <x v="188"/>
    <s v="Ipilan Slope Protection"/>
    <m/>
    <x v="5"/>
    <x v="13"/>
    <m/>
    <m/>
    <x v="16"/>
    <x v="0"/>
    <n v="2016"/>
    <x v="2"/>
    <n v="1900000"/>
    <m/>
    <m/>
    <m/>
    <m/>
    <m/>
    <m/>
    <m/>
    <n v="1"/>
    <m/>
    <s v="By contract"/>
    <x v="0"/>
    <x v="2"/>
    <x v="2"/>
    <m/>
  </r>
  <r>
    <x v="189"/>
    <s v="Concreting of Panitian - Abokayan Road"/>
    <m/>
    <x v="0"/>
    <x v="0"/>
    <m/>
    <s v="Bgy. Abokayan"/>
    <x v="21"/>
    <x v="0"/>
    <n v="2016"/>
    <x v="2"/>
    <n v="1500000"/>
    <n v="1439993.06"/>
    <m/>
    <m/>
    <m/>
    <m/>
    <m/>
    <m/>
    <n v="1"/>
    <m/>
    <s v="By contract"/>
    <x v="0"/>
    <x v="13"/>
    <x v="9"/>
    <m/>
  </r>
  <r>
    <x v="190"/>
    <s v="Construction of Kalupisan Spillway, Punta Baja"/>
    <m/>
    <x v="5"/>
    <x v="6"/>
    <m/>
    <s v="Bgy. Punta"/>
    <x v="7"/>
    <x v="0"/>
    <n v="2016"/>
    <x v="2"/>
    <n v="1620000"/>
    <n v="1487895.23"/>
    <m/>
    <m/>
    <m/>
    <m/>
    <m/>
    <m/>
    <n v="1"/>
    <m/>
    <s v="By contract"/>
    <x v="0"/>
    <x v="10"/>
    <x v="6"/>
    <m/>
  </r>
  <r>
    <x v="191"/>
    <s v="Construction of 1 Barrell RCBC - Antonino Road"/>
    <m/>
    <x v="5"/>
    <x v="11"/>
    <m/>
    <s v="Bgy. Antonino"/>
    <x v="1"/>
    <x v="0"/>
    <n v="2016"/>
    <x v="2"/>
    <n v="854012"/>
    <n v="850719.43"/>
    <m/>
    <m/>
    <m/>
    <m/>
    <m/>
    <m/>
    <n v="1"/>
    <m/>
    <s v="By contract"/>
    <x v="0"/>
    <x v="13"/>
    <x v="9"/>
    <m/>
  </r>
  <r>
    <x v="192"/>
    <s v="Concreting of Bgy. Road, Minara (110m x 2.5m x 0.20m)"/>
    <m/>
    <x v="0"/>
    <x v="0"/>
    <s v=" (110m x 2.5m x 0.20m)"/>
    <s v="Bgy. Minara"/>
    <x v="1"/>
    <x v="0"/>
    <n v="2016"/>
    <x v="2"/>
    <n v="400000"/>
    <m/>
    <m/>
    <m/>
    <m/>
    <m/>
    <m/>
    <m/>
    <n v="1"/>
    <m/>
    <s v="By contract"/>
    <x v="0"/>
    <x v="0"/>
    <x v="0"/>
    <m/>
  </r>
  <r>
    <x v="193"/>
    <s v="Construction of 4 Barrels Reinforced Concrete Box Culvert, Pamantolon"/>
    <m/>
    <x v="5"/>
    <x v="11"/>
    <m/>
    <s v="Bgy. Pamantolon"/>
    <x v="4"/>
    <x v="0"/>
    <n v="2016"/>
    <x v="2"/>
    <n v="3670000"/>
    <n v="3666585.05"/>
    <n v="120"/>
    <d v="2016-11-09T00:00:00"/>
    <m/>
    <d v="2017-03-09T00:00:00"/>
    <m/>
    <m/>
    <n v="1"/>
    <m/>
    <s v="By contract"/>
    <x v="0"/>
    <x v="14"/>
    <x v="10"/>
    <m/>
  </r>
  <r>
    <x v="194"/>
    <s v="Construction of 4 Barrel Box Culvert, Dumarao"/>
    <m/>
    <x v="5"/>
    <x v="11"/>
    <m/>
    <s v="Bgy. Dumarao"/>
    <x v="1"/>
    <x v="0"/>
    <n v="2016"/>
    <x v="2"/>
    <n v="2330000"/>
    <n v="2319095.71"/>
    <m/>
    <m/>
    <m/>
    <m/>
    <m/>
    <m/>
    <n v="1"/>
    <m/>
    <s v="By contract"/>
    <x v="0"/>
    <x v="0"/>
    <x v="0"/>
    <m/>
  </r>
  <r>
    <x v="195"/>
    <s v="Construction of San Nicolas Spillway"/>
    <m/>
    <x v="5"/>
    <x v="6"/>
    <m/>
    <s v="Bgy. Nicolas, Coron"/>
    <x v="2"/>
    <x v="0"/>
    <n v="2016"/>
    <x v="2"/>
    <n v="3300000"/>
    <n v="3262614.04"/>
    <m/>
    <m/>
    <m/>
    <m/>
    <m/>
    <m/>
    <n v="1"/>
    <m/>
    <s v="By contract"/>
    <x v="0"/>
    <x v="4"/>
    <x v="4"/>
    <m/>
  </r>
  <r>
    <x v="196"/>
    <s v="Construction of Motorpool"/>
    <m/>
    <x v="4"/>
    <x v="6"/>
    <m/>
    <m/>
    <x v="7"/>
    <x v="0"/>
    <n v="2016"/>
    <x v="2"/>
    <n v="6900000"/>
    <m/>
    <m/>
    <m/>
    <m/>
    <m/>
    <m/>
    <m/>
    <n v="1"/>
    <m/>
    <s v="By contract"/>
    <x v="0"/>
    <x v="0"/>
    <x v="0"/>
    <m/>
  </r>
  <r>
    <x v="197"/>
    <s v="Construction of Perimeter Fence of Aborlan Medicare Hospital"/>
    <m/>
    <x v="2"/>
    <x v="2"/>
    <m/>
    <s v="Aborlan Medicare Hospital"/>
    <x v="0"/>
    <x v="0"/>
    <n v="2016"/>
    <x v="2"/>
    <n v="3144388"/>
    <m/>
    <m/>
    <m/>
    <m/>
    <m/>
    <m/>
    <m/>
    <n v="1"/>
    <m/>
    <s v="By contract"/>
    <x v="0"/>
    <x v="0"/>
    <x v="0"/>
    <m/>
  </r>
  <r>
    <x v="198"/>
    <s v="Construction of Perimeter Fence of Aborlan Medicare Hospital"/>
    <m/>
    <x v="2"/>
    <x v="2"/>
    <m/>
    <s v="DJRDH, Bgy. Punta Baja, Rizal"/>
    <x v="7"/>
    <x v="0"/>
    <n v="2016"/>
    <x v="2"/>
    <n v="3100000"/>
    <m/>
    <m/>
    <m/>
    <m/>
    <m/>
    <m/>
    <m/>
    <n v="1"/>
    <m/>
    <s v="By contract"/>
    <x v="0"/>
    <x v="0"/>
    <x v="0"/>
    <m/>
  </r>
  <r>
    <x v="199"/>
    <s v="Construction of Pamantolon Dist. Pipeline (going to Pob.)"/>
    <m/>
    <x v="1"/>
    <x v="14"/>
    <m/>
    <m/>
    <x v="4"/>
    <x v="0"/>
    <n v="2016"/>
    <x v="2"/>
    <n v="18355612"/>
    <m/>
    <m/>
    <m/>
    <m/>
    <m/>
    <m/>
    <m/>
    <n v="1"/>
    <m/>
    <s v="By contract"/>
    <x v="0"/>
    <x v="8"/>
    <x v="3"/>
    <m/>
  </r>
  <r>
    <x v="200"/>
    <s v="Concreting of Road Network Inside Southern Palawan Provincial Hospital Facilities with Gate"/>
    <m/>
    <x v="2"/>
    <x v="2"/>
    <m/>
    <s v="Southern Palawan Provincial Hospital"/>
    <x v="16"/>
    <x v="0"/>
    <n v="2016"/>
    <x v="18"/>
    <n v="3500000"/>
    <n v="3490500.14"/>
    <m/>
    <m/>
    <m/>
    <m/>
    <m/>
    <m/>
    <n v="1"/>
    <m/>
    <s v="By contract"/>
    <x v="0"/>
    <x v="10"/>
    <x v="6"/>
    <m/>
  </r>
  <r>
    <x v="201"/>
    <s v="Concreting of Road Network Inside Roxas Medicare Hospital"/>
    <m/>
    <x v="2"/>
    <x v="2"/>
    <m/>
    <s v="Roxas Medicare Hospital"/>
    <x v="1"/>
    <x v="0"/>
    <n v="2016"/>
    <x v="18"/>
    <n v="2500000"/>
    <n v="2497858.36"/>
    <n v="120"/>
    <d v="2018-02-14T00:00:00"/>
    <m/>
    <d v="2018-06-14T00:00:00"/>
    <m/>
    <m/>
    <n v="1"/>
    <m/>
    <s v="By contract"/>
    <x v="0"/>
    <x v="15"/>
    <x v="11"/>
    <m/>
  </r>
  <r>
    <x v="202"/>
    <s v="Concreting of Road Network inside Narra Municipal Hospital"/>
    <s v="B2 SB6 PEO17-300-18-03-01951"/>
    <x v="2"/>
    <x v="2"/>
    <s v="(a) PCCP 360M (4M &amp; 5M Width) - (b) 45m (L) x 6m(W) (C) 14LN.M"/>
    <s v="Narra Municipal Hospital"/>
    <x v="6"/>
    <x v="0"/>
    <n v="2016"/>
    <x v="19"/>
    <n v="3500000"/>
    <n v="3483428.65"/>
    <n v="60"/>
    <d v="2018-05-25T00:00:00"/>
    <m/>
    <d v="2018-07-24T00:00:00"/>
    <m/>
    <m/>
    <n v="1"/>
    <m/>
    <s v="By contract"/>
    <x v="0"/>
    <x v="16"/>
    <x v="12"/>
    <m/>
  </r>
  <r>
    <x v="203"/>
    <s v="Concreting of Road Network Coron District Hospital"/>
    <m/>
    <x v="2"/>
    <x v="2"/>
    <m/>
    <s v="Coron District Hospital"/>
    <x v="2"/>
    <x v="0"/>
    <n v="2016"/>
    <x v="18"/>
    <n v="2000000"/>
    <n v="1996206.34"/>
    <m/>
    <m/>
    <m/>
    <m/>
    <m/>
    <m/>
    <n v="1"/>
    <m/>
    <s v="By contract"/>
    <x v="0"/>
    <x v="15"/>
    <x v="11"/>
    <m/>
  </r>
  <r>
    <x v="204"/>
    <s v="Construction of Cuyo Medicare Hospital Perimeter Fence with Gate Phase I, Cuyo, Palawan"/>
    <s v="B2 SB6 PEO 300-17-11-20076"/>
    <x v="2"/>
    <x v="2"/>
    <m/>
    <s v="Cuyo District Hospital "/>
    <x v="15"/>
    <x v="0"/>
    <n v="2016"/>
    <x v="20"/>
    <n v="2500000"/>
    <n v="2497556.65"/>
    <n v="120"/>
    <d v="2018-02-14T00:00:00"/>
    <m/>
    <d v="2018-06-14T00:00:00"/>
    <m/>
    <m/>
    <m/>
    <m/>
    <s v="By contract"/>
    <x v="1"/>
    <x v="15"/>
    <x v="11"/>
    <m/>
  </r>
  <r>
    <x v="205"/>
    <s v="Installation of Conversion of Single phase to Three Phase Line going to Roxas Medicare Hospital"/>
    <m/>
    <x v="2"/>
    <x v="2"/>
    <m/>
    <s v=" Roxas Medicare Hospital"/>
    <x v="1"/>
    <x v="0"/>
    <n v="2016"/>
    <x v="18"/>
    <n v="148826.09"/>
    <m/>
    <m/>
    <m/>
    <m/>
    <m/>
    <m/>
    <m/>
    <n v="1"/>
    <m/>
    <s v="By contract"/>
    <x v="0"/>
    <x v="17"/>
    <x v="13"/>
    <m/>
  </r>
  <r>
    <x v="206"/>
    <s v="Installation of Extension 3 Phase Line going to Rizal District Hospital"/>
    <m/>
    <x v="2"/>
    <x v="2"/>
    <m/>
    <s v="Rizal District Hospital"/>
    <x v="7"/>
    <x v="0"/>
    <n v="2016"/>
    <x v="18"/>
    <n v="904034.98"/>
    <m/>
    <m/>
    <m/>
    <m/>
    <m/>
    <m/>
    <m/>
    <n v="1"/>
    <m/>
    <s v="By contract"/>
    <x v="0"/>
    <x v="17"/>
    <x v="13"/>
    <m/>
  </r>
  <r>
    <x v="207"/>
    <s v="Upgrading/Construction of RCDG Cabigaan Bridge 2"/>
    <m/>
    <x v="0"/>
    <x v="4"/>
    <m/>
    <m/>
    <x v="0"/>
    <x v="0"/>
    <n v="2016"/>
    <x v="18"/>
    <n v="8000000"/>
    <n v="7848266.3499999996"/>
    <m/>
    <m/>
    <m/>
    <m/>
    <m/>
    <m/>
    <n v="1"/>
    <m/>
    <s v="By contract"/>
    <x v="0"/>
    <x v="10"/>
    <x v="6"/>
    <m/>
  </r>
  <r>
    <x v="208"/>
    <s v="Concreting of Road, Brgy Poblacion II"/>
    <m/>
    <x v="0"/>
    <x v="0"/>
    <m/>
    <s v="Brgy Poblacion II"/>
    <x v="23"/>
    <x v="0"/>
    <n v="2016"/>
    <x v="18"/>
    <n v="300000"/>
    <n v="299280.19"/>
    <m/>
    <m/>
    <m/>
    <m/>
    <m/>
    <m/>
    <n v="1"/>
    <m/>
    <s v="By contract"/>
    <x v="0"/>
    <x v="14"/>
    <x v="10"/>
    <m/>
  </r>
  <r>
    <x v="209"/>
    <s v="Completion of Multipurpose Hall for Bgy Poblacion II"/>
    <m/>
    <x v="5"/>
    <x v="7"/>
    <m/>
    <s v="Brgy Poblacion II"/>
    <x v="23"/>
    <x v="0"/>
    <n v="2016"/>
    <x v="18"/>
    <n v="1400000"/>
    <m/>
    <m/>
    <m/>
    <m/>
    <m/>
    <m/>
    <m/>
    <n v="1"/>
    <m/>
    <s v="By contract"/>
    <x v="0"/>
    <x v="14"/>
    <x v="10"/>
    <m/>
  </r>
  <r>
    <x v="210"/>
    <s v="Construction of TB DOTS for SPPH"/>
    <m/>
    <x v="2"/>
    <x v="2"/>
    <m/>
    <s v="Southern Palawan Provincial Hospital"/>
    <x v="16"/>
    <x v="0"/>
    <n v="2016"/>
    <x v="18"/>
    <n v="1242063.76"/>
    <m/>
    <m/>
    <m/>
    <m/>
    <m/>
    <m/>
    <m/>
    <n v="1"/>
    <m/>
    <s v="By contract"/>
    <x v="0"/>
    <x v="17"/>
    <x v="13"/>
    <m/>
  </r>
  <r>
    <x v="211"/>
    <s v="Comstruction of Perimeter Fence in Narra Municipal Hospital"/>
    <m/>
    <x v="2"/>
    <x v="2"/>
    <m/>
    <s v="Narra Municipal Hospital"/>
    <x v="6"/>
    <x v="0"/>
    <n v="2016"/>
    <x v="18"/>
    <n v="2500000"/>
    <m/>
    <m/>
    <m/>
    <m/>
    <m/>
    <m/>
    <m/>
    <n v="1"/>
    <m/>
    <s v="By contract"/>
    <x v="0"/>
    <x v="8"/>
    <x v="3"/>
    <m/>
  </r>
  <r>
    <x v="212"/>
    <s v="Construction of Lamayo Processing Center Phase I, Sitio Yakal, New Guinlo, Taytay, Palawan"/>
    <m/>
    <x v="4"/>
    <x v="15"/>
    <m/>
    <s v="Sitio Yakal, New Guinlo"/>
    <x v="4"/>
    <x v="0"/>
    <n v="2016"/>
    <x v="10"/>
    <n v="3000000"/>
    <m/>
    <m/>
    <d v="2016-12-12T00:00:00"/>
    <m/>
    <d v="2016-12-12T00:00:00"/>
    <m/>
    <m/>
    <n v="1"/>
    <m/>
    <s v="By contract"/>
    <x v="0"/>
    <x v="4"/>
    <x v="4"/>
    <m/>
  </r>
  <r>
    <x v="213"/>
    <s v="Construction of 30m reinforced Spillway, Bgy. Candawaga"/>
    <m/>
    <x v="5"/>
    <x v="6"/>
    <m/>
    <s v="Bgy. Candawaga"/>
    <x v="7"/>
    <x v="0"/>
    <n v="2016"/>
    <x v="1"/>
    <n v="2837038.87"/>
    <m/>
    <m/>
    <m/>
    <m/>
    <m/>
    <m/>
    <m/>
    <n v="1"/>
    <m/>
    <s v="By contract"/>
    <x v="0"/>
    <x v="10"/>
    <x v="6"/>
    <m/>
  </r>
  <r>
    <x v="214"/>
    <s v="Construction Three (3) in One (1) Scale Rural Health Unit (Phase I) Busuanga"/>
    <m/>
    <x v="2"/>
    <x v="10"/>
    <m/>
    <s v="Bgy. Salvacion"/>
    <x v="24"/>
    <x v="0"/>
    <n v="2016"/>
    <x v="5"/>
    <n v="21800000"/>
    <n v="20927555.050000001"/>
    <n v="300"/>
    <d v="2018-09-21T00:00:00"/>
    <m/>
    <d v="2019-07-18T00:00:00"/>
    <d v="2023-12-09T00:00:00"/>
    <m/>
    <n v="1"/>
    <m/>
    <s v="By contract"/>
    <x v="0"/>
    <x v="18"/>
    <x v="14"/>
    <m/>
  </r>
  <r>
    <x v="215"/>
    <s v="Construction Three (3) in One (1) Scale Rural Health Unit (Phase I), Sofronio Española"/>
    <m/>
    <x v="2"/>
    <x v="10"/>
    <m/>
    <s v=" Sofronio Española"/>
    <x v="21"/>
    <x v="0"/>
    <n v="2016"/>
    <x v="5"/>
    <n v="19940000"/>
    <n v="19925093.350000001"/>
    <n v="210"/>
    <d v="2018-09-21T00:00:00"/>
    <m/>
    <d v="2019-04-19T00:00:00"/>
    <m/>
    <m/>
    <n v="1"/>
    <m/>
    <s v="By contract"/>
    <x v="0"/>
    <x v="18"/>
    <x v="14"/>
    <m/>
  </r>
  <r>
    <x v="216"/>
    <s v="Construction Three (3) in One (1) Scale Rural Health Unit (Phase I), Bgy. Aporawan Phase 1"/>
    <m/>
    <x v="2"/>
    <x v="10"/>
    <m/>
    <s v="Bgy. Aporawan"/>
    <x v="0"/>
    <x v="0"/>
    <n v="2016"/>
    <x v="5"/>
    <n v="11940000"/>
    <n v="11917517.140000001"/>
    <n v="300"/>
    <d v="2018-08-10T00:00:00"/>
    <m/>
    <d v="2019-06-06T00:00:00"/>
    <m/>
    <m/>
    <n v="1"/>
    <m/>
    <s v="By contract"/>
    <x v="0"/>
    <x v="18"/>
    <x v="14"/>
    <m/>
  </r>
  <r>
    <x v="217"/>
    <s v="Construction Three (3) in One (1) Scale Rural Health Unit (Phase I), Bgy. Panalingaan Phase 1"/>
    <m/>
    <x v="2"/>
    <x v="10"/>
    <m/>
    <s v="Bgy. Panalingaan"/>
    <x v="7"/>
    <x v="0"/>
    <n v="2016"/>
    <x v="5"/>
    <n v="11940000"/>
    <n v="11916499.76"/>
    <n v="300"/>
    <d v="2018-08-10T00:00:00"/>
    <m/>
    <d v="2019-06-06T00:00:00"/>
    <m/>
    <m/>
    <n v="1"/>
    <m/>
    <s v="By contract"/>
    <x v="0"/>
    <x v="18"/>
    <x v="14"/>
    <m/>
  </r>
  <r>
    <x v="218"/>
    <s v="Construction Three (3) in One (1) Scale Rural Health Unit (Phase I), Linapacan"/>
    <m/>
    <x v="2"/>
    <x v="10"/>
    <m/>
    <s v="Linapacan"/>
    <x v="8"/>
    <x v="0"/>
    <n v="2016"/>
    <x v="5"/>
    <n v="11940000"/>
    <n v="11933162.4"/>
    <n v="300"/>
    <d v="2018-11-26T00:00:00"/>
    <m/>
    <d v="2019-09-22T00:00:00"/>
    <m/>
    <m/>
    <n v="1"/>
    <m/>
    <s v="By contract"/>
    <x v="0"/>
    <x v="14"/>
    <x v="10"/>
    <m/>
  </r>
  <r>
    <x v="219"/>
    <s v="Construction Three (3) in One (1) Scale Rural Health Unit (Phase I), Agutaya "/>
    <m/>
    <x v="2"/>
    <x v="10"/>
    <m/>
    <s v="Municipality of Agutaya"/>
    <x v="10"/>
    <x v="0"/>
    <n v="2016"/>
    <x v="5"/>
    <n v="11940000"/>
    <n v="11933162.4"/>
    <n v="300"/>
    <d v="2018-12-13T00:00:00"/>
    <n v="2"/>
    <d v="2019-10-09T00:00:00"/>
    <s v="For approval"/>
    <d v="2023-11-23T00:00:00"/>
    <n v="1"/>
    <m/>
    <s v="By contract"/>
    <x v="0"/>
    <x v="14"/>
    <x v="10"/>
    <m/>
  </r>
  <r>
    <x v="220"/>
    <s v="Construction Three (3) in One (1) Scale Rural Health Unit (Phase I), Magsaysay"/>
    <m/>
    <x v="2"/>
    <x v="10"/>
    <m/>
    <s v="Magsaysay"/>
    <x v="11"/>
    <x v="0"/>
    <n v="2016"/>
    <x v="5"/>
    <n v="11940000"/>
    <n v="11933162.4"/>
    <n v="300"/>
    <d v="2018-12-13T00:00:00"/>
    <m/>
    <d v="2019-10-09T00:00:00"/>
    <d v="2020-12-15T00:00:00"/>
    <m/>
    <n v="1"/>
    <m/>
    <s v="By contract"/>
    <x v="0"/>
    <x v="14"/>
    <x v="10"/>
    <m/>
  </r>
  <r>
    <x v="221"/>
    <s v="Construction Three (3) in One (1) Scale Rural Health Unit (Phase I), Cagayancillo"/>
    <m/>
    <x v="2"/>
    <x v="10"/>
    <m/>
    <s v="Cagayancillo"/>
    <x v="9"/>
    <x v="0"/>
    <n v="2016"/>
    <x v="5"/>
    <n v="11940000"/>
    <n v="11933162.4"/>
    <n v="300"/>
    <d v="2019-11-28T00:00:00"/>
    <m/>
    <d v="2020-09-23T00:00:00"/>
    <m/>
    <m/>
    <n v="1"/>
    <m/>
    <s v="By contract"/>
    <x v="0"/>
    <x v="14"/>
    <x v="10"/>
    <m/>
  </r>
  <r>
    <x v="222"/>
    <s v="Construction Three (3) in One (1) Scale Rural Health Unit (Phase I), Pancol"/>
    <m/>
    <x v="2"/>
    <x v="10"/>
    <m/>
    <s v="Bgy. Pancol"/>
    <x v="4"/>
    <x v="0"/>
    <n v="2016"/>
    <x v="5"/>
    <n v="11940000"/>
    <n v="11915174.279999999"/>
    <n v="300"/>
    <d v="2018-11-15T00:00:00"/>
    <m/>
    <d v="2019-09-11T00:00:00"/>
    <m/>
    <m/>
    <n v="1"/>
    <m/>
    <s v="By contract"/>
    <x v="0"/>
    <x v="19"/>
    <x v="15"/>
    <m/>
  </r>
  <r>
    <x v="223"/>
    <s v="Construction Three (3) in One (1) Scale Rural Health Unit (Phase I), Northeast Taytay"/>
    <m/>
    <x v="2"/>
    <x v="10"/>
    <m/>
    <s v=" Northeast Taytay"/>
    <x v="4"/>
    <x v="0"/>
    <n v="2016"/>
    <x v="5"/>
    <n v="11940000"/>
    <n v="11915174.279999999"/>
    <n v="300"/>
    <d v="2018-11-15T00:00:00"/>
    <m/>
    <d v="2019-09-11T00:00:00"/>
    <m/>
    <m/>
    <n v="1"/>
    <m/>
    <s v="By contract"/>
    <x v="0"/>
    <x v="19"/>
    <x v="15"/>
    <m/>
  </r>
  <r>
    <x v="224"/>
    <s v="Construction Three (3) in One (1) Scale Rural Health Unit (Phase I), Bgy. Mangsee"/>
    <m/>
    <x v="2"/>
    <x v="10"/>
    <m/>
    <s v="Bgy. Mangsee"/>
    <x v="23"/>
    <x v="0"/>
    <n v="2016"/>
    <x v="5"/>
    <n v="11940000"/>
    <n v="11933162.4"/>
    <n v="300"/>
    <d v="2018-12-13T00:00:00"/>
    <m/>
    <d v="2019-10-09T00:00:00"/>
    <m/>
    <m/>
    <n v="1"/>
    <m/>
    <s v="By contract"/>
    <x v="0"/>
    <x v="14"/>
    <x v="10"/>
    <m/>
  </r>
  <r>
    <x v="225"/>
    <s v="Construction Three (3) in One (1) Scale Rural Health Unit (Phase I) Bgy. Bancalaan"/>
    <m/>
    <x v="2"/>
    <x v="10"/>
    <m/>
    <s v="Bgy. Bancalaan"/>
    <x v="23"/>
    <x v="0"/>
    <n v="2016"/>
    <x v="5"/>
    <n v="11940000"/>
    <n v="11933384.210000001"/>
    <n v="300"/>
    <d v="2018-12-14T00:00:00"/>
    <m/>
    <d v="2019-10-10T00:00:00"/>
    <m/>
    <m/>
    <n v="1"/>
    <m/>
    <s v="By contract"/>
    <x v="0"/>
    <x v="14"/>
    <x v="10"/>
    <m/>
  </r>
  <r>
    <x v="226"/>
    <s v="Araceli/Dumaran District Hospital"/>
    <m/>
    <x v="2"/>
    <x v="2"/>
    <m/>
    <s v="Bgy. Poblacion, Dumaran"/>
    <x v="13"/>
    <x v="0"/>
    <n v="2016"/>
    <x v="5"/>
    <n v="49750000"/>
    <n v="49743376.32"/>
    <n v="364"/>
    <d v="2017-03-13T00:00:00"/>
    <m/>
    <d v="2018-03-12T00:00:00"/>
    <m/>
    <m/>
    <m/>
    <m/>
    <s v="By contract"/>
    <x v="2"/>
    <x v="0"/>
    <x v="0"/>
    <m/>
  </r>
  <r>
    <x v="227"/>
    <s v="Construction of 4CL School Building in Magkalip ES, Bgy. Taburi"/>
    <m/>
    <x v="3"/>
    <x v="3"/>
    <s v="4 Classroom School Building"/>
    <s v="Bgy. Taburi"/>
    <x v="7"/>
    <x v="0"/>
    <n v="2016"/>
    <x v="21"/>
    <n v="3000000"/>
    <n v="2991423.66"/>
    <m/>
    <m/>
    <m/>
    <m/>
    <m/>
    <m/>
    <n v="1"/>
    <m/>
    <s v="By contract"/>
    <x v="0"/>
    <x v="10"/>
    <x v="6"/>
    <m/>
  </r>
  <r>
    <x v="228"/>
    <s v="Construction of Perimeter Fence of Narra Municipal Hospital"/>
    <m/>
    <x v="2"/>
    <x v="2"/>
    <m/>
    <m/>
    <x v="6"/>
    <x v="0"/>
    <n v="2016"/>
    <x v="18"/>
    <n v="2949649.54"/>
    <m/>
    <m/>
    <m/>
    <m/>
    <m/>
    <m/>
    <m/>
    <n v="1"/>
    <m/>
    <s v="By contract"/>
    <x v="0"/>
    <x v="16"/>
    <x v="12"/>
    <m/>
  </r>
  <r>
    <x v="229"/>
    <s v="Casian Village Electrifcation Project"/>
    <m/>
    <x v="7"/>
    <x v="12"/>
    <m/>
    <s v="Bgy. Casian"/>
    <x v="4"/>
    <x v="0"/>
    <n v="2016"/>
    <x v="22"/>
    <n v="5329561.03"/>
    <n v="5327093.43"/>
    <n v="210"/>
    <d v="2017-05-22T00:00:00"/>
    <m/>
    <d v="2017-12-18T00:00:00"/>
    <m/>
    <m/>
    <n v="1"/>
    <m/>
    <s v="By contract"/>
    <x v="0"/>
    <x v="0"/>
    <x v="0"/>
    <m/>
  </r>
  <r>
    <x v="230"/>
    <s v="Procurement of Construction Materials for the Rehabilitation of Small Division DAM Rancho I"/>
    <m/>
    <x v="1"/>
    <x v="14"/>
    <m/>
    <s v="Bgy. Rancho"/>
    <x v="7"/>
    <x v="0"/>
    <n v="2016"/>
    <x v="23"/>
    <n v="328925.25"/>
    <m/>
    <m/>
    <m/>
    <m/>
    <m/>
    <m/>
    <m/>
    <m/>
    <m/>
    <s v="By contract"/>
    <x v="5"/>
    <x v="20"/>
    <x v="3"/>
    <m/>
  </r>
  <r>
    <x v="231"/>
    <s v="Procurement of Construction Materials for the Construction of Irrigation Canal"/>
    <m/>
    <x v="1"/>
    <x v="14"/>
    <m/>
    <s v="Malaca-laca Kampong Ulay, Rizal"/>
    <x v="7"/>
    <x v="0"/>
    <n v="2016"/>
    <x v="23"/>
    <n v="425032.06"/>
    <m/>
    <m/>
    <m/>
    <m/>
    <m/>
    <m/>
    <m/>
    <m/>
    <m/>
    <s v="By contract"/>
    <x v="5"/>
    <x v="20"/>
    <x v="3"/>
    <m/>
  </r>
  <r>
    <x v="232"/>
    <s v="Construction of 2 Barrel RCBC, So. Singcab, Bgy Punang"/>
    <m/>
    <x v="5"/>
    <x v="11"/>
    <m/>
    <s v=" Bgy Punang"/>
    <x v="21"/>
    <x v="0"/>
    <n v="2016"/>
    <x v="1"/>
    <n v="1162644.3999999999"/>
    <n v="1125555.3700000001"/>
    <m/>
    <m/>
    <m/>
    <m/>
    <m/>
    <m/>
    <n v="1"/>
    <m/>
    <s v="By contract"/>
    <x v="0"/>
    <x v="10"/>
    <x v="6"/>
    <m/>
  </r>
  <r>
    <x v="233"/>
    <s v="Construction of 30 m reinforced Spillway,Sitio Maruso, Bgy. Candawaga"/>
    <m/>
    <x v="5"/>
    <x v="6"/>
    <m/>
    <s v="Bgy. Candawaga"/>
    <x v="7"/>
    <x v="0"/>
    <n v="2016"/>
    <x v="1"/>
    <n v="2837038.87"/>
    <n v="2833978.07"/>
    <m/>
    <m/>
    <m/>
    <m/>
    <m/>
    <m/>
    <n v="1"/>
    <m/>
    <s v="By contract"/>
    <x v="0"/>
    <x v="10"/>
    <x v="6"/>
    <m/>
  </r>
  <r>
    <x v="234"/>
    <s v="Concreting of Araceli- Dumaran Road &quot;A&quot; (Intermittent Section) "/>
    <m/>
    <x v="0"/>
    <x v="0"/>
    <m/>
    <s v="Araceli "/>
    <x v="17"/>
    <x v="0"/>
    <n v="2016"/>
    <x v="24"/>
    <n v="55624667"/>
    <n v="40462906.789999999"/>
    <m/>
    <m/>
    <m/>
    <m/>
    <m/>
    <m/>
    <n v="1"/>
    <m/>
    <s v="By contract"/>
    <x v="0"/>
    <x v="1"/>
    <x v="1"/>
    <m/>
  </r>
  <r>
    <x v="235"/>
    <s v="Concreting of Araceli- Dumaran Road &quot;B&quot;"/>
    <m/>
    <x v="0"/>
    <x v="0"/>
    <m/>
    <s v="Araceli "/>
    <x v="17"/>
    <x v="0"/>
    <n v="2016"/>
    <x v="24"/>
    <n v="40495136.539999999"/>
    <m/>
    <m/>
    <m/>
    <m/>
    <m/>
    <m/>
    <m/>
    <n v="1"/>
    <m/>
    <s v="By contract"/>
    <x v="0"/>
    <x v="1"/>
    <x v="1"/>
    <m/>
  </r>
  <r>
    <x v="236"/>
    <s v="Concreting of Latungay- Sta. Terisita Road (Intermittent Section)"/>
    <m/>
    <x v="0"/>
    <x v="0"/>
    <m/>
    <m/>
    <x v="13"/>
    <x v="0"/>
    <n v="2016"/>
    <x v="24"/>
    <n v="42397934.399999999"/>
    <n v="42358978.670000002"/>
    <n v="270"/>
    <m/>
    <m/>
    <m/>
    <m/>
    <m/>
    <n v="1"/>
    <m/>
    <s v="By contract"/>
    <x v="0"/>
    <x v="1"/>
    <x v="1"/>
    <m/>
  </r>
  <r>
    <x v="237"/>
    <s v="Construction of Malambunga Spillway, Punta Baja"/>
    <m/>
    <x v="5"/>
    <x v="6"/>
    <m/>
    <s v="Bgy. Punta Baja"/>
    <x v="7"/>
    <x v="0"/>
    <n v="2016"/>
    <x v="2"/>
    <n v="2250000"/>
    <n v="2057472.07"/>
    <m/>
    <m/>
    <m/>
    <m/>
    <m/>
    <m/>
    <n v="1"/>
    <m/>
    <s v="By contract"/>
    <x v="0"/>
    <x v="10"/>
    <x v="6"/>
    <m/>
  </r>
  <r>
    <x v="238"/>
    <s v="Construction of Slope Protection within the Roxas Medicare Hospital Area"/>
    <s v="B2  BFIP 300-16-11-15614"/>
    <x v="5"/>
    <x v="13"/>
    <m/>
    <s v="Roxas Medicare Hospital"/>
    <x v="1"/>
    <x v="0"/>
    <n v="2016"/>
    <x v="2"/>
    <n v="2000000"/>
    <n v="1994845.1"/>
    <n v="90"/>
    <d v="2017-03-22T00:00:00"/>
    <m/>
    <d v="2017-06-20T00:00:00"/>
    <m/>
    <m/>
    <n v="1"/>
    <m/>
    <s v="By contract"/>
    <x v="0"/>
    <x v="4"/>
    <x v="4"/>
    <m/>
  </r>
  <r>
    <x v="239"/>
    <s v="Construction of Transformer Platform in Coron District Hospital"/>
    <m/>
    <x v="2"/>
    <x v="2"/>
    <m/>
    <s v="Coron District Hospital"/>
    <x v="2"/>
    <x v="0"/>
    <n v="2016"/>
    <x v="2"/>
    <n v="227000"/>
    <m/>
    <m/>
    <m/>
    <m/>
    <m/>
    <m/>
    <m/>
    <n v="1"/>
    <m/>
    <s v="By contract"/>
    <x v="0"/>
    <x v="0"/>
    <x v="0"/>
    <m/>
  </r>
  <r>
    <x v="240"/>
    <s v="Construction of Transformer Platform in Coron District Hospital"/>
    <s v="B2 BFIP 300-16-11-15232"/>
    <x v="2"/>
    <x v="2"/>
    <m/>
    <s v="Cuyo District Hospital"/>
    <x v="15"/>
    <x v="0"/>
    <n v="2016"/>
    <x v="2"/>
    <n v="227000"/>
    <n v="226313.49"/>
    <n v="27"/>
    <d v="2017-03-03T00:00:00"/>
    <m/>
    <d v="2017-03-30T00:00:00"/>
    <m/>
    <m/>
    <n v="1"/>
    <m/>
    <s v="By contract"/>
    <x v="0"/>
    <x v="0"/>
    <x v="0"/>
    <m/>
  </r>
  <r>
    <x v="241"/>
    <s v="Construction of Transformer Platform in Quezon Medicare Hospital"/>
    <m/>
    <x v="2"/>
    <x v="2"/>
    <m/>
    <s v="QuezonMedicare Hospital"/>
    <x v="14"/>
    <x v="0"/>
    <n v="2016"/>
    <x v="2"/>
    <n v="227000"/>
    <m/>
    <m/>
    <m/>
    <m/>
    <m/>
    <m/>
    <m/>
    <n v="1"/>
    <m/>
    <s v="By contract"/>
    <x v="0"/>
    <x v="0"/>
    <x v="0"/>
    <m/>
  </r>
  <r>
    <x v="242"/>
    <s v="Construction of Transformer Platform in Narra Medicare Hospital"/>
    <m/>
    <x v="2"/>
    <x v="2"/>
    <m/>
    <s v="Narra Medicare Hospital"/>
    <x v="6"/>
    <x v="0"/>
    <n v="2016"/>
    <x v="2"/>
    <n v="227000"/>
    <m/>
    <m/>
    <m/>
    <m/>
    <m/>
    <m/>
    <m/>
    <n v="1"/>
    <m/>
    <s v="By contract"/>
    <x v="0"/>
    <x v="0"/>
    <x v="0"/>
    <m/>
  </r>
  <r>
    <x v="243"/>
    <s v="Construction of Perimeter Fence of Roxas Medicare Hospital Phase 2 "/>
    <m/>
    <x v="2"/>
    <x v="2"/>
    <m/>
    <s v="Roxas Medicare Hospital"/>
    <x v="1"/>
    <x v="0"/>
    <n v="2016"/>
    <x v="2"/>
    <n v="1726000"/>
    <m/>
    <m/>
    <m/>
    <m/>
    <m/>
    <m/>
    <m/>
    <n v="1"/>
    <m/>
    <s v="By contract"/>
    <x v="0"/>
    <x v="4"/>
    <x v="4"/>
    <m/>
  </r>
  <r>
    <x v="244"/>
    <s v="Construction of Multi-purpose Building, Type II, in Sitio Balen"/>
    <m/>
    <x v="5"/>
    <x v="7"/>
    <m/>
    <s v="Sitio Balen"/>
    <x v="7"/>
    <x v="0"/>
    <n v="2016"/>
    <x v="2"/>
    <n v="950000"/>
    <m/>
    <m/>
    <m/>
    <m/>
    <m/>
    <m/>
    <m/>
    <n v="1"/>
    <m/>
    <s v="By contract"/>
    <x v="0"/>
    <x v="10"/>
    <x v="6"/>
    <m/>
  </r>
  <r>
    <x v="245"/>
    <s v="Construction of Multi-purpose Building, Type II, in Bgy. Salvacion"/>
    <s v="B2 BFIP 16 300-17-02-01581"/>
    <x v="5"/>
    <x v="7"/>
    <m/>
    <s v="Bgy. Salvacion"/>
    <x v="1"/>
    <x v="0"/>
    <n v="2016"/>
    <x v="2"/>
    <n v="950000"/>
    <n v="937594.76"/>
    <n v="120"/>
    <d v="2018-01-10T00:00:00"/>
    <m/>
    <d v="2018-05-10T00:00:00"/>
    <m/>
    <m/>
    <n v="1"/>
    <m/>
    <s v="By contract"/>
    <x v="0"/>
    <x v="15"/>
    <x v="11"/>
    <m/>
  </r>
  <r>
    <x v="246"/>
    <s v="Construction of Multi-purpose Building in Bgy. Pulot Center"/>
    <m/>
    <x v="5"/>
    <x v="7"/>
    <m/>
    <s v="Bgy. Pulot"/>
    <x v="21"/>
    <x v="0"/>
    <n v="2016"/>
    <x v="2"/>
    <n v="2500000"/>
    <m/>
    <m/>
    <m/>
    <m/>
    <m/>
    <m/>
    <m/>
    <n v="1"/>
    <m/>
    <s v="By contract"/>
    <x v="0"/>
    <x v="0"/>
    <x v="0"/>
    <m/>
  </r>
  <r>
    <x v="247"/>
    <s v="Construction of 4 Barrels Reinforced Concrete Box Culvert in Sta. 11+900, Alacalian "/>
    <m/>
    <x v="5"/>
    <x v="11"/>
    <s v="Sta. 11+900, Alacalian (Ht. 4m)"/>
    <s v="Bgy. Alacalian"/>
    <x v="4"/>
    <x v="0"/>
    <n v="2016"/>
    <x v="2"/>
    <n v="3670000"/>
    <n v="3612204.01"/>
    <n v="170"/>
    <d v="2017-03-17T00:00:00"/>
    <m/>
    <d v="2017-09-03T00:00:00"/>
    <m/>
    <m/>
    <n v="1"/>
    <m/>
    <s v="By contract"/>
    <x v="0"/>
    <x v="13"/>
    <x v="9"/>
    <m/>
  </r>
  <r>
    <x v="248"/>
    <s v="Construction of Multi-purpose Building in Bgy. VI, Poblacion"/>
    <m/>
    <x v="5"/>
    <x v="7"/>
    <m/>
    <s v="Bgy. VI, Poblacion"/>
    <x v="23"/>
    <x v="0"/>
    <n v="2016"/>
    <x v="2"/>
    <n v="2500000"/>
    <m/>
    <m/>
    <m/>
    <m/>
    <m/>
    <m/>
    <m/>
    <n v="1"/>
    <m/>
    <s v="By contract"/>
    <x v="0"/>
    <x v="0"/>
    <x v="0"/>
    <m/>
  </r>
  <r>
    <x v="249"/>
    <s v="Construction of Multi-Purpose Building Type I"/>
    <m/>
    <x v="5"/>
    <x v="7"/>
    <m/>
    <m/>
    <x v="23"/>
    <x v="0"/>
    <n v="2016"/>
    <x v="2"/>
    <n v="2497986.48"/>
    <m/>
    <m/>
    <m/>
    <m/>
    <m/>
    <m/>
    <m/>
    <n v="1"/>
    <m/>
    <s v="By contract"/>
    <x v="0"/>
    <x v="0"/>
    <x v="0"/>
    <m/>
  </r>
  <r>
    <x v="250"/>
    <s v="Rehabilitation of Bagumbayan- Latungay Road with Spillway"/>
    <m/>
    <x v="5"/>
    <x v="6"/>
    <m/>
    <s v="Bgry. Itangil"/>
    <x v="13"/>
    <x v="0"/>
    <n v="2016"/>
    <x v="2"/>
    <n v="4200000"/>
    <n v="4159238.05"/>
    <n v="120"/>
    <d v="2017-03-07T00:00:00"/>
    <m/>
    <d v="2017-07-05T00:00:00"/>
    <d v="2017-05-07T00:00:00"/>
    <m/>
    <m/>
    <m/>
    <s v="By contract"/>
    <x v="1"/>
    <x v="0"/>
    <x v="0"/>
    <m/>
  </r>
  <r>
    <x v="251"/>
    <s v="Upgrading of Itangil Bridge 1 to RCDG"/>
    <m/>
    <x v="0"/>
    <x v="0"/>
    <m/>
    <s v="Bgy. Itangil"/>
    <x v="13"/>
    <x v="0"/>
    <n v="2016"/>
    <x v="2"/>
    <n v="6000000"/>
    <n v="5995492.3499999996"/>
    <n v="180"/>
    <d v="2016-12-20T00:00:00"/>
    <m/>
    <d v="2017-06-18T00:00:00"/>
    <m/>
    <m/>
    <n v="1"/>
    <m/>
    <s v="By contract"/>
    <x v="0"/>
    <x v="0"/>
    <x v="0"/>
    <m/>
  </r>
  <r>
    <x v="252"/>
    <s v="Upgrading of Layok Bridge Timber Bridge to RCDG (Bgy. Itangil)"/>
    <m/>
    <x v="0"/>
    <x v="4"/>
    <m/>
    <s v="Bgy. Itangil"/>
    <x v="13"/>
    <x v="0"/>
    <n v="2016"/>
    <x v="2"/>
    <n v="6237588.54"/>
    <n v="6228973.7400000002"/>
    <n v="185"/>
    <m/>
    <m/>
    <m/>
    <m/>
    <m/>
    <m/>
    <m/>
    <s v="By contract"/>
    <x v="2"/>
    <x v="0"/>
    <x v="0"/>
    <m/>
  </r>
  <r>
    <x v="253"/>
    <s v="Upgrading of Lamoro Ibajay Bailey Bridge I to RCDG"/>
    <m/>
    <x v="0"/>
    <x v="4"/>
    <m/>
    <m/>
    <x v="19"/>
    <x v="0"/>
    <n v="2016"/>
    <x v="2"/>
    <n v="7100000"/>
    <n v="6892703.2199999997"/>
    <m/>
    <m/>
    <m/>
    <m/>
    <m/>
    <m/>
    <n v="1"/>
    <m/>
    <s v="By contract"/>
    <x v="0"/>
    <x v="0"/>
    <x v="0"/>
    <m/>
  </r>
  <r>
    <x v="254"/>
    <s v="Upgrading of Tumarbong Bailey Bridge to RCDG"/>
    <s v="B2 BFIP 300-16-12-17193"/>
    <x v="0"/>
    <x v="4"/>
    <s v=" (Length = 18.90 lm)"/>
    <s v="Tumarbong, Roxas, Palawan"/>
    <x v="1"/>
    <x v="0"/>
    <n v="2016"/>
    <x v="2"/>
    <n v="7320000"/>
    <n v="7015047.4699999997"/>
    <n v="210"/>
    <d v="2017-10-13T00:00:00"/>
    <m/>
    <d v="2018-05-11T00:00:00"/>
    <m/>
    <m/>
    <n v="1"/>
    <m/>
    <s v="By contract"/>
    <x v="0"/>
    <x v="14"/>
    <x v="10"/>
    <m/>
  </r>
  <r>
    <x v="255"/>
    <s v="Upgrading of Abokayan Bailey Bridge to RCDG"/>
    <m/>
    <x v="0"/>
    <x v="4"/>
    <m/>
    <m/>
    <x v="21"/>
    <x v="0"/>
    <n v="2016"/>
    <x v="2"/>
    <n v="10600000"/>
    <n v="10572619.91"/>
    <m/>
    <m/>
    <m/>
    <m/>
    <m/>
    <m/>
    <n v="1"/>
    <m/>
    <s v="By contract"/>
    <x v="0"/>
    <x v="0"/>
    <x v="0"/>
    <m/>
  </r>
  <r>
    <x v="256"/>
    <s v="Construction of Multi-purpose Pavement, Sitio Bubusawin, Aporawan"/>
    <m/>
    <x v="4"/>
    <x v="7"/>
    <m/>
    <s v=" Sitio Bubusawin, Aporawan"/>
    <x v="0"/>
    <x v="0"/>
    <n v="2016"/>
    <x v="2"/>
    <n v="486000"/>
    <n v="484062.83"/>
    <m/>
    <m/>
    <m/>
    <m/>
    <m/>
    <m/>
    <n v="1"/>
    <m/>
    <s v="By contract"/>
    <x v="0"/>
    <x v="0"/>
    <x v="0"/>
    <m/>
  </r>
  <r>
    <x v="257"/>
    <s v="Upgrading of Tulduan Bridge I to RCDG"/>
    <m/>
    <x v="0"/>
    <x v="4"/>
    <m/>
    <s v="Bgy. Tulduan"/>
    <x v="4"/>
    <x v="0"/>
    <n v="2016"/>
    <x v="2"/>
    <n v="4800000"/>
    <n v="4381276.38"/>
    <m/>
    <d v="2016-11-18T00:00:00"/>
    <m/>
    <d v="2016-11-18T00:00:00"/>
    <m/>
    <m/>
    <n v="1"/>
    <m/>
    <s v="By contract"/>
    <x v="0"/>
    <x v="0"/>
    <x v="0"/>
    <m/>
  </r>
  <r>
    <x v="258"/>
    <s v="Upgrading of Cataban Bailey Bridge I to RCDG"/>
    <s v="ROAD 300-16-06-05887"/>
    <x v="0"/>
    <x v="4"/>
    <m/>
    <s v="Bgy. Cataban"/>
    <x v="4"/>
    <x v="0"/>
    <n v="2016"/>
    <x v="2"/>
    <n v="6000000"/>
    <n v="5995492.3499999996"/>
    <n v="180"/>
    <d v="2016-09-19T00:00:00"/>
    <m/>
    <d v="2017-03-18T00:00:00"/>
    <m/>
    <m/>
    <n v="1"/>
    <m/>
    <s v="By contract"/>
    <x v="0"/>
    <x v="0"/>
    <x v="0"/>
    <m/>
  </r>
  <r>
    <x v="259"/>
    <s v="Upgrading of Caniqui Bridge I to RCDG"/>
    <s v="ROAD 300-16-06-05889"/>
    <x v="0"/>
    <x v="4"/>
    <m/>
    <s v="Bgy. Caniqui"/>
    <x v="4"/>
    <x v="0"/>
    <n v="2016"/>
    <x v="2"/>
    <n v="6000000"/>
    <n v="5995492.3499999996"/>
    <n v="180"/>
    <d v="2016-09-19T00:00:00"/>
    <m/>
    <d v="2017-03-18T00:00:00"/>
    <m/>
    <m/>
    <n v="1"/>
    <m/>
    <s v="By contract"/>
    <x v="0"/>
    <x v="0"/>
    <x v="0"/>
    <m/>
  </r>
  <r>
    <x v="260"/>
    <s v="Upgrading of Inalwayan Bailey Bridge to RCDG"/>
    <s v="B2 BFIP 300-16-11-15234"/>
    <x v="0"/>
    <x v="4"/>
    <m/>
    <s v="Bgy. Liminangcong"/>
    <x v="4"/>
    <x v="0"/>
    <n v="2016"/>
    <x v="2"/>
    <n v="6237588.54"/>
    <n v="6228194"/>
    <n v="180"/>
    <d v="2017-03-07T00:00:00"/>
    <m/>
    <d v="2017-09-03T00:00:00"/>
    <m/>
    <m/>
    <n v="1"/>
    <m/>
    <s v="By contract"/>
    <x v="0"/>
    <x v="0"/>
    <x v="0"/>
    <m/>
  </r>
  <r>
    <x v="261"/>
    <s v="Construction of Barangay Health Station in Bgy. Binudac"/>
    <m/>
    <x v="2"/>
    <x v="5"/>
    <m/>
    <s v="Bgy. Binudac"/>
    <x v="12"/>
    <x v="0"/>
    <n v="2016"/>
    <x v="2"/>
    <n v="1500000"/>
    <n v="1491336"/>
    <n v="150"/>
    <d v="2017-03-08T00:00:00"/>
    <m/>
    <d v="2017-08-05T00:00:00"/>
    <m/>
    <m/>
    <n v="1"/>
    <m/>
    <s v="By contract"/>
    <x v="0"/>
    <x v="4"/>
    <x v="4"/>
    <m/>
  </r>
  <r>
    <x v="262"/>
    <s v="Construction of Barangay Health Station, Tagpait"/>
    <m/>
    <x v="2"/>
    <x v="5"/>
    <m/>
    <s v="Bgy.  Tagpait"/>
    <x v="0"/>
    <x v="0"/>
    <n v="2016"/>
    <x v="5"/>
    <n v="1990000"/>
    <m/>
    <m/>
    <m/>
    <m/>
    <m/>
    <m/>
    <m/>
    <n v="1"/>
    <m/>
    <s v="By contract"/>
    <x v="0"/>
    <x v="2"/>
    <x v="2"/>
    <m/>
  </r>
  <r>
    <x v="263"/>
    <s v="Construction of Barangay Health Station, Madoldolon"/>
    <s v="Cluster: Construction of BHS (Bgy. Madoldolon - Bgy. Osmeña - Bgy. Balogo, Araceli, Palawan)B2 TF 416 DOH HFEP 17-021/022/024 (N-17-01) - Madoldolon (TF 416 DOH HFEP 17-021)"/>
    <x v="2"/>
    <x v="5"/>
    <s v="Dimension: 8.95m x 11.075m - Area: 99.12 sq.m"/>
    <s v="Bgy. Madoldolon"/>
    <x v="17"/>
    <x v="0"/>
    <n v="2016"/>
    <x v="5"/>
    <n v="1990000"/>
    <n v="1998979.25"/>
    <n v="120"/>
    <d v="2017-08-14T00:00:00"/>
    <m/>
    <d v="2017-12-12T00:00:00"/>
    <m/>
    <m/>
    <n v="1"/>
    <m/>
    <s v="By contract"/>
    <x v="0"/>
    <x v="21"/>
    <x v="16"/>
    <m/>
  </r>
  <r>
    <x v="264"/>
    <s v="Construction of Barangay Health Station, Osmeña"/>
    <s v="Cluster: Construction of BHS (Bgy. Madoldolon - Bgy. Osmeña - Bgy. Balogo, Araceli, Palawan)B2 TF 416 DOH HFEP 17-021/022/024 (N-17-01) - Osmeña (TF 416 DOH HFEP 17-022)"/>
    <x v="2"/>
    <x v="5"/>
    <s v="Dimension: 8.95m x 11.075m - Area: 99.12 sq.m"/>
    <s v="Bgy. Osmeña"/>
    <x v="17"/>
    <x v="0"/>
    <n v="2016"/>
    <x v="5"/>
    <n v="1990000"/>
    <m/>
    <m/>
    <m/>
    <m/>
    <m/>
    <m/>
    <m/>
    <n v="1"/>
    <m/>
    <s v="By contract"/>
    <x v="0"/>
    <x v="21"/>
    <x v="16"/>
    <m/>
  </r>
  <r>
    <x v="265"/>
    <s v="Construction of Barangay Health Station, Balogo"/>
    <s v="Cluster: Construction of BHS (Bgy. Madoldolon - Bgy. Osmeña - Bgy. Balogo, Araceli, Palawan)B2 TF 416 DOH HFEP 17-021/022/024 (N-17-01) - Balogo (TF 416 DOH HFEP 17-024)"/>
    <x v="2"/>
    <x v="5"/>
    <s v="Dimension: 8.95m x 11.075m - Area: 99.12 sq.m"/>
    <s v="Bgy.Balogo"/>
    <x v="17"/>
    <x v="0"/>
    <n v="2016"/>
    <x v="5"/>
    <n v="1990000"/>
    <n v="1988907.25"/>
    <n v="60"/>
    <d v="2017-08-14T00:00:00"/>
    <m/>
    <d v="2017-10-13T00:00:00"/>
    <m/>
    <m/>
    <m/>
    <m/>
    <s v="By contract"/>
    <x v="2"/>
    <x v="21"/>
    <x v="16"/>
    <m/>
  </r>
  <r>
    <x v="266"/>
    <s v="Construction of Barangay Health Station, Sto. Niño"/>
    <m/>
    <x v="2"/>
    <x v="5"/>
    <m/>
    <s v="Bgy. Sto. Niño"/>
    <x v="17"/>
    <x v="0"/>
    <n v="2016"/>
    <x v="5"/>
    <n v="1990000"/>
    <n v="1958925.25"/>
    <n v="60"/>
    <d v="2017-08-14T00:00:00"/>
    <m/>
    <d v="2017-10-13T00:00:00"/>
    <m/>
    <m/>
    <n v="1"/>
    <m/>
    <s v="By contract"/>
    <x v="0"/>
    <x v="21"/>
    <x v="16"/>
    <m/>
  </r>
  <r>
    <x v="267"/>
    <s v="Construction of Barangay Health Station, San Jose De Oro"/>
    <s v="B2 TF 416 DOH HFEP 17-023-025-026-(N-17-02)"/>
    <x v="2"/>
    <x v="5"/>
    <m/>
    <s v="Bgy.San Jose De Oro"/>
    <x v="17"/>
    <x v="0"/>
    <n v="2016"/>
    <x v="5"/>
    <n v="1990000"/>
    <n v="1989081.25"/>
    <n v="60"/>
    <d v="2017-08-14T00:00:00"/>
    <m/>
    <d v="2017-10-13T00:00:00"/>
    <m/>
    <m/>
    <m/>
    <m/>
    <s v="By contract"/>
    <x v="2"/>
    <x v="21"/>
    <x v="16"/>
    <m/>
  </r>
  <r>
    <x v="268"/>
    <s v="Construction of Barangay Health Station, Taloto"/>
    <s v="B2 TF 416 DOH HFEP 17-023-025-026 (N-17-02)"/>
    <x v="2"/>
    <x v="5"/>
    <m/>
    <s v="Bgy. Taloto"/>
    <x v="17"/>
    <x v="0"/>
    <n v="2016"/>
    <x v="5"/>
    <n v="1990000"/>
    <n v="1988979.25"/>
    <n v="60"/>
    <d v="2017-08-14T00:00:00"/>
    <m/>
    <d v="2017-10-13T00:00:00"/>
    <m/>
    <m/>
    <m/>
    <m/>
    <s v="By contract"/>
    <x v="2"/>
    <x v="21"/>
    <x v="16"/>
    <m/>
  </r>
  <r>
    <x v="269"/>
    <s v="Construction of Barangay Health Station, Panitian, Bgy. Catagumpan"/>
    <m/>
    <x v="2"/>
    <x v="5"/>
    <m/>
    <s v="Sitio Panitian, Bgy. Catagumpan"/>
    <x v="23"/>
    <x v="0"/>
    <n v="2016"/>
    <x v="5"/>
    <n v="1990000"/>
    <m/>
    <n v="240"/>
    <m/>
    <m/>
    <m/>
    <m/>
    <m/>
    <n v="1"/>
    <m/>
    <s v="By contract"/>
    <x v="0"/>
    <x v="2"/>
    <x v="2"/>
    <m/>
  </r>
  <r>
    <x v="270"/>
    <s v="Construction of Barangay Health Station, Kambang Tuli, Melville"/>
    <s v="B2 TF 416-DOH HFEP 17-027-028-029"/>
    <x v="2"/>
    <x v="5"/>
    <m/>
    <s v="Kambang Tuli, Bgry. Melville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1"/>
    <s v="Construction of Barangay Health Station, Catagupan Centro"/>
    <m/>
    <x v="2"/>
    <x v="5"/>
    <m/>
    <s v="Bgy. Catagupan Centro"/>
    <x v="23"/>
    <x v="0"/>
    <n v="2016"/>
    <x v="5"/>
    <n v="1990000"/>
    <n v="1981649.55"/>
    <n v="240"/>
    <d v="2017-09-18T00:00:00"/>
    <m/>
    <d v="2018-05-16T00:00:00"/>
    <m/>
    <m/>
    <n v="1"/>
    <m/>
    <s v="By contract"/>
    <x v="0"/>
    <x v="2"/>
    <x v="2"/>
    <m/>
  </r>
  <r>
    <x v="272"/>
    <s v="Construction of Barangay Health Station, Sitio Caguisan Bgy. Salang"/>
    <s v="B2 TF 416 DOH HFEP  17-030/031/032 (S-17-03)"/>
    <x v="2"/>
    <x v="5"/>
    <m/>
    <s v=" Sitio Caguisan Bgy. Salang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3"/>
    <s v="Construction of Barangay Health Station, Maria Hangin"/>
    <s v="B2 TF 416 DOH HFEP 17-030-031-032 (S-17-03)"/>
    <x v="2"/>
    <x v="5"/>
    <m/>
    <s v="Bgy. Maria Hangin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4"/>
    <s v="Construction of Barangay Health Station, Sebaring"/>
    <m/>
    <x v="2"/>
    <x v="5"/>
    <m/>
    <s v="Bgy. Sebaring"/>
    <x v="23"/>
    <x v="0"/>
    <n v="2016"/>
    <x v="5"/>
    <n v="1990000"/>
    <n v="1981649.65"/>
    <n v="240"/>
    <d v="2017-09-18T00:00:00"/>
    <m/>
    <d v="2018-05-16T00:00:00"/>
    <m/>
    <m/>
    <n v="1"/>
    <m/>
    <s v="By contract"/>
    <x v="0"/>
    <x v="2"/>
    <x v="2"/>
    <m/>
  </r>
  <r>
    <x v="275"/>
    <s v="Construction of Barangay Health Station, Puring"/>
    <m/>
    <x v="2"/>
    <x v="5"/>
    <m/>
    <s v="Bgy. Purin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6"/>
    <s v="Construction of Barangay Health Station, Igang-igang"/>
    <m/>
    <x v="2"/>
    <x v="5"/>
    <m/>
    <s v="Bgy. Igan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7"/>
    <s v="Construction of Barangay Health Station, Iwahig/Mampyu"/>
    <m/>
    <x v="2"/>
    <x v="5"/>
    <m/>
    <s v="Bgy.Iwahi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8"/>
    <s v="Construction of Barangay Health Station, Tabud"/>
    <m/>
    <x v="2"/>
    <x v="5"/>
    <m/>
    <s v="Bgy. Tabud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9"/>
    <s v="Construction of Barangay Health Station, Tagnato"/>
    <m/>
    <x v="2"/>
    <x v="5"/>
    <m/>
    <s v="Bgy. Tagnato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80"/>
    <s v="Construction of Barangay Health Station, Taratak"/>
    <m/>
    <x v="2"/>
    <x v="5"/>
    <m/>
    <s v="Bgy. Taratak"/>
    <x v="22"/>
    <x v="0"/>
    <n v="2016"/>
    <x v="5"/>
    <n v="1990000"/>
    <m/>
    <m/>
    <m/>
    <m/>
    <m/>
    <m/>
    <m/>
    <n v="1"/>
    <m/>
    <s v="By contract"/>
    <x v="0"/>
    <x v="0"/>
    <x v="0"/>
    <m/>
  </r>
  <r>
    <x v="281"/>
    <s v="Construction of Barangay Health Station, Tagolango"/>
    <s v="TF 416-DOH HFEP 17-038-039-040-041- (S-17-015)"/>
    <x v="2"/>
    <x v="5"/>
    <m/>
    <s v="Bgy. Tagolango"/>
    <x v="22"/>
    <x v="0"/>
    <n v="2016"/>
    <x v="5"/>
    <n v="1990000"/>
    <n v="1989328.03"/>
    <n v="300"/>
    <d v="2017-11-13T00:00:00"/>
    <m/>
    <d v="2018-09-09T00:00:00"/>
    <m/>
    <m/>
    <m/>
    <m/>
    <s v="By contract"/>
    <x v="2"/>
    <x v="0"/>
    <x v="0"/>
    <m/>
  </r>
  <r>
    <x v="282"/>
    <s v="Construction of Barangay Health Station, Salogon"/>
    <m/>
    <x v="2"/>
    <x v="5"/>
    <m/>
    <s v="Bgy. Salogon"/>
    <x v="16"/>
    <x v="0"/>
    <n v="2016"/>
    <x v="5"/>
    <n v="1990000"/>
    <m/>
    <m/>
    <m/>
    <m/>
    <m/>
    <m/>
    <m/>
    <n v="1"/>
    <m/>
    <s v="By contract"/>
    <x v="0"/>
    <x v="16"/>
    <x v="12"/>
    <m/>
  </r>
  <r>
    <x v="283"/>
    <s v="Construction of Barangay Health Station, Bgy. Panlaitan"/>
    <s v="TF 416-DOH HFEP 17-033-034"/>
    <x v="2"/>
    <x v="5"/>
    <m/>
    <s v="Bgy. Panlaitan"/>
    <x v="24"/>
    <x v="0"/>
    <n v="2016"/>
    <x v="5"/>
    <n v="1990000"/>
    <n v="1989490.72"/>
    <n v="180"/>
    <d v="2017-12-29T00:00:00"/>
    <m/>
    <d v="2018-06-27T00:00:00"/>
    <m/>
    <m/>
    <m/>
    <m/>
    <s v="By contract"/>
    <x v="6"/>
    <x v="22"/>
    <x v="3"/>
    <m/>
  </r>
  <r>
    <x v="284"/>
    <s v="Construction of Barangay Health Station, Bgy. Quezon"/>
    <m/>
    <x v="2"/>
    <x v="5"/>
    <m/>
    <s v="Bgy. Quezon"/>
    <x v="24"/>
    <x v="0"/>
    <n v="2016"/>
    <x v="5"/>
    <n v="1990000"/>
    <m/>
    <m/>
    <m/>
    <m/>
    <m/>
    <m/>
    <m/>
    <n v="1"/>
    <m/>
    <s v="By contract"/>
    <x v="0"/>
    <x v="22"/>
    <x v="3"/>
    <m/>
  </r>
  <r>
    <x v="285"/>
    <s v="Construction of Barangay Health Station, Santa Cruz"/>
    <m/>
    <x v="2"/>
    <x v="5"/>
    <m/>
    <s v="Bgy.Santa Cruz"/>
    <x v="9"/>
    <x v="0"/>
    <n v="2016"/>
    <x v="5"/>
    <n v="1990000"/>
    <n v="1989369.21"/>
    <n v="300"/>
    <d v="2017-06-01T00:00:00"/>
    <m/>
    <d v="2018-03-28T00:00:00"/>
    <m/>
    <m/>
    <n v="1"/>
    <m/>
    <s v="By contract"/>
    <x v="0"/>
    <x v="0"/>
    <x v="0"/>
    <m/>
  </r>
  <r>
    <x v="286"/>
    <s v="Construction of Barangay Health Station, Nusa"/>
    <s v="B2 TF 416 DOH HFEP 17-059-060-061-062 (N-17-04)"/>
    <x v="2"/>
    <x v="5"/>
    <m/>
    <s v="Bgy. Nusa"/>
    <x v="9"/>
    <x v="0"/>
    <n v="2016"/>
    <x v="5"/>
    <n v="1990000"/>
    <n v="1989369.21"/>
    <n v="300"/>
    <d v="2017-06-01T00:00:00"/>
    <m/>
    <d v="2018-03-28T00:00:00"/>
    <m/>
    <m/>
    <m/>
    <m/>
    <s v="By contract"/>
    <x v="2"/>
    <x v="0"/>
    <x v="0"/>
    <m/>
  </r>
  <r>
    <x v="287"/>
    <s v="Construction of Barangay Health Station, Talaga"/>
    <s v="B2  TF 416 DOH HFEP 17-059/060//061/062/(N-17-04)"/>
    <x v="2"/>
    <x v="5"/>
    <m/>
    <s v="Bgy. Talaga"/>
    <x v="9"/>
    <x v="0"/>
    <n v="2016"/>
    <x v="5"/>
    <n v="1990000"/>
    <n v="1989369.21"/>
    <n v="300"/>
    <d v="2017-06-01T00:00:00"/>
    <m/>
    <d v="2018-03-28T00:00:00"/>
    <m/>
    <m/>
    <m/>
    <m/>
    <s v="By contract"/>
    <x v="2"/>
    <x v="0"/>
    <x v="0"/>
    <m/>
  </r>
  <r>
    <x v="288"/>
    <s v="Construction of Barangay Health Station, Wahig"/>
    <m/>
    <x v="2"/>
    <x v="5"/>
    <m/>
    <s v="Bgy. Wahig"/>
    <x v="9"/>
    <x v="0"/>
    <n v="2016"/>
    <x v="5"/>
    <n v="1990000"/>
    <m/>
    <m/>
    <m/>
    <m/>
    <m/>
    <m/>
    <m/>
    <n v="1"/>
    <m/>
    <s v="By contract"/>
    <x v="0"/>
    <x v="0"/>
    <x v="0"/>
    <m/>
  </r>
  <r>
    <x v="289"/>
    <s v="Construction of Barangay Health Station, Bgy. Turda"/>
    <s v="B2 TF 416 DOH HFEP 17-057-058 (N-17-05)"/>
    <x v="2"/>
    <x v="5"/>
    <s v="Area: 99.12  sq.m"/>
    <s v="Bgy. Turda"/>
    <x v="2"/>
    <x v="0"/>
    <n v="2016"/>
    <x v="5"/>
    <n v="1990000"/>
    <n v="1989369.21"/>
    <n v="120"/>
    <d v="2018-02-05T00:00:00"/>
    <m/>
    <d v="2018-06-05T00:00:00"/>
    <m/>
    <m/>
    <m/>
    <m/>
    <s v="By contract"/>
    <x v="2"/>
    <x v="0"/>
    <x v="0"/>
    <m/>
  </r>
  <r>
    <x v="290"/>
    <s v="Construction of Barangay Health Station, Bgy. Tagumpay"/>
    <s v="B2 TF 416 DOH HFEP 17-057-058 (N-17-05)"/>
    <x v="2"/>
    <x v="5"/>
    <s v="Area: 99.12  sq.m"/>
    <s v=" Bgy. Tagumpay"/>
    <x v="2"/>
    <x v="0"/>
    <n v="2016"/>
    <x v="5"/>
    <n v="1990000"/>
    <n v="1989369.21"/>
    <n v="120"/>
    <d v="2018-02-05T00:00:00"/>
    <m/>
    <d v="2018-06-05T00:00:00"/>
    <m/>
    <m/>
    <m/>
    <m/>
    <s v="By contract"/>
    <x v="2"/>
    <x v="0"/>
    <x v="0"/>
    <m/>
  </r>
  <r>
    <x v="291"/>
    <s v="Construction of Barangay Health Station, Bgy. Halsey"/>
    <s v="B2 TF 416 DOH HFEP 17-044-045 (N-17-06)"/>
    <x v="2"/>
    <x v="5"/>
    <m/>
    <s v=" Bgy. Halsey"/>
    <x v="12"/>
    <x v="0"/>
    <n v="2016"/>
    <x v="5"/>
    <n v="1990000"/>
    <n v="1989369.21"/>
    <n v="180"/>
    <d v="2017-06-13T00:00:00"/>
    <m/>
    <d v="2017-12-10T00:00:00"/>
    <m/>
    <m/>
    <n v="1"/>
    <m/>
    <s v="By contract"/>
    <x v="0"/>
    <x v="0"/>
    <x v="0"/>
    <m/>
  </r>
  <r>
    <x v="292"/>
    <s v="Construction of Barangay Health Station, So. Tampil, Bgy. Osmeña"/>
    <s v="B2 TF 416 DOH HFEP 17-044-045 (N-17-06)"/>
    <x v="2"/>
    <x v="5"/>
    <m/>
    <s v="So. Tampil, Bgy. Osmeña"/>
    <x v="12"/>
    <x v="0"/>
    <n v="2016"/>
    <x v="5"/>
    <n v="1990000"/>
    <n v="1989369.21"/>
    <n v="180"/>
    <d v="2017-06-13T00:00:00"/>
    <m/>
    <d v="2017-12-10T00:00:00"/>
    <m/>
    <m/>
    <m/>
    <m/>
    <s v="By contract"/>
    <x v="7"/>
    <x v="0"/>
    <x v="16"/>
    <m/>
  </r>
  <r>
    <x v="293"/>
    <s v="Construction of Barangay Health Station, Bgy. Caburian"/>
    <s v="B2 TF 416-DOH-HFEP 17-015-017 (N-17-07)"/>
    <x v="2"/>
    <x v="5"/>
    <m/>
    <s v="Bgy. Caburian"/>
    <x v="15"/>
    <x v="0"/>
    <n v="2016"/>
    <x v="5"/>
    <n v="1990000"/>
    <n v="1990000"/>
    <n v="180"/>
    <d v="2018-03-05T00:00:00"/>
    <m/>
    <d v="2018-09-01T00:00:00"/>
    <m/>
    <m/>
    <m/>
    <m/>
    <s v="By contract"/>
    <x v="2"/>
    <x v="0"/>
    <x v="0"/>
    <s v="Unreasonable price increase"/>
  </r>
  <r>
    <x v="294"/>
    <s v="Construction of Barangay Health Station, So Malunlon, Bgy. Tanatanaen"/>
    <s v="TF 416-DOH HFEP 17-046-047 (N-17-08)"/>
    <x v="2"/>
    <x v="5"/>
    <m/>
    <s v="So Malunlon, Bgy. Tanatanaen"/>
    <x v="13"/>
    <x v="0"/>
    <n v="2016"/>
    <x v="5"/>
    <n v="1990000"/>
    <n v="3978738.42"/>
    <n v="180"/>
    <d v="2017-06-13T00:00:00"/>
    <m/>
    <d v="2017-12-10T00:00:00"/>
    <m/>
    <m/>
    <m/>
    <m/>
    <s v="By contract"/>
    <x v="2"/>
    <x v="0"/>
    <x v="0"/>
    <s v="Insifficient budget"/>
  </r>
  <r>
    <x v="295"/>
    <s v="Construction of Barangay Health Station, So. Nagtalula, Bgy. Catep"/>
    <s v="TF 416-DOH HFEP 17-046-047 (N-17-08)"/>
    <x v="2"/>
    <x v="5"/>
    <m/>
    <s v="So. Nagtalula, Bgy. Catep"/>
    <x v="13"/>
    <x v="0"/>
    <n v="2016"/>
    <x v="5"/>
    <n v="1990000"/>
    <m/>
    <n v="180"/>
    <d v="2017-06-13T00:00:00"/>
    <m/>
    <d v="2017-12-10T00:00:00"/>
    <m/>
    <m/>
    <m/>
    <m/>
    <s v="By contract"/>
    <x v="2"/>
    <x v="0"/>
    <x v="0"/>
    <s v="Insifficient budget"/>
  </r>
  <r>
    <x v="296"/>
    <s v="Construction of Barangay Health Station, Manlag"/>
    <s v="TF  416-DOH HFEP 17-048-049 (N-17-09)"/>
    <x v="2"/>
    <x v="5"/>
    <m/>
    <s v="Bgy. Manlag, El Nido"/>
    <x v="19"/>
    <x v="0"/>
    <n v="2016"/>
    <x v="5"/>
    <n v="1990000"/>
    <n v="1978738.42"/>
    <m/>
    <d v="2017-06-13T00:00:00"/>
    <m/>
    <d v="2017-06-13T00:00:00"/>
    <m/>
    <m/>
    <n v="1"/>
    <m/>
    <s v="By contract"/>
    <x v="0"/>
    <x v="0"/>
    <x v="0"/>
    <m/>
  </r>
  <r>
    <x v="297"/>
    <s v="Construction of Barangay Health Station, Poblacion, Upper Quirino"/>
    <m/>
    <x v="2"/>
    <x v="5"/>
    <m/>
    <s v="Poblacion, Upper Quirino"/>
    <x v="25"/>
    <x v="0"/>
    <n v="2016"/>
    <x v="5"/>
    <n v="1990000"/>
    <m/>
    <m/>
    <m/>
    <m/>
    <m/>
    <m/>
    <m/>
    <n v="1"/>
    <m/>
    <s v="By contract"/>
    <x v="0"/>
    <x v="0"/>
    <x v="0"/>
    <m/>
  </r>
  <r>
    <x v="298"/>
    <s v="Construction of Barangay Health Station, Sowangan"/>
    <m/>
    <x v="2"/>
    <x v="5"/>
    <m/>
    <s v="Bgy. Sowangan"/>
    <x v="26"/>
    <x v="0"/>
    <n v="2016"/>
    <x v="5"/>
    <n v="1990000"/>
    <m/>
    <m/>
    <m/>
    <m/>
    <m/>
    <m/>
    <m/>
    <n v="1"/>
    <m/>
    <s v="By contract"/>
    <x v="0"/>
    <x v="10"/>
    <x v="6"/>
    <m/>
  </r>
  <r>
    <x v="299"/>
    <s v="Construction of Barangay Health Station, Cocoro"/>
    <s v="B2 TF 416 DOH-HFEP 17-015-017 (N-17-07)"/>
    <x v="2"/>
    <x v="5"/>
    <m/>
    <s v="Bgy. Cocoro"/>
    <x v="11"/>
    <x v="0"/>
    <n v="2016"/>
    <x v="5"/>
    <n v="1990000"/>
    <n v="1990000"/>
    <n v="180"/>
    <d v="2018-03-05T00:00:00"/>
    <m/>
    <d v="2018-09-01T00:00:00"/>
    <m/>
    <m/>
    <m/>
    <m/>
    <s v="By contract"/>
    <x v="2"/>
    <x v="0"/>
    <x v="0"/>
    <s v="Unreasonable price increase"/>
  </r>
  <r>
    <x v="300"/>
    <s v="Construction of Barangay Health Station, Barangonan"/>
    <m/>
    <x v="2"/>
    <x v="5"/>
    <m/>
    <s v="Bgy. Barangonan"/>
    <x v="8"/>
    <x v="0"/>
    <n v="2016"/>
    <x v="5"/>
    <n v="1990000"/>
    <n v="1989369.21"/>
    <n v="180"/>
    <d v="2017-06-09T00:00:00"/>
    <m/>
    <d v="2017-12-06T00:00:00"/>
    <m/>
    <m/>
    <n v="1"/>
    <m/>
    <s v="By contract"/>
    <x v="0"/>
    <x v="0"/>
    <x v="0"/>
    <m/>
  </r>
  <r>
    <x v="301"/>
    <s v="Construction of Barangay Health Station, Maroyogroyog"/>
    <s v="B2 TF 416 DOH HFEP 17-042-043 (N-17-10)"/>
    <x v="2"/>
    <x v="5"/>
    <m/>
    <s v="Bgy. Maroyogroyog"/>
    <x v="8"/>
    <x v="0"/>
    <n v="2016"/>
    <x v="5"/>
    <n v="1990000"/>
    <n v="1989369.21"/>
    <n v="180"/>
    <d v="2017-06-09T00:00:00"/>
    <m/>
    <d v="2017-12-06T00:00:00"/>
    <m/>
    <m/>
    <m/>
    <m/>
    <s v="By contract"/>
    <x v="2"/>
    <x v="0"/>
    <x v="0"/>
    <s v="Design not suitable to actual site condition"/>
  </r>
  <r>
    <x v="302"/>
    <s v="Construction of Barangay Health Station, So. Ogis, Ransang"/>
    <m/>
    <x v="2"/>
    <x v="5"/>
    <m/>
    <s v=" So. Ogis, Ransang"/>
    <x v="27"/>
    <x v="0"/>
    <n v="2016"/>
    <x v="5"/>
    <n v="1990000"/>
    <m/>
    <m/>
    <m/>
    <m/>
    <m/>
    <m/>
    <m/>
    <n v="1"/>
    <m/>
    <s v="By contract"/>
    <x v="0"/>
    <x v="10"/>
    <x v="6"/>
    <m/>
  </r>
  <r>
    <x v="303"/>
    <s v="Construction of Barangay Health Station, Malotoc, Ransang"/>
    <m/>
    <x v="2"/>
    <x v="5"/>
    <m/>
    <s v="Malotoc, Ransang"/>
    <x v="27"/>
    <x v="0"/>
    <n v="2016"/>
    <x v="5"/>
    <n v="1990000"/>
    <m/>
    <m/>
    <m/>
    <m/>
    <m/>
    <m/>
    <m/>
    <n v="1"/>
    <m/>
    <s v="By contract"/>
    <x v="0"/>
    <x v="10"/>
    <x v="6"/>
    <m/>
  </r>
  <r>
    <x v="304"/>
    <s v="Construction of Barangay Health Station, Green Island"/>
    <m/>
    <x v="2"/>
    <x v="5"/>
    <m/>
    <s v="Bgy. Green Island"/>
    <x v="1"/>
    <x v="0"/>
    <n v="2016"/>
    <x v="5"/>
    <n v="1990000"/>
    <m/>
    <m/>
    <m/>
    <m/>
    <m/>
    <m/>
    <m/>
    <n v="1"/>
    <m/>
    <s v="By contract"/>
    <x v="0"/>
    <x v="14"/>
    <x v="10"/>
    <m/>
  </r>
  <r>
    <x v="305"/>
    <s v="Construction of Barangay Health Station, Caruray"/>
    <m/>
    <x v="2"/>
    <x v="5"/>
    <m/>
    <s v="Bgy. Caruray"/>
    <x v="3"/>
    <x v="0"/>
    <n v="2016"/>
    <x v="5"/>
    <n v="1990000"/>
    <m/>
    <m/>
    <m/>
    <m/>
    <m/>
    <m/>
    <m/>
    <n v="1"/>
    <m/>
    <s v="By contract"/>
    <x v="0"/>
    <x v="14"/>
    <x v="10"/>
    <m/>
  </r>
  <r>
    <x v="306"/>
    <s v="Construction of Barangay Health Station, Port Barton"/>
    <m/>
    <x v="2"/>
    <x v="5"/>
    <m/>
    <s v="Port Barton"/>
    <x v="3"/>
    <x v="0"/>
    <n v="2016"/>
    <x v="5"/>
    <n v="1990000"/>
    <m/>
    <m/>
    <m/>
    <m/>
    <m/>
    <m/>
    <m/>
    <n v="1"/>
    <m/>
    <s v="By contract"/>
    <x v="0"/>
    <x v="14"/>
    <x v="10"/>
    <m/>
  </r>
  <r>
    <x v="307"/>
    <s v="Construction of Barangay Health Station, Abo-abo"/>
    <m/>
    <x v="2"/>
    <x v="5"/>
    <m/>
    <s v="Bgy. Abo-abo"/>
    <x v="21"/>
    <x v="0"/>
    <n v="2016"/>
    <x v="5"/>
    <n v="1990000"/>
    <m/>
    <m/>
    <m/>
    <m/>
    <m/>
    <m/>
    <m/>
    <n v="1"/>
    <m/>
    <s v="By contract"/>
    <x v="0"/>
    <x v="16"/>
    <x v="12"/>
    <m/>
  </r>
  <r>
    <x v="308"/>
    <s v="Construction of Barangay Health Station, Bgy. Old Guinlo"/>
    <s v="B2 TF 416-DOH HFEP 17-050-054-056 (N-17-12)"/>
    <x v="2"/>
    <x v="5"/>
    <m/>
    <s v="Bgy. Old Guinlo"/>
    <x v="4"/>
    <x v="0"/>
    <n v="2016"/>
    <x v="5"/>
    <n v="1990000"/>
    <m/>
    <n v="120"/>
    <d v="2018-01-02T00:00:00"/>
    <m/>
    <d v="2018-05-02T00:00:00"/>
    <m/>
    <m/>
    <m/>
    <m/>
    <s v="By contract"/>
    <x v="2"/>
    <x v="0"/>
    <x v="0"/>
    <m/>
  </r>
  <r>
    <x v="309"/>
    <s v="Construction of Barangay Health Station, Baras"/>
    <s v="B2 TF 416-DOH HFEP 17-050-054-056 (N-17-12)"/>
    <x v="2"/>
    <x v="5"/>
    <s v="Building: 8.95m x 11.075m"/>
    <s v="Bgy. Baras"/>
    <x v="4"/>
    <x v="0"/>
    <n v="2016"/>
    <x v="5"/>
    <n v="1990000"/>
    <m/>
    <n v="120"/>
    <d v="2018-01-02T00:00:00"/>
    <m/>
    <d v="2018-05-02T00:00:00"/>
    <m/>
    <m/>
    <m/>
    <m/>
    <s v="By contract"/>
    <x v="2"/>
    <x v="8"/>
    <x v="3"/>
    <m/>
  </r>
  <r>
    <x v="310"/>
    <s v="Construction of Barangay Health Station, Tumbod"/>
    <s v="B2 TF 416-DOH HFEP 17-050-054-056 (N-17-12)"/>
    <x v="2"/>
    <x v="5"/>
    <s v="Building: 8.95m x 11.075m"/>
    <s v="Bgy. Tumbod"/>
    <x v="4"/>
    <x v="0"/>
    <n v="2016"/>
    <x v="5"/>
    <n v="1990000"/>
    <m/>
    <n v="120"/>
    <d v="2018-01-02T00:00:00"/>
    <m/>
    <d v="2018-05-02T00:00:00"/>
    <m/>
    <m/>
    <m/>
    <m/>
    <s v="By contract"/>
    <x v="2"/>
    <x v="8"/>
    <x v="3"/>
    <m/>
  </r>
  <r>
    <x v="311"/>
    <s v="Construction of Barangay Health Station, Biton"/>
    <s v="TF 416-DOH HFEP 17-051/053/055/052 - BITOON-LIBERTAD-MEYTEGUED-POBLACION Package: 7,957,476.85"/>
    <x v="2"/>
    <x v="5"/>
    <s v="Building: 8.95m x 11.075m"/>
    <s v="Bgy. Biton"/>
    <x v="4"/>
    <x v="0"/>
    <n v="2016"/>
    <x v="5"/>
    <n v="1990000"/>
    <n v="1989369.21"/>
    <n v="120"/>
    <d v="2017-08-11T00:00:00"/>
    <m/>
    <d v="2017-12-09T00:00:00"/>
    <m/>
    <m/>
    <m/>
    <m/>
    <s v="By contract"/>
    <x v="8"/>
    <x v="0"/>
    <x v="0"/>
    <s v="Design not suitable to actual site condition"/>
  </r>
  <r>
    <x v="312"/>
    <s v="Construction of Barangay Health Station, Libertad"/>
    <s v="TF 416-DOH HFEP 17-051/053/055/052 - BITOON-LIBERTAD-MEYTEGUED-POBLACION Package: 7,957,476.85"/>
    <x v="2"/>
    <x v="5"/>
    <s v="Building: 8.95m x 11.075m"/>
    <s v="Bgy. Libertad"/>
    <x v="4"/>
    <x v="0"/>
    <n v="2016"/>
    <x v="5"/>
    <n v="1990000"/>
    <n v="1989369.21"/>
    <n v="120"/>
    <d v="2017-08-11T00:00:00"/>
    <m/>
    <d v="2017-12-09T00:00:00"/>
    <m/>
    <m/>
    <n v="1"/>
    <m/>
    <s v="By contract"/>
    <x v="0"/>
    <x v="8"/>
    <x v="3"/>
    <m/>
  </r>
  <r>
    <x v="313"/>
    <s v="Construction of Barangay Health Station, Meytegued"/>
    <s v="TF 416-DOH HFEP 17-051/053/055/052 - BITOON-LIBERTAD-MEYTEGUED-POBLACION Package: 7,957,476.85"/>
    <x v="2"/>
    <x v="5"/>
    <s v="Building: 8.95m x 11.075m"/>
    <s v="Bgy. Meytegued"/>
    <x v="4"/>
    <x v="0"/>
    <n v="2016"/>
    <x v="5"/>
    <n v="1990000"/>
    <n v="1989369.21"/>
    <n v="120"/>
    <d v="2017-08-11T00:00:00"/>
    <m/>
    <d v="2017-12-09T00:00:00"/>
    <m/>
    <m/>
    <m/>
    <m/>
    <s v="By contract"/>
    <x v="8"/>
    <x v="8"/>
    <x v="3"/>
    <s v="Design not suitable to actual site condition"/>
  </r>
  <r>
    <x v="314"/>
    <s v="Construction of Barangay Health Station, Poblacion"/>
    <s v="TF 416-DOH HFEP 17-051/053/055/052 - BITOON-LIBERTAD-MEYTEGUED-POBLACION Package: 7,957,476.85"/>
    <x v="2"/>
    <x v="5"/>
    <s v="Building: 8.95m x 11.075m"/>
    <s v="Bgy. Poblacion"/>
    <x v="4"/>
    <x v="0"/>
    <n v="2016"/>
    <x v="5"/>
    <n v="1990000"/>
    <n v="1989369.21"/>
    <n v="120"/>
    <d v="2017-08-11T00:00:00"/>
    <m/>
    <d v="2017-12-09T00:00:00"/>
    <m/>
    <m/>
    <n v="1"/>
    <m/>
    <s v="By contract"/>
    <x v="0"/>
    <x v="8"/>
    <x v="3"/>
    <m/>
  </r>
  <r>
    <x v="315"/>
    <s v="Construction of San Vicente District Hospital"/>
    <s v="B2 TF 416 DOH HFEP 16-506"/>
    <x v="2"/>
    <x v="2"/>
    <s v="Building: 60.0m x 60.0m single storey"/>
    <s v="San Vicente District Hospital"/>
    <x v="3"/>
    <x v="0"/>
    <n v="2016"/>
    <x v="5"/>
    <n v="49750000"/>
    <n v="49743028.840000004"/>
    <n v="364"/>
    <d v="2017-05-15T00:00:00"/>
    <m/>
    <d v="2018-05-14T00:00:00"/>
    <m/>
    <m/>
    <n v="1"/>
    <m/>
    <s v="By contract"/>
    <x v="0"/>
    <x v="23"/>
    <x v="3"/>
    <m/>
  </r>
  <r>
    <x v="316"/>
    <s v="Construction of Bataraza District Hospital"/>
    <m/>
    <x v="2"/>
    <x v="2"/>
    <m/>
    <s v=" Bataraza Distirct Hospital"/>
    <x v="22"/>
    <x v="0"/>
    <n v="2016"/>
    <x v="5"/>
    <n v="49750000"/>
    <m/>
    <m/>
    <m/>
    <m/>
    <m/>
    <m/>
    <m/>
    <n v="1"/>
    <m/>
    <s v="By contract"/>
    <x v="0"/>
    <x v="1"/>
    <x v="1"/>
    <m/>
  </r>
  <r>
    <x v="317"/>
    <s v="Construction of El NidoCommunity Hospital"/>
    <m/>
    <x v="2"/>
    <x v="2"/>
    <m/>
    <s v="El NidoCommunity Hospital"/>
    <x v="19"/>
    <x v="0"/>
    <n v="2016"/>
    <x v="5"/>
    <n v="49750000"/>
    <n v="49743710.840000004"/>
    <m/>
    <d v="2017-05-16T00:00:00"/>
    <m/>
    <d v="2017-05-16T00:00:00"/>
    <m/>
    <m/>
    <n v="1"/>
    <m/>
    <s v="By contract"/>
    <x v="0"/>
    <x v="23"/>
    <x v="3"/>
    <m/>
  </r>
  <r>
    <x v="318"/>
    <s v="Construction of Bgy. Buluang Rescue Center"/>
    <m/>
    <x v="5"/>
    <x v="6"/>
    <m/>
    <s v="Bgy. Buluang"/>
    <x v="24"/>
    <x v="0"/>
    <n v="2016"/>
    <x v="5"/>
    <n v="2487500"/>
    <m/>
    <m/>
    <m/>
    <m/>
    <m/>
    <m/>
    <m/>
    <n v="1"/>
    <m/>
    <s v="By contract"/>
    <x v="0"/>
    <x v="22"/>
    <x v="3"/>
    <m/>
  </r>
  <r>
    <x v="319"/>
    <s v="Construction of Bgy. Cheey Rescue Center"/>
    <m/>
    <x v="5"/>
    <x v="6"/>
    <m/>
    <s v="Bgy. Cheey"/>
    <x v="24"/>
    <x v="0"/>
    <n v="2016"/>
    <x v="5"/>
    <n v="2487500"/>
    <n v="2485845.67"/>
    <m/>
    <m/>
    <m/>
    <m/>
    <m/>
    <m/>
    <n v="1"/>
    <m/>
    <s v="By contract"/>
    <x v="0"/>
    <x v="22"/>
    <x v="3"/>
    <m/>
  </r>
  <r>
    <x v="320"/>
    <s v="Construction of Guadalupe Rescue Center"/>
    <m/>
    <x v="5"/>
    <x v="6"/>
    <m/>
    <s v="Bgy. Guadalupe"/>
    <x v="2"/>
    <x v="0"/>
    <n v="2016"/>
    <x v="5"/>
    <n v="2487500"/>
    <m/>
    <m/>
    <m/>
    <m/>
    <m/>
    <m/>
    <m/>
    <n v="1"/>
    <m/>
    <s v="By contract"/>
    <x v="0"/>
    <x v="22"/>
    <x v="3"/>
    <m/>
  </r>
  <r>
    <x v="321"/>
    <s v="Construction of San Fernando Rescue Center"/>
    <m/>
    <x v="5"/>
    <x v="6"/>
    <m/>
    <s v="El Nido"/>
    <x v="19"/>
    <x v="0"/>
    <n v="2016"/>
    <x v="5"/>
    <n v="2487500"/>
    <m/>
    <m/>
    <m/>
    <m/>
    <m/>
    <m/>
    <m/>
    <n v="1"/>
    <m/>
    <s v="By contract"/>
    <x v="0"/>
    <x v="4"/>
    <x v="4"/>
    <m/>
  </r>
  <r>
    <x v="322"/>
    <s v="Repair of KILN of Provincial Jail"/>
    <m/>
    <x v="4"/>
    <x v="8"/>
    <m/>
    <m/>
    <x v="20"/>
    <x v="0"/>
    <n v="2016"/>
    <x v="10"/>
    <n v="75916"/>
    <m/>
    <m/>
    <m/>
    <m/>
    <m/>
    <m/>
    <m/>
    <n v="1"/>
    <m/>
    <s v="By contract"/>
    <x v="0"/>
    <x v="8"/>
    <x v="3"/>
    <m/>
  </r>
  <r>
    <x v="323"/>
    <s v="Expansion of  Southern Palawan Technical Vocational School"/>
    <m/>
    <x v="3"/>
    <x v="3"/>
    <m/>
    <s v="Southern Palawan Technical Vocational School"/>
    <x v="0"/>
    <x v="0"/>
    <n v="2016"/>
    <x v="10"/>
    <n v="35000000"/>
    <m/>
    <m/>
    <m/>
    <m/>
    <m/>
    <m/>
    <m/>
    <n v="1"/>
    <m/>
    <s v="By contract"/>
    <x v="0"/>
    <x v="0"/>
    <x v="0"/>
    <m/>
  </r>
  <r>
    <x v="324"/>
    <s v="Construction of Northern Palawan Technical Vocational School (Phase I)"/>
    <m/>
    <x v="3"/>
    <x v="3"/>
    <m/>
    <s v=" Northern Palawan Technical Vocational School"/>
    <x v="4"/>
    <x v="0"/>
    <n v="2016"/>
    <x v="10"/>
    <n v="8254313.1900000004"/>
    <n v="8250949.5099999998"/>
    <m/>
    <d v="2021-02-05T00:00:00"/>
    <m/>
    <d v="2021-02-05T00:00:00"/>
    <m/>
    <m/>
    <n v="1"/>
    <m/>
    <s v="By contract"/>
    <x v="0"/>
    <x v="24"/>
    <x v="17"/>
    <m/>
  </r>
  <r>
    <x v="325"/>
    <s v="Construction of PNP Crime Laboratory (Provincial Police Office)"/>
    <m/>
    <x v="4"/>
    <x v="8"/>
    <m/>
    <m/>
    <x v="20"/>
    <x v="0"/>
    <n v="2016"/>
    <x v="10"/>
    <n v="3363671.8"/>
    <m/>
    <m/>
    <m/>
    <m/>
    <m/>
    <m/>
    <m/>
    <n v="1"/>
    <m/>
    <s v="By contract"/>
    <x v="0"/>
    <x v="25"/>
    <x v="18"/>
    <m/>
  </r>
  <r>
    <x v="326"/>
    <s v="Extension of 3 Phase line going to Aborlan Medicare Hospital"/>
    <m/>
    <x v="2"/>
    <x v="2"/>
    <m/>
    <m/>
    <x v="0"/>
    <x v="0"/>
    <n v="2016"/>
    <x v="22"/>
    <n v="473929.12"/>
    <m/>
    <n v="121"/>
    <d v="2021-01-14T00:00:00"/>
    <m/>
    <d v="2021-05-15T00:00:00"/>
    <m/>
    <m/>
    <n v="1"/>
    <m/>
    <s v="By contract"/>
    <x v="0"/>
    <x v="17"/>
    <x v="13"/>
    <m/>
  </r>
  <r>
    <x v="327"/>
    <s v="Installation of  Cables, Aborlan Medicare Hospital"/>
    <m/>
    <x v="2"/>
    <x v="2"/>
    <m/>
    <s v="Aborlan Medicare Hospital"/>
    <x v="0"/>
    <x v="0"/>
    <n v="2016"/>
    <x v="22"/>
    <n v="1865000"/>
    <m/>
    <m/>
    <m/>
    <m/>
    <m/>
    <m/>
    <m/>
    <n v="1"/>
    <m/>
    <s v="By contract"/>
    <x v="0"/>
    <x v="8"/>
    <x v="3"/>
    <m/>
  </r>
  <r>
    <x v="328"/>
    <s v="Purchase of 75 KVA Transformer and Accessories for 2 Hospital"/>
    <m/>
    <x v="2"/>
    <x v="2"/>
    <m/>
    <s v="Aborlan Medicare Hospital"/>
    <x v="0"/>
    <x v="0"/>
    <n v="2016"/>
    <x v="22"/>
    <n v="1762368.5"/>
    <m/>
    <m/>
    <m/>
    <m/>
    <m/>
    <m/>
    <m/>
    <n v="1"/>
    <m/>
    <s v="By contract"/>
    <x v="0"/>
    <x v="8"/>
    <x v="3"/>
    <m/>
  </r>
  <r>
    <x v="329"/>
    <s v="Concreting of  Cataban- Liminangcong Rd. (Intermittent Section)"/>
    <m/>
    <x v="0"/>
    <x v="0"/>
    <m/>
    <m/>
    <x v="4"/>
    <x v="0"/>
    <n v="2017"/>
    <x v="2"/>
    <n v="8888869.3100000005"/>
    <n v="8837664.3900000006"/>
    <m/>
    <d v="2018-10-11T00:00:00"/>
    <m/>
    <d v="2018-10-11T00:00:00"/>
    <m/>
    <m/>
    <n v="1"/>
    <m/>
    <s v="By contract"/>
    <x v="0"/>
    <x v="26"/>
    <x v="19"/>
    <m/>
  </r>
  <r>
    <x v="330"/>
    <s v="Concreting of Circumferential Road Phase II"/>
    <m/>
    <x v="0"/>
    <x v="0"/>
    <m/>
    <m/>
    <x v="9"/>
    <x v="0"/>
    <n v="2017"/>
    <x v="2"/>
    <n v="2000000"/>
    <m/>
    <m/>
    <m/>
    <m/>
    <m/>
    <m/>
    <m/>
    <n v="1"/>
    <m/>
    <s v="By contract"/>
    <x v="0"/>
    <x v="4"/>
    <x v="4"/>
    <m/>
  </r>
  <r>
    <x v="331"/>
    <s v="Concreting of Circumferential Road"/>
    <m/>
    <x v="0"/>
    <x v="0"/>
    <m/>
    <s v="Linapacan"/>
    <x v="8"/>
    <x v="0"/>
    <n v="2017"/>
    <x v="2"/>
    <n v="1500000"/>
    <n v="1488875.51"/>
    <m/>
    <m/>
    <m/>
    <m/>
    <m/>
    <m/>
    <n v="1"/>
    <m/>
    <s v="By contract"/>
    <x v="0"/>
    <x v="4"/>
    <x v="4"/>
    <m/>
  </r>
  <r>
    <x v="332"/>
    <s v="Concreting of Aramaywan Road (Extention), Bgy. Aramaywan"/>
    <m/>
    <x v="0"/>
    <x v="0"/>
    <m/>
    <s v=" Bgy. Aramaywan"/>
    <x v="6"/>
    <x v="0"/>
    <n v="2017"/>
    <x v="2"/>
    <n v="2000000"/>
    <m/>
    <m/>
    <m/>
    <m/>
    <m/>
    <m/>
    <m/>
    <n v="1"/>
    <m/>
    <s v="By contract"/>
    <x v="0"/>
    <x v="1"/>
    <x v="1"/>
    <m/>
  </r>
  <r>
    <x v="333"/>
    <s v="Construction of 3 Barrel RCBC, So. Nala, Sta Teresita"/>
    <m/>
    <x v="5"/>
    <x v="11"/>
    <m/>
    <s v="So. Nala, Bgy. Sta Teresita"/>
    <x v="13"/>
    <x v="0"/>
    <n v="2017"/>
    <x v="2"/>
    <n v="1900000"/>
    <n v="1843310.04"/>
    <m/>
    <m/>
    <m/>
    <m/>
    <m/>
    <m/>
    <n v="1"/>
    <m/>
    <s v="By contract"/>
    <x v="0"/>
    <x v="15"/>
    <x v="11"/>
    <m/>
  </r>
  <r>
    <x v="334"/>
    <s v="Construction of Alimoto Bridge RC Slope Protection, Sta. Teresita"/>
    <s v="B2 ROADS 300-17-07-11954"/>
    <x v="5"/>
    <x v="13"/>
    <m/>
    <s v="Bgy. Sta Teresita"/>
    <x v="13"/>
    <x v="0"/>
    <n v="2017"/>
    <x v="2"/>
    <n v="600000"/>
    <n v="598468.53"/>
    <n v="30"/>
    <d v="2018-01-10T00:00:00"/>
    <m/>
    <d v="2018-02-09T00:00:00"/>
    <m/>
    <m/>
    <n v="1"/>
    <m/>
    <s v="By contract"/>
    <x v="0"/>
    <x v="15"/>
    <x v="11"/>
    <m/>
  </r>
  <r>
    <x v="335"/>
    <s v="Construction of Three (3) Barrel Reinforced Concrete Box Culvert with Detour Road (Re-bid)"/>
    <s v="B2 Roads 300-17-06-08439"/>
    <x v="5"/>
    <x v="11"/>
    <m/>
    <s v="Pamantolon - Pulariquen Road (Tagale Bridge), Taytay, Palawan"/>
    <x v="4"/>
    <x v="0"/>
    <n v="2017"/>
    <x v="2"/>
    <n v="2000000"/>
    <n v="1996350.53"/>
    <n v="210"/>
    <d v="2017-10-24T00:00:00"/>
    <m/>
    <d v="2018-05-22T00:00:00"/>
    <m/>
    <m/>
    <n v="1"/>
    <m/>
    <s v="By contract"/>
    <x v="0"/>
    <x v="13"/>
    <x v="9"/>
    <m/>
  </r>
  <r>
    <x v="336"/>
    <s v="Construction of Barake 4 Barrel RCBC, Bgy. Barake"/>
    <m/>
    <x v="5"/>
    <x v="11"/>
    <m/>
    <m/>
    <x v="0"/>
    <x v="0"/>
    <n v="2017"/>
    <x v="2"/>
    <n v="3670000"/>
    <n v="3465963.05"/>
    <m/>
    <m/>
    <m/>
    <m/>
    <m/>
    <m/>
    <n v="1"/>
    <m/>
    <s v="By contract"/>
    <x v="0"/>
    <x v="1"/>
    <x v="1"/>
    <m/>
  </r>
  <r>
    <x v="337"/>
    <s v="Construction of Jose Rizal Spillway (Box Type), Bgy. Jose Rizal"/>
    <m/>
    <x v="5"/>
    <x v="6"/>
    <m/>
    <s v="Bgy. Jose Rizal"/>
    <x v="0"/>
    <x v="0"/>
    <n v="2017"/>
    <x v="2"/>
    <n v="1344000"/>
    <n v="1308041"/>
    <m/>
    <m/>
    <m/>
    <m/>
    <m/>
    <m/>
    <n v="1"/>
    <m/>
    <s v="By contract"/>
    <x v="0"/>
    <x v="0"/>
    <x v="0"/>
    <m/>
  </r>
  <r>
    <x v="338"/>
    <s v="Construction of Tub-tub 3 Barrel RCBC w/ Slope Protection"/>
    <m/>
    <x v="5"/>
    <x v="11"/>
    <m/>
    <m/>
    <x v="16"/>
    <x v="0"/>
    <n v="2017"/>
    <x v="2"/>
    <n v="1900000"/>
    <n v="1838690.15"/>
    <m/>
    <m/>
    <m/>
    <m/>
    <m/>
    <m/>
    <n v="1"/>
    <m/>
    <s v="By contract"/>
    <x v="0"/>
    <x v="10"/>
    <x v="6"/>
    <m/>
  </r>
  <r>
    <x v="339"/>
    <s v="Construction of Amas 2 Barrel RCBC w/ Slope Protection"/>
    <m/>
    <x v="5"/>
    <x v="11"/>
    <m/>
    <m/>
    <x v="16"/>
    <x v="0"/>
    <n v="2017"/>
    <x v="2"/>
    <n v="1300000"/>
    <n v="1195111.75"/>
    <m/>
    <m/>
    <m/>
    <m/>
    <m/>
    <m/>
    <n v="1"/>
    <m/>
    <s v="By contract"/>
    <x v="0"/>
    <x v="13"/>
    <x v="9"/>
    <m/>
  </r>
  <r>
    <x v="340"/>
    <s v="Construction of Calvit Creek 3 Barrel RCBC w/ Slope Protection, Bunog"/>
    <m/>
    <x v="5"/>
    <x v="11"/>
    <m/>
    <s v="Bgy. Bunog"/>
    <x v="7"/>
    <x v="0"/>
    <n v="2017"/>
    <x v="2"/>
    <n v="1900000"/>
    <m/>
    <m/>
    <m/>
    <m/>
    <m/>
    <m/>
    <m/>
    <n v="1"/>
    <m/>
    <s v="By contract"/>
    <x v="0"/>
    <x v="10"/>
    <x v="6"/>
    <m/>
  </r>
  <r>
    <x v="341"/>
    <s v="Construction of Kalampinay BB (Lamoro Bridge II) to RCDG (Superstructure), Bgy. Pasadeña"/>
    <m/>
    <x v="0"/>
    <x v="4"/>
    <m/>
    <s v="Bgy. Pasadeña"/>
    <x v="19"/>
    <x v="0"/>
    <n v="2017"/>
    <x v="2"/>
    <n v="8000000"/>
    <n v="7969852.9800000004"/>
    <m/>
    <m/>
    <m/>
    <m/>
    <m/>
    <m/>
    <n v="1"/>
    <m/>
    <s v="By contract"/>
    <x v="0"/>
    <x v="14"/>
    <x v="10"/>
    <m/>
  </r>
  <r>
    <x v="342"/>
    <s v="Upgrading of Sta. Maria Bailey Bridge II to RCDG, Sta. Maria"/>
    <s v="B2 ROADS 300-17-06-08436"/>
    <x v="0"/>
    <x v="4"/>
    <m/>
    <s v="Bgy. Sta. Maria"/>
    <x v="13"/>
    <x v="0"/>
    <n v="2017"/>
    <x v="2"/>
    <n v="8000000"/>
    <n v="7691148.9500000002"/>
    <n v="210"/>
    <d v="2016-09-19T00:00:00"/>
    <m/>
    <d v="2017-04-17T00:00:00"/>
    <m/>
    <m/>
    <n v="1"/>
    <m/>
    <s v="By contract"/>
    <x v="0"/>
    <x v="14"/>
    <x v="10"/>
    <m/>
  </r>
  <r>
    <x v="343"/>
    <s v="Upgrading of Taradungan Bridge to RCDG, Bgy. Taradungan"/>
    <s v="B2 ROADS 300-17-06-08446"/>
    <x v="0"/>
    <x v="4"/>
    <m/>
    <s v="Bgy. Taradungan"/>
    <x v="1"/>
    <x v="0"/>
    <n v="2017"/>
    <x v="2"/>
    <n v="5500000"/>
    <n v="5489999.6500000004"/>
    <n v="210"/>
    <d v="2017-10-13T00:00:00"/>
    <m/>
    <d v="2018-05-11T00:00:00"/>
    <m/>
    <m/>
    <n v="1"/>
    <m/>
    <s v="By contract"/>
    <x v="0"/>
    <x v="13"/>
    <x v="9"/>
    <m/>
  </r>
  <r>
    <x v="344"/>
    <s v="Upgrading of Iraan Bridge to RCDG, Bgy. Magara"/>
    <s v="B2  ROADS 300-17-06-08445"/>
    <x v="0"/>
    <x v="4"/>
    <m/>
    <s v=" Bgy. Magara"/>
    <x v="1"/>
    <x v="0"/>
    <n v="2017"/>
    <x v="2"/>
    <n v="8000000"/>
    <n v="7879325.3700000001"/>
    <n v="135"/>
    <d v="2017-11-06T00:00:00"/>
    <m/>
    <d v="2018-03-21T00:00:00"/>
    <m/>
    <m/>
    <n v="1"/>
    <m/>
    <s v="By contract"/>
    <x v="0"/>
    <x v="11"/>
    <x v="7"/>
    <m/>
  </r>
  <r>
    <x v="345"/>
    <s v="Upgrading of Maharlika Bridge I to RCDG, Bgy. Magara"/>
    <s v="B2 ROADS 300-17-06-08447"/>
    <x v="0"/>
    <x v="4"/>
    <m/>
    <s v="Bgy. Magara"/>
    <x v="1"/>
    <x v="0"/>
    <n v="2017"/>
    <x v="2"/>
    <n v="5500000"/>
    <n v="5412281.8799999999"/>
    <n v="120"/>
    <d v="2017-11-06T00:00:00"/>
    <m/>
    <d v="2018-03-06T00:00:00"/>
    <m/>
    <m/>
    <n v="1"/>
    <m/>
    <s v="By contract"/>
    <x v="0"/>
    <x v="11"/>
    <x v="7"/>
    <m/>
  </r>
  <r>
    <x v="346"/>
    <s v="Upgrading of Burirao Timber Bridge to RCDG (Superstructure), Bgy. Burirao"/>
    <m/>
    <x v="0"/>
    <x v="4"/>
    <m/>
    <s v="Bgy. Burirao"/>
    <x v="6"/>
    <x v="0"/>
    <n v="2017"/>
    <x v="2"/>
    <n v="6000000"/>
    <n v="5969311.3600000003"/>
    <m/>
    <m/>
    <m/>
    <m/>
    <m/>
    <m/>
    <n v="1"/>
    <m/>
    <s v="By contract"/>
    <x v="0"/>
    <x v="16"/>
    <x v="12"/>
    <m/>
  </r>
  <r>
    <x v="347"/>
    <s v="Upgrading of Barak-barakan Bridge to RCDG w/ Slope Protection"/>
    <m/>
    <x v="0"/>
    <x v="4"/>
    <m/>
    <m/>
    <x v="22"/>
    <x v="0"/>
    <n v="2017"/>
    <x v="2"/>
    <n v="9600000"/>
    <n v="9595724.7100000009"/>
    <m/>
    <m/>
    <m/>
    <m/>
    <m/>
    <m/>
    <n v="1"/>
    <m/>
    <s v="By contract"/>
    <x v="0"/>
    <x v="13"/>
    <x v="9"/>
    <m/>
  </r>
  <r>
    <x v="348"/>
    <s v="Installation of RCCP and Const. of RCBC, Capayas - Salimbanog - Lamyang Road"/>
    <s v="B2 ROADS 300-17-08-12582"/>
    <x v="5"/>
    <x v="11"/>
    <m/>
    <s v="Bgy. Capayas"/>
    <x v="13"/>
    <x v="0"/>
    <n v="2017"/>
    <x v="2"/>
    <n v="10000000"/>
    <n v="9729175.8300000001"/>
    <n v="120"/>
    <d v="2018-02-28T00:00:00"/>
    <m/>
    <d v="2018-06-28T00:00:00"/>
    <m/>
    <m/>
    <n v="1"/>
    <m/>
    <s v="By contract"/>
    <x v="0"/>
    <x v="14"/>
    <x v="10"/>
    <m/>
  </r>
  <r>
    <x v="349"/>
    <s v="Installation of RCCP and Const. of RCBC, Cauban - Banbanan - Minapla Road"/>
    <s v="B2 ROADS 300-17-12-22014"/>
    <x v="5"/>
    <x v="11"/>
    <m/>
    <s v=" Banbanan - Minapla Road"/>
    <x v="4"/>
    <x v="0"/>
    <n v="2017"/>
    <x v="2"/>
    <n v="15344253"/>
    <n v="14700000.58"/>
    <m/>
    <d v="2018-03-21T00:00:00"/>
    <m/>
    <d v="2018-03-21T00:00:00"/>
    <m/>
    <m/>
    <n v="1"/>
    <m/>
    <s v="By contract"/>
    <x v="0"/>
    <x v="27"/>
    <x v="20"/>
    <m/>
  </r>
  <r>
    <x v="350"/>
    <s v="Concreting of  Barangay Road Galoc"/>
    <s v="B2 ROADS 300-17-06-08450"/>
    <x v="0"/>
    <x v="0"/>
    <m/>
    <s v="Bgy. Galoc"/>
    <x v="12"/>
    <x v="0"/>
    <n v="2017"/>
    <x v="2"/>
    <n v="1550000"/>
    <n v="1549444.93"/>
    <n v="76"/>
    <d v="2018-01-01T00:00:00"/>
    <m/>
    <d v="2018-03-18T00:00:00"/>
    <m/>
    <m/>
    <m/>
    <m/>
    <s v="By contract"/>
    <x v="1"/>
    <x v="15"/>
    <x v="11"/>
    <m/>
  </r>
  <r>
    <x v="351"/>
    <s v="Concreting of Agutaya Circumferential Road "/>
    <m/>
    <x v="0"/>
    <x v="0"/>
    <m/>
    <s v="Municipality of Agutaya"/>
    <x v="10"/>
    <x v="0"/>
    <n v="2017"/>
    <x v="2"/>
    <n v="2000000"/>
    <m/>
    <m/>
    <m/>
    <m/>
    <m/>
    <m/>
    <m/>
    <n v="1"/>
    <m/>
    <s v="By contract"/>
    <x v="0"/>
    <x v="2"/>
    <x v="11"/>
    <m/>
  </r>
  <r>
    <x v="352"/>
    <s v="Construction of 1 Barrel RCBC, Latungay-Bagumbayan Road"/>
    <s v="B2 ROADS 300-17-06-08442"/>
    <x v="5"/>
    <x v="11"/>
    <m/>
    <s v="Dumaran"/>
    <x v="13"/>
    <x v="0"/>
    <n v="2017"/>
    <x v="2"/>
    <n v="800000"/>
    <n v="783919.14"/>
    <n v="120"/>
    <d v="2017-09-06T00:00:00"/>
    <m/>
    <d v="2018-01-04T00:00:00"/>
    <m/>
    <m/>
    <n v="1"/>
    <m/>
    <s v="By contract"/>
    <x v="0"/>
    <x v="15"/>
    <x v="11"/>
    <m/>
  </r>
  <r>
    <x v="353"/>
    <s v="Concreting of Cataban-Liminangcong Road,(intermittent Section)"/>
    <m/>
    <x v="0"/>
    <x v="0"/>
    <m/>
    <m/>
    <x v="4"/>
    <x v="0"/>
    <n v="2017"/>
    <x v="2"/>
    <n v="8888869.3100000005"/>
    <m/>
    <m/>
    <m/>
    <m/>
    <m/>
    <m/>
    <m/>
    <n v="1"/>
    <m/>
    <s v="By contract"/>
    <x v="0"/>
    <x v="26"/>
    <x v="19"/>
    <m/>
  </r>
  <r>
    <x v="354"/>
    <s v="Upagrading of Pag-asa Bridge I to RCDG, So. Pag-asa, Little Caramay"/>
    <m/>
    <x v="0"/>
    <x v="4"/>
    <m/>
    <m/>
    <x v="3"/>
    <x v="0"/>
    <n v="2017"/>
    <x v="2"/>
    <n v="7000000"/>
    <n v="6982887.3200000003"/>
    <m/>
    <m/>
    <m/>
    <m/>
    <m/>
    <m/>
    <n v="1"/>
    <m/>
    <s v="By contract"/>
    <x v="0"/>
    <x v="11"/>
    <x v="7"/>
    <m/>
  </r>
  <r>
    <x v="355"/>
    <s v="Cleaning of Solid Rocks &amp; Boulders along Runway of Airstrip"/>
    <m/>
    <x v="6"/>
    <x v="16"/>
    <m/>
    <m/>
    <x v="9"/>
    <x v="0"/>
    <n v="2017"/>
    <x v="2"/>
    <n v="1800000"/>
    <n v="1798538.91"/>
    <m/>
    <m/>
    <m/>
    <m/>
    <m/>
    <m/>
    <n v="1"/>
    <m/>
    <s v="By contract"/>
    <x v="0"/>
    <x v="14"/>
    <x v="10"/>
    <m/>
  </r>
  <r>
    <x v="356"/>
    <s v="Upgrading of Labog Bridge to RCDG w/ Slope Protection, Bgy. Labog"/>
    <m/>
    <x v="0"/>
    <x v="4"/>
    <m/>
    <s v="Bgy. Labog"/>
    <x v="21"/>
    <x v="0"/>
    <n v="2017"/>
    <x v="2"/>
    <n v="8250000"/>
    <n v="8224810.7800000003"/>
    <m/>
    <m/>
    <m/>
    <m/>
    <m/>
    <m/>
    <n v="1"/>
    <m/>
    <s v="By contract"/>
    <x v="0"/>
    <x v="18"/>
    <x v="14"/>
    <m/>
  </r>
  <r>
    <x v="357"/>
    <s v="Rehabilitation/repair of Multi-Purpose Hall"/>
    <m/>
    <x v="5"/>
    <x v="7"/>
    <m/>
    <m/>
    <x v="6"/>
    <x v="0"/>
    <n v="2017"/>
    <x v="2"/>
    <n v="1100000"/>
    <m/>
    <m/>
    <m/>
    <m/>
    <m/>
    <m/>
    <m/>
    <n v="1"/>
    <m/>
    <s v="By contract"/>
    <x v="0"/>
    <x v="2"/>
    <x v="2"/>
    <m/>
  </r>
  <r>
    <x v="358"/>
    <s v="Construction of Local Access Road "/>
    <m/>
    <x v="0"/>
    <x v="0"/>
    <m/>
    <s v="Panaga, Rizal, Palawan"/>
    <x v="7"/>
    <x v="0"/>
    <n v="2017"/>
    <x v="25"/>
    <n v="998442.34"/>
    <n v="998442.35"/>
    <m/>
    <m/>
    <m/>
    <m/>
    <m/>
    <m/>
    <n v="1"/>
    <m/>
    <s v="By contract"/>
    <x v="0"/>
    <x v="10"/>
    <x v="6"/>
    <m/>
  </r>
  <r>
    <x v="359"/>
    <s v="Concreting of Balala- Malaking Patag Road"/>
    <s v="B2 TF  416 DILG CMGP 17-128"/>
    <x v="0"/>
    <x v="0"/>
    <m/>
    <s v="Culion, Palawan"/>
    <x v="12"/>
    <x v="0"/>
    <n v="2017"/>
    <x v="26"/>
    <n v="169562217"/>
    <n v="169320307.53"/>
    <n v="279"/>
    <d v="2017-10-10T00:00:00"/>
    <m/>
    <d v="2018-07-16T00:00:00"/>
    <m/>
    <m/>
    <n v="1"/>
    <m/>
    <s v="By contract"/>
    <x v="0"/>
    <x v="1"/>
    <x v="1"/>
    <m/>
  </r>
  <r>
    <x v="360"/>
    <s v="Concreting of Calasaguen Feeder Road"/>
    <m/>
    <x v="0"/>
    <x v="0"/>
    <m/>
    <m/>
    <x v="16"/>
    <x v="0"/>
    <n v="2017"/>
    <x v="26"/>
    <n v="62339864"/>
    <n v="54393934.43"/>
    <m/>
    <m/>
    <m/>
    <m/>
    <m/>
    <m/>
    <n v="1"/>
    <m/>
    <s v="By contract"/>
    <x v="0"/>
    <x v="28"/>
    <x v="3"/>
    <m/>
  </r>
  <r>
    <x v="361"/>
    <s v="Concreting of Magbabadil-Cabigaan Road"/>
    <s v="B2 TF 416 DILG CMGP 17-125"/>
    <x v="0"/>
    <x v="0"/>
    <m/>
    <s v="Aborlan, Palawan"/>
    <x v="0"/>
    <x v="0"/>
    <n v="2017"/>
    <x v="26"/>
    <n v="116980113"/>
    <n v="105281882.25"/>
    <n v="250"/>
    <d v="2018-01-31T00:00:00"/>
    <m/>
    <d v="2018-10-08T00:00:00"/>
    <m/>
    <m/>
    <n v="1"/>
    <m/>
    <s v="By contract"/>
    <x v="0"/>
    <x v="29"/>
    <x v="3"/>
    <m/>
  </r>
  <r>
    <x v="362"/>
    <s v="Concreting of Sandoval Feeder Road"/>
    <s v="B2 TF 416 DILG CMGP 17-122"/>
    <x v="0"/>
    <x v="0"/>
    <m/>
    <s v="Narra, Palawan"/>
    <x v="6"/>
    <x v="0"/>
    <n v="2017"/>
    <x v="26"/>
    <n v="58155240"/>
    <n v="56916633.649999999"/>
    <n v="125"/>
    <d v="2017-12-19T00:00:00"/>
    <m/>
    <d v="2018-04-23T00:00:00"/>
    <m/>
    <m/>
    <n v="1"/>
    <m/>
    <s v="By contract"/>
    <x v="0"/>
    <x v="30"/>
    <x v="21"/>
    <m/>
  </r>
  <r>
    <x v="363"/>
    <s v="Concreting of Ipilan-Linao Road"/>
    <m/>
    <x v="0"/>
    <x v="0"/>
    <m/>
    <m/>
    <x v="16"/>
    <x v="0"/>
    <n v="2017"/>
    <x v="26"/>
    <n v="80757611"/>
    <n v="79131323.980000004"/>
    <m/>
    <m/>
    <m/>
    <m/>
    <m/>
    <m/>
    <n v="1"/>
    <m/>
    <s v="By contract"/>
    <x v="0"/>
    <x v="30"/>
    <x v="21"/>
    <m/>
  </r>
  <r>
    <x v="364"/>
    <s v="Concreting of Paglaum-Itangil Road"/>
    <s v="B2 TF 416 DILG CMGP 17-127"/>
    <x v="0"/>
    <x v="0"/>
    <m/>
    <s v="Taytay &amp; Dumaran, Palawan"/>
    <x v="4"/>
    <x v="0"/>
    <n v="2017"/>
    <x v="26"/>
    <n v="152478300"/>
    <n v="152323850.62"/>
    <n v="170"/>
    <d v="2017-10-10T00:00:00"/>
    <m/>
    <d v="2018-03-29T00:00:00"/>
    <m/>
    <m/>
    <n v="1"/>
    <m/>
    <s v="By contract"/>
    <x v="0"/>
    <x v="1"/>
    <x v="1"/>
    <m/>
  </r>
  <r>
    <x v="365"/>
    <s v="Concreting of Tumarbong- Ilian Road (Intermittent Section)"/>
    <s v="B2 TF 416 DILG CMGP 17-126"/>
    <x v="0"/>
    <x v="0"/>
    <m/>
    <s v="Roxas, Palawan"/>
    <x v="1"/>
    <x v="0"/>
    <n v="2017"/>
    <x v="26"/>
    <n v="218855506"/>
    <n v="218593654.41"/>
    <n v="236"/>
    <d v="2017-10-10T00:00:00"/>
    <m/>
    <d v="2018-06-03T00:00:00"/>
    <m/>
    <m/>
    <n v="1"/>
    <m/>
    <s v="By contract"/>
    <x v="0"/>
    <x v="1"/>
    <x v="1"/>
    <m/>
  </r>
  <r>
    <x v="366"/>
    <s v="Concreting of Lungsod-Igabas-Emilod Road &quot;A&quot;"/>
    <s v="B2 TF 416 DILG CMGP 17-124"/>
    <x v="0"/>
    <x v="0"/>
    <m/>
    <s v="Cuyo, Palawan"/>
    <x v="15"/>
    <x v="0"/>
    <n v="2017"/>
    <x v="26"/>
    <n v="19731548"/>
    <n v="19704566.23"/>
    <n v="72"/>
    <d v="2017-10-10T00:00:00"/>
    <m/>
    <d v="2017-12-21T00:00:00"/>
    <m/>
    <m/>
    <n v="1"/>
    <m/>
    <s v="By contract"/>
    <x v="0"/>
    <x v="1"/>
    <x v="1"/>
    <m/>
  </r>
  <r>
    <x v="367"/>
    <s v="Construction of ALS Learning Center "/>
    <s v="B2 SEF 300-17-10-17290"/>
    <x v="3"/>
    <x v="3"/>
    <s v="Area: 36.00 sq.m"/>
    <s v="Balabac, Palawan "/>
    <x v="23"/>
    <x v="0"/>
    <n v="2017"/>
    <x v="11"/>
    <n v="650000"/>
    <n v="649077.52"/>
    <n v="90"/>
    <d v="2018-01-10T00:00:00"/>
    <m/>
    <d v="2018-04-10T00:00:00"/>
    <m/>
    <m/>
    <m/>
    <m/>
    <s v="By contract"/>
    <x v="6"/>
    <x v="15"/>
    <x v="11"/>
    <s v="No accomplishment"/>
  </r>
  <r>
    <x v="368"/>
    <s v="Construction of ALS Learning Center "/>
    <s v="B2 SEF 300-17-10-17292"/>
    <x v="3"/>
    <x v="3"/>
    <s v="Area: 36.00 sq.m"/>
    <s v="Rizal, Palawan"/>
    <x v="7"/>
    <x v="0"/>
    <n v="2017"/>
    <x v="11"/>
    <n v="650000"/>
    <n v="624851.11"/>
    <n v="90"/>
    <d v="2018-01-10T00:00:00"/>
    <m/>
    <d v="2018-04-10T00:00:00"/>
    <m/>
    <m/>
    <m/>
    <m/>
    <s v="By contract"/>
    <x v="6"/>
    <x v="15"/>
    <x v="11"/>
    <s v="No accomplishment"/>
  </r>
  <r>
    <x v="369"/>
    <s v="Construction of ALS Learning Center "/>
    <s v="B2 SEF 300-17-10-19823"/>
    <x v="3"/>
    <x v="3"/>
    <s v="Area: 36.00 sq.m"/>
    <s v="Taytay, Palawan "/>
    <x v="4"/>
    <x v="0"/>
    <n v="2017"/>
    <x v="11"/>
    <n v="650000"/>
    <n v="649077.51"/>
    <n v="90"/>
    <d v="2018-03-02T00:00:00"/>
    <m/>
    <d v="2018-05-31T00:00:00"/>
    <m/>
    <m/>
    <m/>
    <m/>
    <s v="By contract"/>
    <x v="6"/>
    <x v="15"/>
    <x v="11"/>
    <s v="No accomplishment"/>
  </r>
  <r>
    <x v="370"/>
    <s v="Construction of ALS Learning Center "/>
    <s v="B2 SEF 300-17-10-17291"/>
    <x v="3"/>
    <x v="3"/>
    <s v="Area: 36.00 sq.m"/>
    <s v="Roxas, Palawan"/>
    <x v="1"/>
    <x v="0"/>
    <n v="2017"/>
    <x v="11"/>
    <n v="650000"/>
    <n v="649077.52"/>
    <n v="90"/>
    <d v="2018-01-10T00:00:00"/>
    <m/>
    <d v="2018-04-10T00:00:00"/>
    <m/>
    <m/>
    <m/>
    <m/>
    <s v="By contract"/>
    <x v="6"/>
    <x v="15"/>
    <x v="11"/>
    <s v="No accomplishment"/>
  </r>
  <r>
    <x v="371"/>
    <s v="Equipping of Rural Health Unit"/>
    <m/>
    <x v="2"/>
    <x v="10"/>
    <m/>
    <m/>
    <x v="17"/>
    <x v="0"/>
    <n v="2017"/>
    <x v="27"/>
    <n v="1200000"/>
    <m/>
    <m/>
    <m/>
    <m/>
    <m/>
    <m/>
    <m/>
    <n v="1"/>
    <m/>
    <s v="By contract"/>
    <x v="0"/>
    <x v="8"/>
    <x v="3"/>
    <m/>
  </r>
  <r>
    <x v="372"/>
    <s v="Construction of Barangay Health Station with Birthing Facilities"/>
    <s v="B2 TF 416-DILG BUB 2016"/>
    <x v="2"/>
    <x v="5"/>
    <m/>
    <s v="Bgy. Galoc, Culion, Palawan"/>
    <x v="12"/>
    <x v="0"/>
    <n v="2017"/>
    <x v="27"/>
    <n v="1525000"/>
    <n v="1523784.67"/>
    <m/>
    <m/>
    <m/>
    <m/>
    <m/>
    <m/>
    <m/>
    <m/>
    <s v="By contract"/>
    <x v="1"/>
    <x v="15"/>
    <x v="11"/>
    <m/>
  </r>
  <r>
    <x v="373"/>
    <s v="Equipping of Rural Health Unit"/>
    <m/>
    <x v="2"/>
    <x v="10"/>
    <m/>
    <m/>
    <x v="12"/>
    <x v="0"/>
    <n v="2017"/>
    <x v="27"/>
    <n v="1200000"/>
    <m/>
    <m/>
    <m/>
    <m/>
    <m/>
    <m/>
    <m/>
    <m/>
    <m/>
    <s v="By contract"/>
    <x v="5"/>
    <x v="8"/>
    <x v="3"/>
    <m/>
  </r>
  <r>
    <x v="374"/>
    <s v="Rehabilitation of Barangay Health Station, Bgy. Poblacion"/>
    <m/>
    <x v="2"/>
    <x v="5"/>
    <m/>
    <s v="Bgy. Poblacion"/>
    <x v="17"/>
    <x v="0"/>
    <n v="2017"/>
    <x v="27"/>
    <n v="500000"/>
    <n v="483664.2"/>
    <m/>
    <d v="2017-08-15T00:00:00"/>
    <m/>
    <d v="2017-08-15T00:00:00"/>
    <m/>
    <m/>
    <n v="1"/>
    <m/>
    <s v="By contract"/>
    <x v="0"/>
    <x v="21"/>
    <x v="16"/>
    <m/>
  </r>
  <r>
    <x v="375"/>
    <s v="Expansion of Rural Health Unit"/>
    <m/>
    <x v="2"/>
    <x v="10"/>
    <m/>
    <s v="Linapacan"/>
    <x v="8"/>
    <x v="0"/>
    <n v="2017"/>
    <x v="27"/>
    <n v="800000"/>
    <m/>
    <m/>
    <m/>
    <m/>
    <m/>
    <m/>
    <m/>
    <m/>
    <m/>
    <s v="By contract"/>
    <x v="9"/>
    <x v="15"/>
    <x v="11"/>
    <m/>
  </r>
  <r>
    <x v="376"/>
    <s v="Construction of Faculty Rooms"/>
    <m/>
    <x v="3"/>
    <x v="3"/>
    <m/>
    <m/>
    <x v="17"/>
    <x v="0"/>
    <n v="2017"/>
    <x v="27"/>
    <n v="1200000"/>
    <m/>
    <m/>
    <m/>
    <m/>
    <m/>
    <m/>
    <m/>
    <n v="1"/>
    <m/>
    <s v="By contract"/>
    <x v="0"/>
    <x v="21"/>
    <x v="16"/>
    <m/>
  </r>
  <r>
    <x v="377"/>
    <s v="Construction of School Library"/>
    <m/>
    <x v="3"/>
    <x v="3"/>
    <m/>
    <m/>
    <x v="17"/>
    <x v="0"/>
    <n v="2017"/>
    <x v="27"/>
    <n v="1200000"/>
    <m/>
    <m/>
    <m/>
    <m/>
    <m/>
    <m/>
    <m/>
    <n v="1"/>
    <m/>
    <s v="By contract"/>
    <x v="0"/>
    <x v="21"/>
    <x v="16"/>
    <m/>
  </r>
  <r>
    <x v="378"/>
    <s v="Construction of School Fence"/>
    <m/>
    <x v="3"/>
    <x v="3"/>
    <m/>
    <m/>
    <x v="17"/>
    <x v="0"/>
    <n v="2016"/>
    <x v="28"/>
    <n v="500000"/>
    <m/>
    <m/>
    <m/>
    <m/>
    <m/>
    <m/>
    <m/>
    <m/>
    <m/>
    <s v="By contract"/>
    <x v="10"/>
    <x v="21"/>
    <x v="16"/>
    <m/>
  </r>
  <r>
    <x v="379"/>
    <s v="Flood Control Program"/>
    <m/>
    <x v="5"/>
    <x v="11"/>
    <m/>
    <m/>
    <x v="8"/>
    <x v="0"/>
    <n v="2017"/>
    <x v="23"/>
    <n v="3500000"/>
    <m/>
    <m/>
    <m/>
    <m/>
    <m/>
    <m/>
    <m/>
    <m/>
    <m/>
    <s v="By contract"/>
    <x v="9"/>
    <x v="31"/>
    <x v="3"/>
    <m/>
  </r>
  <r>
    <x v="380"/>
    <s v="Provision of Potable Water System"/>
    <m/>
    <x v="1"/>
    <x v="1"/>
    <m/>
    <m/>
    <x v="8"/>
    <x v="0"/>
    <n v="2017"/>
    <x v="29"/>
    <n v="1000000"/>
    <m/>
    <m/>
    <m/>
    <m/>
    <m/>
    <m/>
    <m/>
    <m/>
    <m/>
    <s v="By contract"/>
    <x v="9"/>
    <x v="31"/>
    <x v="3"/>
    <m/>
  </r>
  <r>
    <x v="381"/>
    <s v="Constuction of Irrigation Canal"/>
    <m/>
    <x v="1"/>
    <x v="14"/>
    <m/>
    <m/>
    <x v="7"/>
    <x v="0"/>
    <n v="2017"/>
    <x v="29"/>
    <n v="925000"/>
    <m/>
    <m/>
    <m/>
    <m/>
    <m/>
    <m/>
    <m/>
    <m/>
    <m/>
    <s v="By contract"/>
    <x v="5"/>
    <x v="31"/>
    <x v="3"/>
    <m/>
  </r>
  <r>
    <x v="382"/>
    <s v="Construction of Small Water Impounding Projects"/>
    <m/>
    <x v="1"/>
    <x v="1"/>
    <m/>
    <m/>
    <x v="7"/>
    <x v="0"/>
    <n v="2017"/>
    <x v="29"/>
    <n v="1000000"/>
    <m/>
    <m/>
    <m/>
    <m/>
    <m/>
    <m/>
    <m/>
    <m/>
    <m/>
    <s v="By contract"/>
    <x v="5"/>
    <x v="31"/>
    <x v="3"/>
    <m/>
  </r>
  <r>
    <x v="383"/>
    <s v="Establishment of Shallow Tube Well"/>
    <m/>
    <x v="1"/>
    <x v="14"/>
    <m/>
    <m/>
    <x v="7"/>
    <x v="0"/>
    <n v="2017"/>
    <x v="23"/>
    <n v="625000"/>
    <m/>
    <m/>
    <m/>
    <m/>
    <m/>
    <m/>
    <m/>
    <m/>
    <m/>
    <s v="By contract"/>
    <x v="5"/>
    <x v="31"/>
    <x v="3"/>
    <m/>
  </r>
  <r>
    <x v="384"/>
    <s v="Installation of Water Supply to Elementary Schools"/>
    <m/>
    <x v="1"/>
    <x v="1"/>
    <m/>
    <m/>
    <x v="7"/>
    <x v="0"/>
    <n v="2017"/>
    <x v="23"/>
    <n v="825000"/>
    <m/>
    <m/>
    <m/>
    <m/>
    <m/>
    <m/>
    <m/>
    <m/>
    <m/>
    <s v="By contract"/>
    <x v="5"/>
    <x v="31"/>
    <x v="3"/>
    <m/>
  </r>
  <r>
    <x v="385"/>
    <s v="Small Diversion Dam"/>
    <m/>
    <x v="1"/>
    <x v="14"/>
    <m/>
    <m/>
    <x v="7"/>
    <x v="0"/>
    <n v="2017"/>
    <x v="23"/>
    <n v="800000"/>
    <m/>
    <m/>
    <m/>
    <m/>
    <m/>
    <m/>
    <m/>
    <m/>
    <m/>
    <s v="By contract"/>
    <x v="5"/>
    <x v="31"/>
    <x v="3"/>
    <m/>
  </r>
  <r>
    <x v="386"/>
    <s v="Procurement of Construction Materials for the Construction of Irrigation Canal"/>
    <m/>
    <x v="1"/>
    <x v="14"/>
    <m/>
    <m/>
    <x v="5"/>
    <x v="0"/>
    <n v="2017"/>
    <x v="23"/>
    <n v="359359.33"/>
    <m/>
    <m/>
    <m/>
    <m/>
    <m/>
    <m/>
    <m/>
    <m/>
    <m/>
    <s v="By contract"/>
    <x v="5"/>
    <x v="20"/>
    <x v="3"/>
    <m/>
  </r>
  <r>
    <x v="387"/>
    <s v="Procurement of Construction Materials for the Construction of Irrigation Canal"/>
    <m/>
    <x v="1"/>
    <x v="14"/>
    <m/>
    <s v=" Bgy Poblacion"/>
    <x v="17"/>
    <x v="0"/>
    <n v="2017"/>
    <x v="23"/>
    <n v="3235000"/>
    <m/>
    <m/>
    <m/>
    <m/>
    <m/>
    <m/>
    <m/>
    <n v="1"/>
    <m/>
    <s v="By contract"/>
    <x v="0"/>
    <x v="21"/>
    <x v="16"/>
    <m/>
  </r>
  <r>
    <x v="388"/>
    <s v="Concreting of Local Core Road"/>
    <s v="B2 TF 416 DILG DSWD DBM BUB 17-096"/>
    <x v="0"/>
    <x v="0"/>
    <m/>
    <s v="Brgy. Poblacion, Dumaran , Palawan"/>
    <x v="13"/>
    <x v="0"/>
    <n v="2017"/>
    <x v="23"/>
    <n v="5000000"/>
    <n v="4995034.9000000004"/>
    <n v="130"/>
    <d v="2017-12-11T00:00:00"/>
    <m/>
    <d v="2018-04-20T00:00:00"/>
    <m/>
    <m/>
    <n v="1"/>
    <m/>
    <s v="By contract"/>
    <x v="0"/>
    <x v="4"/>
    <x v="4"/>
    <m/>
  </r>
  <r>
    <x v="389"/>
    <s v="Construction of School Library, Dumaran National High School"/>
    <s v="B2 TF 416 DILG DSWD DBM BUB 17-095"/>
    <x v="3"/>
    <x v="3"/>
    <s v="1 Unit Kindergarten Classroom"/>
    <s v="Dumaran National High School"/>
    <x v="13"/>
    <x v="0"/>
    <n v="2017"/>
    <x v="25"/>
    <n v="1200000"/>
    <n v="1197687.6299999999"/>
    <n v="90"/>
    <d v="2017-10-19T00:00:00"/>
    <m/>
    <d v="2018-01-17T00:00:00"/>
    <m/>
    <m/>
    <n v="1"/>
    <m/>
    <s v="By contract"/>
    <x v="0"/>
    <x v="15"/>
    <x v="11"/>
    <m/>
  </r>
  <r>
    <x v="390"/>
    <s v="Construction of 1 unit Kindergarten Classroom  at Lamane ES, Quezon North District"/>
    <m/>
    <x v="3"/>
    <x v="3"/>
    <s v="1 Unit Kindergarten Classroom"/>
    <s v="Lamane ES, Quezon North District"/>
    <x v="14"/>
    <x v="0"/>
    <n v="2017"/>
    <x v="11"/>
    <n v="916665"/>
    <m/>
    <m/>
    <m/>
    <m/>
    <m/>
    <m/>
    <m/>
    <n v="1"/>
    <m/>
    <s v="By contract"/>
    <x v="0"/>
    <x v="10"/>
    <x v="6"/>
    <m/>
  </r>
  <r>
    <x v="391"/>
    <s v="Construction of 1 unit Kindergarten Classroom  at Tara ES, Camanga Annex, Coron Inland"/>
    <m/>
    <x v="3"/>
    <x v="3"/>
    <s v="1 Unit Kindergarten Classroom: Area: 63.00 sq.m"/>
    <s v=" Tara ES, Camanga Annex, Coron Inland"/>
    <x v="2"/>
    <x v="0"/>
    <n v="2017"/>
    <x v="11"/>
    <n v="1000000"/>
    <n v="997425.93"/>
    <n v="120"/>
    <m/>
    <m/>
    <m/>
    <m/>
    <m/>
    <m/>
    <m/>
    <s v="By contract"/>
    <x v="3"/>
    <x v="15"/>
    <x v="11"/>
    <m/>
  </r>
  <r>
    <x v="392"/>
    <s v="Construction of 1 Unit of Kindergarten Classroom at Pamantolon ES"/>
    <s v="B2 SEF 300-17-10-16649"/>
    <x v="3"/>
    <x v="3"/>
    <s v="1 Unit Kindergarten Classroom"/>
    <s v=" Kindergarten Classroom. ES"/>
    <x v="4"/>
    <x v="0"/>
    <n v="2017"/>
    <x v="11"/>
    <n v="916665"/>
    <n v="916237.39"/>
    <n v="120"/>
    <d v="2018-01-10T00:00:00"/>
    <m/>
    <d v="2018-05-10T00:00:00"/>
    <m/>
    <m/>
    <n v="1"/>
    <m/>
    <s v="By contract"/>
    <x v="0"/>
    <x v="18"/>
    <x v="14"/>
    <m/>
  </r>
  <r>
    <x v="393"/>
    <s v="Construction of 1 unit Kindergarten Classroom  at Culandanum "/>
    <s v="B2 SEF 300-17-10-16648"/>
    <x v="3"/>
    <x v="3"/>
    <s v="1 Unit Kindergarten Classroom"/>
    <s v="Culandanum Elementary School, Aborlan, Palawan"/>
    <x v="0"/>
    <x v="0"/>
    <n v="2017"/>
    <x v="11"/>
    <n v="916665"/>
    <m/>
    <m/>
    <d v="2017-11-17T00:00:00"/>
    <m/>
    <d v="2017-11-17T00:00:00"/>
    <m/>
    <m/>
    <n v="1"/>
    <m/>
    <s v="By contract"/>
    <x v="0"/>
    <x v="18"/>
    <x v="14"/>
    <m/>
  </r>
  <r>
    <x v="394"/>
    <s v="Construction of (3) Classroom of School Building Tara National Highschool"/>
    <m/>
    <x v="3"/>
    <x v="3"/>
    <s v="3 Classroom School Building"/>
    <s v="Tara, Coron, Palawan"/>
    <x v="2"/>
    <x v="0"/>
    <n v="2017"/>
    <x v="11"/>
    <n v="2400000"/>
    <m/>
    <n v="120"/>
    <d v="2018-03-09T00:00:00"/>
    <m/>
    <d v="2018-07-07T00:00:00"/>
    <m/>
    <m/>
    <n v="1"/>
    <m/>
    <s v="By contract"/>
    <x v="0"/>
    <x v="15"/>
    <x v="11"/>
    <m/>
  </r>
  <r>
    <x v="395"/>
    <s v="Construction of 3 Classroom School Building in Camanga Elementary School, Bgy Tara"/>
    <s v="B2  SEF 300-17-12-22106"/>
    <x v="3"/>
    <x v="3"/>
    <s v="3 Classroom School Building"/>
    <s v="Camanga Elementary School"/>
    <x v="2"/>
    <x v="0"/>
    <n v="2017"/>
    <x v="11"/>
    <n v="2250000"/>
    <n v="2397041.4"/>
    <n v="120"/>
    <d v="2018-03-12T00:00:00"/>
    <m/>
    <d v="2018-07-10T00:00:00"/>
    <m/>
    <m/>
    <m/>
    <m/>
    <s v="By contract"/>
    <x v="1"/>
    <x v="15"/>
    <x v="11"/>
    <m/>
  </r>
  <r>
    <x v="396"/>
    <s v="Construction of 3 Classroom School Building in Sagrada Elementary School, Bgy Sagdrada"/>
    <s v="B2 SEF 300-17-12-2109"/>
    <x v="3"/>
    <x v="3"/>
    <s v="3 Classroom School Building"/>
    <s v="Bgy Sagrada"/>
    <x v="24"/>
    <x v="0"/>
    <n v="2017"/>
    <x v="11"/>
    <n v="2250000"/>
    <m/>
    <m/>
    <d v="2018-03-12T00:00:00"/>
    <m/>
    <d v="2018-03-12T00:00:00"/>
    <m/>
    <m/>
    <n v="1"/>
    <m/>
    <s v="By contract"/>
    <x v="0"/>
    <x v="15"/>
    <x v="11"/>
    <m/>
  </r>
  <r>
    <x v="397"/>
    <s v="Construction of 3 Classroom School Building in Calauit Elementary School, Bgy Calauit"/>
    <m/>
    <x v="3"/>
    <x v="3"/>
    <s v="3 Classroom School Building"/>
    <s v="Bgy Calauit"/>
    <x v="24"/>
    <x v="0"/>
    <n v="2017"/>
    <x v="11"/>
    <n v="2250000"/>
    <m/>
    <m/>
    <m/>
    <m/>
    <m/>
    <m/>
    <m/>
    <n v="1"/>
    <m/>
    <s v="By contract"/>
    <x v="0"/>
    <x v="15"/>
    <x v="11"/>
    <m/>
  </r>
  <r>
    <x v="398"/>
    <s v="Construction of 3 Classroom School Building in San Nicolas National High School, Bgy. San Nicolas"/>
    <s v="B2 SEF 300-17-12-22107"/>
    <x v="3"/>
    <x v="3"/>
    <s v="3 Classroom School Building"/>
    <s v="San Nicolas National High School, Bgy. San Nicolas"/>
    <x v="2"/>
    <x v="0"/>
    <n v="2017"/>
    <x v="11"/>
    <n v="2250000"/>
    <n v="2244986.66"/>
    <n v="120"/>
    <d v="2018-03-12T00:00:00"/>
    <m/>
    <d v="2018-07-10T00:00:00"/>
    <m/>
    <m/>
    <m/>
    <m/>
    <s v="By contract"/>
    <x v="7"/>
    <x v="15"/>
    <x v="11"/>
    <s v="No accomplishment"/>
  </r>
  <r>
    <x v="399"/>
    <s v="Construction of 3 Classroom School Building in Capayas Elementary School, Bgy. VI"/>
    <s v="B2  SEF  300-17-12-22105"/>
    <x v="3"/>
    <x v="3"/>
    <s v="3 Classroom School Building"/>
    <s v="Bgy. VI, Coron, Palawan"/>
    <x v="2"/>
    <x v="0"/>
    <n v="2017"/>
    <x v="11"/>
    <n v="2250000"/>
    <n v="2245060.42"/>
    <n v="120"/>
    <d v="2018-03-12T00:00:00"/>
    <m/>
    <d v="2018-07-10T00:00:00"/>
    <m/>
    <m/>
    <m/>
    <m/>
    <s v="By contract"/>
    <x v="7"/>
    <x v="15"/>
    <x v="11"/>
    <s v="No accomplishment"/>
  </r>
  <r>
    <x v="400"/>
    <s v="Construction of 4 Classroom School Building in Carlos M. Virrey National High School, Bgy. Saraza"/>
    <m/>
    <x v="3"/>
    <x v="3"/>
    <s v="4 Classroom School Building"/>
    <s v="Bgy. Saraza"/>
    <x v="16"/>
    <x v="0"/>
    <n v="2017"/>
    <x v="11"/>
    <n v="3000000"/>
    <m/>
    <m/>
    <m/>
    <m/>
    <m/>
    <m/>
    <m/>
    <n v="1"/>
    <m/>
    <s v="By contract"/>
    <x v="0"/>
    <x v="10"/>
    <x v="6"/>
    <m/>
  </r>
  <r>
    <x v="401"/>
    <s v="Construction of 2 Classroom School Building in Balen-balen Elementary School, Bgy. Ransang"/>
    <m/>
    <x v="3"/>
    <x v="3"/>
    <s v="2 Classroom School Building"/>
    <s v="Bgy. Ransang"/>
    <x v="7"/>
    <x v="0"/>
    <n v="2017"/>
    <x v="11"/>
    <n v="1480721"/>
    <m/>
    <m/>
    <m/>
    <m/>
    <m/>
    <m/>
    <m/>
    <n v="1"/>
    <m/>
    <s v="By contract"/>
    <x v="0"/>
    <x v="18"/>
    <x v="14"/>
    <m/>
  </r>
  <r>
    <x v="402"/>
    <s v="Construction of 4 CL Sch. Bldg. at Aramaywan ES, Bgy. Aramaywan"/>
    <m/>
    <x v="3"/>
    <x v="3"/>
    <s v="4 Classroom School Building"/>
    <s v="Bgy. Aramaywan"/>
    <x v="14"/>
    <x v="0"/>
    <n v="2017"/>
    <x v="11"/>
    <n v="3000000"/>
    <m/>
    <m/>
    <m/>
    <m/>
    <m/>
    <m/>
    <m/>
    <n v="1"/>
    <m/>
    <s v="By contract"/>
    <x v="0"/>
    <x v="0"/>
    <x v="0"/>
    <m/>
  </r>
  <r>
    <x v="403"/>
    <s v="Construction of 4 CL Sch. Bldg. at Marcelo Batuy NHS, Bgy. San Juan"/>
    <m/>
    <x v="3"/>
    <x v="3"/>
    <s v="4 Classroom School Building"/>
    <s v="Bgy. San Juan"/>
    <x v="0"/>
    <x v="0"/>
    <n v="2017"/>
    <x v="11"/>
    <n v="3000000"/>
    <m/>
    <m/>
    <m/>
    <m/>
    <m/>
    <m/>
    <m/>
    <n v="1"/>
    <m/>
    <s v="By contract"/>
    <x v="0"/>
    <x v="18"/>
    <x v="14"/>
    <m/>
  </r>
  <r>
    <x v="404"/>
    <s v="Construction of Multi-Purpose Building Type II, Sitio Ogis, Rizal, Palawan"/>
    <m/>
    <x v="5"/>
    <x v="7"/>
    <m/>
    <s v="Sitio Ogis"/>
    <x v="7"/>
    <x v="0"/>
    <n v="2017"/>
    <x v="16"/>
    <n v="950000"/>
    <n v="948416.55"/>
    <m/>
    <d v="2017-10-06T00:00:00"/>
    <m/>
    <d v="2017-10-06T00:00:00"/>
    <m/>
    <m/>
    <n v="1"/>
    <m/>
    <s v="By contract"/>
    <x v="0"/>
    <x v="10"/>
    <x v="6"/>
    <m/>
  </r>
  <r>
    <x v="405"/>
    <s v="Upgrading of Villa Constancia Bailey Bridge to RCDG"/>
    <s v="ROAD 300-16-06-05893"/>
    <x v="0"/>
    <x v="4"/>
    <m/>
    <s v="Villa Constancia"/>
    <x v="13"/>
    <x v="0"/>
    <n v="2017"/>
    <x v="16"/>
    <n v="7320000"/>
    <n v="7306468.9500000002"/>
    <n v="210"/>
    <d v="2017-03-07T00:00:00"/>
    <m/>
    <d v="2017-10-03T00:00:00"/>
    <m/>
    <m/>
    <n v="1"/>
    <m/>
    <s v="By contract"/>
    <x v="0"/>
    <x v="0"/>
    <x v="0"/>
    <m/>
  </r>
  <r>
    <x v="406"/>
    <s v="Construction of Road Network inside Quezon Medicare Hospital Facilities"/>
    <m/>
    <x v="2"/>
    <x v="2"/>
    <m/>
    <s v="Quezon Medicare Hospital "/>
    <x v="14"/>
    <x v="0"/>
    <n v="2018"/>
    <x v="30"/>
    <n v="5389000"/>
    <n v="5359489.63"/>
    <n v="120"/>
    <d v="2019-06-28T00:00:00"/>
    <m/>
    <d v="2019-10-26T00:00:00"/>
    <m/>
    <m/>
    <n v="1"/>
    <m/>
    <s v="By contract"/>
    <x v="0"/>
    <x v="16"/>
    <x v="12"/>
    <m/>
  </r>
  <r>
    <x v="407"/>
    <s v="Const. of Bahay Tuluyan in Quezon Medicare Hospital"/>
    <m/>
    <x v="2"/>
    <x v="2"/>
    <m/>
    <s v="Quezon Medicare Hospital "/>
    <x v="14"/>
    <x v="0"/>
    <n v="2018"/>
    <x v="31"/>
    <n v="1800000"/>
    <m/>
    <m/>
    <m/>
    <m/>
    <m/>
    <m/>
    <m/>
    <n v="1"/>
    <m/>
    <s v="By contract"/>
    <x v="0"/>
    <x v="32"/>
    <x v="22"/>
    <m/>
  </r>
  <r>
    <x v="408"/>
    <s v="Supply and Installation of 75 KVA Transformer and accessories in Quezon Medicare Hospital"/>
    <m/>
    <x v="2"/>
    <x v="2"/>
    <m/>
    <s v="Quezon Medicare Hospital "/>
    <x v="14"/>
    <x v="0"/>
    <n v="2018"/>
    <x v="30"/>
    <n v="1215433.49"/>
    <m/>
    <m/>
    <m/>
    <m/>
    <m/>
    <m/>
    <m/>
    <n v="1"/>
    <m/>
    <s v="By contract"/>
    <x v="0"/>
    <x v="8"/>
    <x v="3"/>
    <m/>
  </r>
  <r>
    <x v="409"/>
    <s v="Const. of Multi Purpose Building in Narra, Palawan"/>
    <m/>
    <x v="5"/>
    <x v="7"/>
    <m/>
    <s v="Narra Sports Complex"/>
    <x v="6"/>
    <x v="0"/>
    <n v="2018"/>
    <x v="30"/>
    <n v="3350000"/>
    <n v="3334388.82"/>
    <m/>
    <d v="2019-05-30T00:00:00"/>
    <m/>
    <d v="2019-05-30T00:00:00"/>
    <m/>
    <m/>
    <n v="1"/>
    <m/>
    <s v="By contract"/>
    <x v="0"/>
    <x v="26"/>
    <x v="19"/>
    <m/>
  </r>
  <r>
    <x v="410"/>
    <s v="Upgrading of Tagumpay Bailey Bridge I to RCDG So. Tagumpay, Sta. Maria Dumaran"/>
    <s v="B2 SB6 PEO18 300-19-03-01980"/>
    <x v="0"/>
    <x v="4"/>
    <m/>
    <s v="Bgy. Sta. Maria"/>
    <x v="13"/>
    <x v="0"/>
    <n v="2018"/>
    <x v="30"/>
    <n v="6620000"/>
    <n v="6280557.8099999996"/>
    <n v="200"/>
    <d v="2019-06-28T00:00:00"/>
    <m/>
    <d v="2020-01-14T00:00:00"/>
    <m/>
    <m/>
    <n v="1"/>
    <m/>
    <s v="By contract"/>
    <x v="0"/>
    <x v="13"/>
    <x v="9"/>
    <m/>
  </r>
  <r>
    <x v="411"/>
    <s v="Upgrading of Tagumpay Bailey Bridge II to RCDG So. Tagumpay, Sta. Maria Dumaran"/>
    <s v="B2 SB6 PEO18 300-19-03-01529"/>
    <x v="0"/>
    <x v="4"/>
    <m/>
    <s v="Bgy. Sta. Maria"/>
    <x v="13"/>
    <x v="0"/>
    <n v="2018"/>
    <x v="30"/>
    <n v="5300000"/>
    <n v="4982200.66"/>
    <n v="140"/>
    <d v="2019-06-25T00:00:00"/>
    <m/>
    <d v="2019-11-12T00:00:00"/>
    <m/>
    <m/>
    <n v="1"/>
    <m/>
    <s v="By contract"/>
    <x v="0"/>
    <x v="13"/>
    <x v="9"/>
    <m/>
  </r>
  <r>
    <x v="412"/>
    <s v="Construction of Distribution System, Paly, Taytay"/>
    <m/>
    <x v="7"/>
    <x v="12"/>
    <m/>
    <s v="Bgy. Paly"/>
    <x v="4"/>
    <x v="0"/>
    <n v="2018"/>
    <x v="30"/>
    <n v="2984566.51"/>
    <m/>
    <m/>
    <m/>
    <m/>
    <m/>
    <m/>
    <m/>
    <n v="1"/>
    <m/>
    <s v="By contract"/>
    <x v="0"/>
    <x v="12"/>
    <x v="8"/>
    <m/>
  </r>
  <r>
    <x v="413"/>
    <s v="Construction of Motorpool/Powerhouse Building"/>
    <m/>
    <x v="2"/>
    <x v="2"/>
    <m/>
    <s v="Quezon Medicare Hospital "/>
    <x v="14"/>
    <x v="0"/>
    <n v="2018"/>
    <x v="30"/>
    <n v="1900000"/>
    <n v="1853317.92"/>
    <m/>
    <d v="2019-10-08T00:00:00"/>
    <m/>
    <d v="2019-10-08T00:00:00"/>
    <m/>
    <m/>
    <n v="1"/>
    <m/>
    <s v="By contract"/>
    <x v="0"/>
    <x v="32"/>
    <x v="22"/>
    <m/>
  </r>
  <r>
    <x v="414"/>
    <s v="Construction. of Material Recovery Facilities"/>
    <m/>
    <x v="2"/>
    <x v="2"/>
    <m/>
    <s v="Quezon Medicare Hospital "/>
    <x v="14"/>
    <x v="0"/>
    <n v="2018"/>
    <x v="30"/>
    <n v="900000"/>
    <m/>
    <m/>
    <m/>
    <m/>
    <m/>
    <m/>
    <m/>
    <n v="1"/>
    <m/>
    <s v="By contract"/>
    <x v="0"/>
    <x v="32"/>
    <x v="22"/>
    <m/>
  </r>
  <r>
    <x v="415"/>
    <s v="Construction of Mortuary Building"/>
    <m/>
    <x v="2"/>
    <x v="2"/>
    <m/>
    <s v="Quezon Medicare Hospital "/>
    <x v="14"/>
    <x v="0"/>
    <n v="2018"/>
    <x v="30"/>
    <n v="950000"/>
    <m/>
    <m/>
    <m/>
    <m/>
    <m/>
    <m/>
    <m/>
    <n v="1"/>
    <m/>
    <s v="By contract"/>
    <x v="0"/>
    <x v="32"/>
    <x v="22"/>
    <m/>
  </r>
  <r>
    <x v="416"/>
    <s v="Construction of Elevated Water Tank 300 CU.M Deepwell and Water Treatment Quezon Medicare Hospital"/>
    <m/>
    <x v="2"/>
    <x v="2"/>
    <m/>
    <s v="Quezon Medicare Hospital "/>
    <x v="14"/>
    <x v="0"/>
    <n v="2018"/>
    <x v="30"/>
    <n v="6592920"/>
    <n v="6631000"/>
    <m/>
    <m/>
    <m/>
    <m/>
    <m/>
    <m/>
    <n v="1"/>
    <m/>
    <s v="By contract"/>
    <x v="0"/>
    <x v="33"/>
    <x v="23"/>
    <m/>
  </r>
  <r>
    <x v="417"/>
    <s v="Construction of Dietary/Linen Building"/>
    <m/>
    <x v="2"/>
    <x v="2"/>
    <m/>
    <s v="Quezon Medicare Hospital "/>
    <x v="14"/>
    <x v="0"/>
    <n v="2018"/>
    <x v="30"/>
    <n v="3283679.49"/>
    <n v="3283265.52"/>
    <n v="230"/>
    <d v="2019-04-21T00:00:00"/>
    <m/>
    <d v="2019-12-07T00:00:00"/>
    <m/>
    <m/>
    <n v="1"/>
    <m/>
    <s v="By contract"/>
    <x v="0"/>
    <x v="34"/>
    <x v="22"/>
    <m/>
  </r>
  <r>
    <x v="418"/>
    <s v="       Construction of Isolation Building"/>
    <m/>
    <x v="2"/>
    <x v="2"/>
    <m/>
    <s v="Quezon Medicare Hospital "/>
    <x v="14"/>
    <x v="0"/>
    <n v="2018"/>
    <x v="30"/>
    <n v="3455339.91"/>
    <n v="3454681.86"/>
    <m/>
    <d v="2019-04-21T00:00:00"/>
    <m/>
    <d v="2019-04-21T00:00:00"/>
    <m/>
    <m/>
    <n v="1"/>
    <m/>
    <s v="By contract"/>
    <x v="0"/>
    <x v="34"/>
    <x v="22"/>
    <m/>
  </r>
  <r>
    <x v="419"/>
    <s v="Construction of Sewage Treatment Plant (Phase I) Quezon Medicare Hospital"/>
    <m/>
    <x v="2"/>
    <x v="2"/>
    <m/>
    <s v="Quezon Medicare Hospital "/>
    <x v="14"/>
    <x v="0"/>
    <n v="2018"/>
    <x v="30"/>
    <n v="3600000"/>
    <n v="3491607.31"/>
    <m/>
    <d v="2019-09-09T00:00:00"/>
    <m/>
    <d v="2019-09-09T00:00:00"/>
    <m/>
    <m/>
    <n v="1"/>
    <m/>
    <s v="By contract"/>
    <x v="0"/>
    <x v="4"/>
    <x v="4"/>
    <m/>
  </r>
  <r>
    <x v="420"/>
    <s v="Construction of Airstrip Perimeter Fence"/>
    <m/>
    <x v="6"/>
    <x v="16"/>
    <m/>
    <m/>
    <x v="7"/>
    <x v="0"/>
    <n v="2018"/>
    <x v="10"/>
    <n v="6996542.9299999997"/>
    <m/>
    <m/>
    <m/>
    <m/>
    <m/>
    <m/>
    <m/>
    <m/>
    <m/>
    <s v="By contract"/>
    <x v="1"/>
    <x v="14"/>
    <x v="10"/>
    <m/>
  </r>
  <r>
    <x v="421"/>
    <s v="Construction of Elevated Water Tank 300m³/Deepwell/Water Treatment Facilities in Southern Palawan Provincial Hospital"/>
    <m/>
    <x v="2"/>
    <x v="2"/>
    <m/>
    <s v="Southern Palawan Provincial Hospital"/>
    <x v="16"/>
    <x v="0"/>
    <n v="2018"/>
    <x v="2"/>
    <n v="6613021.8700000001"/>
    <n v="6279648.1600000001"/>
    <m/>
    <d v="2018-08-15T00:00:00"/>
    <m/>
    <d v="2018-08-15T00:00:00"/>
    <m/>
    <d v="2020-11-03T00:00:00"/>
    <n v="1"/>
    <m/>
    <s v="By contract"/>
    <x v="0"/>
    <x v="5"/>
    <x v="5"/>
    <m/>
  </r>
  <r>
    <x v="422"/>
    <s v="Construction of Bahay Tuluyan in Southern Palawan Provincial Hospital"/>
    <m/>
    <x v="2"/>
    <x v="2"/>
    <m/>
    <s v="Southern Palawan Provincial Hospital"/>
    <x v="16"/>
    <x v="0"/>
    <n v="2018"/>
    <x v="2"/>
    <n v="1800000"/>
    <n v="1794564.82"/>
    <n v="60"/>
    <d v="2021-08-24T00:00:00"/>
    <m/>
    <d v="2021-10-23T00:00:00"/>
    <m/>
    <m/>
    <n v="1"/>
    <m/>
    <s v="By contract"/>
    <x v="0"/>
    <x v="5"/>
    <x v="5"/>
    <m/>
  </r>
  <r>
    <x v="423"/>
    <s v="Construction of Three (3) - Storey Medical &amp; Ward Building with Roof Deck for Helipad - Phase I in Southern Palawan Provincial Hospital"/>
    <m/>
    <x v="2"/>
    <x v="2"/>
    <m/>
    <s v="Southern Palawan Provincial Hospital"/>
    <x v="16"/>
    <x v="0"/>
    <n v="2018"/>
    <x v="2"/>
    <n v="16943558"/>
    <n v="16935788.609999999"/>
    <m/>
    <m/>
    <m/>
    <m/>
    <m/>
    <m/>
    <n v="1"/>
    <m/>
    <s v="By contract"/>
    <x v="0"/>
    <x v="5"/>
    <x v="5"/>
    <m/>
  </r>
  <r>
    <x v="424"/>
    <s v="Construction of Perimeter Fence Phase 2 in Southern Palawan Provincial Hospital"/>
    <m/>
    <x v="2"/>
    <x v="2"/>
    <m/>
    <s v="Southern Palawan Provincial Hospital"/>
    <x v="16"/>
    <x v="0"/>
    <n v="2018"/>
    <x v="2"/>
    <n v="1055000"/>
    <m/>
    <m/>
    <m/>
    <m/>
    <m/>
    <m/>
    <m/>
    <n v="1"/>
    <m/>
    <s v="By contract"/>
    <x v="0"/>
    <x v="5"/>
    <x v="5"/>
    <m/>
  </r>
  <r>
    <x v="425"/>
    <s v="Construction of Doctor's Quarter in Narra Municipal Hospital"/>
    <m/>
    <x v="2"/>
    <x v="2"/>
    <m/>
    <s v=" Narra Municipal Hospital"/>
    <x v="6"/>
    <x v="0"/>
    <n v="2018"/>
    <x v="2"/>
    <n v="5389000"/>
    <n v="5386970.8899999997"/>
    <m/>
    <d v="2018-08-10T00:00:00"/>
    <m/>
    <d v="2018-08-10T00:00:00"/>
    <m/>
    <m/>
    <n v="1"/>
    <m/>
    <s v="By contract"/>
    <x v="0"/>
    <x v="16"/>
    <x v="12"/>
    <m/>
  </r>
  <r>
    <x v="426"/>
    <s v="Construction of Motorpool/Powerhouse in Narra Municipal Hospital"/>
    <m/>
    <x v="2"/>
    <x v="2"/>
    <m/>
    <s v=" Narra Municipal Hospital"/>
    <x v="6"/>
    <x v="0"/>
    <n v="2018"/>
    <x v="2"/>
    <n v="1700000"/>
    <m/>
    <m/>
    <m/>
    <m/>
    <m/>
    <m/>
    <m/>
    <n v="1"/>
    <m/>
    <s v="By contract"/>
    <x v="0"/>
    <x v="10"/>
    <x v="6"/>
    <m/>
  </r>
  <r>
    <x v="427"/>
    <s v="Construction of Mortuary Building in Narra Municipal Hospital"/>
    <s v=" "/>
    <x v="2"/>
    <x v="2"/>
    <m/>
    <s v=" Narra Municipal Hospital"/>
    <x v="6"/>
    <x v="0"/>
    <n v="2018"/>
    <x v="2"/>
    <n v="810000"/>
    <n v="768396.54"/>
    <m/>
    <m/>
    <m/>
    <m/>
    <m/>
    <m/>
    <n v="1"/>
    <m/>
    <s v="By contract"/>
    <x v="0"/>
    <x v="18"/>
    <x v="14"/>
    <m/>
  </r>
  <r>
    <x v="428"/>
    <s v="Construction of Elevated Water Tank 300m³/Deepwell/Water Treatment Facilities in Narra Municipal Hospital"/>
    <m/>
    <x v="2"/>
    <x v="2"/>
    <m/>
    <s v=" Narra Municipal Hospital"/>
    <x v="6"/>
    <x v="0"/>
    <n v="2018"/>
    <x v="2"/>
    <n v="6613021"/>
    <n v="6398568.5800000001"/>
    <n v="90"/>
    <d v="2018-09-26T00:00:00"/>
    <m/>
    <d v="2018-12-25T00:00:00"/>
    <d v="2019-07-02T00:00:00"/>
    <m/>
    <n v="1"/>
    <m/>
    <s v="By contract"/>
    <x v="0"/>
    <x v="14"/>
    <x v="10"/>
    <m/>
  </r>
  <r>
    <x v="429"/>
    <s v="Supply &amp; Installation of 3 Transformers/Accessories/Panel Board/ Main Cable in Narra Municipal Hospital"/>
    <m/>
    <x v="2"/>
    <x v="2"/>
    <m/>
    <s v=" Narra Municipal Hospital"/>
    <x v="6"/>
    <x v="0"/>
    <n v="2018"/>
    <x v="2"/>
    <n v="2566217"/>
    <m/>
    <m/>
    <m/>
    <m/>
    <m/>
    <m/>
    <m/>
    <n v="1"/>
    <m/>
    <s v="By contract"/>
    <x v="0"/>
    <x v="17"/>
    <x v="13"/>
    <m/>
  </r>
  <r>
    <x v="430"/>
    <s v="Construction of Isolation Building in Dr Jose Rizal Hospital"/>
    <m/>
    <x v="2"/>
    <x v="2"/>
    <m/>
    <s v="DJRDH, Bgy. Punta Baja, Rizal"/>
    <x v="7"/>
    <x v="0"/>
    <n v="2018"/>
    <x v="2"/>
    <n v="2900000"/>
    <n v="2837760.6"/>
    <m/>
    <m/>
    <m/>
    <m/>
    <m/>
    <m/>
    <n v="1"/>
    <m/>
    <s v="By contract"/>
    <x v="0"/>
    <x v="18"/>
    <x v="14"/>
    <m/>
  </r>
  <r>
    <x v="431"/>
    <s v="Construction of Material Recovery Facilities Building in Dr Jose Rizal Hospital"/>
    <m/>
    <x v="2"/>
    <x v="2"/>
    <m/>
    <s v="DJRDH, Bgy. Punta Baja, Rizal"/>
    <x v="7"/>
    <x v="0"/>
    <n v="2018"/>
    <x v="2"/>
    <n v="650000"/>
    <n v="646401.78"/>
    <m/>
    <m/>
    <m/>
    <m/>
    <m/>
    <m/>
    <n v="1"/>
    <m/>
    <s v="By contract"/>
    <x v="0"/>
    <x v="18"/>
    <x v="14"/>
    <m/>
  </r>
  <r>
    <x v="432"/>
    <s v="Construction of Motorpool/Powerhouse in Dr Jose Rizal Hospital"/>
    <m/>
    <x v="2"/>
    <x v="2"/>
    <m/>
    <s v="DJRDH, Bgy. Punta Baja, Rizal"/>
    <x v="7"/>
    <x v="0"/>
    <n v="2018"/>
    <x v="2"/>
    <n v="1700000"/>
    <n v="1667428.99"/>
    <m/>
    <m/>
    <m/>
    <m/>
    <m/>
    <m/>
    <n v="1"/>
    <m/>
    <s v="By contract"/>
    <x v="0"/>
    <x v="18"/>
    <x v="14"/>
    <m/>
  </r>
  <r>
    <x v="433"/>
    <s v="Concreting of Road inside Hospital Facilities in Dr Jose Rizal Hospital"/>
    <m/>
    <x v="2"/>
    <x v="2"/>
    <s v="(a) PCCP: 497m (4m and 5m width) (b) Veh gate: 6m (w) x 2m (h) x 2 sets (C) Ped gate: 1.8(w) x 2m (h) (d) 6&quot; PVC: 60 ln.m"/>
    <s v="DJRDH, Bgy. Punta Baja, Rizal"/>
    <x v="7"/>
    <x v="0"/>
    <n v="2018"/>
    <x v="2"/>
    <n v="3500000"/>
    <n v="3496381.73"/>
    <n v="60"/>
    <m/>
    <m/>
    <m/>
    <m/>
    <m/>
    <n v="1"/>
    <m/>
    <s v="By contract"/>
    <x v="0"/>
    <x v="18"/>
    <x v="14"/>
    <m/>
  </r>
  <r>
    <x v="434"/>
    <s v="Construction of Perimeter Fence Phase 2 in Dr Jose Rizal Hospital"/>
    <m/>
    <x v="2"/>
    <x v="2"/>
    <m/>
    <s v="DJRDH, Bgy. Punta Baja, Rizal"/>
    <x v="7"/>
    <x v="0"/>
    <n v="2018"/>
    <x v="2"/>
    <n v="2713000"/>
    <n v="2710750.96"/>
    <m/>
    <m/>
    <m/>
    <m/>
    <m/>
    <m/>
    <m/>
    <m/>
    <s v="By contract"/>
    <x v="2"/>
    <x v="18"/>
    <x v="14"/>
    <m/>
  </r>
  <r>
    <x v="435"/>
    <s v="Supply &amp; Installation of 3 Transformers/Accessories/Panel Board/ Main Cable in Dr Jose Rizal Hospital"/>
    <m/>
    <x v="2"/>
    <x v="2"/>
    <m/>
    <s v="Dr Jose Rizal Hospital"/>
    <x v="7"/>
    <x v="0"/>
    <n v="2018"/>
    <x v="2"/>
    <n v="2101217"/>
    <m/>
    <m/>
    <m/>
    <m/>
    <m/>
    <m/>
    <m/>
    <n v="1"/>
    <m/>
    <s v="By contract"/>
    <x v="0"/>
    <x v="18"/>
    <x v="14"/>
    <m/>
  </r>
  <r>
    <x v="436"/>
    <s v="Construction of Elevated Water Tank 300m³/Deepwell/Water Treatment Facilities in Dr Jose Rizal Hospital"/>
    <m/>
    <x v="2"/>
    <x v="2"/>
    <m/>
    <s v="DJRDH, Bgy. Punta Baja, Rizal"/>
    <x v="7"/>
    <x v="0"/>
    <n v="2018"/>
    <x v="2"/>
    <n v="6613021"/>
    <n v="6263177.9299999997"/>
    <m/>
    <d v="2018-11-16T00:00:00"/>
    <m/>
    <d v="2018-11-16T00:00:00"/>
    <m/>
    <m/>
    <n v="1"/>
    <m/>
    <s v="By contract"/>
    <x v="0"/>
    <x v="18"/>
    <x v="14"/>
    <m/>
  </r>
  <r>
    <x v="437"/>
    <s v="Construction of Powerhouse Building in Roxas District Hospital"/>
    <s v="B2 PEO 300-18-05-07645"/>
    <x v="2"/>
    <x v="2"/>
    <m/>
    <s v="Roxas Medicare Hospital"/>
    <x v="1"/>
    <x v="0"/>
    <n v="2018"/>
    <x v="2"/>
    <n v="1700000"/>
    <n v="1693565.82"/>
    <n v="90"/>
    <d v="2018-08-09T00:00:00"/>
    <m/>
    <d v="2018-11-07T00:00:00"/>
    <m/>
    <m/>
    <n v="1"/>
    <m/>
    <s v="By contract"/>
    <x v="0"/>
    <x v="18"/>
    <x v="14"/>
    <m/>
  </r>
  <r>
    <x v="438"/>
    <s v="Construction of Elevated Water Tank 300m³/Deepwell/Water Treatment Facilities in Roxas District Hospital"/>
    <s v="B2 PEO 300-18-05-07644"/>
    <x v="2"/>
    <x v="2"/>
    <m/>
    <s v="Roxas Medicare Hospital"/>
    <x v="1"/>
    <x v="0"/>
    <n v="2018"/>
    <x v="2"/>
    <m/>
    <n v="6398568.5800000001"/>
    <n v="90"/>
    <d v="2018-09-25T00:00:00"/>
    <m/>
    <d v="2018-12-24T00:00:00"/>
    <m/>
    <m/>
    <n v="1"/>
    <m/>
    <s v="By contract"/>
    <x v="0"/>
    <x v="14"/>
    <x v="10"/>
    <m/>
  </r>
  <r>
    <x v="439"/>
    <s v="Purchase of 3 Transformer/Accessories/Panel Board/ Main Cable in Roxas District Hospital"/>
    <m/>
    <x v="2"/>
    <x v="2"/>
    <m/>
    <s v="Roxas District Hospital"/>
    <x v="1"/>
    <x v="0"/>
    <n v="2018"/>
    <x v="2"/>
    <n v="2566217"/>
    <m/>
    <m/>
    <m/>
    <m/>
    <m/>
    <m/>
    <m/>
    <n v="1"/>
    <m/>
    <s v="By contract"/>
    <x v="0"/>
    <x v="17"/>
    <x v="13"/>
    <m/>
  </r>
  <r>
    <x v="440"/>
    <s v="Construction of Covered Court/ Evacuation Center Phase 1 Bgy. Banbanan"/>
    <s v="Covered Courts"/>
    <x v="5"/>
    <x v="17"/>
    <m/>
    <s v="Bgy. Banbanan"/>
    <x v="4"/>
    <x v="0"/>
    <n v="2018"/>
    <x v="32"/>
    <n v="3052155.48"/>
    <n v="3052127.77"/>
    <n v="150"/>
    <d v="2018-10-03T00:00:00"/>
    <m/>
    <d v="2019-03-02T00:00:00"/>
    <m/>
    <m/>
    <n v="1"/>
    <m/>
    <s v="By contract"/>
    <x v="0"/>
    <x v="1"/>
    <x v="1"/>
    <m/>
  </r>
  <r>
    <x v="441"/>
    <s v="Construction of Covered Court/ Evacuation Center Phase 1 Bgy. Bato"/>
    <s v="Covered Courts"/>
    <x v="5"/>
    <x v="17"/>
    <m/>
    <s v="Bgy. Bato"/>
    <x v="4"/>
    <x v="0"/>
    <n v="2018"/>
    <x v="33"/>
    <n v="3052155.48"/>
    <n v="3052127.77"/>
    <n v="150"/>
    <d v="2018-10-03T00:00:00"/>
    <m/>
    <d v="2019-03-02T00:00:00"/>
    <m/>
    <m/>
    <n v="1"/>
    <m/>
    <s v="By contract"/>
    <x v="0"/>
    <x v="1"/>
    <x v="1"/>
    <m/>
  </r>
  <r>
    <x v="442"/>
    <s v="Construction of Covered Court/ Evacuation Center Phase 1 Bgy. Beton (Island)"/>
    <s v="Covered Courts"/>
    <x v="5"/>
    <x v="17"/>
    <m/>
    <s v="Bgy. Beton (Island)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43"/>
    <s v="Construction of Covered Court/ Evacuation Center Phase 1 Bgy. Busy Bees"/>
    <s v="Covered Courts"/>
    <x v="5"/>
    <x v="17"/>
    <m/>
    <s v="Bgy. Busy Bees"/>
    <x v="4"/>
    <x v="0"/>
    <n v="2018"/>
    <x v="33"/>
    <m/>
    <n v="3760391.23"/>
    <n v="150"/>
    <d v="2019-01-17T00:00:00"/>
    <m/>
    <d v="2019-06-16T00:00:00"/>
    <m/>
    <m/>
    <n v="1"/>
    <m/>
    <s v="By contract"/>
    <x v="0"/>
    <x v="1"/>
    <x v="1"/>
    <m/>
  </r>
  <r>
    <x v="444"/>
    <s v="Construction of Covered Court/ Evacuation Center Phase 1 Bgy. Calawag"/>
    <s v="Covered Courts"/>
    <x v="5"/>
    <x v="17"/>
    <m/>
    <s v="Bgy. Calawag"/>
    <x v="4"/>
    <x v="0"/>
    <n v="2018"/>
    <x v="33"/>
    <m/>
    <n v="3241540.44"/>
    <n v="150"/>
    <d v="2019-01-17T00:00:00"/>
    <m/>
    <d v="2019-06-16T00:00:00"/>
    <m/>
    <m/>
    <n v="1"/>
    <m/>
    <s v="By contract"/>
    <x v="0"/>
    <x v="1"/>
    <x v="1"/>
    <m/>
  </r>
  <r>
    <x v="445"/>
    <s v="Construction of Covered Court/ Evacuation Center Phase 1 Bgy. Cataban"/>
    <s v="Covered Courts"/>
    <x v="5"/>
    <x v="17"/>
    <m/>
    <s v="Bgy. Cataban"/>
    <x v="4"/>
    <x v="0"/>
    <n v="2018"/>
    <x v="33"/>
    <m/>
    <n v="3241540.43"/>
    <m/>
    <d v="2020-10-16T00:00:00"/>
    <m/>
    <d v="2020-10-16T00:00:00"/>
    <m/>
    <m/>
    <n v="1"/>
    <m/>
    <s v="By contract"/>
    <x v="0"/>
    <x v="1"/>
    <x v="1"/>
    <m/>
  </r>
  <r>
    <x v="446"/>
    <s v="Construction of Covered Court/ Evacuation Center Phase 1 Bgy. Depla (Island)"/>
    <s v="Covered Courts"/>
    <x v="5"/>
    <x v="17"/>
    <m/>
    <s v="Bgy. Depla (Island)"/>
    <x v="4"/>
    <x v="0"/>
    <n v="2018"/>
    <x v="33"/>
    <m/>
    <n v="3502266.88"/>
    <n v="150"/>
    <d v="2019-01-17T00:00:00"/>
    <m/>
    <d v="2019-06-16T00:00:00"/>
    <m/>
    <m/>
    <n v="1"/>
    <m/>
    <s v="By contract"/>
    <x v="0"/>
    <x v="1"/>
    <x v="1"/>
    <m/>
  </r>
  <r>
    <x v="447"/>
    <s v="Construction of Covered Court/ Evacuation Center Phase 1 Bgy. Liminangcong (Roofing Only)"/>
    <s v="Covered Courts"/>
    <x v="5"/>
    <x v="17"/>
    <m/>
    <s v="Bgy. Liminangcong"/>
    <x v="4"/>
    <x v="0"/>
    <n v="2018"/>
    <x v="33"/>
    <m/>
    <n v="1997639.38"/>
    <n v="150"/>
    <d v="2019-01-17T00:00:00"/>
    <m/>
    <d v="2019-06-16T00:00:00"/>
    <m/>
    <m/>
    <m/>
    <m/>
    <s v="By contract"/>
    <x v="1"/>
    <x v="1"/>
    <x v="1"/>
    <m/>
  </r>
  <r>
    <x v="448"/>
    <s v="Construction of Covered Court/ Evacuation Center Phase 1 Bgy. New Guinlo"/>
    <s v="Covered Courts"/>
    <x v="5"/>
    <x v="17"/>
    <m/>
    <s v="Bgy. New Guinlo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49"/>
    <s v="Construction of Covered Court/ Evacuation Center Phase 1 Bgy. Old Guinlo"/>
    <s v="Covered Courts"/>
    <x v="5"/>
    <x v="17"/>
    <m/>
    <s v="Bgy. Old Guinlo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0"/>
    <s v="Construction of Covered Court/ Evacuation Center Phase 1 Bgy. Pamantolon"/>
    <s v="Covered Courts"/>
    <x v="5"/>
    <x v="17"/>
    <m/>
    <s v="Bgy. Pamantolon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1"/>
    <s v="Construction of Covered Court/ Evacuation Center Phase 1 Bgy. Pancol"/>
    <s v="Covered Courts"/>
    <x v="5"/>
    <x v="17"/>
    <m/>
    <s v="Bgy. Pancol"/>
    <x v="4"/>
    <x v="0"/>
    <n v="2018"/>
    <x v="33"/>
    <n v="3052155.48"/>
    <n v="3052127.77"/>
    <m/>
    <d v="2019-11-12T00:00:00"/>
    <m/>
    <d v="2019-11-12T00:00:00"/>
    <m/>
    <m/>
    <n v="1"/>
    <m/>
    <s v="By contract"/>
    <x v="0"/>
    <x v="1"/>
    <x v="1"/>
    <m/>
  </r>
  <r>
    <x v="452"/>
    <s v="Construction of Covered Court/ Evacuation Center Phase 1 Bgy. Paly Island"/>
    <s v="Covered Courts"/>
    <x v="5"/>
    <x v="17"/>
    <m/>
    <s v="Bgy. Paly Island"/>
    <x v="4"/>
    <x v="0"/>
    <n v="2018"/>
    <x v="33"/>
    <n v="4223543.18"/>
    <n v="4223081.97"/>
    <n v="150"/>
    <d v="2019-01-17T00:00:00"/>
    <m/>
    <d v="2019-06-16T00:00:00"/>
    <m/>
    <m/>
    <m/>
    <m/>
    <s v="By contract"/>
    <x v="7"/>
    <x v="1"/>
    <x v="1"/>
    <m/>
  </r>
  <r>
    <x v="453"/>
    <s v="Construction of Covered Court/ Evacuation Center Phase 1 Bgy. Pularaquen(Canique)"/>
    <s v="Covered Courts"/>
    <x v="5"/>
    <x v="17"/>
    <m/>
    <s v="Bgy. Pularaquen(Canique)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4"/>
    <s v="Construction of Covered Court/ Evacuation Center Phase 1 Bgy. Sandoval"/>
    <s v="Covered Courts"/>
    <x v="5"/>
    <x v="17"/>
    <m/>
    <s v="Bgy. Sandoval"/>
    <x v="4"/>
    <x v="0"/>
    <n v="2018"/>
    <x v="33"/>
    <m/>
    <n v="3760391.23"/>
    <n v="150"/>
    <d v="2019-01-17T00:00:00"/>
    <m/>
    <d v="2019-06-16T00:00:00"/>
    <m/>
    <m/>
    <n v="1"/>
    <m/>
    <s v="By contract"/>
    <x v="0"/>
    <x v="1"/>
    <x v="1"/>
    <m/>
  </r>
  <r>
    <x v="455"/>
    <s v="Construction of Covered Court/ Evacuation Center Phase 1 Bgy. Silanga"/>
    <s v="Covered Courts"/>
    <x v="5"/>
    <x v="17"/>
    <m/>
    <s v="Bgy. Silanga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6"/>
    <s v="Construction of Covered Court/ Evacuation Center Phase 1 Bgy. Libertad"/>
    <s v="Covered Courts"/>
    <x v="5"/>
    <x v="17"/>
    <m/>
    <s v=" Bgy. Libertad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7"/>
    <s v="Construction of Covered Court/ Evacuation Center Phase 1 Bgy. Minapla"/>
    <s v="Covered Courts"/>
    <x v="5"/>
    <x v="17"/>
    <m/>
    <s v=" Bgy. Minapla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8"/>
    <s v="Construction of Covered Court/ Evacuation Center Phase 1 Bgy. Talog"/>
    <s v="Covered Courts"/>
    <x v="5"/>
    <x v="17"/>
    <m/>
    <s v="Bgy. Talog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9"/>
    <s v="Construction of Covered Court/ Evacuation Center Phase 1 Bgy. Maroyogroyog"/>
    <s v="Covered Courts"/>
    <x v="5"/>
    <x v="17"/>
    <m/>
    <s v="Bgy. Maroyogroyog"/>
    <x v="8"/>
    <x v="0"/>
    <n v="2018"/>
    <x v="33"/>
    <n v="4223543.18"/>
    <n v="4223081.97"/>
    <n v="150"/>
    <d v="2019-01-17T00:00:00"/>
    <m/>
    <d v="2019-06-16T00:00:00"/>
    <m/>
    <m/>
    <n v="1"/>
    <m/>
    <s v="By contract"/>
    <x v="0"/>
    <x v="1"/>
    <x v="1"/>
    <m/>
  </r>
  <r>
    <x v="460"/>
    <s v="Construction of Covered Court/ Evacuation Center Phase 1 Bgy. New Culaylayan"/>
    <s v="Covered Courts"/>
    <x v="5"/>
    <x v="17"/>
    <m/>
    <s v=" Bgy. New Culaylayan"/>
    <x v="8"/>
    <x v="0"/>
    <n v="2018"/>
    <x v="33"/>
    <n v="4223543.18"/>
    <n v="4223081.97"/>
    <m/>
    <m/>
    <m/>
    <m/>
    <m/>
    <m/>
    <n v="1"/>
    <m/>
    <s v="By contract"/>
    <x v="0"/>
    <x v="4"/>
    <x v="4"/>
    <m/>
  </r>
  <r>
    <x v="461"/>
    <s v="Construction of Covered Court/ Evacuation Center Phase 1 Bgy. San Nicolas"/>
    <s v="Covered Courts"/>
    <x v="5"/>
    <x v="17"/>
    <m/>
    <s v=" Bgy. San Nicolas"/>
    <x v="8"/>
    <x v="0"/>
    <n v="2018"/>
    <x v="33"/>
    <n v="4223543.18"/>
    <n v="4223081.97"/>
    <n v="150"/>
    <d v="2019-01-17T00:00:00"/>
    <m/>
    <d v="2019-06-16T00:00:00"/>
    <m/>
    <m/>
    <n v="1"/>
    <m/>
    <s v="By contract"/>
    <x v="0"/>
    <x v="1"/>
    <x v="1"/>
    <m/>
  </r>
  <r>
    <x v="462"/>
    <s v="Construction of Covered Court/ Evacuation Center Phase 1 Bgy. Calibangbangan"/>
    <s v="Covered Courts"/>
    <x v="5"/>
    <x v="17"/>
    <m/>
    <s v=" Bgy. Calibangbangan"/>
    <x v="8"/>
    <x v="0"/>
    <n v="2018"/>
    <x v="33"/>
    <n v="5185509.01"/>
    <n v="5028459.53"/>
    <n v="150"/>
    <d v="2019-12-26T00:00:00"/>
    <m/>
    <d v="2020-05-24T00:00:00"/>
    <m/>
    <m/>
    <m/>
    <m/>
    <s v="By contract"/>
    <x v="1"/>
    <x v="4"/>
    <x v="4"/>
    <m/>
  </r>
  <r>
    <x v="463"/>
    <s v="Construction of Covered Court/ Evacuation Center Phase 1 Bgy. Decabaitot"/>
    <s v="Covered Courts"/>
    <x v="5"/>
    <x v="17"/>
    <m/>
    <s v="Bgy. Decabaitot"/>
    <x v="8"/>
    <x v="0"/>
    <n v="2018"/>
    <x v="33"/>
    <n v="5185509.01"/>
    <n v="5028459.53"/>
    <n v="150"/>
    <d v="2019-12-26T00:00:00"/>
    <m/>
    <d v="2020-05-24T00:00:00"/>
    <m/>
    <m/>
    <m/>
    <m/>
    <s v="By contract"/>
    <x v="1"/>
    <x v="4"/>
    <x v="4"/>
    <m/>
  </r>
  <r>
    <x v="464"/>
    <s v="Construction of Covered Court/ Evacuation Center Phase 1 Bgy. Sta. Cruz"/>
    <s v="B2 SB1 PEO 300-19-03-02426"/>
    <x v="5"/>
    <x v="17"/>
    <m/>
    <s v="Bgy. Sta. Cruz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5"/>
    <s v="Construction of Covered Court/ Evacuation Center Phase 1 Bgy. Lipot South (Pob.)"/>
    <s v="B2 SB1 PEO 300-19-03-02428"/>
    <x v="5"/>
    <x v="17"/>
    <m/>
    <s v=" Bgy. Lipot South (Pob.)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6"/>
    <s v="Construction of Covered Court/ Evacuation Center Phase 1 Bgy. Talaga"/>
    <s v="B2  SB1 PEO 300-19-03-02427"/>
    <x v="5"/>
    <x v="17"/>
    <m/>
    <s v="Bgy. Talaga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7"/>
    <s v="Construction of Covered Court/ Evacuation Center Phase 1 Bgy. Dumarao"/>
    <s v="Covered Courts"/>
    <x v="5"/>
    <x v="17"/>
    <m/>
    <s v=" Bgy. Dumara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68"/>
    <s v="Construction of Covered Court/ Evacuation Center Phase 1 Bgy. Antonino"/>
    <s v="Covered Courts"/>
    <x v="5"/>
    <x v="17"/>
    <m/>
    <s v="Bgy. Antonino"/>
    <x v="1"/>
    <x v="0"/>
    <n v="2018"/>
    <x v="33"/>
    <n v="3053486.67"/>
    <n v="3052486.67"/>
    <n v="150"/>
    <d v="2018-10-09T00:00:00"/>
    <m/>
    <d v="2019-03-08T00:00:00"/>
    <m/>
    <m/>
    <n v="1"/>
    <m/>
    <s v="By contract"/>
    <x v="0"/>
    <x v="26"/>
    <x v="19"/>
    <m/>
  </r>
  <r>
    <x v="469"/>
    <s v="Construction of Covered Court/ Evacuation Center Phase 1 Bgy. Bagong Bayan"/>
    <s v="B2 PEO Covered Court/evacuation Center Phase I Package 2 - Costruction and repair of 30 units covered court/evacuation center phase I (3 units in SE) (27 units in Roxas)"/>
    <x v="5"/>
    <x v="17"/>
    <m/>
    <s v="Bgy. Bagong Bayan"/>
    <x v="1"/>
    <x v="0"/>
    <n v="2018"/>
    <x v="33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70"/>
    <s v="Construction of Covered Court/ Evacuation Center Phase 1 Bgy. Caramay"/>
    <s v="B2 PEO Covered Court/evacuation Center Phase I Package 2 - Costruction and repair of 30 units covered court/evacuation center phase I (3 units in SE) (27 units in Roxas)"/>
    <x v="5"/>
    <x v="17"/>
    <m/>
    <s v="Bgy. Caramay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1"/>
    <s v="Construction of Covered Court/ Evacuation Center Phase 1 Bgy. Iraan"/>
    <s v="B2 PEO Covered Court/evacuation Center Phase I Package 2 - Costruction and repair of 30 units covered court/evacuation center phase I (3 units in SE) (27 units in Roxas)"/>
    <x v="5"/>
    <x v="17"/>
    <m/>
    <s v="Bgy. Iraan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2"/>
    <s v="Construction of Covered Court/ Evacuation Center Phase 1 Bgy. Jolo"/>
    <s v="B2 PEO Covered Court/evacuation Center Phase I Package 2 - Costruction and repair of 30 units covered court/evacuation center phase I (3 units in SE) (27 units in Roxas)"/>
    <x v="5"/>
    <x v="17"/>
    <m/>
    <s v="Bgy. Jol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3"/>
    <s v="Construction of Covered Court/ Evacuation Center Phase 1 Bgy. Malcampo"/>
    <s v="B2 PEO Covered Court/evacuation Center Phase I Package 2 - Costruction and repair of 30 units covered court/evacuation center phase I (3 units in SE) (27 units in Roxas)"/>
    <x v="5"/>
    <x v="17"/>
    <m/>
    <s v="Bgy. Malcamp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4"/>
    <s v="Construction of Covered Court/ Evacuation Center Phase 1 Bgy. New Barbacan"/>
    <s v="B2 PEO Covered Court/evacuation Center Phase I Package 2 - Costruction and repair of 30 units covered court/evacuation center phase I (3 units in SE) (27 units in Roxas)"/>
    <x v="5"/>
    <x v="17"/>
    <m/>
    <s v="Bgy. New Barbaca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5"/>
    <s v="Construction of Covered Court/ Evacuation Center Phase 1 Bgy. New Cuyo"/>
    <s v="B2 PEO Covered Court/evacuation Center Phase I Package 2 - Costruction and repair of 30 units covered court/evacuation center phase I (3 units in SE) (27 units in Roxas)"/>
    <x v="5"/>
    <x v="17"/>
    <m/>
    <s v="Bgy. New Cuyo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6"/>
    <s v="Construction of Covered Court/ Evacuation Center Phase 1 Bgy. Barangay I (Poblacion)"/>
    <s v="B2 PEO Covered Court/evacuation Center Phase I Package 2 - Costruction and repair of 30 units covered court/evacuation center phase I (3 units in SE) (27 units in Roxas)"/>
    <x v="5"/>
    <x v="17"/>
    <m/>
    <s v="Bgy. Barangay I (Poblacion)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7"/>
    <s v="Construction of Covered Court/ Evacuation Center Phase 1 Bgy. Rizal"/>
    <s v="B2 PEO Covered Court/evacuation Center Phase I Package 2 - Costruction and repair of 30 units covered court/evacuation center phase I (3 units in SE) (27 units in Roxas)"/>
    <x v="5"/>
    <x v="17"/>
    <m/>
    <s v="Bgy. Rizal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8"/>
    <s v="Construction of Covered Court/ Evacuation Center Phase 1 Bgy. Salvacion"/>
    <s v="B2 PEO Covered Court/evacuation Center Phase I Package 2 - Costruction and repair of 30 units covered court/evacuation center phase I (3 units in SE) (27 units in Roxas)"/>
    <x v="5"/>
    <x v="17"/>
    <m/>
    <s v="Bgy. Salvacio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9"/>
    <s v="Construction of Covered Court/ Evacuation Center Phase 1 Bgy. San Isidro"/>
    <s v="B2 PEO Covered Court/evacuation Center Phase I Package 2 - Costruction and repair of 30 units covered court/evacuation center phase I (3 units in SE) (27 units in Roxas)"/>
    <x v="5"/>
    <x v="17"/>
    <m/>
    <s v="Bgy. San Isidr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0"/>
    <s v="Construction of Covered Court/ Evacuation Center Phase 2 Bgy. San Jose"/>
    <s v="B2 PEO Covered Court/evacuation Center Phase I Package 2 - Costruction and repair of 30 units covered court/evacuation center phase I (3 units in SE) (27 units in Roxas)"/>
    <x v="5"/>
    <x v="17"/>
    <m/>
    <s v="Bgy. San Jose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1"/>
    <s v="Construction of Covered Court/ Evacuation Center Phase 1 Bgy. San Miguel"/>
    <s v="B2 PEO Covered Court/evacuation Center Phase I Package 2 - Costruction and repair of 30 units covered court/evacuation center phase I (3 units in SE) (27 units in Roxas)"/>
    <x v="5"/>
    <x v="17"/>
    <m/>
    <s v="Bgy. San Miguel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2"/>
    <s v="Construction of Covered Court/ Evacuation Center Phase 1 Bgy. San Nicholas"/>
    <s v="B2 PEO Covered Court/evacuation Center Phase I Package 2 - Costruction and repair of 30 units covered court/evacuation center phase I (3 units in SE) (27 units in Roxas)"/>
    <x v="5"/>
    <x v="17"/>
    <m/>
    <s v=" Bgy. San Nicholas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3"/>
    <s v="Construction of Covered Court/ Evacuation Center Phase 1 Bgy. Sandoval, Roxas"/>
    <s v="B2 PEO Covered Court/evacuation Center Phase I Package 2 - Costruction and repair of 30 units covered court/evacuation center phase I (3 units in SE) (27 units in Roxas)"/>
    <x v="5"/>
    <x v="17"/>
    <m/>
    <s v=" Bgy. Sandoval, Roxas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4"/>
    <s v="Construction of Covered Court/ Evacuation Center Phase 1 Bgy. Tagumpay"/>
    <s v="B2 PEO Covered Court/evacuation Center Phase I Package 2 - Costruction and repair of 30 units covered court/evacuation center phase I (3 units in SE) (27 units in Roxas)"/>
    <x v="5"/>
    <x v="17"/>
    <m/>
    <s v="Bgy. Tagumpay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5"/>
    <s v="Construction of Covered Court/ Evacuation Center Phase 1 Bgy. Taradungan"/>
    <s v="B2 PEO Covered Court/evacuation Center Phase I Package 2 - Costruction and repair of 30 units covered court/evacuation center phase I (3 units in SE) (27 units in Roxas)"/>
    <x v="5"/>
    <x v="17"/>
    <m/>
    <s v=" Bgy. Taradunga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6"/>
    <s v="Construction of Covered Court/ Evacuation Center Phase 1 Bgy. Tinitian"/>
    <s v="B2 PEO Covered Court/evacuation Center Phase I Package 2 - Costruction and repair of 30 units covered court/evacuation center phase I (3 units in SE) (27 units in Roxas)"/>
    <x v="5"/>
    <x v="17"/>
    <m/>
    <s v=" Bgy. Tinitian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7"/>
    <s v="Construction of Covered Court/ Evacuation Center Phase 1 Bgy. Nicanor Zabala"/>
    <s v="B2 PEO Covered Court/evacuation Center Phase I Package 2 - Costruction and repair of 30 units covered court/evacuation center phase I (3 units in SE) (27 units in Roxas)"/>
    <x v="5"/>
    <x v="17"/>
    <m/>
    <s v=" Bgy. Nicanor Zabala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8"/>
    <s v="Construction of Covered Court/ Evacuation Center Phase 1 Bgy. Mendoza"/>
    <s v="B2 PEO Covered Court/evacuation Center Phase I Package 2 - Costruction and repair of 30 units covered court/evacuation center phase I (3 units in SE) (27 units in Roxas)"/>
    <x v="5"/>
    <x v="17"/>
    <m/>
    <s v="Bgy. Mendoza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89"/>
    <s v="Construction of Covered Court/ Evacuation Center Phase 1 Bgy. Minara"/>
    <s v="B2 PEO Covered Court/evacuation Center Phase I Package 2 - Costruction and repair of 30 units covered court/evacuation center phase I (3 units in SE) (27 units in Roxas)"/>
    <x v="5"/>
    <x v="17"/>
    <m/>
    <s v="Bgy. Minara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90"/>
    <s v="Construction of Covered Court/ Evacuation Center Phase 1 Bgy. III (Poblacion)"/>
    <s v="B2 PEO Covered Court/evacuation Center Phase I Package 2 - Costruction and repair of 30 units covered court/evacuation center phase I (3 units in SE) (27 units in Roxas)"/>
    <x v="5"/>
    <x v="17"/>
    <m/>
    <s v="Bgy. III (Poblacion)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91"/>
    <s v="Construction of Covered Court/ Evacuation Center Phase 1 Bgy. Iraray"/>
    <s v="B2 PEO Covered Court/evacuation Center Phase I Package 2"/>
    <x v="5"/>
    <x v="17"/>
    <m/>
    <s v="Bgy. Iraray"/>
    <x v="21"/>
    <x v="0"/>
    <n v="2018"/>
    <x v="33"/>
    <n v="3684653.76"/>
    <n v="3682930.15"/>
    <n v="150"/>
    <d v="2018-10-09T00:00:00"/>
    <m/>
    <d v="2019-03-08T00:00:00"/>
    <m/>
    <m/>
    <n v="1"/>
    <m/>
    <s v="By contract"/>
    <x v="0"/>
    <x v="26"/>
    <x v="19"/>
    <m/>
  </r>
  <r>
    <x v="492"/>
    <s v="Construction of Covered Court/ Evacuation Center Phase 1 Bgy. Labog"/>
    <s v="B2 PEO Covered Court/evacuation Center Phase I Package 2"/>
    <x v="5"/>
    <x v="17"/>
    <m/>
    <s v="Bgy. Labog"/>
    <x v="21"/>
    <x v="0"/>
    <n v="2018"/>
    <x v="33"/>
    <n v="2976620.55"/>
    <n v="2974211.29"/>
    <n v="150"/>
    <d v="2018-10-09T00:00:00"/>
    <m/>
    <d v="2019-03-08T00:00:00"/>
    <m/>
    <m/>
    <n v="1"/>
    <m/>
    <s v="By contract"/>
    <x v="0"/>
    <x v="26"/>
    <x v="19"/>
    <m/>
  </r>
  <r>
    <x v="493"/>
    <s v="Construction of Covered Court/ Evacuation Center Phase 1 Bgy. Panitian"/>
    <s v="B2 PEO Covered Court/evacuation Center Phase I Package 2"/>
    <x v="5"/>
    <x v="17"/>
    <m/>
    <s v="Bgy. Panitian"/>
    <x v="21"/>
    <x v="0"/>
    <n v="2018"/>
    <x v="33"/>
    <n v="2974211.29"/>
    <n v="2974211.29"/>
    <n v="150"/>
    <d v="2018-10-09T00:00:00"/>
    <m/>
    <d v="2019-03-08T00:00:00"/>
    <m/>
    <m/>
    <n v="1"/>
    <m/>
    <s v="By contract"/>
    <x v="0"/>
    <x v="26"/>
    <x v="19"/>
    <m/>
  </r>
  <r>
    <x v="494"/>
    <s v="Construction of Covered Court/ Evacuation Center Phase 1 Bgy. Balogo"/>
    <s v="Covered Courts"/>
    <x v="5"/>
    <x v="17"/>
    <m/>
    <s v="Bgy. Balogo"/>
    <x v="17"/>
    <x v="0"/>
    <n v="2018"/>
    <x v="33"/>
    <n v="4220052.28"/>
    <n v="4219451.21"/>
    <n v="150"/>
    <d v="2019-01-17T00:00:00"/>
    <m/>
    <d v="2019-06-16T00:00:00"/>
    <m/>
    <m/>
    <n v="1"/>
    <m/>
    <s v="By contract"/>
    <x v="0"/>
    <x v="1"/>
    <x v="1"/>
    <m/>
  </r>
  <r>
    <x v="495"/>
    <s v="Construction of Covered Court/ Evacuation Center Phase 1 Bgy. Dagman"/>
    <s v="Covered Courts"/>
    <x v="5"/>
    <x v="17"/>
    <m/>
    <s v="Bgy. Dagman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s v="For Termination"/>
  </r>
  <r>
    <x v="496"/>
    <s v="Construction of Covered Court/ Evacuation Center Phase 1 Bgy. Dalayawon"/>
    <s v="Covered Courts"/>
    <x v="5"/>
    <x v="17"/>
    <m/>
    <s v="Bgy. Dalayawon"/>
    <x v="17"/>
    <x v="0"/>
    <n v="2018"/>
    <x v="33"/>
    <n v="3576544.12"/>
    <n v="3572790.65"/>
    <n v="150"/>
    <d v="2019-01-17T00:00:00"/>
    <m/>
    <d v="2019-06-16T00:00:00"/>
    <m/>
    <m/>
    <m/>
    <m/>
    <s v="By contract"/>
    <x v="7"/>
    <x v="1"/>
    <x v="1"/>
    <s v="For Termination"/>
  </r>
  <r>
    <x v="497"/>
    <s v="Construction of Covered Court/ Evacuation Center Phase 1 Bgy. Lumacad"/>
    <s v="Covered Courts"/>
    <x v="5"/>
    <x v="17"/>
    <m/>
    <s v="Bgy. Lumacad"/>
    <x v="17"/>
    <x v="0"/>
    <n v="2018"/>
    <x v="33"/>
    <n v="3393834.54"/>
    <n v="3394021.12"/>
    <n v="150"/>
    <d v="2019-01-17T00:00:00"/>
    <m/>
    <d v="2019-06-16T00:00:00"/>
    <m/>
    <m/>
    <n v="1"/>
    <m/>
    <s v="By contract"/>
    <x v="0"/>
    <x v="1"/>
    <x v="1"/>
    <m/>
  </r>
  <r>
    <x v="498"/>
    <s v="Construction of Covered Court/ Evacuation Center Phase 1 Bgy. Madoldolon (Expand 14.4x27.20)"/>
    <s v="Covered Courts"/>
    <x v="5"/>
    <x v="17"/>
    <m/>
    <s v="Bgy. Madoldolon"/>
    <x v="17"/>
    <x v="0"/>
    <n v="2018"/>
    <x v="33"/>
    <m/>
    <n v="3394021.12"/>
    <n v="150"/>
    <d v="2019-01-17T00:00:00"/>
    <m/>
    <d v="2019-06-16T00:00:00"/>
    <m/>
    <m/>
    <m/>
    <m/>
    <s v="By contract"/>
    <x v="7"/>
    <x v="1"/>
    <x v="1"/>
    <m/>
  </r>
  <r>
    <x v="499"/>
    <s v="Construction of Covered Court/ Evacuation Center Phase 1 Bgy. Mauringuen (15.8x29.20)"/>
    <s v="Covered Courts"/>
    <x v="5"/>
    <x v="17"/>
    <m/>
    <s v="Bgy. Mauringuen"/>
    <x v="17"/>
    <x v="0"/>
    <n v="2018"/>
    <x v="33"/>
    <n v="3400068.54"/>
    <n v="3394021.12"/>
    <n v="150"/>
    <d v="2019-01-17T00:00:00"/>
    <m/>
    <d v="2019-06-16T00:00:00"/>
    <m/>
    <m/>
    <n v="1"/>
    <m/>
    <s v="By contract"/>
    <x v="0"/>
    <x v="1"/>
    <x v="1"/>
    <m/>
  </r>
  <r>
    <x v="500"/>
    <s v="Construction of Covered Court/ Evacuation Center Phase 1 Bgy. Osmeña (Expand 15.15x31)"/>
    <s v="Covered Courts"/>
    <x v="5"/>
    <x v="17"/>
    <m/>
    <s v="Bgy. Osmeña"/>
    <x v="17"/>
    <x v="0"/>
    <n v="2018"/>
    <x v="33"/>
    <m/>
    <n v="3394021.12"/>
    <n v="150"/>
    <d v="2019-01-17T00:00:00"/>
    <m/>
    <d v="2019-06-16T00:00:00"/>
    <m/>
    <d v="2022-11-13T00:00:00"/>
    <n v="1"/>
    <m/>
    <s v="By contract"/>
    <x v="0"/>
    <x v="1"/>
    <x v="1"/>
    <m/>
  </r>
  <r>
    <x v="501"/>
    <s v="Construction of Covered Court/ Evacuation Center Phase 1 Bgy. San Jose De Oro"/>
    <s v="Covered Courts"/>
    <x v="5"/>
    <x v="17"/>
    <m/>
    <s v="Bgy. San Jose De Or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2"/>
    <s v="Construction of Covered Court/ Evacuation Center Phase 1 Bgy. Santo Niño"/>
    <s v="Covered Courts"/>
    <x v="5"/>
    <x v="17"/>
    <m/>
    <s v="Bgy. Santo Niñ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3"/>
    <s v="Construction of Covered Court/ Evacuation Center Phase 1 Bgy. Taloto"/>
    <s v="Covered Courts"/>
    <x v="5"/>
    <x v="17"/>
    <m/>
    <s v="Bgy. Talot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4"/>
    <s v="Construction of Covered Court/ Evacuation Center Phase 1 Bgy. Tudela (Calandagan)"/>
    <s v="Covered Courts"/>
    <x v="5"/>
    <x v="17"/>
    <m/>
    <s v="Bgy. Tudela (Calandagan)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5"/>
    <s v="Construction of Covered Court/ Evacuation Center Phase 1 Bgy. Bacao"/>
    <s v="Covered Courts"/>
    <x v="5"/>
    <x v="17"/>
    <m/>
    <s v="Bgy. Bacao"/>
    <x v="13"/>
    <x v="0"/>
    <n v="2018"/>
    <x v="33"/>
    <n v="4220052.28"/>
    <n v="4219451.21"/>
    <n v="150"/>
    <d v="2019-01-17T00:00:00"/>
    <m/>
    <d v="2019-06-16T00:00:00"/>
    <m/>
    <m/>
    <n v="1"/>
    <m/>
    <s v="By contract"/>
    <x v="0"/>
    <x v="1"/>
    <x v="1"/>
    <m/>
  </r>
  <r>
    <x v="506"/>
    <s v="Construction of Covered Court/ Evacuation Center Phase 1 Bgy. Calasag"/>
    <s v="Covered Courts"/>
    <x v="5"/>
    <x v="17"/>
    <m/>
    <s v="Bgy. Calasag"/>
    <x v="13"/>
    <x v="0"/>
    <n v="2018"/>
    <x v="33"/>
    <n v="4220052.28"/>
    <n v="4219451.21"/>
    <n v="150"/>
    <d v="2019-01-17T00:00:00"/>
    <m/>
    <d v="2019-06-16T00:00:00"/>
    <m/>
    <d v="2022-11-13T00:00:00"/>
    <n v="1"/>
    <m/>
    <s v="By contract"/>
    <x v="0"/>
    <x v="1"/>
    <x v="1"/>
    <m/>
  </r>
  <r>
    <x v="507"/>
    <s v="Construction of Covered Court/ Evacuation Center Phase 1 Bgy. Capayas"/>
    <s v="Covered Courts"/>
    <x v="5"/>
    <x v="17"/>
    <m/>
    <s v="Bgy. Capayas"/>
    <x v="13"/>
    <x v="0"/>
    <n v="2018"/>
    <x v="33"/>
    <n v="3756697.97"/>
    <n v="3756944.8"/>
    <n v="150"/>
    <d v="2019-01-17T00:00:00"/>
    <m/>
    <d v="2019-06-16T00:00:00"/>
    <m/>
    <m/>
    <n v="1"/>
    <m/>
    <s v="By contract"/>
    <x v="0"/>
    <x v="1"/>
    <x v="1"/>
    <m/>
  </r>
  <r>
    <x v="508"/>
    <s v="Construction of Covered Court/ Evacuation Center Phase 1 Bgy. Catep"/>
    <s v="Covered Courts"/>
    <x v="5"/>
    <x v="17"/>
    <m/>
    <s v="Bgy. Catep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09"/>
    <s v="Construction of Covered Court/ Evacuation Center Phase 1 Bgy. Culasian"/>
    <s v="Covered Courts"/>
    <x v="5"/>
    <x v="17"/>
    <m/>
    <s v="Bgy. Culasian"/>
    <x v="13"/>
    <x v="0"/>
    <n v="2018"/>
    <x v="33"/>
    <n v="3048664.58"/>
    <n v="3048972.25"/>
    <m/>
    <d v="2019-11-12T00:00:00"/>
    <m/>
    <d v="2019-11-12T00:00:00"/>
    <m/>
    <m/>
    <n v="1"/>
    <m/>
    <s v="By contract"/>
    <x v="0"/>
    <x v="1"/>
    <x v="1"/>
    <m/>
  </r>
  <r>
    <x v="510"/>
    <s v="Construction of Covered Court/ Evacuation Center Phase 1 Bgy. Danleg"/>
    <s v="Covered Courts"/>
    <x v="5"/>
    <x v="17"/>
    <m/>
    <s v=" Bgy. Danleg"/>
    <x v="13"/>
    <x v="0"/>
    <n v="2018"/>
    <x v="33"/>
    <n v="3048664.58"/>
    <n v="3048972.24"/>
    <m/>
    <d v="2019-11-12T00:00:00"/>
    <m/>
    <d v="2019-11-12T00:00:00"/>
    <m/>
    <m/>
    <n v="1"/>
    <m/>
    <s v="By contract"/>
    <x v="0"/>
    <x v="1"/>
    <x v="1"/>
    <m/>
  </r>
  <r>
    <x v="511"/>
    <s v="Construction of Covered Court/ Evacuation Center Phase 1 Bgy. Ilian"/>
    <s v="Covered Courts"/>
    <x v="5"/>
    <x v="17"/>
    <m/>
    <s v=" Bgy. Ilian"/>
    <x v="13"/>
    <x v="0"/>
    <n v="2018"/>
    <x v="33"/>
    <n v="3756697.97"/>
    <n v="3756943.58"/>
    <m/>
    <d v="2020-01-19T00:00:00"/>
    <m/>
    <d v="2020-01-19T00:00:00"/>
    <m/>
    <m/>
    <n v="1"/>
    <m/>
    <s v="By contract"/>
    <x v="0"/>
    <x v="1"/>
    <x v="1"/>
    <m/>
  </r>
  <r>
    <x v="512"/>
    <s v="Construction of Covered Court/ Evacuation Center Phase 1 Bgy. San Juan"/>
    <s v="Covered Courts"/>
    <x v="5"/>
    <x v="17"/>
    <m/>
    <s v="Bgy. San Juan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13"/>
    <s v="Construction of Covered Court/ Evacuation Center Phase 1 Bgy. Santo Thomas"/>
    <s v="Covered Courts"/>
    <x v="5"/>
    <x v="17"/>
    <m/>
    <s v="Bgy. Santo Thomas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14"/>
    <s v="Construction of Covered Court/ Evacuation Center Phase 1 Bgy. Tanatanaen"/>
    <s v="Covered Courts"/>
    <x v="5"/>
    <x v="17"/>
    <m/>
    <s v="Bgy. Tanatanaen"/>
    <x v="13"/>
    <x v="0"/>
    <n v="2018"/>
    <x v="33"/>
    <n v="3756697.97"/>
    <n v="3756943.58"/>
    <m/>
    <d v="2019-05-03T00:00:00"/>
    <m/>
    <d v="2019-05-03T00:00:00"/>
    <m/>
    <m/>
    <n v="1"/>
    <m/>
    <s v="By contract"/>
    <x v="0"/>
    <x v="1"/>
    <x v="1"/>
    <m/>
  </r>
  <r>
    <x v="515"/>
    <s v="Construction of Covered Court/ Evacuation Center Phase 1 Bgy. Tanatanaen"/>
    <s v="Covered Courts"/>
    <x v="5"/>
    <x v="17"/>
    <m/>
    <s v="Bgy. Santa Maria"/>
    <x v="13"/>
    <x v="0"/>
    <n v="2018"/>
    <x v="33"/>
    <n v="3756697.97"/>
    <n v="3756943.58"/>
    <m/>
    <d v="2019-05-03T00:00:00"/>
    <m/>
    <d v="2019-05-03T00:00:00"/>
    <m/>
    <m/>
    <n v="1"/>
    <m/>
    <s v="By contract"/>
    <x v="0"/>
    <x v="1"/>
    <x v="1"/>
    <m/>
  </r>
  <r>
    <x v="516"/>
    <s v="Construction of Covered Court/ Evacuation Center Phase 1 Bgy. Magsaysay"/>
    <s v="Covered Courts"/>
    <x v="5"/>
    <x v="17"/>
    <m/>
    <s v="Bgy. Magsaysay"/>
    <x v="13"/>
    <x v="0"/>
    <n v="2018"/>
    <x v="35"/>
    <n v="3756697.97"/>
    <n v="3756944.8"/>
    <n v="150"/>
    <d v="2019-01-17T00:00:00"/>
    <m/>
    <d v="2019-06-16T00:00:00"/>
    <m/>
    <m/>
    <n v="1"/>
    <m/>
    <s v="By contract"/>
    <x v="0"/>
    <x v="1"/>
    <x v="1"/>
    <m/>
  </r>
  <r>
    <x v="517"/>
    <s v="Construction of Covered Court/ Evacuation Center Phase 1 Bgy. Banuang Daan"/>
    <s v="Covered Courts"/>
    <x v="5"/>
    <x v="17"/>
    <m/>
    <s v="Bgy. Banuang Daa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18"/>
    <s v="Construction of Covered Court/ Evacuation Center Phase 1 Bgy. Bintuan"/>
    <s v="Covered Courts"/>
    <x v="5"/>
    <x v="17"/>
    <m/>
    <s v="Bgy. Bintua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19"/>
    <s v="Construction of Covered Court/ Evacuation Center Phase 1 Bgy. Borac"/>
    <s v="Covered Courts"/>
    <x v="5"/>
    <x v="17"/>
    <m/>
    <s v="Bgy. Borac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0"/>
    <s v="Construction of Covered Court/ Evacuation Center Phase 1 Bgy. Buenavista"/>
    <s v="Covered Courts"/>
    <x v="5"/>
    <x v="17"/>
    <m/>
    <s v="Bgy. Buenavista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1"/>
    <s v="Construction of Covered Court/ Evacuation Center Phase 1 Bgy. Bulalacao"/>
    <s v="Covered Courts"/>
    <x v="5"/>
    <x v="17"/>
    <m/>
    <s v="Bgy. Bulalaca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2"/>
    <s v="Construction of Covered Court/ Evacuation Center Phase 1 Bgy. Decabobo"/>
    <s v="Covered Courts"/>
    <x v="5"/>
    <x v="17"/>
    <m/>
    <s v="Bgy. Decabob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3"/>
    <s v="Construction of Covered Court/ Evacuation Center Phase 1 Bgy. Decalachao"/>
    <s v="Covered Courts"/>
    <x v="5"/>
    <x v="17"/>
    <m/>
    <s v="Bgy. Decalacha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4"/>
    <s v="Construction of Covered Court/ Evacuation Center Phase 1 Bgy. Guadalupe"/>
    <s v="Covered Courts"/>
    <x v="5"/>
    <x v="17"/>
    <m/>
    <s v="Bgy. Guadalupe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5"/>
    <s v="Construction of Covered Court/ Evacuation Center Phase 1 Bgy. Malawig"/>
    <s v="Covered Courts"/>
    <x v="5"/>
    <x v="17"/>
    <m/>
    <s v="Bgy. Malawig"/>
    <x v="2"/>
    <x v="0"/>
    <n v="2018"/>
    <x v="33"/>
    <n v="4226286.28"/>
    <n v="4223995.5199999996"/>
    <n v="150"/>
    <d v="2018-10-09T00:00:00"/>
    <m/>
    <d v="2019-03-08T00:00:00"/>
    <d v="2022-07-07T00:00:00"/>
    <m/>
    <n v="1"/>
    <m/>
    <s v="By contract"/>
    <x v="0"/>
    <x v="26"/>
    <x v="19"/>
    <m/>
  </r>
  <r>
    <x v="526"/>
    <s v="Construction of Covered Court/ Evacuation Center Phase 1 Bgy. Marcilla"/>
    <s v="Covered Courts"/>
    <x v="5"/>
    <x v="17"/>
    <m/>
    <s v="Bgy. Marcilla"/>
    <x v="2"/>
    <x v="0"/>
    <n v="2018"/>
    <x v="33"/>
    <n v="4226286.28"/>
    <n v="4223995.5199999996"/>
    <n v="150"/>
    <d v="2018-10-09T00:00:00"/>
    <m/>
    <d v="2019-03-08T00:00:00"/>
    <d v="2022-07-16T00:00:00"/>
    <m/>
    <n v="1"/>
    <m/>
    <s v="By contract"/>
    <x v="0"/>
    <x v="26"/>
    <x v="19"/>
    <m/>
  </r>
  <r>
    <x v="527"/>
    <s v="Construction of Covered Court/ Evacuation Center Phase 1 Bgy. I (Poblacion)"/>
    <s v="Covered Courts"/>
    <x v="5"/>
    <x v="17"/>
    <m/>
    <s v="Bgy. I (Poblacion)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8"/>
    <s v="Construction of Covered Court/ Evacuation Center Phase 1 Bgy. IV (Poblacion)"/>
    <s v="B2  PEO Covered Court/Evacuation Center Phase I-Package 4"/>
    <x v="5"/>
    <x v="17"/>
    <s v="Court: 30(m) L  x 118m (W)"/>
    <s v="Bgy. IV (Poblacion)"/>
    <x v="2"/>
    <x v="0"/>
    <n v="2018"/>
    <x v="33"/>
    <n v="4226286.28"/>
    <n v="4223995.5199999996"/>
    <n v="150"/>
    <d v="2018-10-09T00:00:00"/>
    <m/>
    <d v="2019-03-08T00:00:00"/>
    <m/>
    <m/>
    <m/>
    <m/>
    <s v="By contract"/>
    <x v="7"/>
    <x v="26"/>
    <x v="19"/>
    <m/>
  </r>
  <r>
    <x v="529"/>
    <s v="Construction of Covered Court/ Evacuation Center Phase 1 Bgy. V (Poblacion), Coron"/>
    <s v="Covered Courts"/>
    <x v="5"/>
    <x v="17"/>
    <m/>
    <s v="Bgy. V (Poblacion), Coron"/>
    <x v="2"/>
    <x v="0"/>
    <n v="2018"/>
    <x v="33"/>
    <n v="4226286.28"/>
    <n v="4223995.5199999996"/>
    <n v="150"/>
    <d v="2018-10-09T00:00:00"/>
    <m/>
    <d v="2019-03-08T00:00:00"/>
    <s v="Subject for LD"/>
    <m/>
    <n v="1"/>
    <m/>
    <s v="By contract"/>
    <x v="0"/>
    <x v="26"/>
    <x v="19"/>
    <m/>
  </r>
  <r>
    <x v="530"/>
    <s v="Construction of Covered Court/ Evacuation Center Phase 1 Bgy. San Jose"/>
    <s v="Covered Courts"/>
    <x v="5"/>
    <x v="17"/>
    <m/>
    <s v="Bgy. San Jose"/>
    <x v="2"/>
    <x v="0"/>
    <n v="2018"/>
    <x v="33"/>
    <n v="4226286.28"/>
    <n v="4223995.5199999996"/>
    <n v="130"/>
    <d v="2020-06-01T00:00:00"/>
    <m/>
    <d v="2020-10-09T00:00:00"/>
    <d v="2022-07-14T00:00:00"/>
    <m/>
    <n v="1"/>
    <m/>
    <s v="By contract"/>
    <x v="0"/>
    <x v="26"/>
    <x v="19"/>
    <m/>
  </r>
  <r>
    <x v="531"/>
    <s v="Construction of Covered Court/ Evacuation Center Phase 1 Bgy. San Nicholas, Coron"/>
    <s v="Covered Courts"/>
    <x v="5"/>
    <x v="17"/>
    <m/>
    <s v="Bgy. San Nicholas, Coro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2"/>
    <s v="Construction of Covered Court/ Evacuation Center Phase 1 Bgy. Tagumpay, Coron"/>
    <s v="Covered Courts"/>
    <x v="5"/>
    <x v="17"/>
    <m/>
    <s v="Bgy. Tagumpay, Coron"/>
    <x v="2"/>
    <x v="0"/>
    <n v="2018"/>
    <x v="33"/>
    <n v="4226286.28"/>
    <n v="4223995.5199999996"/>
    <n v="150"/>
    <d v="2018-10-09T00:00:00"/>
    <m/>
    <d v="2019-03-08T00:00:00"/>
    <d v="2022-08-31T00:00:00"/>
    <m/>
    <n v="1"/>
    <m/>
    <s v="By contract"/>
    <x v="0"/>
    <x v="26"/>
    <x v="19"/>
    <m/>
  </r>
  <r>
    <x v="533"/>
    <s v="Construction of Covered Court/ Evacuation Center Phase 1 Bgy. Tara"/>
    <s v="Covered Courts"/>
    <x v="5"/>
    <x v="17"/>
    <m/>
    <s v="Bgy. Tara"/>
    <x v="2"/>
    <x v="0"/>
    <n v="2018"/>
    <x v="33"/>
    <n v="4226286.28"/>
    <n v="4223995.5199999996"/>
    <n v="150"/>
    <d v="2019-03-09T00:00:00"/>
    <m/>
    <d v="2019-08-06T00:00:00"/>
    <d v="2019-09-21T00:00:00"/>
    <m/>
    <n v="1"/>
    <m/>
    <s v="By contract"/>
    <x v="0"/>
    <x v="26"/>
    <x v="19"/>
    <m/>
  </r>
  <r>
    <x v="534"/>
    <s v="Construction of 4CL School Building in Tagpait Elementary School"/>
    <m/>
    <x v="5"/>
    <x v="6"/>
    <s v="4 Classroom School Building"/>
    <m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5"/>
    <s v="Construction of Covered Court/ Evacuation Center Phase 1 Bgy. Barangay VI (Poblacion)"/>
    <s v="Covered Courts"/>
    <x v="5"/>
    <x v="17"/>
    <m/>
    <s v="Bgy. Barangay VI (Poblacion)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6"/>
    <s v="Construction of Covered Court/ Evacuation Center Phase 1 Bgy. Bogtong"/>
    <s v="Covered Courts"/>
    <x v="5"/>
    <x v="17"/>
    <m/>
    <s v="Bgy. Bogtong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7"/>
    <s v="Construction of Covered Court/ Evacuation Center Phase 1 Bgy. Buluang"/>
    <s v="Covered Courts"/>
    <x v="5"/>
    <x v="17"/>
    <m/>
    <s v="Bgy. Buluang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8"/>
    <s v="Construction of Covered Court/ Evacuation Center Phase 1 Bgy. Cheey"/>
    <s v="Covered Courts"/>
    <x v="5"/>
    <x v="17"/>
    <m/>
    <s v="Bgy. Cheey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9"/>
    <s v="Construction of Covered Court/ Evacuation Center Phase 1 Bgy. Concepcion"/>
    <s v="Covered Courts"/>
    <x v="5"/>
    <x v="17"/>
    <m/>
    <s v="Bgy. Concepcion"/>
    <x v="24"/>
    <x v="0"/>
    <n v="2018"/>
    <x v="33"/>
    <n v="4226286.28"/>
    <n v="4223995.5199999996"/>
    <n v="150"/>
    <d v="2019-10-09T00:00:00"/>
    <m/>
    <d v="2020-03-07T00:00:00"/>
    <d v="2022-07-23T00:00:00"/>
    <m/>
    <n v="1"/>
    <m/>
    <s v="By contract"/>
    <x v="0"/>
    <x v="26"/>
    <x v="19"/>
    <m/>
  </r>
  <r>
    <x v="540"/>
    <s v="Construction of Covered Court/ Evacuation Center Phase 1 Bgy. Maglalambay (Island)"/>
    <s v="Covered Courts"/>
    <x v="5"/>
    <x v="17"/>
    <m/>
    <s v="Bgy. Maglalambay (Island)"/>
    <x v="24"/>
    <x v="0"/>
    <n v="2018"/>
    <x v="33"/>
    <n v="4226286.28"/>
    <n v="4223995.5199999996"/>
    <n v="150"/>
    <d v="2019-10-09T00:00:00"/>
    <m/>
    <d v="2020-03-07T00:00:00"/>
    <s v="Subject for LD"/>
    <m/>
    <n v="1"/>
    <m/>
    <s v="By contract"/>
    <x v="0"/>
    <x v="26"/>
    <x v="19"/>
    <m/>
  </r>
  <r>
    <x v="541"/>
    <s v="Construction of Covered Court/ Evacuation Center Phase 1 Bgy. New Busuanga (Poblacion)"/>
    <s v="Covered Courts"/>
    <x v="5"/>
    <x v="17"/>
    <m/>
    <s v="Bgy. New Busuanga (Poblacion)"/>
    <x v="24"/>
    <x v="0"/>
    <n v="2018"/>
    <x v="33"/>
    <n v="4226286.28"/>
    <n v="4223995.5199999996"/>
    <n v="150"/>
    <d v="2019-10-09T00:00:00"/>
    <m/>
    <d v="2020-03-07T00:00:00"/>
    <d v="2022-08-03T00:00:00"/>
    <m/>
    <n v="1"/>
    <m/>
    <s v="By contract"/>
    <x v="0"/>
    <x v="26"/>
    <x v="19"/>
    <m/>
  </r>
  <r>
    <x v="542"/>
    <s v="Construction of Covered Court/ Evacuation Center Phase 1 Bgy. Old Busuanga"/>
    <s v="Covered Courts"/>
    <x v="5"/>
    <x v="17"/>
    <m/>
    <s v="Bgy. Old Busuanga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43"/>
    <s v="Construction of Covered Court/ Evacuation Center Phase 1 Bgy. Panlaitan"/>
    <s v="Covered Courts"/>
    <x v="5"/>
    <x v="17"/>
    <m/>
    <s v="Bgy. Panlaitan"/>
    <x v="24"/>
    <x v="0"/>
    <n v="2018"/>
    <x v="33"/>
    <n v="4226286.28"/>
    <n v="4223995.5199999996"/>
    <n v="150"/>
    <d v="2019-10-09T00:00:00"/>
    <m/>
    <d v="2020-03-07T00:00:00"/>
    <m/>
    <m/>
    <m/>
    <m/>
    <s v="By contract"/>
    <x v="11"/>
    <x v="26"/>
    <x v="19"/>
    <m/>
  </r>
  <r>
    <x v="544"/>
    <s v="Construction of Covered Court/ Evacuation Center Phase 1 Bgy. Quezon"/>
    <s v="Covered Courts"/>
    <x v="5"/>
    <x v="17"/>
    <m/>
    <s v="Bgy. Quezon"/>
    <x v="24"/>
    <x v="0"/>
    <n v="2018"/>
    <x v="33"/>
    <n v="4226286.28"/>
    <n v="4223995.5199999996"/>
    <n v="150"/>
    <d v="2019-10-09T00:00:00"/>
    <m/>
    <d v="2020-03-07T00:00:00"/>
    <m/>
    <m/>
    <m/>
    <m/>
    <s v="By contract"/>
    <x v="7"/>
    <x v="26"/>
    <x v="19"/>
    <m/>
  </r>
  <r>
    <x v="545"/>
    <s v="Construction of Covered Court/ Evacuation Center Phase 1 Bgy. Sagrada"/>
    <s v="Covered Courts"/>
    <x v="5"/>
    <x v="17"/>
    <m/>
    <s v="Bgy. Sagrada"/>
    <x v="24"/>
    <x v="0"/>
    <n v="2018"/>
    <x v="33"/>
    <n v="4226286.28"/>
    <n v="4223995.5199999996"/>
    <n v="150"/>
    <d v="2019-10-09T00:00:00"/>
    <m/>
    <d v="2020-03-07T00:00:00"/>
    <d v="2022-07-24T00:00:00"/>
    <m/>
    <m/>
    <m/>
    <s v="By contract"/>
    <x v="7"/>
    <x v="26"/>
    <x v="19"/>
    <m/>
  </r>
  <r>
    <x v="546"/>
    <s v="Construction of Covered Court/ Evacuation Center Phase 1 Bgy. San Isidro,Busuanga"/>
    <s v="Covered Courts"/>
    <x v="5"/>
    <x v="17"/>
    <m/>
    <s v="Bgy. San Isidro,Busuanga"/>
    <x v="24"/>
    <x v="0"/>
    <n v="2018"/>
    <x v="33"/>
    <n v="4226286.28"/>
    <n v="4223995.5199999996"/>
    <n v="150"/>
    <d v="2019-10-09T00:00:00"/>
    <m/>
    <d v="2020-03-07T00:00:00"/>
    <d v="2022-08-26T00:00:00"/>
    <m/>
    <m/>
    <m/>
    <s v="By contract"/>
    <x v="7"/>
    <x v="26"/>
    <x v="19"/>
    <m/>
  </r>
  <r>
    <x v="547"/>
    <s v="Construction of Covered Court/ Evacuation Center Phase 1 Bgy. San Rafael"/>
    <s v="Covered Courts"/>
    <x v="5"/>
    <x v="17"/>
    <m/>
    <s v="Bgy. San Rafael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48"/>
    <s v="Construction of Covered Court/ Evacuation Center Phase 1 Bgy. Santo Niño, Busuanga"/>
    <s v="Covered Courts"/>
    <x v="5"/>
    <x v="17"/>
    <m/>
    <s v="Bgy. Santo Niño, Busuanga"/>
    <x v="24"/>
    <x v="0"/>
    <n v="2018"/>
    <x v="33"/>
    <n v="4223995.5199999996"/>
    <n v="3400068.54"/>
    <n v="150"/>
    <d v="2019-10-09T00:00:00"/>
    <m/>
    <d v="2020-03-07T00:00:00"/>
    <m/>
    <m/>
    <n v="1"/>
    <m/>
    <s v="By contract"/>
    <x v="0"/>
    <x v="26"/>
    <x v="19"/>
    <m/>
  </r>
  <r>
    <x v="549"/>
    <s v="Construction of Covered Court/ Evacuation Center Phase 1 Bgy. Balading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rgy. Balading, Cuyo, Palawan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0"/>
    <s v="Construction of Covered Court/ Evacuation Center Phase 1 Bgy. Bangcal (Poblacion)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Bangcal (Poblacion), Cuyo, Palawan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1"/>
    <s v="Construction of Covered Court/ Evacuation Center Phase 1 Bgy. Cagigsing (Poblacion)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gigsing (Poblacion)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2"/>
    <s v="Construction of Covered Court/ Evacuation Center Phase 1 Bgy. Caburian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burian"/>
    <x v="15"/>
    <x v="0"/>
    <n v="2018"/>
    <x v="33"/>
    <n v="3504815.69"/>
    <n v="3501163.37"/>
    <n v="150"/>
    <d v="2019-01-17T00:00:00"/>
    <m/>
    <d v="2019-06-16T00:00:00"/>
    <s v="Subject for LD"/>
    <m/>
    <n v="1"/>
    <m/>
    <s v="By contract"/>
    <x v="0"/>
    <x v="1"/>
    <x v="1"/>
    <m/>
  </r>
  <r>
    <x v="553"/>
    <s v="Construction of Covered Court/ Evacuation Center Phase 1 Bgy. Caponayan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ponayan"/>
    <x v="15"/>
    <x v="0"/>
    <n v="2018"/>
    <x v="33"/>
    <n v="3504815.69"/>
    <n v="3500986.64"/>
    <n v="150"/>
    <d v="2019-01-17T00:00:00"/>
    <m/>
    <d v="2019-06-16T00:00:00"/>
    <m/>
    <m/>
    <m/>
    <m/>
    <s v="By contract"/>
    <x v="7"/>
    <x v="1"/>
    <x v="1"/>
    <s v="Project price escalation"/>
  </r>
  <r>
    <x v="554"/>
    <s v="Construction of Covered Court/ Evacuation Center Phase 1 Bgy. Catadman (Poblacion)"/>
    <s v="Covered Courts"/>
    <x v="5"/>
    <x v="17"/>
    <m/>
    <s v="Bgy. Catadman"/>
    <x v="15"/>
    <x v="0"/>
    <n v="2018"/>
    <x v="33"/>
    <n v="3504815.69"/>
    <n v="3500986.64"/>
    <n v="150"/>
    <d v="2019-01-17T00:00:00"/>
    <m/>
    <d v="2019-06-16T00:00:00"/>
    <s v="Subject for LD"/>
    <m/>
    <n v="1"/>
    <m/>
    <s v="By contract"/>
    <x v="0"/>
    <x v="1"/>
    <x v="1"/>
    <m/>
  </r>
  <r>
    <x v="555"/>
    <s v="Construction of Covered Court/ Evacuation Center Phase 1 Bgy. Lagaoriao (Poblacion)"/>
    <s v="B2  PEO COVERED/EVACUATION CENTER PHASE I - PACKAGE 5 - B2 PEO Covered Court/Evacuation Center Phase I - Package 5"/>
    <x v="5"/>
    <x v="17"/>
    <m/>
    <s v=" Bgy. Lagaoriao"/>
    <x v="15"/>
    <x v="0"/>
    <n v="2018"/>
    <x v="33"/>
    <n v="3504815.69"/>
    <n v="3501163.37"/>
    <n v="150"/>
    <d v="2019-01-17T00:00:00"/>
    <m/>
    <d v="2019-06-16T00:00:00"/>
    <m/>
    <m/>
    <m/>
    <m/>
    <s v="By contract"/>
    <x v="7"/>
    <x v="1"/>
    <x v="1"/>
    <s v="Not moving"/>
  </r>
  <r>
    <x v="556"/>
    <s v="Construction of Covered Court/ Evacuation Center Phase 1 Bgy. Lubid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Lubid"/>
    <x v="15"/>
    <x v="0"/>
    <n v="2018"/>
    <x v="33"/>
    <n v="3504815.69"/>
    <n v="3500986.64"/>
    <n v="150"/>
    <d v="2019-01-17T00:00:00"/>
    <m/>
    <d v="2019-06-16T00:00:00"/>
    <m/>
    <m/>
    <m/>
    <m/>
    <s v="By contract"/>
    <x v="7"/>
    <x v="1"/>
    <x v="1"/>
    <s v="Not yet started"/>
  </r>
  <r>
    <x v="557"/>
    <s v="Construction of Covered Court/ Evacuation Center Phase 1 Bgy. Lungsod (Poblacion)"/>
    <s v="Covered Courts"/>
    <x v="5"/>
    <x v="17"/>
    <m/>
    <s v="Bgy. Lungsod (Poblacion)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58"/>
    <s v="Construction of Covered Court/ Evacuation Center Phase 1 Bgy. Pawa"/>
    <s v="Covered Courts"/>
    <x v="5"/>
    <x v="17"/>
    <m/>
    <s v="Bgy. Pawa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59"/>
    <s v="Construction of Covered Court/ Evacuation Center Phase 1 Bgy. San Carlos"/>
    <s v="Covered Courts"/>
    <x v="5"/>
    <x v="17"/>
    <m/>
    <s v="Bgy. San Carlos"/>
    <x v="15"/>
    <x v="0"/>
    <n v="2018"/>
    <x v="33"/>
    <n v="4222188.28"/>
    <n v="4221919.7"/>
    <n v="150"/>
    <d v="2019-01-17T00:00:00"/>
    <m/>
    <d v="2019-06-16T00:00:00"/>
    <m/>
    <d v="2023-05-01T00:00:00"/>
    <n v="1"/>
    <m/>
    <s v="By contract"/>
    <x v="0"/>
    <x v="1"/>
    <x v="1"/>
    <m/>
  </r>
  <r>
    <x v="560"/>
    <s v="Construction of Covered Court/ Evacuation Center Phase 1 Bgy. Tocadan"/>
    <s v="Covered Courts"/>
    <x v="5"/>
    <x v="17"/>
    <m/>
    <s v="Bgy. Tocadan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61"/>
    <s v="Construction of Covered Court/ Evacuation Center Phase 1 Bgy. Alcoba"/>
    <s v="Covered Courts"/>
    <x v="5"/>
    <x v="17"/>
    <m/>
    <s v=" Bgy. Alcoba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2"/>
    <s v="Construction of Covered Court/ Evacuation Center Phase 1 Bgy. Balaguen"/>
    <s v="Covered Courts"/>
    <x v="5"/>
    <x v="17"/>
    <m/>
    <s v="Bgy. Balague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3"/>
    <s v="Construction of Covered Court/ Evacuation Center Phase 1 Bgy. Canipo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 Bgy. Canipo"/>
    <x v="11"/>
    <x v="0"/>
    <n v="2018"/>
    <x v="33"/>
    <n v="4222188.28"/>
    <n v="4221919.7"/>
    <n v="150"/>
    <d v="2019-01-17T00:00:00"/>
    <m/>
    <d v="2019-06-16T00:00:00"/>
    <m/>
    <m/>
    <m/>
    <m/>
    <s v="By contract"/>
    <x v="7"/>
    <x v="1"/>
    <x v="1"/>
    <s v="Not moving"/>
  </r>
  <r>
    <x v="564"/>
    <s v="Construction of Covered Court/ Evacuation Center Phase 1 Bgy. Danawan (Poblacion)"/>
    <s v="Covered Courts"/>
    <x v="5"/>
    <x v="17"/>
    <m/>
    <s v="Bgy. Danawan (Poblacion)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5"/>
    <s v="Construction of Covered Court/ Evacuation Center Phase 1 Bgy. Emilod"/>
    <s v="Covered Courts"/>
    <x v="5"/>
    <x v="17"/>
    <m/>
    <s v="Bgy. Emilod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6"/>
    <s v="Construction of Covered Court/ Evacuation Center Phase 1 Bgy. Igabas"/>
    <s v="Covered Courts"/>
    <x v="5"/>
    <x v="17"/>
    <m/>
    <s v="Bgy. Igabas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7"/>
    <s v="Construction of Covered Court/ Evacuation Center Phase 1 Bgy. Lacaren"/>
    <s v="Covered Courts"/>
    <x v="5"/>
    <x v="17"/>
    <m/>
    <s v=" Bgy. Lacare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8"/>
    <s v="Construction of Covered Court/ Evacuation Center Phase 1 Bgy. Los Angeles"/>
    <s v="Covered Courts"/>
    <x v="5"/>
    <x v="17"/>
    <m/>
    <s v="Bgy. Los Angeles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9"/>
    <s v="Construction of Covered Court/ Evacuation Center Phase 1 Bgy. Lucbuan"/>
    <s v="Covered Courts"/>
    <x v="5"/>
    <x v="17"/>
    <m/>
    <s v="Bgy. Lucbua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70"/>
    <s v="Construction of Covered Court/ Evacuation Center Phase 1 Bgy. Rizal, Magsaysay"/>
    <s v="Covered Courts"/>
    <x v="5"/>
    <x v="17"/>
    <m/>
    <s v="Bgy. Rizal, Magsaysay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71"/>
    <s v="Construction of Covered Court/ Evacuation Center Phase 1 Bgy. Bagong Bayan, Magsaysay"/>
    <s v="Covered Courts"/>
    <x v="5"/>
    <x v="17"/>
    <m/>
    <s v="Bgy. Bagong Bayan, Magsaysay"/>
    <x v="19"/>
    <x v="0"/>
    <n v="2018"/>
    <x v="33"/>
    <n v="3053486.67"/>
    <n v="3052703.72"/>
    <n v="150"/>
    <d v="2018-10-19T00:00:00"/>
    <m/>
    <d v="2019-03-18T00:00:00"/>
    <m/>
    <m/>
    <n v="1"/>
    <m/>
    <s v="By contract"/>
    <x v="0"/>
    <x v="26"/>
    <x v="19"/>
    <m/>
  </r>
  <r>
    <x v="572"/>
    <s v="Construction of Covered Court/ Evacuation Center Phase 1 Bgy. Buena Suerte Poblacion "/>
    <s v="Covered Courts"/>
    <x v="5"/>
    <x v="17"/>
    <m/>
    <s v="Bgy. Buena Suerte Poblacion "/>
    <x v="19"/>
    <x v="0"/>
    <n v="2018"/>
    <x v="33"/>
    <n v="3760933.55"/>
    <n v="3760806.92"/>
    <n v="150"/>
    <d v="2018-10-19T00:00:00"/>
    <m/>
    <d v="2019-03-18T00:00:00"/>
    <m/>
    <m/>
    <m/>
    <m/>
    <s v="By contract"/>
    <x v="11"/>
    <x v="26"/>
    <x v="19"/>
    <m/>
  </r>
  <r>
    <x v="573"/>
    <s v="Construction of Covered Court/ Evacuation Center Phase 1 Bgy. Barotuan"/>
    <s v="Covered Courts"/>
    <x v="5"/>
    <x v="17"/>
    <m/>
    <s v=" Bgy. Barotuan"/>
    <x v="19"/>
    <x v="0"/>
    <n v="2018"/>
    <x v="33"/>
    <n v="3052900.16"/>
    <n v="3052703.72"/>
    <m/>
    <d v="2020-06-01T00:00:00"/>
    <m/>
    <d v="2020-06-01T00:00:00"/>
    <m/>
    <m/>
    <n v="1"/>
    <m/>
    <s v="By contract"/>
    <x v="0"/>
    <x v="26"/>
    <x v="19"/>
    <m/>
  </r>
  <r>
    <x v="574"/>
    <s v="Construction of Covered Court/ Evacuation Center Phase 1 Bgy. Bebeladan"/>
    <s v="Covered Courts"/>
    <x v="5"/>
    <x v="17"/>
    <m/>
    <s v="Bgy. Bebeladan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5"/>
    <s v="Construction of Covered Court/ Evacuation Center Phase 1 Bgy. Corong-corong Poblacion"/>
    <s v="Covered Courts"/>
    <x v="5"/>
    <x v="17"/>
    <m/>
    <s v=" Bgy. Corong-corong Poblacion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6"/>
    <s v="Construction of Covered Court/ Evacuation Center Phase 1 Bgy. Mabini"/>
    <s v="Covered Courts"/>
    <x v="5"/>
    <x v="17"/>
    <m/>
    <s v=" Bgy. Mabini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7"/>
    <s v="Construction of Covered Court/ Evacuation Center Phase 1 Bgy. Manlag"/>
    <s v="Covered Courts"/>
    <x v="5"/>
    <x v="17"/>
    <m/>
    <s v=" Bgy. Manlag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8"/>
    <s v="Construction of Covered Court/ Evacuation Center Phase 1 Bgy. Masagana Poblacion"/>
    <s v="Covered Courts"/>
    <x v="5"/>
    <x v="17"/>
    <m/>
    <s v="Bgy. Masagana Poblacion"/>
    <x v="19"/>
    <x v="0"/>
    <n v="2018"/>
    <x v="33"/>
    <n v="3760933.55"/>
    <n v="3760806.92"/>
    <n v="150"/>
    <d v="2018-10-19T00:00:00"/>
    <m/>
    <d v="2019-03-18T00:00:00"/>
    <m/>
    <m/>
    <n v="1"/>
    <m/>
    <s v="By contract"/>
    <x v="0"/>
    <x v="26"/>
    <x v="19"/>
    <m/>
  </r>
  <r>
    <x v="579"/>
    <s v="Construction of Covered Court/ Evacuation Center Phase 1 Bgy. New Ibajay"/>
    <s v="Covered Courts"/>
    <x v="5"/>
    <x v="17"/>
    <m/>
    <s v=" Bgy. New Ibajay"/>
    <x v="19"/>
    <x v="0"/>
    <n v="2018"/>
    <x v="33"/>
    <n v="3052900.16"/>
    <n v="3760806.92"/>
    <n v="150"/>
    <d v="2018-10-19T00:00:00"/>
    <m/>
    <d v="2019-03-18T00:00:00"/>
    <m/>
    <m/>
    <n v="1"/>
    <m/>
    <s v="By contract"/>
    <x v="0"/>
    <x v="26"/>
    <x v="19"/>
    <m/>
  </r>
  <r>
    <x v="580"/>
    <s v="Construction of Covered Court/ Evacuation Center Phase 1 Bgy. Sibaltan"/>
    <s v="Covered Courts"/>
    <x v="5"/>
    <x v="17"/>
    <m/>
    <s v="Bgy. Sibaltan"/>
    <x v="19"/>
    <x v="0"/>
    <n v="2018"/>
    <x v="33"/>
    <n v="3052900.16"/>
    <n v="3760806.92"/>
    <n v="150"/>
    <d v="2018-10-19T00:00:00"/>
    <m/>
    <d v="2019-03-18T00:00:00"/>
    <m/>
    <m/>
    <n v="1"/>
    <m/>
    <s v="By contract"/>
    <x v="0"/>
    <x v="26"/>
    <x v="19"/>
    <m/>
  </r>
  <r>
    <x v="581"/>
    <s v="Construction of Covered Court/ Evacuation Center Phase 1 Bgy. San Fernando"/>
    <s v="Covered Courts"/>
    <x v="5"/>
    <x v="17"/>
    <m/>
    <s v="Bgy. San Fernando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82"/>
    <s v="Construction of Covered Court/ Evacuation Center Phase 1 Bgy. Villa Paz"/>
    <s v="Covered Courts"/>
    <x v="5"/>
    <x v="17"/>
    <m/>
    <s v="Bgy. Villa Paz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83"/>
    <s v="Construction of Covered Court/ Evacuation Center Phase 1 Bgy. Teneguiban "/>
    <s v="Covered Courts"/>
    <x v="5"/>
    <x v="17"/>
    <m/>
    <s v="Bgy. Teneguiban "/>
    <x v="19"/>
    <x v="0"/>
    <n v="2018"/>
    <x v="33"/>
    <n v="3760933.55"/>
    <n v="3760806.92"/>
    <m/>
    <d v="2018-10-10T00:00:00"/>
    <m/>
    <d v="2018-10-10T00:00:00"/>
    <m/>
    <m/>
    <n v="1"/>
    <m/>
    <s v="By contract"/>
    <x v="0"/>
    <x v="26"/>
    <x v="19"/>
    <m/>
  </r>
  <r>
    <x v="584"/>
    <s v="Construction of Covered Court/ Evacuation Center Phase 1 Bgy. Bucana"/>
    <s v="Covered Courts"/>
    <x v="5"/>
    <x v="17"/>
    <m/>
    <s v=" Bgy. Bucana"/>
    <x v="19"/>
    <x v="0"/>
    <n v="2018"/>
    <x v="33"/>
    <n v="3760933.55"/>
    <n v="3760806.92"/>
    <m/>
    <d v="2018-10-10T00:00:00"/>
    <m/>
    <d v="2018-10-10T00:00:00"/>
    <m/>
    <m/>
    <n v="1"/>
    <m/>
    <s v="By contract"/>
    <x v="0"/>
    <x v="26"/>
    <x v="19"/>
    <m/>
  </r>
  <r>
    <x v="585"/>
    <s v="Construction of Covered Court/ Evacuation Center Phase 1 Bgy. Aberawan"/>
    <s v="Covered Courts"/>
    <x v="5"/>
    <x v="17"/>
    <m/>
    <s v="Bgy. Aberawan"/>
    <x v="19"/>
    <x v="0"/>
    <n v="2018"/>
    <x v="33"/>
    <n v="3052900.16"/>
    <n v="3052703.72"/>
    <m/>
    <d v="2018-10-10T00:00:00"/>
    <m/>
    <d v="2018-10-10T00:00:00"/>
    <m/>
    <m/>
    <n v="1"/>
    <m/>
    <s v="By contract"/>
    <x v="0"/>
    <x v="26"/>
    <x v="19"/>
    <m/>
  </r>
  <r>
    <x v="586"/>
    <s v="Construction of Covered Court/ Evacuation Center Phase 1 Bgy. Gogognan"/>
    <s v="Covered Courts"/>
    <x v="5"/>
    <x v="17"/>
    <m/>
    <s v="Bgy. Gogognan"/>
    <x v="0"/>
    <x v="0"/>
    <n v="2018"/>
    <x v="33"/>
    <n v="3682655.34"/>
    <n v="3683332.62"/>
    <n v="150"/>
    <d v="2019-08-06T00:00:00"/>
    <m/>
    <d v="2020-01-03T00:00:00"/>
    <m/>
    <m/>
    <n v="1"/>
    <m/>
    <s v="By contract"/>
    <x v="0"/>
    <x v="26"/>
    <x v="19"/>
    <m/>
  </r>
  <r>
    <x v="587"/>
    <s v="Construction of Covered Court/ Evacuation Center Phase 1 Bgy. Iraan, Aborlan"/>
    <s v="Covered Courts"/>
    <x v="5"/>
    <x v="17"/>
    <m/>
    <s v=" Bgy. Iraan, Aborlan"/>
    <x v="0"/>
    <x v="0"/>
    <n v="2018"/>
    <x v="33"/>
    <n v="3682655.34"/>
    <n v="3683332.62"/>
    <n v="150"/>
    <d v="2018-10-19T00:00:00"/>
    <m/>
    <d v="2019-03-18T00:00:00"/>
    <m/>
    <m/>
    <n v="1"/>
    <m/>
    <s v="By contract"/>
    <x v="0"/>
    <x v="26"/>
    <x v="19"/>
    <m/>
  </r>
  <r>
    <x v="588"/>
    <s v="Construction of Covered Court/ Evacuation Center Phase 1 Bgy. Magbabadil"/>
    <s v="Covered Courts"/>
    <x v="5"/>
    <x v="17"/>
    <m/>
    <s v="Bgy. Magbabadil"/>
    <x v="0"/>
    <x v="0"/>
    <n v="2018"/>
    <x v="33"/>
    <n v="3683332.62"/>
    <n v="3683332.62"/>
    <n v="150"/>
    <d v="2018-10-19T00:00:00"/>
    <m/>
    <d v="2019-03-18T00:00:00"/>
    <m/>
    <m/>
    <n v="1"/>
    <m/>
    <s v="By contract"/>
    <x v="0"/>
    <x v="26"/>
    <x v="19"/>
    <m/>
  </r>
  <r>
    <x v="589"/>
    <s v="Construction of Covered Court/ Evacuation Center Phase 1 Bgy. San Juan (pavement only)"/>
    <s v="Covered Courts"/>
    <x v="5"/>
    <x v="17"/>
    <m/>
    <s v="Bgy. San Juan"/>
    <x v="0"/>
    <x v="0"/>
    <n v="2018"/>
    <x v="33"/>
    <n v="651557.84"/>
    <n v="650251.85"/>
    <m/>
    <d v="2018-10-19T00:00:00"/>
    <m/>
    <d v="2018-10-19T00:00:00"/>
    <m/>
    <m/>
    <n v="1"/>
    <m/>
    <s v="By contract"/>
    <x v="0"/>
    <x v="26"/>
    <x v="19"/>
    <m/>
  </r>
  <r>
    <x v="590"/>
    <s v="Construction of Covered Court/ Evacuation Center Phase 1 Bgy. Binuda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inudac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1"/>
    <s v="Construction of Covered Court/ Evacuation Center Phase 1 Bgy. Galo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Galoc"/>
    <x v="12"/>
    <x v="0"/>
    <n v="2018"/>
    <x v="33"/>
    <n v="4226286.28"/>
    <n v="4223608.28"/>
    <n v="150"/>
    <d v="2019-01-17T00:00:00"/>
    <m/>
    <d v="2019-06-16T00:00:00"/>
    <m/>
    <m/>
    <m/>
    <m/>
    <s v="By contract"/>
    <x v="7"/>
    <x v="1"/>
    <x v="1"/>
    <m/>
  </r>
  <r>
    <x v="592"/>
    <s v="Construction of Covered Court/ Evacuation Center Phase 1 Bgy. Lua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Luac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3"/>
    <s v="Construction of Covered Court/ Evacuation Center Phase 1 Bgy. Malaking Patag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Malaking Patag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4"/>
    <s v="Construction of Covered Court/ Evacuation Center Phase 1 Bgy. Burabod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urabod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5"/>
    <s v="Construction of Covered Court/ Evacuation Center Phase 1 Bgy. Halsey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Halsey"/>
    <x v="12"/>
    <x v="0"/>
    <n v="2018"/>
    <x v="33"/>
    <n v="4226286.28"/>
    <n v="4223608.28"/>
    <n v="150"/>
    <d v="2019-01-17T00:00:00"/>
    <m/>
    <d v="2019-06-16T00:00:00"/>
    <d v="2022-03-20T00:00:00"/>
    <m/>
    <n v="1"/>
    <m/>
    <s v="By contract"/>
    <x v="0"/>
    <x v="1"/>
    <x v="1"/>
    <m/>
  </r>
  <r>
    <x v="596"/>
    <s v="Construction of Covered Court/ Evacuation Center Phase 1 Bgy. Baldat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aldat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7"/>
    <s v="Construction of Covered Court/ Evacuation Center Phase 1 Bgy. Aramaywan"/>
    <s v="Covered Courts"/>
    <x v="5"/>
    <x v="17"/>
    <m/>
    <s v="Bgy. Aramaywan"/>
    <x v="14"/>
    <x v="0"/>
    <n v="2018"/>
    <x v="33"/>
    <n v="2973942.37"/>
    <n v="2972186.71"/>
    <n v="150"/>
    <d v="2019-07-17T00:00:00"/>
    <m/>
    <d v="2019-12-14T00:00:00"/>
    <m/>
    <m/>
    <n v="1"/>
    <m/>
    <s v="By contract"/>
    <x v="0"/>
    <x v="1"/>
    <x v="1"/>
    <m/>
  </r>
  <r>
    <x v="598"/>
    <s v="Construction of Covered Court/ Evacuation Center Phase 1 Bgy. Calumpang"/>
    <s v="Covered Courts"/>
    <x v="5"/>
    <x v="17"/>
    <m/>
    <s v="Bgy. Calumpang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599"/>
    <s v="Construction of Covered Court/ Evacuation Center Phase 1 Bgy. Isugod"/>
    <s v="Covered Courts"/>
    <x v="5"/>
    <x v="17"/>
    <m/>
    <s v="Bgy. Isugod"/>
    <x v="14"/>
    <x v="0"/>
    <n v="2018"/>
    <x v="33"/>
    <n v="3684653.76"/>
    <n v="3681975.76"/>
    <n v="150"/>
    <d v="2019-07-17T00:00:00"/>
    <m/>
    <d v="2019-12-14T00:00:00"/>
    <m/>
    <m/>
    <n v="1"/>
    <m/>
    <s v="By contract"/>
    <x v="0"/>
    <x v="1"/>
    <x v="1"/>
    <m/>
  </r>
  <r>
    <x v="600"/>
    <s v="Construction of Covered Court/ Evacuation Center Phase 1 Bgy. Quinlogan"/>
    <s v="Covered Courts"/>
    <x v="5"/>
    <x v="17"/>
    <m/>
    <s v="Bgy. Quinlogan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601"/>
    <s v="Construction of Covered Court/ Evacuation Center Phase 1 Bgy. Maasin"/>
    <s v="Covered Courts"/>
    <x v="5"/>
    <x v="17"/>
    <m/>
    <s v=" Bgy. Maasin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2"/>
    <s v="Construction of Covered Court/ Evacuation Center Phase 1 Bgy. Sowangan"/>
    <s v="Covered Courts"/>
    <x v="5"/>
    <x v="17"/>
    <m/>
    <s v="Bgy. Sowangan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603"/>
    <s v="Construction of Covered Court/ Evacuation Center Phase 1 Bgy. Tabon"/>
    <s v="Covered Courts"/>
    <x v="5"/>
    <x v="17"/>
    <m/>
    <s v=" Bgy. Tabon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4"/>
    <s v="Construction of Covered Court/ Evacuation Center Phase 1 Bgy. Calatagbak"/>
    <s v="Covered Courts"/>
    <x v="5"/>
    <x v="17"/>
    <m/>
    <s v="Bgy. Calatagbak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5"/>
    <s v="Construction of Covered Court/ Evacuation Center Phase 1 Bgy. Malatgao"/>
    <s v="Covered Courts"/>
    <x v="5"/>
    <x v="17"/>
    <m/>
    <s v="Bgy. Malatgao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6"/>
    <s v="Construction of Covered Court/ Evacuation Center Phase 1 Bgy. Tagusao"/>
    <s v="Covered Courts"/>
    <x v="5"/>
    <x v="17"/>
    <m/>
    <s v=" Bgy. Tagusao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7"/>
    <s v="Construction and Repair of Covered Court Evacuation Center Phase 1"/>
    <m/>
    <x v="5"/>
    <x v="17"/>
    <m/>
    <s v="Bgy. Bancal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608"/>
    <s v="Repair and Upgrading of Mangsee Village Electrification Project"/>
    <m/>
    <x v="7"/>
    <x v="12"/>
    <m/>
    <s v="Bgy. Mangsee"/>
    <x v="23"/>
    <x v="0"/>
    <n v="2018"/>
    <x v="36"/>
    <n v="3960878.13"/>
    <m/>
    <m/>
    <m/>
    <m/>
    <m/>
    <m/>
    <m/>
    <n v="1"/>
    <m/>
    <s v="By contract"/>
    <x v="0"/>
    <x v="17"/>
    <x v="13"/>
    <m/>
  </r>
  <r>
    <x v="609"/>
    <s v="Construction of One School Building Melville Elementary School"/>
    <m/>
    <x v="3"/>
    <x v="3"/>
    <s v="1 Classroom School Building"/>
    <s v="Bgy. Melville"/>
    <x v="23"/>
    <x v="0"/>
    <n v="2018"/>
    <x v="36"/>
    <n v="1372825.3"/>
    <m/>
    <m/>
    <m/>
    <m/>
    <m/>
    <m/>
    <m/>
    <n v="1"/>
    <m/>
    <s v="By contract"/>
    <x v="0"/>
    <x v="14"/>
    <x v="10"/>
    <m/>
  </r>
  <r>
    <x v="610"/>
    <s v="Construction of One School Building Melville National High School"/>
    <m/>
    <x v="3"/>
    <x v="3"/>
    <s v="1 Classroom School Building"/>
    <s v="Bgy. Melville"/>
    <x v="23"/>
    <x v="0"/>
    <n v="2018"/>
    <x v="36"/>
    <n v="1372826.3"/>
    <m/>
    <m/>
    <m/>
    <m/>
    <m/>
    <m/>
    <m/>
    <n v="1"/>
    <m/>
    <s v="By contract"/>
    <x v="0"/>
    <x v="14"/>
    <x v="10"/>
    <m/>
  </r>
  <r>
    <x v="611"/>
    <s v="Construction of Balabac District Hospital Building Phase I"/>
    <m/>
    <x v="2"/>
    <x v="2"/>
    <m/>
    <s v="Balabac District Hospital"/>
    <x v="23"/>
    <x v="0"/>
    <n v="2018"/>
    <x v="37"/>
    <n v="7900000"/>
    <m/>
    <m/>
    <m/>
    <m/>
    <m/>
    <m/>
    <m/>
    <n v="1"/>
    <m/>
    <s v="By contract"/>
    <x v="0"/>
    <x v="16"/>
    <x v="12"/>
    <m/>
  </r>
  <r>
    <x v="612"/>
    <s v="Construction of Dietary /Linen Building (NPPH) "/>
    <m/>
    <x v="2"/>
    <x v="2"/>
    <m/>
    <s v="Northern Palawan Provincial Hospital "/>
    <x v="4"/>
    <x v="0"/>
    <n v="2018"/>
    <x v="37"/>
    <n v="1776000"/>
    <n v="1760796.53"/>
    <n v="160"/>
    <d v="2019-01-07T00:00:00"/>
    <m/>
    <d v="2019-06-16T00:00:00"/>
    <m/>
    <m/>
    <n v="1"/>
    <m/>
    <s v="By contract"/>
    <x v="0"/>
    <x v="35"/>
    <x v="24"/>
    <m/>
  </r>
  <r>
    <x v="613"/>
    <s v="Construction of Doctors/Nurses Quarter"/>
    <s v="B2 TF DUE TO NGAS 18-129"/>
    <x v="2"/>
    <x v="2"/>
    <m/>
    <s v="Northern Palawan Provincial Hospital "/>
    <x v="4"/>
    <x v="0"/>
    <n v="2018"/>
    <x v="37"/>
    <n v="5550000"/>
    <n v="5381624.4199999999"/>
    <n v="160"/>
    <d v="2019-01-07T00:00:00"/>
    <m/>
    <d v="2019-06-16T00:00:00"/>
    <m/>
    <m/>
    <n v="1"/>
    <m/>
    <s v="By contract"/>
    <x v="0"/>
    <x v="35"/>
    <x v="24"/>
    <m/>
  </r>
  <r>
    <x v="614"/>
    <s v="Construction of Three (3) Storey Medical Ward Building with Roof Deck for Helipad Phase 2"/>
    <m/>
    <x v="2"/>
    <x v="2"/>
    <m/>
    <s v="Northern Palawan Provincial Hospital "/>
    <x v="16"/>
    <x v="0"/>
    <n v="2018"/>
    <x v="37"/>
    <n v="8058600"/>
    <n v="8056808.2300000004"/>
    <m/>
    <d v="2019-12-13T00:00:00"/>
    <m/>
    <d v="2019-12-13T00:00:00"/>
    <m/>
    <m/>
    <n v="1"/>
    <m/>
    <s v="By contract"/>
    <x v="0"/>
    <x v="14"/>
    <x v="10"/>
    <m/>
  </r>
  <r>
    <x v="615"/>
    <s v="Construction of Mini-Port Phase I"/>
    <s v="B2 TF DUE TO NGAS 18-174"/>
    <x v="6"/>
    <x v="9"/>
    <m/>
    <s v="Bgry. Mangsee, Balabac, Palawan"/>
    <x v="23"/>
    <x v="0"/>
    <n v="2018"/>
    <x v="38"/>
    <m/>
    <n v="9844495.5999999996"/>
    <n v="240"/>
    <d v="2019-03-15T00:00:00"/>
    <m/>
    <d v="2019-11-10T00:00:00"/>
    <m/>
    <m/>
    <m/>
    <m/>
    <s v="By contract"/>
    <x v="2"/>
    <x v="14"/>
    <x v="10"/>
    <m/>
  </r>
  <r>
    <x v="616"/>
    <s v="Construction of Sheltered Port Phase I Bgy. Pag-asa, Municipality of Kalayaan, Palawan"/>
    <s v="B2 TF DOTR BGY. PAG-ASA SHELTERED PORT DEVELOPMENT PROJECT 18-042"/>
    <x v="6"/>
    <x v="9"/>
    <m/>
    <s v="Bgy. Pag-asa, Municipality of Kalayaan, Palawan"/>
    <x v="28"/>
    <x v="0"/>
    <n v="2018"/>
    <x v="38"/>
    <n v="450000000"/>
    <n v="416709467.72000003"/>
    <n v="510"/>
    <d v="2018-06-24T00:00:00"/>
    <m/>
    <d v="2019-11-16T00:00:00"/>
    <m/>
    <m/>
    <n v="1"/>
    <m/>
    <s v="By contract"/>
    <x v="0"/>
    <x v="36"/>
    <x v="25"/>
    <m/>
  </r>
  <r>
    <x v="617"/>
    <s v="Construction of 3 Classroom School Building in Ipilan National High School, Bgy Ipilan"/>
    <m/>
    <x v="3"/>
    <x v="3"/>
    <s v="3 Classroom School Building"/>
    <s v="Bgy Ipilan"/>
    <x v="16"/>
    <x v="0"/>
    <n v="2018"/>
    <x v="11"/>
    <n v="2250000"/>
    <m/>
    <m/>
    <m/>
    <m/>
    <m/>
    <m/>
    <m/>
    <n v="1"/>
    <m/>
    <s v="By contract"/>
    <x v="0"/>
    <x v="14"/>
    <x v="10"/>
    <m/>
  </r>
  <r>
    <x v="618"/>
    <s v="Construction of 2 Classroom School Building in Mendoza Elemenatry School, Bgy. Mendoza"/>
    <m/>
    <x v="3"/>
    <x v="3"/>
    <s v="2 Classroom School Building"/>
    <s v=" Bgy. Mendoza"/>
    <x v="1"/>
    <x v="0"/>
    <n v="2018"/>
    <x v="11"/>
    <n v="1500000"/>
    <m/>
    <m/>
    <m/>
    <m/>
    <m/>
    <m/>
    <m/>
    <n v="1"/>
    <m/>
    <s v="By contract"/>
    <x v="0"/>
    <x v="14"/>
    <x v="10"/>
    <m/>
  </r>
  <r>
    <x v="619"/>
    <s v="Construction of 2 Classroom School Building at Narra ES, Bgy. Minara"/>
    <m/>
    <x v="3"/>
    <x v="3"/>
    <s v="2 Classroom School Building"/>
    <s v="Bgy. Minara"/>
    <x v="1"/>
    <x v="0"/>
    <n v="2018"/>
    <x v="11"/>
    <n v="1500000"/>
    <n v="1493726.07"/>
    <m/>
    <m/>
    <m/>
    <m/>
    <m/>
    <m/>
    <n v="1"/>
    <m/>
    <s v="By contract"/>
    <x v="0"/>
    <x v="14"/>
    <x v="10"/>
    <m/>
  </r>
  <r>
    <x v="620"/>
    <s v="Construction of 2 Classroom School Building in Burrirao National High School, Bgy. Burirao"/>
    <m/>
    <x v="3"/>
    <x v="3"/>
    <s v="2 Classroom School Building"/>
    <s v=" Bgy. Burirao"/>
    <x v="6"/>
    <x v="0"/>
    <n v="2018"/>
    <x v="11"/>
    <n v="1500000"/>
    <n v="1492714.09"/>
    <n v="70"/>
    <d v="2018-09-26T00:00:00"/>
    <m/>
    <d v="2018-12-05T00:00:00"/>
    <d v="2018-12-26T00:00:00"/>
    <m/>
    <n v="1"/>
    <m/>
    <s v="By contract"/>
    <x v="0"/>
    <x v="37"/>
    <x v="3"/>
    <m/>
  </r>
  <r>
    <x v="621"/>
    <s v="Construction of 2 Classroom School Building in Tobo Elementary School, Bgy Punta Baja"/>
    <m/>
    <x v="3"/>
    <x v="3"/>
    <s v="2 Classroom School Building"/>
    <m/>
    <x v="7"/>
    <x v="0"/>
    <n v="2018"/>
    <x v="11"/>
    <n v="1500000"/>
    <m/>
    <m/>
    <m/>
    <m/>
    <m/>
    <m/>
    <m/>
    <n v="1"/>
    <m/>
    <s v="By contract"/>
    <x v="0"/>
    <x v="10"/>
    <x v="6"/>
    <m/>
  </r>
  <r>
    <x v="622"/>
    <s v="Construction of 3 classroom School Building in Balingasag Elem. School, Bgy. Culasian"/>
    <m/>
    <x v="3"/>
    <x v="3"/>
    <s v="3 Classroom School Building"/>
    <s v=" Bgy. Culasian"/>
    <x v="4"/>
    <x v="0"/>
    <n v="2018"/>
    <x v="11"/>
    <n v="2250000"/>
    <n v="2245934.0299999998"/>
    <m/>
    <d v="2018-09-12T00:00:00"/>
    <m/>
    <d v="2018-09-12T00:00:00"/>
    <m/>
    <m/>
    <n v="1"/>
    <m/>
    <s v="By contract"/>
    <x v="0"/>
    <x v="10"/>
    <x v="6"/>
    <m/>
  </r>
  <r>
    <x v="623"/>
    <s v="Construction 3-Classroom School Building, Bantulan Elementary School"/>
    <s v="B2  SEF 300-18-02-01124"/>
    <x v="3"/>
    <x v="3"/>
    <s v="3 Classroom School Building"/>
    <s v="Bantulan Elementary School"/>
    <x v="4"/>
    <x v="0"/>
    <n v="2018"/>
    <x v="11"/>
    <n v="2250000"/>
    <n v="2248739.33"/>
    <n v="100"/>
    <d v="2018-08-23T00:00:00"/>
    <m/>
    <d v="2018-12-01T00:00:00"/>
    <m/>
    <m/>
    <n v="1"/>
    <m/>
    <s v="By contract"/>
    <x v="0"/>
    <x v="12"/>
    <x v="8"/>
    <m/>
  </r>
  <r>
    <x v="624"/>
    <s v="Construction 2-Classroom School Building Amoguez Elementary School"/>
    <s v="B2 SEF 300-18-02-01122"/>
    <x v="3"/>
    <x v="3"/>
    <s v="2 Classroom School Building"/>
    <s v="Amoguez Elementary School"/>
    <x v="4"/>
    <x v="0"/>
    <n v="2018"/>
    <x v="11"/>
    <n v="1500000"/>
    <n v="1496106.73"/>
    <n v="70"/>
    <d v="2018-08-23T00:00:00"/>
    <m/>
    <d v="2018-11-01T00:00:00"/>
    <m/>
    <m/>
    <n v="1"/>
    <m/>
    <s v="By contract"/>
    <x v="0"/>
    <x v="12"/>
    <x v="8"/>
    <m/>
  </r>
  <r>
    <x v="625"/>
    <s v="Concreting of Cataban-Liminangcong Road"/>
    <s v="B2 TF CMGP 2018 18-11"/>
    <x v="0"/>
    <x v="0"/>
    <m/>
    <s v="Municipality of Taytay, Palawan"/>
    <x v="4"/>
    <x v="0"/>
    <n v="2018"/>
    <x v="26"/>
    <n v="77853114"/>
    <n v="77745024.909999996"/>
    <n v="334"/>
    <d v="2018-10-10T00:00:00"/>
    <m/>
    <d v="2019-09-09T00:00:00"/>
    <m/>
    <m/>
    <n v="1"/>
    <m/>
    <s v="By contract"/>
    <x v="0"/>
    <x v="26"/>
    <x v="19"/>
    <m/>
  </r>
  <r>
    <x v="626"/>
    <s v="Concreting of Highway Junction Tumarbong Road "/>
    <s v="B2 TF CMGP 2018 18-075"/>
    <x v="0"/>
    <x v="0"/>
    <m/>
    <s v="Roxas, Palawan"/>
    <x v="1"/>
    <x v="0"/>
    <n v="2018"/>
    <x v="26"/>
    <n v="31151057"/>
    <n v="29923726.449999999"/>
    <n v="189"/>
    <d v="2018-08-14T00:00:00"/>
    <m/>
    <d v="2019-02-19T00:00:00"/>
    <m/>
    <m/>
    <n v="1"/>
    <m/>
    <s v="By contract"/>
    <x v="0"/>
    <x v="38"/>
    <x v="26"/>
    <m/>
  </r>
  <r>
    <x v="627"/>
    <s v="Concreting of Latungay-Sta Teresita Road, Ph 2"/>
    <m/>
    <x v="0"/>
    <x v="0"/>
    <m/>
    <m/>
    <x v="13"/>
    <x v="0"/>
    <n v="2018"/>
    <x v="26"/>
    <n v="40134637"/>
    <n v="38889231.119999997"/>
    <m/>
    <m/>
    <m/>
    <m/>
    <m/>
    <m/>
    <n v="1"/>
    <m/>
    <s v="By contract"/>
    <x v="0"/>
    <x v="38"/>
    <x v="26"/>
    <m/>
  </r>
  <r>
    <x v="628"/>
    <s v="Concreting of Araceli Road A Ph 2"/>
    <m/>
    <x v="0"/>
    <x v="0"/>
    <m/>
    <s v="Araceli "/>
    <x v="17"/>
    <x v="0"/>
    <n v="2018"/>
    <x v="26"/>
    <n v="40882842"/>
    <n v="40065185.030000001"/>
    <m/>
    <m/>
    <m/>
    <m/>
    <m/>
    <m/>
    <n v="1"/>
    <m/>
    <s v="By contract"/>
    <x v="0"/>
    <x v="39"/>
    <x v="3"/>
    <m/>
  </r>
  <r>
    <x v="629"/>
    <s v="Concreting of Lungsod-Igabas-Emilod Road (A) Ph 2"/>
    <s v="B2 TF CMGP 2018 18-074"/>
    <x v="0"/>
    <x v="0"/>
    <m/>
    <s v="Bgy. Lungsod Igabas, Cuyo, Palawan"/>
    <x v="15"/>
    <x v="0"/>
    <n v="2018"/>
    <x v="26"/>
    <n v="15034559"/>
    <n v="14733866.49"/>
    <n v="92"/>
    <d v="2018-10-09T00:00:00"/>
    <m/>
    <d v="2019-01-09T00:00:00"/>
    <d v="2019-12-31T00:00:00"/>
    <m/>
    <n v="1"/>
    <m/>
    <s v="By contract"/>
    <x v="0"/>
    <x v="40"/>
    <x v="27"/>
    <m/>
  </r>
  <r>
    <x v="630"/>
    <s v="Concreting of Lungsod-Balaguen Road B"/>
    <m/>
    <x v="0"/>
    <x v="0"/>
    <m/>
    <s v="Bgy. Lungsod Igabas, Cuyo, Palawan"/>
    <x v="11"/>
    <x v="0"/>
    <n v="2018"/>
    <x v="26"/>
    <n v="15317722"/>
    <n v="15011366.359999999"/>
    <n v="113"/>
    <d v="2018-10-09T00:00:00"/>
    <m/>
    <d v="2019-01-30T00:00:00"/>
    <m/>
    <m/>
    <n v="1"/>
    <m/>
    <s v="By contract"/>
    <x v="0"/>
    <x v="40"/>
    <x v="27"/>
    <m/>
  </r>
  <r>
    <x v="631"/>
    <s v="Concreting of Magbabadil-Barake Road"/>
    <m/>
    <x v="0"/>
    <x v="0"/>
    <m/>
    <m/>
    <x v="0"/>
    <x v="0"/>
    <n v="2018"/>
    <x v="26"/>
    <n v="25171607"/>
    <n v="25004567.719999999"/>
    <n v="130"/>
    <m/>
    <m/>
    <m/>
    <m/>
    <m/>
    <n v="1"/>
    <m/>
    <s v="By contract"/>
    <x v="0"/>
    <x v="29"/>
    <x v="3"/>
    <m/>
  </r>
  <r>
    <x v="632"/>
    <s v="Concreting of Taritien Road"/>
    <s v="B2 TF CMGP 2018 18-078"/>
    <x v="0"/>
    <x v="0"/>
    <m/>
    <s v="Narra"/>
    <x v="6"/>
    <x v="0"/>
    <n v="2018"/>
    <x v="26"/>
    <n v="24798543"/>
    <n v="20732610.219999999"/>
    <n v="170"/>
    <d v="2018-09-24T00:00:00"/>
    <m/>
    <d v="2019-03-13T00:00:00"/>
    <m/>
    <m/>
    <n v="1"/>
    <m/>
    <s v="By contract"/>
    <x v="0"/>
    <x v="30"/>
    <x v="21"/>
    <m/>
  </r>
  <r>
    <x v="633"/>
    <s v="Elnido Water System Project Phase 1"/>
    <m/>
    <x v="1"/>
    <x v="1"/>
    <m/>
    <m/>
    <x v="19"/>
    <x v="0"/>
    <n v="2018"/>
    <x v="16"/>
    <n v="46294665.619999997"/>
    <n v="46294665.619999997"/>
    <m/>
    <d v="2018-02-19T00:00:00"/>
    <m/>
    <d v="2018-02-19T00:00:00"/>
    <m/>
    <m/>
    <n v="1"/>
    <m/>
    <s v="By contract"/>
    <x v="0"/>
    <x v="8"/>
    <x v="3"/>
    <m/>
  </r>
  <r>
    <x v="634"/>
    <s v="Concreting of Cataban-Liminangcong Road (Intermittent Section)"/>
    <m/>
    <x v="0"/>
    <x v="0"/>
    <m/>
    <m/>
    <x v="4"/>
    <x v="0"/>
    <n v="2018"/>
    <x v="16"/>
    <n v="8900000"/>
    <n v="8840406.0500000007"/>
    <m/>
    <d v="2018-10-10T00:00:00"/>
    <m/>
    <d v="2018-10-10T00:00:00"/>
    <m/>
    <m/>
    <n v="1"/>
    <m/>
    <s v="By contract"/>
    <x v="0"/>
    <x v="26"/>
    <x v="19"/>
    <m/>
  </r>
  <r>
    <x v="635"/>
    <s v="Construction of IP Village, Bunog"/>
    <m/>
    <x v="4"/>
    <x v="6"/>
    <m/>
    <s v="Bgy. Bunog, Rizal"/>
    <x v="7"/>
    <x v="0"/>
    <n v="2019"/>
    <x v="2"/>
    <n v="2998634.31"/>
    <n v="2998634.31"/>
    <n v="180"/>
    <d v="2020-01-31T00:00:00"/>
    <m/>
    <d v="2020-07-29T00:00:00"/>
    <m/>
    <m/>
    <n v="1"/>
    <m/>
    <s v="By contract"/>
    <x v="0"/>
    <x v="20"/>
    <x v="3"/>
    <m/>
  </r>
  <r>
    <x v="636"/>
    <s v="Construction of Mortuary Building in Dr. Rizal District Hospital"/>
    <m/>
    <x v="2"/>
    <x v="2"/>
    <m/>
    <s v="DJRDH, Bgy. Punta Baja, Rizal"/>
    <x v="7"/>
    <x v="0"/>
    <n v="2019"/>
    <x v="2"/>
    <n v="1135000"/>
    <n v="1129873.53"/>
    <n v="60"/>
    <d v="2019-12-16T00:00:00"/>
    <m/>
    <d v="2020-02-14T00:00:00"/>
    <m/>
    <m/>
    <n v="1"/>
    <m/>
    <s v="By contract"/>
    <x v="0"/>
    <x v="4"/>
    <x v="4"/>
    <m/>
  </r>
  <r>
    <x v="637"/>
    <s v="Construction of Distribution System of Bancalaan 1 Village Electrifiction Project"/>
    <m/>
    <x v="7"/>
    <x v="12"/>
    <m/>
    <s v=" Bgy. Bancalaan I"/>
    <x v="23"/>
    <x v="0"/>
    <n v="2019"/>
    <x v="2"/>
    <n v="12613597.66"/>
    <n v="11041248.359999999"/>
    <m/>
    <d v="2020-01-23T00:00:00"/>
    <m/>
    <d v="2020-01-23T00:00:00"/>
    <m/>
    <m/>
    <n v="1"/>
    <m/>
    <s v="By contract"/>
    <x v="0"/>
    <x v="17"/>
    <x v="13"/>
    <m/>
  </r>
  <r>
    <x v="638"/>
    <s v="Installation of Communication System/Security Monitoring Devices (PBX, INTERCOM, CCTV)"/>
    <m/>
    <x v="2"/>
    <x v="2"/>
    <m/>
    <s v="DJRDH, Bgy. Punta Baja, Rizal"/>
    <x v="7"/>
    <x v="0"/>
    <n v="2019"/>
    <x v="2"/>
    <n v="1090000"/>
    <m/>
    <m/>
    <m/>
    <m/>
    <m/>
    <m/>
    <m/>
    <n v="1"/>
    <m/>
    <s v="By contract"/>
    <x v="0"/>
    <x v="41"/>
    <x v="3"/>
    <m/>
  </r>
  <r>
    <x v="639"/>
    <s v="Construction of Sewage Treatment Plant in Dr. Jose Rizal District Hospital"/>
    <m/>
    <x v="2"/>
    <x v="2"/>
    <m/>
    <s v="DJRDH, Bgy. Punta Baja, Rizal"/>
    <x v="7"/>
    <x v="0"/>
    <n v="2019"/>
    <x v="2"/>
    <n v="3200000"/>
    <n v="3124809.97"/>
    <n v="60"/>
    <d v="2019-07-30T00:00:00"/>
    <m/>
    <d v="2019-09-28T00:00:00"/>
    <m/>
    <m/>
    <n v="1"/>
    <m/>
    <s v="By contract"/>
    <x v="0"/>
    <x v="17"/>
    <x v="13"/>
    <m/>
  </r>
  <r>
    <x v="640"/>
    <s v="Construction of Sewage Treatment Plant"/>
    <s v="B2 SB1  PEO 300-19-03-02430"/>
    <x v="2"/>
    <x v="2"/>
    <m/>
    <s v="Coron District Hospital"/>
    <x v="2"/>
    <x v="0"/>
    <n v="2019"/>
    <x v="2"/>
    <n v="3200000"/>
    <n v="3194884.2"/>
    <n v="60"/>
    <d v="2019-08-19T00:00:00"/>
    <m/>
    <d v="2019-10-18T00:00:00"/>
    <m/>
    <m/>
    <n v="1"/>
    <m/>
    <s v="By contract"/>
    <x v="0"/>
    <x v="4"/>
    <x v="4"/>
    <m/>
  </r>
  <r>
    <x v="641"/>
    <s v="Construction of Dietary/Linen Building"/>
    <s v="B2 SB1 PEO 300-19-03-02442"/>
    <x v="2"/>
    <x v="2"/>
    <m/>
    <s v="Coron District Hospital"/>
    <x v="2"/>
    <x v="0"/>
    <n v="2019"/>
    <x v="2"/>
    <n v="3416000"/>
    <n v="3395201.94"/>
    <n v="90"/>
    <d v="2019-06-28T00:00:00"/>
    <m/>
    <d v="2019-09-26T00:00:00"/>
    <m/>
    <m/>
    <n v="1"/>
    <m/>
    <s v="By contract"/>
    <x v="0"/>
    <x v="16"/>
    <x v="12"/>
    <m/>
  </r>
  <r>
    <x v="642"/>
    <s v="Construction of Isolation Building"/>
    <s v="B2  SB1 PEO 300-19-03-02441"/>
    <x v="2"/>
    <x v="2"/>
    <m/>
    <s v="Coron District Hospital"/>
    <x v="2"/>
    <x v="0"/>
    <n v="2019"/>
    <x v="2"/>
    <n v="3740000"/>
    <n v="3719074.68"/>
    <n v="120"/>
    <d v="2019-06-28T00:00:00"/>
    <m/>
    <d v="2019-10-26T00:00:00"/>
    <m/>
    <m/>
    <n v="1"/>
    <m/>
    <s v="By contract"/>
    <x v="0"/>
    <x v="16"/>
    <x v="12"/>
    <m/>
  </r>
  <r>
    <x v="643"/>
    <s v="Construction of Motorpool/Powerhouse Building"/>
    <s v="B2 SB1 PEO 300-19-03-02505"/>
    <x v="2"/>
    <x v="2"/>
    <m/>
    <s v="Coron District Hospital"/>
    <x v="2"/>
    <x v="0"/>
    <n v="2019"/>
    <x v="2"/>
    <n v="2029000"/>
    <n v="2007506.45"/>
    <n v="150"/>
    <d v="2019-06-28T00:00:00"/>
    <m/>
    <d v="2019-11-25T00:00:00"/>
    <s v="Subject for LD"/>
    <m/>
    <n v="1"/>
    <m/>
    <s v="By contract"/>
    <x v="0"/>
    <x v="16"/>
    <x v="12"/>
    <m/>
  </r>
  <r>
    <x v="644"/>
    <s v="Construction of Material Recovery Facilities"/>
    <s v="B2 SB1 PEO 300-10-03-02440"/>
    <x v="2"/>
    <x v="2"/>
    <m/>
    <s v="Coron District Hospital"/>
    <x v="2"/>
    <x v="0"/>
    <n v="2019"/>
    <x v="2"/>
    <n v="1073000"/>
    <n v="1054041.98"/>
    <n v="30"/>
    <d v="2019-06-28T00:00:00"/>
    <m/>
    <d v="2019-07-28T00:00:00"/>
    <m/>
    <m/>
    <n v="1"/>
    <m/>
    <s v="By contract"/>
    <x v="0"/>
    <x v="16"/>
    <x v="12"/>
    <m/>
  </r>
  <r>
    <x v="645"/>
    <s v="Construction of Perimeter Fence Phase 1"/>
    <s v="B2 SB1  PEO 300-19--06-08777"/>
    <x v="2"/>
    <x v="2"/>
    <m/>
    <s v="Coron District Hospital"/>
    <x v="2"/>
    <x v="0"/>
    <n v="2019"/>
    <x v="2"/>
    <n v="3500000"/>
    <n v="3498790.87"/>
    <n v="120"/>
    <d v="2019-08-15T00:00:00"/>
    <m/>
    <d v="2019-12-13T00:00:00"/>
    <m/>
    <m/>
    <n v="1"/>
    <m/>
    <s v="By contract"/>
    <x v="0"/>
    <x v="14"/>
    <x v="10"/>
    <m/>
  </r>
  <r>
    <x v="646"/>
    <s v="Construction of Doctors/Nurses Quarter, Coron District Hospital"/>
    <s v="B2  SB1 PEO 300-119-03-02419"/>
    <x v="2"/>
    <x v="2"/>
    <m/>
    <s v="Coron District Hospital"/>
    <x v="2"/>
    <x v="0"/>
    <n v="2019"/>
    <x v="2"/>
    <n v="5555000"/>
    <n v="5553227.0800000001"/>
    <n v="150"/>
    <d v="2019-08-15T00:00:00"/>
    <m/>
    <d v="2020-01-12T00:00:00"/>
    <m/>
    <m/>
    <m/>
    <m/>
    <s v="By contract"/>
    <x v="6"/>
    <x v="14"/>
    <x v="10"/>
    <s v="Inacceible site"/>
  </r>
  <r>
    <x v="647"/>
    <s v="Rehabilitation/Improvement of Facilities at Coron District Hospital"/>
    <s v="B2 TF 416 DPWH DOH HFEP 17-154"/>
    <x v="2"/>
    <x v="2"/>
    <m/>
    <s v="Coron District Hospital"/>
    <x v="2"/>
    <x v="0"/>
    <n v="2017"/>
    <x v="39"/>
    <n v="4000000"/>
    <n v="3999494.93"/>
    <n v="180"/>
    <d v="2017-10-27T00:00:00"/>
    <m/>
    <d v="2018-04-25T00:00:00"/>
    <m/>
    <m/>
    <m/>
    <m/>
    <s v="By contract"/>
    <x v="1"/>
    <x v="0"/>
    <x v="0"/>
    <m/>
  </r>
  <r>
    <x v="648"/>
    <s v="Construction of Elevated Water Tank 300m³/Deepwell/Water Treatment Facilities"/>
    <s v="B2  SB1 PEO 300-19-06-13183"/>
    <x v="2"/>
    <x v="2"/>
    <m/>
    <s v="Coron District Hospital"/>
    <x v="2"/>
    <x v="0"/>
    <n v="2019"/>
    <x v="2"/>
    <n v="7300000"/>
    <n v="7276730"/>
    <n v="90"/>
    <d v="2019-10-21T00:00:00"/>
    <m/>
    <d v="2020-01-19T00:00:00"/>
    <m/>
    <m/>
    <m/>
    <m/>
    <s v="By contract"/>
    <x v="1"/>
    <x v="33"/>
    <x v="23"/>
    <m/>
  </r>
  <r>
    <x v="649"/>
    <s v="Construction of Mortuary Building"/>
    <s v="B2 SB1 PEO 300-19-03-02439"/>
    <x v="2"/>
    <x v="2"/>
    <m/>
    <s v="Coron District Hospital"/>
    <x v="2"/>
    <x v="0"/>
    <n v="2019"/>
    <x v="2"/>
    <n v="1135000"/>
    <n v="1113507.6200000001"/>
    <n v="60"/>
    <d v="2019-06-28T00:00:00"/>
    <m/>
    <d v="2019-08-27T00:00:00"/>
    <s v="Subject for LD"/>
    <m/>
    <n v="1"/>
    <m/>
    <s v="By contract"/>
    <x v="0"/>
    <x v="42"/>
    <x v="12"/>
    <m/>
  </r>
  <r>
    <x v="650"/>
    <s v="Improvement  of Hospital Landscaping and Fcilities"/>
    <s v="B2  SB1 PEO19-300-20-08-09854"/>
    <x v="2"/>
    <x v="2"/>
    <m/>
    <s v="Coron District Hospital"/>
    <x v="2"/>
    <x v="0"/>
    <n v="2019"/>
    <x v="2"/>
    <n v="2790554.75"/>
    <n v="2781729.24"/>
    <n v="120"/>
    <d v="2020-10-07T00:00:00"/>
    <m/>
    <d v="2021-02-04T00:00:00"/>
    <m/>
    <m/>
    <n v="1"/>
    <m/>
    <s v="By contract"/>
    <x v="0"/>
    <x v="43"/>
    <x v="28"/>
    <m/>
  </r>
  <r>
    <x v="651"/>
    <s v="Supply and Installation of Airconditioning Unit"/>
    <m/>
    <x v="2"/>
    <x v="2"/>
    <m/>
    <s v="Roxas Medicare Hospital"/>
    <x v="1"/>
    <x v="0"/>
    <n v="2019"/>
    <x v="2"/>
    <n v="3980442"/>
    <m/>
    <m/>
    <m/>
    <m/>
    <m/>
    <m/>
    <m/>
    <n v="1"/>
    <m/>
    <s v="By contract"/>
    <x v="0"/>
    <x v="44"/>
    <x v="3"/>
    <m/>
  </r>
  <r>
    <x v="652"/>
    <s v=" Construction of Doctors/Nurses' Quarter,  Araceli/Dumaran District Hospital"/>
    <s v="B2  SB1  PEO 300-19-03-024"/>
    <x v="2"/>
    <x v="2"/>
    <m/>
    <s v="Bgy. Poblacion, Dumaran"/>
    <x v="13"/>
    <x v="0"/>
    <n v="2019"/>
    <x v="2"/>
    <n v="5800000"/>
    <n v="5553227.0800000001"/>
    <n v="150"/>
    <d v="2019-10-15T00:00:00"/>
    <m/>
    <d v="2020-03-13T00:00:00"/>
    <m/>
    <m/>
    <n v="1"/>
    <m/>
    <s v="By contract"/>
    <x v="0"/>
    <x v="14"/>
    <x v="10"/>
    <m/>
  </r>
  <r>
    <x v="653"/>
    <s v="Concreting of San Vicente District Hospital Road Network and Access Road"/>
    <m/>
    <x v="2"/>
    <x v="2"/>
    <s v="(a) PCCP (Road Network)=97.35m(l) x 5m(w) x 0.20m(l) - 356m(l) x 4m(w) x 0.20m(t) (b) PCCP (Access Road)=0.560 km x 5m(w) x 0.20m (t) - 1m shoulder both side - STA. 0+000 to STA. 0+560"/>
    <s v="San Vicente District Hospital"/>
    <x v="3"/>
    <x v="0"/>
    <n v="2019"/>
    <x v="2"/>
    <n v="10500000"/>
    <n v="9540335.4100000001"/>
    <n v="120"/>
    <d v="2019-10-22T00:00:00"/>
    <m/>
    <d v="2020-02-19T00:00:00"/>
    <m/>
    <m/>
    <n v="1"/>
    <m/>
    <s v="By contract"/>
    <x v="0"/>
    <x v="11"/>
    <x v="7"/>
    <m/>
  </r>
  <r>
    <x v="654"/>
    <s v="Construction of Sewage Treatment Plant, San Vicente District Hospital"/>
    <m/>
    <x v="2"/>
    <x v="2"/>
    <m/>
    <s v="San Vicente District Hospital"/>
    <x v="3"/>
    <x v="0"/>
    <n v="2019"/>
    <x v="2"/>
    <n v="3200000"/>
    <n v="3068141.82"/>
    <m/>
    <d v="2019-07-31T00:00:00"/>
    <m/>
    <d v="2019-07-31T00:00:00"/>
    <m/>
    <m/>
    <n v="1"/>
    <m/>
    <s v="By contract"/>
    <x v="0"/>
    <x v="45"/>
    <x v="3"/>
    <m/>
  </r>
  <r>
    <x v="655"/>
    <s v="Construction of Bahay Tuluyan"/>
    <m/>
    <x v="2"/>
    <x v="2"/>
    <m/>
    <s v="DJRDH, Bgy. Punta Baja, Rizal"/>
    <x v="7"/>
    <x v="0"/>
    <n v="2019"/>
    <x v="2"/>
    <n v="1800000"/>
    <n v="1797986.31"/>
    <n v="90"/>
    <d v="2019-08-15T00:00:00"/>
    <m/>
    <d v="2019-11-13T00:00:00"/>
    <m/>
    <m/>
    <n v="1"/>
    <m/>
    <s v="By contract"/>
    <x v="0"/>
    <x v="14"/>
    <x v="10"/>
    <m/>
  </r>
  <r>
    <x v="656"/>
    <s v="Distribution System of Concepcion Village Elctrification Project"/>
    <s v="B2 SB4 PEO 300-19-11-21287"/>
    <x v="7"/>
    <x v="12"/>
    <m/>
    <s v="Bgy. Concepcion"/>
    <x v="10"/>
    <x v="0"/>
    <n v="2019"/>
    <x v="40"/>
    <n v="8210705.5499999998"/>
    <n v="8195898.8899999997"/>
    <n v="105"/>
    <d v="2020-01-23T00:00:00"/>
    <m/>
    <d v="2020-05-07T00:00:00"/>
    <m/>
    <m/>
    <n v="1"/>
    <m/>
    <s v="By contract"/>
    <x v="0"/>
    <x v="17"/>
    <x v="13"/>
    <m/>
  </r>
  <r>
    <x v="657"/>
    <s v="Construction of Road Network Bataraza District Hospital"/>
    <m/>
    <x v="2"/>
    <x v="2"/>
    <m/>
    <s v=" Bataraza Distirct Hospital"/>
    <x v="22"/>
    <x v="0"/>
    <n v="2019"/>
    <x v="40"/>
    <n v="6500000"/>
    <n v="6486107.0999999996"/>
    <m/>
    <d v="2020-01-31T00:00:00"/>
    <m/>
    <d v="2020-01-31T00:00:00"/>
    <m/>
    <m/>
    <n v="1"/>
    <m/>
    <s v="By contract"/>
    <x v="0"/>
    <x v="46"/>
    <x v="29"/>
    <m/>
  </r>
  <r>
    <x v="658"/>
    <s v="Construction of Dietary/Linen Building in Bataraza District Hospital"/>
    <m/>
    <x v="2"/>
    <x v="2"/>
    <m/>
    <s v=" Bataraza Distirct Hospital"/>
    <x v="22"/>
    <x v="0"/>
    <n v="2019"/>
    <x v="40"/>
    <n v="3412192.76"/>
    <n v="3412192.76"/>
    <n v="180"/>
    <d v="2020-02-14T00:00:00"/>
    <m/>
    <d v="2020-08-12T00:00:00"/>
    <m/>
    <m/>
    <n v="1"/>
    <m/>
    <s v="By contract"/>
    <x v="0"/>
    <x v="46"/>
    <x v="29"/>
    <m/>
  </r>
  <r>
    <x v="659"/>
    <s v="Construction of Motorpool/Powerhouse Building in Bataraza District Hospital"/>
    <m/>
    <x v="2"/>
    <x v="2"/>
    <m/>
    <s v=" Bataraza Distirct Hospital"/>
    <x v="22"/>
    <x v="0"/>
    <n v="2019"/>
    <x v="40"/>
    <n v="2026258.99"/>
    <n v="2000565.43"/>
    <n v="90"/>
    <d v="2020-02-24T00:00:00"/>
    <m/>
    <d v="2020-05-24T00:00:00"/>
    <m/>
    <m/>
    <n v="1"/>
    <m/>
    <s v="By contract"/>
    <x v="0"/>
    <x v="46"/>
    <x v="29"/>
    <m/>
  </r>
  <r>
    <x v="660"/>
    <s v="Construction of Perimeter Fence in Bataraza District Hospital"/>
    <m/>
    <x v="2"/>
    <x v="2"/>
    <m/>
    <s v=" Bataraza Distirct Hospital"/>
    <x v="22"/>
    <x v="0"/>
    <n v="2019"/>
    <x v="40"/>
    <n v="1669993.6"/>
    <n v="1669576.86"/>
    <n v="120"/>
    <d v="2020-01-20T00:00:00"/>
    <m/>
    <d v="2020-05-19T00:00:00"/>
    <m/>
    <m/>
    <n v="1"/>
    <m/>
    <s v="By contract"/>
    <x v="0"/>
    <x v="46"/>
    <x v="29"/>
    <m/>
  </r>
  <r>
    <x v="661"/>
    <s v="Construction of Multipurpose Building Type II, Mangsee Elementary School"/>
    <m/>
    <x v="5"/>
    <x v="7"/>
    <m/>
    <s v="Mangsee Elementary School"/>
    <x v="23"/>
    <x v="0"/>
    <n v="2019"/>
    <x v="2"/>
    <n v="3598655.44"/>
    <n v="3598655.44"/>
    <n v="150"/>
    <d v="2020-02-05T00:00:00"/>
    <m/>
    <d v="2020-07-04T00:00:00"/>
    <m/>
    <m/>
    <n v="1"/>
    <m/>
    <s v="By contract"/>
    <x v="0"/>
    <x v="14"/>
    <x v="10"/>
    <m/>
  </r>
  <r>
    <x v="662"/>
    <s v="Construction of Multipurpose Building Type II, Paliisan Elementary School"/>
    <m/>
    <x v="5"/>
    <x v="7"/>
    <m/>
    <s v="Paliisan Elementary School"/>
    <x v="23"/>
    <x v="0"/>
    <n v="2019"/>
    <x v="2"/>
    <n v="3598655.44"/>
    <n v="3598655.44"/>
    <n v="150"/>
    <d v="2020-02-05T00:00:00"/>
    <m/>
    <d v="2020-07-04T00:00:00"/>
    <m/>
    <m/>
    <n v="1"/>
    <m/>
    <s v="By contract"/>
    <x v="0"/>
    <x v="14"/>
    <x v="10"/>
    <m/>
  </r>
  <r>
    <x v="663"/>
    <s v="Construction of 3rd Floor OPD Building, Coron District Hospital"/>
    <s v="B2  SB4 PEO 300-19-11-21279"/>
    <x v="2"/>
    <x v="2"/>
    <m/>
    <s v="Coron District Hospital"/>
    <x v="2"/>
    <x v="0"/>
    <n v="2019"/>
    <x v="2"/>
    <n v="5346192.8099999996"/>
    <n v="5346051.1900000004"/>
    <n v="120"/>
    <d v="2020-02-20T00:00:00"/>
    <m/>
    <d v="2020-06-19T00:00:00"/>
    <s v="Subject for LD"/>
    <m/>
    <n v="1"/>
    <m/>
    <s v="By contract"/>
    <x v="0"/>
    <x v="14"/>
    <x v="10"/>
    <m/>
  </r>
  <r>
    <x v="664"/>
    <s v="Construction of Distribution System of Bancalaan 2 Village Electrifiction Project"/>
    <m/>
    <x v="7"/>
    <x v="12"/>
    <m/>
    <s v="Bgy. Bancalaan"/>
    <x v="23"/>
    <x v="0"/>
    <n v="2019"/>
    <x v="2"/>
    <n v="11162045.48"/>
    <n v="11162045.48"/>
    <n v="120"/>
    <d v="2020-01-23T00:00:00"/>
    <m/>
    <d v="2020-05-22T00:00:00"/>
    <m/>
    <m/>
    <n v="1"/>
    <m/>
    <s v="By contract"/>
    <x v="0"/>
    <x v="17"/>
    <x v="13"/>
    <m/>
  </r>
  <r>
    <x v="665"/>
    <s v="Evacuation/ Covered Court in Cabunlawan, Linapacan"/>
    <s v="SB 1 300-15-12-20589-20590"/>
    <x v="5"/>
    <x v="17"/>
    <m/>
    <s v="Cabunlawan, Linapacan"/>
    <x v="8"/>
    <x v="0"/>
    <n v="2019"/>
    <x v="2"/>
    <n v="5185509"/>
    <m/>
    <n v="150"/>
    <m/>
    <m/>
    <m/>
    <m/>
    <m/>
    <n v="1"/>
    <m/>
    <s v="By contract"/>
    <x v="0"/>
    <x v="16"/>
    <x v="12"/>
    <m/>
  </r>
  <r>
    <x v="666"/>
    <s v="Construction of Transformer Platform in Bataraza District Hospital and Extension of 3 Phase Line from Highway to Transformer"/>
    <m/>
    <x v="2"/>
    <x v="2"/>
    <m/>
    <s v=" Bataraza Distirct Hospital"/>
    <x v="22"/>
    <x v="0"/>
    <n v="2019"/>
    <x v="40"/>
    <n v="1259946"/>
    <n v="1256727.22"/>
    <n v="60"/>
    <d v="2020-05-22T00:00:00"/>
    <m/>
    <d v="2020-07-21T00:00:00"/>
    <m/>
    <m/>
    <n v="1"/>
    <m/>
    <s v="By contract"/>
    <x v="0"/>
    <x v="12"/>
    <x v="8"/>
    <m/>
  </r>
  <r>
    <x v="667"/>
    <s v="Construction of Three (3) Barrel RCBC, Kalawiton, Bgy. Canipaan"/>
    <m/>
    <x v="5"/>
    <x v="11"/>
    <m/>
    <s v="Bgy. Canipaan"/>
    <x v="7"/>
    <x v="0"/>
    <n v="2019"/>
    <x v="2"/>
    <n v="2851835"/>
    <n v="2849356.57"/>
    <n v="180"/>
    <d v="2019-07-11T00:00:00"/>
    <m/>
    <d v="2020-01-07T00:00:00"/>
    <m/>
    <m/>
    <n v="1"/>
    <m/>
    <s v="By contract"/>
    <x v="0"/>
    <x v="14"/>
    <x v="10"/>
    <m/>
  </r>
  <r>
    <x v="668"/>
    <s v="Upgrading of Kaybulusan Bailey Bridge to RCDG, Purok Masigla, Bgy. Magara"/>
    <m/>
    <x v="0"/>
    <x v="4"/>
    <m/>
    <s v="Bgy. Magara"/>
    <x v="1"/>
    <x v="0"/>
    <n v="2019"/>
    <x v="2"/>
    <n v="7315000"/>
    <n v="7275366.5599999996"/>
    <m/>
    <d v="2019-08-22T00:00:00"/>
    <m/>
    <d v="2019-08-22T00:00:00"/>
    <m/>
    <m/>
    <n v="1"/>
    <m/>
    <s v="By contract"/>
    <x v="0"/>
    <x v="11"/>
    <x v="7"/>
    <m/>
  </r>
  <r>
    <x v="669"/>
    <s v="Upgrading of Malebeb Bailey Bridge to RCDG, Magara-Caruray Road,"/>
    <m/>
    <x v="0"/>
    <x v="4"/>
    <m/>
    <m/>
    <x v="1"/>
    <x v="0"/>
    <n v="2019"/>
    <x v="2"/>
    <n v="4920000"/>
    <n v="4918994.3"/>
    <n v="177"/>
    <d v="2019-05-17T00:00:00"/>
    <m/>
    <d v="2019-11-10T00:00:00"/>
    <m/>
    <m/>
    <n v="1"/>
    <m/>
    <s v="By contract"/>
    <x v="0"/>
    <x v="11"/>
    <x v="7"/>
    <m/>
  </r>
  <r>
    <x v="670"/>
    <s v="Upgrading of Salban Bailey Bridge to RCDG, Dumaran"/>
    <s v="B2 SB4 PEO 300-19-11-21273"/>
    <x v="0"/>
    <x v="4"/>
    <m/>
    <s v="Bgy. Danleg"/>
    <x v="13"/>
    <x v="0"/>
    <n v="2019"/>
    <x v="2"/>
    <n v="6045200"/>
    <n v="5514577.04"/>
    <n v="180"/>
    <d v="2020-01-21T00:00:00"/>
    <m/>
    <d v="2020-07-19T00:00:00"/>
    <m/>
    <m/>
    <n v="1"/>
    <m/>
    <s v="By contract"/>
    <x v="0"/>
    <x v="4"/>
    <x v="4"/>
    <m/>
  </r>
  <r>
    <x v="671"/>
    <s v="Upgrading of Ibalod Bailey Bridge to RCDG Sta. Maria, Dumaran"/>
    <m/>
    <x v="0"/>
    <x v="4"/>
    <m/>
    <s v="Brgy. Ilian, Dumaran"/>
    <x v="13"/>
    <x v="0"/>
    <n v="2019"/>
    <x v="2"/>
    <n v="8125000"/>
    <n v="7970837.6799999997"/>
    <n v="181"/>
    <d v="2020-02-13T00:00:00"/>
    <m/>
    <d v="2020-08-12T00:00:00"/>
    <m/>
    <m/>
    <n v="1"/>
    <m/>
    <s v="By contract"/>
    <x v="0"/>
    <x v="4"/>
    <x v="4"/>
    <m/>
  </r>
  <r>
    <x v="672"/>
    <s v="Upgrading of Ibalod Bailey Bridge to RCDG Bgy. Ilian, Dumaran"/>
    <m/>
    <x v="0"/>
    <x v="4"/>
    <m/>
    <m/>
    <x v="13"/>
    <x v="0"/>
    <n v="2019"/>
    <x v="2"/>
    <n v="7970837.6799999997"/>
    <n v="7970837.6799999997"/>
    <m/>
    <d v="2020-02-12T00:00:00"/>
    <m/>
    <d v="2020-02-12T00:00:00"/>
    <m/>
    <m/>
    <n v="1"/>
    <m/>
    <s v="By contract"/>
    <x v="0"/>
    <x v="4"/>
    <x v="4"/>
    <m/>
  </r>
  <r>
    <x v="673"/>
    <s v="Upgrading of Kinabuyukan Bailey Bridge to RCDG Phase I"/>
    <m/>
    <x v="0"/>
    <x v="4"/>
    <m/>
    <s v="Brgy. Caruray, San Vicente, Palawan"/>
    <x v="3"/>
    <x v="0"/>
    <n v="2019"/>
    <x v="2"/>
    <n v="7445000"/>
    <n v="6578371.8700000001"/>
    <n v="182"/>
    <d v="2019-11-28T00:00:00"/>
    <m/>
    <d v="2020-05-28T00:00:00"/>
    <m/>
    <m/>
    <n v="1"/>
    <m/>
    <s v="By contract"/>
    <x v="0"/>
    <x v="14"/>
    <x v="10"/>
    <m/>
  </r>
  <r>
    <x v="674"/>
    <s v="Distribution System of Tara Village Elctrification Project"/>
    <s v="BS SB4 PEO  300-19-11-21290"/>
    <x v="7"/>
    <x v="12"/>
    <m/>
    <s v="Bgry. Tara, Coron, Palawan"/>
    <x v="2"/>
    <x v="0"/>
    <n v="2019"/>
    <x v="2"/>
    <n v="9798841.1600000001"/>
    <n v="9780949.6600000001"/>
    <m/>
    <d v="2020-01-23T00:00:00"/>
    <m/>
    <d v="2020-01-23T00:00:00"/>
    <m/>
    <m/>
    <n v="1"/>
    <m/>
    <s v="By contract"/>
    <x v="0"/>
    <x v="17"/>
    <x v="13"/>
    <m/>
  </r>
  <r>
    <x v="675"/>
    <s v="Upgrading of Kinabuyukan Bailey Bridge to RCDG, Phase II"/>
    <m/>
    <x v="0"/>
    <x v="4"/>
    <m/>
    <m/>
    <x v="3"/>
    <x v="0"/>
    <n v="2019"/>
    <x v="2"/>
    <n v="1783556.74"/>
    <n v="1708065.39"/>
    <m/>
    <d v="2020-02-11T00:00:00"/>
    <m/>
    <d v="2020-02-11T00:00:00"/>
    <m/>
    <m/>
    <n v="1"/>
    <m/>
    <s v="By contract"/>
    <x v="0"/>
    <x v="14"/>
    <x v="10"/>
    <m/>
  </r>
  <r>
    <x v="676"/>
    <s v="Construction of BHS Tumarbong, Roxas"/>
    <s v="BS SB4 PEO 300-19-11-21281"/>
    <x v="2"/>
    <x v="2"/>
    <m/>
    <s v="Bgy. Tumarbong"/>
    <x v="1"/>
    <x v="0"/>
    <n v="2019"/>
    <x v="41"/>
    <n v="1500000"/>
    <n v="1498705.81"/>
    <n v="120"/>
    <d v="2020-01-20T00:00:00"/>
    <m/>
    <d v="2020-05-19T00:00:00"/>
    <m/>
    <m/>
    <n v="1"/>
    <m/>
    <s v="By contract"/>
    <x v="0"/>
    <x v="4"/>
    <x v="4"/>
    <m/>
  </r>
  <r>
    <x v="677"/>
    <s v="Construction of BHS Caramay, Roxas"/>
    <m/>
    <x v="2"/>
    <x v="2"/>
    <m/>
    <s v="Bgy. Caramay"/>
    <x v="1"/>
    <x v="0"/>
    <n v="2019"/>
    <x v="2"/>
    <n v="1500000"/>
    <n v="1498705.81"/>
    <n v="120"/>
    <d v="2020-01-20T00:00:00"/>
    <m/>
    <d v="2020-05-19T00:00:00"/>
    <m/>
    <m/>
    <n v="1"/>
    <m/>
    <s v="By contract"/>
    <x v="0"/>
    <x v="4"/>
    <x v="4"/>
    <m/>
  </r>
  <r>
    <x v="678"/>
    <s v="Improvement of Hospital Landscaping and Facilities"/>
    <m/>
    <x v="2"/>
    <x v="2"/>
    <s v="Modern Tropical Garden"/>
    <s v="San Vicente District Hospital"/>
    <x v="3"/>
    <x v="0"/>
    <n v="2019"/>
    <x v="2"/>
    <n v="2790554.75"/>
    <n v="2784585.91"/>
    <n v="120"/>
    <d v="2020-03-06T00:00:00"/>
    <m/>
    <d v="2020-07-04T00:00:00"/>
    <m/>
    <m/>
    <n v="1"/>
    <m/>
    <s v="By contract"/>
    <x v="0"/>
    <x v="47"/>
    <x v="30"/>
    <m/>
  </r>
  <r>
    <x v="679"/>
    <s v="Upgrading of Caponayan Barangay Road, Bgy. Caponayan, Cuyo, Palawan"/>
    <s v="B2 SB1 PEO 300-19-03-02425"/>
    <x v="0"/>
    <x v="0"/>
    <s v="Roads: PCCP: 1.180km x 1.8m (w) x 0.15m(t) - 0.92 km  x 1.8m (w) x 0.15m (t) - Limits: Sta.0+000 - Sta. 0+180 - Sta.0+000 - Sta. 0+920"/>
    <s v="Bgy. Caponayan"/>
    <x v="15"/>
    <x v="0"/>
    <n v="2019"/>
    <x v="42"/>
    <n v="7854206.0999999996"/>
    <n v="7617456.4500000002"/>
    <n v="104"/>
    <d v="2019-06-26T00:00:00"/>
    <m/>
    <d v="2019-10-08T00:00:00"/>
    <d v="2020-06-24T00:00:00"/>
    <m/>
    <n v="1"/>
    <m/>
    <s v="By contract"/>
    <x v="0"/>
    <x v="4"/>
    <x v="4"/>
    <m/>
  </r>
  <r>
    <x v="680"/>
    <s v="Improvement of Hospital Landscaping and  Facilities"/>
    <m/>
    <x v="2"/>
    <x v="2"/>
    <m/>
    <s v="DJRDH, Bgy. Punta Baja, Rizal"/>
    <x v="7"/>
    <x v="0"/>
    <n v="2019"/>
    <x v="2"/>
    <n v="2844298.35"/>
    <n v="2842239.81"/>
    <n v="90"/>
    <d v="2019-08-20T00:00:00"/>
    <m/>
    <d v="2019-11-18T00:00:00"/>
    <m/>
    <m/>
    <n v="1"/>
    <m/>
    <s v="By contract"/>
    <x v="0"/>
    <x v="4"/>
    <x v="4"/>
    <m/>
  </r>
  <r>
    <x v="681"/>
    <s v="Installation of Communication System/Security Monitoring Devices (PABX, INTERCOM,CCTV)"/>
    <m/>
    <x v="2"/>
    <x v="2"/>
    <m/>
    <s v="DJRDH, Bgy. Punta Baja, Rizal"/>
    <x v="7"/>
    <x v="0"/>
    <n v="2019"/>
    <x v="2"/>
    <n v="1100000"/>
    <m/>
    <m/>
    <d v="2019-06-27T00:00:00"/>
    <m/>
    <d v="2019-06-27T00:00:00"/>
    <m/>
    <m/>
    <n v="1"/>
    <m/>
    <s v="By contract"/>
    <x v="0"/>
    <x v="8"/>
    <x v="3"/>
    <m/>
  </r>
  <r>
    <x v="682"/>
    <s v="Supply and Installation of Electrical Cables and Metering Accessories"/>
    <m/>
    <x v="2"/>
    <x v="2"/>
    <m/>
    <s v="Rizal District Hospital"/>
    <x v="7"/>
    <x v="0"/>
    <n v="2019"/>
    <x v="2"/>
    <n v="1145166"/>
    <m/>
    <m/>
    <m/>
    <m/>
    <m/>
    <m/>
    <m/>
    <n v="1"/>
    <m/>
    <s v="By contract"/>
    <x v="0"/>
    <x v="17"/>
    <x v="13"/>
    <m/>
  </r>
  <r>
    <x v="683"/>
    <s v="Construction of Perimeter Fence Phase III and Concrete Grease Filter in SPPH"/>
    <m/>
    <x v="2"/>
    <x v="2"/>
    <m/>
    <s v="Southern Palawan Provincial Hospital"/>
    <x v="16"/>
    <x v="0"/>
    <n v="2019"/>
    <x v="2"/>
    <n v="1645189.2"/>
    <m/>
    <m/>
    <d v="2020-02-06T00:00:00"/>
    <m/>
    <d v="2020-02-06T00:00:00"/>
    <m/>
    <m/>
    <n v="1"/>
    <m/>
    <s v="By contract"/>
    <x v="0"/>
    <x v="14"/>
    <x v="10"/>
    <m/>
  </r>
  <r>
    <x v="684"/>
    <s v="Construction of Perimeter Fence"/>
    <s v="B2  SB1 PEO 300-19-06-08778"/>
    <x v="2"/>
    <x v="2"/>
    <s v="Semi concrete fence=158.03m:53 span - Concrete fence=135m; 2.4m(h) x 3.0m(l) x 45.0 span"/>
    <s v="San Vicente District Hospital"/>
    <x v="3"/>
    <x v="0"/>
    <n v="2019"/>
    <x v="42"/>
    <n v="2844298.35"/>
    <n v="2842652.87"/>
    <n v="120"/>
    <d v="2019-08-15T00:00:00"/>
    <m/>
    <d v="2019-12-13T00:00:00"/>
    <m/>
    <m/>
    <n v="1"/>
    <m/>
    <s v="By contract"/>
    <x v="0"/>
    <x v="14"/>
    <x v="10"/>
    <m/>
  </r>
  <r>
    <x v="685"/>
    <s v="Supply &amp; Installation of (47) Air Conditioning units (1.5hp,36/2hp,5/1hp,6)"/>
    <m/>
    <x v="2"/>
    <x v="2"/>
    <m/>
    <s v="San Vicente District Hospital"/>
    <x v="3"/>
    <x v="0"/>
    <n v="2019"/>
    <x v="2"/>
    <n v="3069159.31"/>
    <m/>
    <m/>
    <m/>
    <m/>
    <m/>
    <m/>
    <m/>
    <n v="1"/>
    <m/>
    <s v="By contract"/>
    <x v="0"/>
    <x v="44"/>
    <x v="3"/>
    <m/>
  </r>
  <r>
    <x v="686"/>
    <s v="Improvement of Hospital Landscaping and  Facilities"/>
    <m/>
    <x v="2"/>
    <x v="2"/>
    <m/>
    <s v="Southern Palawan Provincial Hospital"/>
    <x v="16"/>
    <x v="0"/>
    <n v="2019"/>
    <x v="2"/>
    <n v="2695067.91"/>
    <n v="2693688.17"/>
    <n v="60"/>
    <d v="2019-08-19T00:00:00"/>
    <m/>
    <d v="2019-10-18T00:00:00"/>
    <m/>
    <m/>
    <n v="1"/>
    <m/>
    <s v="By contract"/>
    <x v="0"/>
    <x v="4"/>
    <x v="4"/>
    <m/>
  </r>
  <r>
    <x v="687"/>
    <s v="Construction of Sewage Treatment Plant"/>
    <m/>
    <x v="2"/>
    <x v="2"/>
    <m/>
    <s v="Southern Palawan Provincial Hospital"/>
    <x v="16"/>
    <x v="0"/>
    <n v="2019"/>
    <x v="2"/>
    <n v="3200000"/>
    <n v="3194886"/>
    <n v="60"/>
    <d v="2019-08-16T00:00:00"/>
    <m/>
    <d v="2019-10-15T00:00:00"/>
    <m/>
    <m/>
    <n v="1"/>
    <m/>
    <s v="By contract"/>
    <x v="0"/>
    <x v="4"/>
    <x v="4"/>
    <m/>
  </r>
  <r>
    <x v="688"/>
    <s v="Improvement of Hospital Landscaping and  Facilities"/>
    <m/>
    <x v="2"/>
    <x v="2"/>
    <m/>
    <s v="Narra Municipal Hospital"/>
    <x v="6"/>
    <x v="0"/>
    <n v="2019"/>
    <x v="2"/>
    <n v="2790554.75"/>
    <n v="2789042.41"/>
    <n v="90"/>
    <d v="2019-08-16T00:00:00"/>
    <m/>
    <d v="2019-11-14T00:00:00"/>
    <m/>
    <m/>
    <n v="1"/>
    <m/>
    <s v="By contract"/>
    <x v="0"/>
    <x v="4"/>
    <x v="4"/>
    <m/>
  </r>
  <r>
    <x v="689"/>
    <s v="Supply and Installation of Electrical Cables and Metering Accessories"/>
    <m/>
    <x v="2"/>
    <x v="2"/>
    <m/>
    <s v="Narra Municipal Hospital"/>
    <x v="6"/>
    <x v="0"/>
    <n v="2019"/>
    <x v="2"/>
    <n v="2120085.2999999998"/>
    <m/>
    <m/>
    <m/>
    <m/>
    <m/>
    <m/>
    <m/>
    <n v="1"/>
    <m/>
    <s v="By contract"/>
    <x v="0"/>
    <x v="17"/>
    <x v="13"/>
    <m/>
  </r>
  <r>
    <x v="690"/>
    <s v="Improvement of Hospital Landscaping and  Facilities"/>
    <m/>
    <x v="2"/>
    <x v="2"/>
    <m/>
    <s v="Roxas Medicare Hospital"/>
    <x v="1"/>
    <x v="0"/>
    <n v="2019"/>
    <x v="2"/>
    <n v="2713889.6"/>
    <n v="2711998.32"/>
    <n v="90"/>
    <d v="2019-08-16T00:00:00"/>
    <m/>
    <d v="2019-11-14T00:00:00"/>
    <m/>
    <m/>
    <n v="1"/>
    <m/>
    <s v="By contract"/>
    <x v="0"/>
    <x v="4"/>
    <x v="4"/>
    <m/>
  </r>
  <r>
    <x v="691"/>
    <s v="Supply &amp; Installation of 12 Units Air Conditioning units "/>
    <m/>
    <x v="2"/>
    <x v="2"/>
    <s v="Air-condition: 12 Units"/>
    <s v="Roxas Medicare Hospital"/>
    <x v="1"/>
    <x v="0"/>
    <n v="2019"/>
    <x v="2"/>
    <n v="719274"/>
    <m/>
    <m/>
    <m/>
    <m/>
    <m/>
    <m/>
    <m/>
    <n v="1"/>
    <m/>
    <s v="By contract"/>
    <x v="0"/>
    <x v="8"/>
    <x v="3"/>
    <m/>
  </r>
  <r>
    <x v="692"/>
    <s v="Construction of Sewage Treatment Plant"/>
    <m/>
    <x v="2"/>
    <x v="2"/>
    <m/>
    <s v="Roxas Medicare Hospital"/>
    <x v="1"/>
    <x v="0"/>
    <n v="2019"/>
    <x v="2"/>
    <n v="3200000"/>
    <n v="3194888"/>
    <n v="60"/>
    <d v="2019-08-16T00:00:00"/>
    <m/>
    <d v="2019-10-15T00:00:00"/>
    <m/>
    <m/>
    <n v="1"/>
    <m/>
    <s v="By contract"/>
    <x v="0"/>
    <x v="4"/>
    <x v="4"/>
    <m/>
  </r>
  <r>
    <x v="693"/>
    <s v="Supply and Installation of Electrical Cables and Metering Accessories"/>
    <m/>
    <x v="2"/>
    <x v="2"/>
    <m/>
    <s v="Roxas Medicare Hospital"/>
    <x v="1"/>
    <x v="0"/>
    <n v="2019"/>
    <x v="2"/>
    <n v="1617907.24"/>
    <n v="1617907.24"/>
    <n v="10"/>
    <d v="2019-06-27T00:00:00"/>
    <m/>
    <d v="2019-07-07T00:00:00"/>
    <m/>
    <m/>
    <n v="1"/>
    <m/>
    <s v="By contract"/>
    <x v="0"/>
    <x v="17"/>
    <x v="13"/>
    <m/>
  </r>
  <r>
    <x v="694"/>
    <s v="Const of Three (3) Barrel RCBC with Slope Protection and Pavement at Bgy. Busybees, Taytay"/>
    <m/>
    <x v="5"/>
    <x v="11"/>
    <m/>
    <s v="Bgy. Busybees"/>
    <x v="4"/>
    <x v="0"/>
    <n v="2019"/>
    <x v="2"/>
    <n v="5148622.47"/>
    <n v="4993683.0999999996"/>
    <m/>
    <m/>
    <m/>
    <m/>
    <m/>
    <m/>
    <n v="1"/>
    <m/>
    <s v="By contract"/>
    <x v="0"/>
    <x v="4"/>
    <x v="4"/>
    <m/>
  </r>
  <r>
    <x v="695"/>
    <s v="Construction of Multi-purpose Pavement"/>
    <m/>
    <x v="4"/>
    <x v="7"/>
    <m/>
    <s v="Bgy. Burirao"/>
    <x v="6"/>
    <x v="0"/>
    <n v="2019"/>
    <x v="43"/>
    <n v="515000"/>
    <n v="509846.6"/>
    <n v="30"/>
    <d v="2020-02-23T00:00:00"/>
    <m/>
    <d v="2020-03-24T00:00:00"/>
    <m/>
    <m/>
    <n v="1"/>
    <m/>
    <s v="By contract"/>
    <x v="0"/>
    <x v="48"/>
    <x v="3"/>
    <m/>
  </r>
  <r>
    <x v="696"/>
    <s v="Tubbataha Reef Ranger Station (Main Module, Research Module and Transportation Module) Phase 1"/>
    <m/>
    <x v="4"/>
    <x v="6"/>
    <m/>
    <s v="Tubbataha Reef, Cagayancillo, Palawan"/>
    <x v="9"/>
    <x v="0"/>
    <n v="2019"/>
    <x v="44"/>
    <n v="40000000"/>
    <n v="39899535.700000003"/>
    <n v="365"/>
    <d v="2020-01-14T00:00:00"/>
    <m/>
    <d v="2021-01-13T00:00:00"/>
    <m/>
    <m/>
    <n v="1"/>
    <m/>
    <s v="By contract"/>
    <x v="0"/>
    <x v="36"/>
    <x v="25"/>
    <m/>
  </r>
  <r>
    <x v="697"/>
    <s v="Construction of Caramay Hanging Bridge"/>
    <m/>
    <x v="0"/>
    <x v="4"/>
    <m/>
    <s v="Bgy. Caramay"/>
    <x v="1"/>
    <x v="0"/>
    <n v="2019"/>
    <x v="45"/>
    <n v="4300000"/>
    <n v="4248791.6500000004"/>
    <m/>
    <d v="2020-01-07T00:00:00"/>
    <m/>
    <d v="2020-01-07T00:00:00"/>
    <m/>
    <m/>
    <n v="1"/>
    <m/>
    <s v="By contract"/>
    <x v="0"/>
    <x v="13"/>
    <x v="9"/>
    <m/>
  </r>
  <r>
    <x v="698"/>
    <s v="Concreting of Highway Junction - Tumarbong Road (Intermittent Section)"/>
    <s v="B2 TF Due to NGAS-DILG/DBM CMGP 2019-19-137"/>
    <x v="0"/>
    <x v="0"/>
    <m/>
    <s v="Roxas, Palawan"/>
    <x v="1"/>
    <x v="0"/>
    <n v="2019"/>
    <x v="46"/>
    <n v="41442579"/>
    <n v="36319060.549999997"/>
    <n v="184"/>
    <d v="2019-09-11T00:00:00"/>
    <m/>
    <d v="2020-03-13T00:00:00"/>
    <m/>
    <m/>
    <n v="1"/>
    <m/>
    <s v="By contract"/>
    <x v="0"/>
    <x v="26"/>
    <x v="19"/>
    <m/>
  </r>
  <r>
    <x v="699"/>
    <s v="Concreting of Ilian - Bagumbayan - Latungay Road"/>
    <s v="B2 TF Due to NGAS-DILG/DBM CMGP 2019-19-138"/>
    <x v="0"/>
    <x v="0"/>
    <s v="2.092 km"/>
    <s v="Roxas and Dumaran, Palawan"/>
    <x v="1"/>
    <x v="0"/>
    <n v="2019"/>
    <x v="46"/>
    <n v="36303969"/>
    <n v="33113435.370000001"/>
    <n v="155"/>
    <d v="2019-09-25T00:00:00"/>
    <m/>
    <d v="2020-02-27T00:00:00"/>
    <m/>
    <m/>
    <n v="1"/>
    <m/>
    <s v="By contract"/>
    <x v="0"/>
    <x v="26"/>
    <x v="19"/>
    <m/>
  </r>
  <r>
    <x v="700"/>
    <s v="Concreting of Pulot III-Tabud Road"/>
    <m/>
    <x v="0"/>
    <x v="0"/>
    <m/>
    <s v="Sofronio Española, Palawan"/>
    <x v="21"/>
    <x v="0"/>
    <n v="2019"/>
    <x v="46"/>
    <n v="25968806.920000002"/>
    <n v="25968806.920000002"/>
    <n v="160"/>
    <d v="2019-09-12T00:00:00"/>
    <m/>
    <d v="2020-02-19T00:00:00"/>
    <m/>
    <m/>
    <n v="1"/>
    <m/>
    <s v="By contract"/>
    <x v="0"/>
    <x v="49"/>
    <x v="31"/>
    <m/>
  </r>
  <r>
    <x v="701"/>
    <s v="Concreting of Tubtub - Amas Road"/>
    <m/>
    <x v="0"/>
    <x v="0"/>
    <m/>
    <m/>
    <x v="16"/>
    <x v="0"/>
    <n v="2019"/>
    <x v="46"/>
    <n v="29269302"/>
    <n v="26693338.960000001"/>
    <m/>
    <d v="2019-08-31T00:00:00"/>
    <m/>
    <d v="2019-08-31T00:00:00"/>
    <m/>
    <m/>
    <n v="1"/>
    <m/>
    <s v="By contract"/>
    <x v="0"/>
    <x v="50"/>
    <x v="32"/>
    <m/>
  </r>
  <r>
    <x v="702"/>
    <s v="Concreting of Abongan - Alacalian - Binga - Banbanan Road"/>
    <s v="B2  TF DUE TO NGAS DILG CMGP 2019 19-184"/>
    <x v="0"/>
    <x v="0"/>
    <m/>
    <s v="Taytay, Palawan"/>
    <x v="4"/>
    <x v="0"/>
    <n v="2019"/>
    <x v="46"/>
    <n v="51594656"/>
    <n v="51320890.340000004"/>
    <n v="184"/>
    <d v="2019-12-17T00:00:00"/>
    <m/>
    <d v="2020-06-18T00:00:00"/>
    <m/>
    <m/>
    <n v="1"/>
    <m/>
    <s v="By contract"/>
    <x v="0"/>
    <x v="30"/>
    <x v="21"/>
    <m/>
  </r>
  <r>
    <x v="703"/>
    <s v="Construction of Bids and Awards Committee Office Capitol Compound"/>
    <m/>
    <x v="4"/>
    <x v="8"/>
    <m/>
    <s v="Capitol Compound, Puerto Princesa City, Palawan"/>
    <x v="20"/>
    <x v="0"/>
    <n v="2019"/>
    <x v="47"/>
    <n v="2410530.58"/>
    <n v="2460407.64"/>
    <n v="120"/>
    <d v="2019-06-29T00:00:00"/>
    <m/>
    <d v="2019-10-27T00:00:00"/>
    <m/>
    <m/>
    <n v="1"/>
    <m/>
    <s v="By contract"/>
    <x v="0"/>
    <x v="34"/>
    <x v="22"/>
    <m/>
  </r>
  <r>
    <x v="704"/>
    <s v="Renovation of Capitol Commercial Complex, Capitol Compound, PPC"/>
    <m/>
    <x v="4"/>
    <x v="8"/>
    <m/>
    <s v="Capitol Bldg., Puerto Princesa City"/>
    <x v="20"/>
    <x v="0"/>
    <n v="2019"/>
    <x v="47"/>
    <n v="5250000"/>
    <n v="5197482.2"/>
    <n v="180"/>
    <d v="2019-10-07T00:00:00"/>
    <m/>
    <d v="2020-04-04T00:00:00"/>
    <m/>
    <m/>
    <n v="1"/>
    <m/>
    <s v="By contract"/>
    <x v="0"/>
    <x v="47"/>
    <x v="30"/>
    <m/>
  </r>
  <r>
    <x v="705"/>
    <s v="Renovation of Accounting Office"/>
    <m/>
    <x v="4"/>
    <x v="8"/>
    <m/>
    <s v="Capitol Bldg., Puerto Princesa City"/>
    <x v="20"/>
    <x v="0"/>
    <n v="2019"/>
    <x v="47"/>
    <n v="999942.1"/>
    <n v="998552.27"/>
    <n v="150"/>
    <d v="2019-10-17T00:00:00"/>
    <m/>
    <d v="2020-03-15T00:00:00"/>
    <m/>
    <m/>
    <n v="1"/>
    <m/>
    <s v="By contract"/>
    <x v="0"/>
    <x v="14"/>
    <x v="10"/>
    <m/>
  </r>
  <r>
    <x v="706"/>
    <s v="Construction of Warehouse for Disaster Relief Goods/Stockpile (Phase I)"/>
    <m/>
    <x v="4"/>
    <x v="8"/>
    <m/>
    <s v=" Irawan, Puerto Princesa City"/>
    <x v="20"/>
    <x v="0"/>
    <n v="2019"/>
    <x v="47"/>
    <n v="3799000.5"/>
    <n v="3779000.5"/>
    <m/>
    <d v="2019-10-22T00:00:00"/>
    <m/>
    <d v="2019-10-22T00:00:00"/>
    <m/>
    <m/>
    <n v="1"/>
    <m/>
    <s v="By contract"/>
    <x v="0"/>
    <x v="13"/>
    <x v="9"/>
    <m/>
  </r>
  <r>
    <x v="707"/>
    <s v="Construction of Perimeter Fence, Lualhati Women Center of Palawan Situated at Provincial Agricultural Center, Bgy. Irawan, Puerto Princesa City"/>
    <m/>
    <x v="4"/>
    <x v="15"/>
    <m/>
    <s v=" Irawan, Puerto Princesa City"/>
    <x v="20"/>
    <x v="0"/>
    <n v="2019"/>
    <x v="47"/>
    <n v="1000000"/>
    <n v="919695.15"/>
    <n v="90"/>
    <d v="2020-01-08T00:00:00"/>
    <m/>
    <d v="2020-04-07T00:00:00"/>
    <m/>
    <m/>
    <n v="1"/>
    <m/>
    <s v="By contract"/>
    <x v="0"/>
    <x v="6"/>
    <x v="3"/>
    <m/>
  </r>
  <r>
    <x v="708"/>
    <s v="Construction of Giraffe Coral Pen"/>
    <s v="B2  CSP18 300-19-03-02634"/>
    <x v="4"/>
    <x v="18"/>
    <m/>
    <s v="Calauit Safari Park"/>
    <x v="24"/>
    <x v="0"/>
    <n v="2019"/>
    <x v="48"/>
    <n v="549654"/>
    <n v="539384.67000000004"/>
    <n v="60"/>
    <d v="2019-06-27T00:00:00"/>
    <m/>
    <d v="2019-08-26T00:00:00"/>
    <m/>
    <m/>
    <m/>
    <m/>
    <s v="By contract"/>
    <x v="1"/>
    <x v="51"/>
    <x v="33"/>
    <m/>
  </r>
  <r>
    <x v="709"/>
    <s v="Construction of Zebra Coral Pen"/>
    <s v="B2  CSP18 300-19-03-02634"/>
    <x v="4"/>
    <x v="18"/>
    <m/>
    <s v="Calauit Safari Park"/>
    <x v="24"/>
    <x v="0"/>
    <n v="2019"/>
    <x v="48"/>
    <n v="549654"/>
    <n v="539384.67000000004"/>
    <n v="60"/>
    <d v="2019-06-27T00:00:00"/>
    <m/>
    <d v="2019-08-26T00:00:00"/>
    <m/>
    <m/>
    <m/>
    <m/>
    <s v="By contract"/>
    <x v="1"/>
    <x v="51"/>
    <x v="33"/>
    <m/>
  </r>
  <r>
    <x v="710"/>
    <s v="Construction of Animal Shed, Construction of Restroom, Rehabilitation of Dormitory Building and Renovation of Information Building, Calauit Safari Park, Busuanga, Palawan"/>
    <m/>
    <x v="4"/>
    <x v="18"/>
    <m/>
    <s v="Calauit Safari Park"/>
    <x v="24"/>
    <x v="0"/>
    <n v="2019"/>
    <x v="48"/>
    <n v="5270018.92"/>
    <n v="5247930.0199999996"/>
    <n v="315"/>
    <d v="2019-06-27T00:00:00"/>
    <m/>
    <d v="2020-05-07T00:00:00"/>
    <m/>
    <m/>
    <m/>
    <m/>
    <s v="By contract"/>
    <x v="1"/>
    <x v="16"/>
    <x v="12"/>
    <m/>
  </r>
  <r>
    <x v="711"/>
    <s v="Construction of Covered Walk &amp; Rehabilitation of Flagpole, Hall of Justice, Sta. Monica Heights, PPC."/>
    <m/>
    <x v="4"/>
    <x v="8"/>
    <m/>
    <s v="Sta. Monica Heights, Puerto Princesa City"/>
    <x v="20"/>
    <x v="0"/>
    <n v="2019"/>
    <x v="47"/>
    <n v="459000"/>
    <n v="457981.86"/>
    <m/>
    <d v="2019-12-17T00:00:00"/>
    <m/>
    <d v="2019-12-17T00:00:00"/>
    <m/>
    <m/>
    <n v="1"/>
    <m/>
    <s v="By contract"/>
    <x v="0"/>
    <x v="4"/>
    <x v="4"/>
    <m/>
  </r>
  <r>
    <x v="712"/>
    <s v="Construction of One (1) Units Proposed New Banua Institute for Resiliency &amp; Green Growth Center"/>
    <m/>
    <x v="4"/>
    <x v="15"/>
    <m/>
    <s v="Bgy. Pangobilian, Brooke's Point"/>
    <x v="22"/>
    <x v="0"/>
    <n v="2019"/>
    <x v="48"/>
    <n v="2366077.52"/>
    <n v="2287036.27"/>
    <n v="120"/>
    <d v="2019-11-29T00:00:00"/>
    <m/>
    <d v="2020-03-28T00:00:00"/>
    <m/>
    <m/>
    <n v="1"/>
    <m/>
    <s v="By contract"/>
    <x v="0"/>
    <x v="14"/>
    <x v="10"/>
    <m/>
  </r>
  <r>
    <x v="713"/>
    <s v="Construction of Isolation Building"/>
    <m/>
    <x v="2"/>
    <x v="2"/>
    <m/>
    <s v="El Nido Community Hospital"/>
    <x v="19"/>
    <x v="0"/>
    <n v="2019"/>
    <x v="13"/>
    <n v="3740000"/>
    <n v="3142459.67"/>
    <n v="200"/>
    <d v="2020-02-05T00:00:00"/>
    <m/>
    <d v="2020-08-23T00:00:00"/>
    <m/>
    <m/>
    <n v="1"/>
    <m/>
    <s v="By contract"/>
    <x v="0"/>
    <x v="14"/>
    <x v="10"/>
    <m/>
  </r>
  <r>
    <x v="714"/>
    <s v="Construction of Dietary Building"/>
    <s v="B2  SB4 PEO 300-19-11-21494"/>
    <x v="2"/>
    <x v="2"/>
    <m/>
    <s v="El Nido Community Hospital"/>
    <x v="19"/>
    <x v="0"/>
    <n v="2019"/>
    <x v="13"/>
    <n v="3416000"/>
    <n v="3244588.44"/>
    <n v="90"/>
    <d v="2020-02-05T00:00:00"/>
    <m/>
    <d v="2020-05-05T00:00:00"/>
    <m/>
    <m/>
    <n v="1"/>
    <m/>
    <s v="By contract"/>
    <x v="0"/>
    <x v="14"/>
    <x v="10"/>
    <m/>
  </r>
  <r>
    <x v="715"/>
    <s v="Construction of Motorpool Building"/>
    <m/>
    <x v="2"/>
    <x v="2"/>
    <m/>
    <s v="El Nido Community Hospital"/>
    <x v="19"/>
    <x v="0"/>
    <n v="2019"/>
    <x v="13"/>
    <n v="2029000"/>
    <n v="2017036.46"/>
    <n v="150"/>
    <d v="2020-06-02T00:00:00"/>
    <m/>
    <d v="2020-10-30T00:00:00"/>
    <m/>
    <m/>
    <n v="1"/>
    <m/>
    <s v="By contract"/>
    <x v="0"/>
    <x v="52"/>
    <x v="34"/>
    <m/>
  </r>
  <r>
    <x v="716"/>
    <s v="Construction of Material Recovery Facilities Building"/>
    <m/>
    <x v="2"/>
    <x v="2"/>
    <m/>
    <s v="El Nido Community Hospital"/>
    <x v="19"/>
    <x v="0"/>
    <n v="2019"/>
    <x v="13"/>
    <n v="1073000"/>
    <n v="1064515.6200000001"/>
    <n v="30"/>
    <d v="2020-06-03T00:00:00"/>
    <m/>
    <d v="2020-07-03T00:00:00"/>
    <m/>
    <m/>
    <n v="1"/>
    <m/>
    <s v="By contract"/>
    <x v="0"/>
    <x v="52"/>
    <x v="34"/>
    <m/>
  </r>
  <r>
    <x v="717"/>
    <s v="Construction of Doctors Quarter Building"/>
    <s v="B2 SB4  PEO19 300-20-02-00681"/>
    <x v="2"/>
    <x v="2"/>
    <m/>
    <s v="El Nido Community Hospital"/>
    <x v="19"/>
    <x v="0"/>
    <n v="2019"/>
    <x v="13"/>
    <n v="5555000"/>
    <n v="5448235.2000000002"/>
    <n v="180"/>
    <d v="2020-06-02T00:00:00"/>
    <m/>
    <d v="2020-11-29T00:00:00"/>
    <m/>
    <d v="2023-12-06T00:00:00"/>
    <n v="1"/>
    <m/>
    <s v="By contract"/>
    <x v="0"/>
    <x v="52"/>
    <x v="34"/>
    <m/>
  </r>
  <r>
    <x v="718"/>
    <s v="Construction of Transformer Platform in El Nido District Hospital and Extension of 3 Phase Line"/>
    <m/>
    <x v="2"/>
    <x v="2"/>
    <m/>
    <s v="El Nido Community Hospital"/>
    <x v="19"/>
    <x v="0"/>
    <n v="2019"/>
    <x v="13"/>
    <n v="1299279"/>
    <n v="1289739.4099999999"/>
    <n v="60"/>
    <d v="2020-01-23T00:00:00"/>
    <m/>
    <d v="2020-03-23T00:00:00"/>
    <m/>
    <m/>
    <n v="1"/>
    <m/>
    <s v="By contract"/>
    <x v="0"/>
    <x v="17"/>
    <x v="13"/>
    <m/>
  </r>
  <r>
    <x v="719"/>
    <s v="Construction of Elevated Water Tank 300 m^3 with Deepwell/ Water Treatment Plant"/>
    <s v="B2 SB4 PEO 300-19-11-21499"/>
    <x v="2"/>
    <x v="2"/>
    <s v="Transmission Lines - Deepwell and Pumping Station - Dual Filter Tube and Chlorination System - Chlorination Housing - 300m^3 Spherical Steel Elevated Tank"/>
    <s v="El Nido Community Hospital"/>
    <x v="19"/>
    <x v="0"/>
    <n v="2019"/>
    <x v="13"/>
    <n v="7300000"/>
    <n v="7295796"/>
    <n v="180"/>
    <d v="2020-01-21T00:00:00"/>
    <m/>
    <d v="2020-07-19T00:00:00"/>
    <s v="Subject for LD"/>
    <m/>
    <n v="1"/>
    <m/>
    <s v="By contract"/>
    <x v="0"/>
    <x v="4"/>
    <x v="4"/>
    <m/>
  </r>
  <r>
    <x v="720"/>
    <s v="Construction of Mortuary Building, El Nido Community Hospital"/>
    <m/>
    <x v="2"/>
    <x v="2"/>
    <m/>
    <s v="El Nido Community Hospital"/>
    <x v="19"/>
    <x v="0"/>
    <n v="2019"/>
    <x v="13"/>
    <n v="1135000"/>
    <n v="1125634.27"/>
    <m/>
    <d v="2020-07-29T00:00:00"/>
    <m/>
    <d v="2020-07-29T00:00:00"/>
    <m/>
    <m/>
    <n v="1"/>
    <m/>
    <s v="By contract"/>
    <x v="0"/>
    <x v="18"/>
    <x v="14"/>
    <m/>
  </r>
  <r>
    <x v="721"/>
    <s v="Installation of Fire Protection and Alarm System, El Nido Community Hospital"/>
    <s v="B2 SB4 PEO19 300-20-02-00677"/>
    <x v="2"/>
    <x v="2"/>
    <m/>
    <s v="El Nido Community Hospital"/>
    <x v="19"/>
    <x v="0"/>
    <n v="2019"/>
    <x v="13"/>
    <n v="3418000"/>
    <n v="2800000"/>
    <n v="64"/>
    <d v="2020-02-24T00:00:00"/>
    <m/>
    <d v="2020-04-28T00:00:00"/>
    <m/>
    <m/>
    <n v="1"/>
    <m/>
    <s v="By contract"/>
    <x v="0"/>
    <x v="53"/>
    <x v="3"/>
    <m/>
  </r>
  <r>
    <x v="722"/>
    <s v="Installation of Communication System/Security Monitoring Devices (PABX, Intercom  &amp; CCTV)"/>
    <s v="B2 SB4 PEO19 300-20-02-00678"/>
    <x v="2"/>
    <x v="2"/>
    <m/>
    <s v="El Nido Community Hospital"/>
    <x v="19"/>
    <x v="0"/>
    <n v="2019"/>
    <x v="13"/>
    <n v="1090000"/>
    <n v="1081326.1499999999"/>
    <m/>
    <d v="2020-11-18T00:00:00"/>
    <m/>
    <d v="2020-11-18T00:00:00"/>
    <m/>
    <m/>
    <n v="1"/>
    <m/>
    <s v="By contract"/>
    <x v="0"/>
    <x v="8"/>
    <x v="3"/>
    <m/>
  </r>
  <r>
    <x v="723"/>
    <s v="Construction of Elevated Water Tank, Bgy. San Isidro"/>
    <s v="B2 SB4 PEO 300-19-11-21491"/>
    <x v="2"/>
    <x v="2"/>
    <s v="Transmission Lines - Deepwell and Pumping System - Dual Filter Tube and Chlorination System - Chlorination Housing - 300m^3 Spherical Steel Elevated Tank"/>
    <s v="San Vicente District Hospital"/>
    <x v="3"/>
    <x v="0"/>
    <n v="2019"/>
    <x v="13"/>
    <n v="7300000"/>
    <n v="7295318"/>
    <n v="180"/>
    <d v="2020-07-18T00:00:00"/>
    <m/>
    <d v="2021-01-14T00:00:00"/>
    <m/>
    <m/>
    <m/>
    <m/>
    <s v="By contract"/>
    <x v="1"/>
    <x v="4"/>
    <x v="4"/>
    <s v="For Legal Endorsement"/>
  </r>
  <r>
    <x v="724"/>
    <s v="Construction of Transformer Platform in San Vicente District Hospital and Extension of 3 Phase Line from Highway to Transformer"/>
    <m/>
    <x v="2"/>
    <x v="2"/>
    <m/>
    <s v="San Vicente District Hospital"/>
    <x v="3"/>
    <x v="0"/>
    <n v="2019"/>
    <x v="13"/>
    <n v="1299279"/>
    <n v="1287932.98"/>
    <m/>
    <d v="2020-01-24T00:00:00"/>
    <m/>
    <d v="2020-01-24T00:00:00"/>
    <m/>
    <m/>
    <n v="1"/>
    <m/>
    <s v="By contract"/>
    <x v="0"/>
    <x v="17"/>
    <x v="13"/>
    <m/>
  </r>
  <r>
    <x v="725"/>
    <s v="Construction of Mortuary Building"/>
    <m/>
    <x v="2"/>
    <x v="2"/>
    <s v="1 storey: 6.0m x 6.0m - steel trusses"/>
    <s v="San Vicente District Hospital"/>
    <x v="3"/>
    <x v="0"/>
    <n v="2019"/>
    <x v="13"/>
    <n v="1135000"/>
    <n v="1063839.94"/>
    <n v="60"/>
    <d v="2021-02-12T00:00:00"/>
    <m/>
    <d v="2021-04-13T00:00:00"/>
    <m/>
    <m/>
    <n v="1"/>
    <m/>
    <s v="By contract"/>
    <x v="0"/>
    <x v="47"/>
    <x v="30"/>
    <m/>
  </r>
  <r>
    <x v="726"/>
    <s v="Construction of Material Recovery Facilities"/>
    <m/>
    <x v="2"/>
    <x v="2"/>
    <s v="Buildings: 24.00 sq.m"/>
    <s v="San Vicente District Hospital"/>
    <x v="3"/>
    <x v="0"/>
    <n v="2019"/>
    <x v="13"/>
    <n v="1073000"/>
    <n v="1069798.04"/>
    <n v="30"/>
    <d v="2020-01-30T00:00:00"/>
    <m/>
    <d v="2020-02-29T00:00:00"/>
    <m/>
    <m/>
    <n v="1"/>
    <m/>
    <s v="By contract"/>
    <x v="0"/>
    <x v="54"/>
    <x v="35"/>
    <m/>
  </r>
  <r>
    <x v="727"/>
    <s v="Construction of Dietary/Linen Building"/>
    <m/>
    <x v="2"/>
    <x v="2"/>
    <s v="Buildings: 200 sq.m"/>
    <s v="San Vicente District Hospital"/>
    <x v="3"/>
    <x v="0"/>
    <n v="2019"/>
    <x v="13"/>
    <n v="3416000"/>
    <n v="3402587.7"/>
    <n v="90"/>
    <d v="2020-02-07T00:00:00"/>
    <m/>
    <d v="2020-05-07T00:00:00"/>
    <m/>
    <m/>
    <n v="1"/>
    <m/>
    <s v="By contract"/>
    <x v="0"/>
    <x v="54"/>
    <x v="35"/>
    <m/>
  </r>
  <r>
    <x v="728"/>
    <s v="Construction Isolation Building"/>
    <m/>
    <x v="2"/>
    <x v="2"/>
    <s v="1 storey: 20.0m(L) x 8.0m(W) - Steel Truss"/>
    <s v="San Vicente District Hospital"/>
    <x v="3"/>
    <x v="0"/>
    <n v="2019"/>
    <x v="13"/>
    <n v="3730033.72"/>
    <n v="3543291.67"/>
    <n v="90"/>
    <d v="2019-11-28T00:00:00"/>
    <m/>
    <d v="2020-02-26T00:00:00"/>
    <m/>
    <m/>
    <n v="1"/>
    <m/>
    <s v="By contract"/>
    <x v="0"/>
    <x v="14"/>
    <x v="10"/>
    <m/>
  </r>
  <r>
    <x v="729"/>
    <s v="Construction of Motorpool/Powerhouse Building"/>
    <m/>
    <x v="2"/>
    <x v="2"/>
    <s v="Buildings: 126 sq.m"/>
    <s v="San Vicente District Hospital"/>
    <x v="3"/>
    <x v="0"/>
    <n v="2019"/>
    <x v="13"/>
    <n v="2029000"/>
    <n v="1848611.11"/>
    <n v="90"/>
    <d v="2020-04-27T00:00:00"/>
    <m/>
    <d v="2020-07-26T00:00:00"/>
    <m/>
    <m/>
    <n v="1"/>
    <m/>
    <s v="By contract"/>
    <x v="0"/>
    <x v="47"/>
    <x v="30"/>
    <m/>
  </r>
  <r>
    <x v="730"/>
    <s v="Construction of Doctors/Nurses Quarter"/>
    <m/>
    <x v="2"/>
    <x v="2"/>
    <s v="Buildings: 560 sq.m"/>
    <s v="San Vicente District Hospital"/>
    <x v="3"/>
    <x v="0"/>
    <n v="2019"/>
    <x v="13"/>
    <n v="5555000"/>
    <n v="5381624.4199999999"/>
    <n v="150"/>
    <d v="2020-01-31T00:00:00"/>
    <m/>
    <d v="2020-06-29T00:00:00"/>
    <m/>
    <m/>
    <n v="1"/>
    <m/>
    <s v="By contract"/>
    <x v="0"/>
    <x v="4"/>
    <x v="4"/>
    <m/>
  </r>
  <r>
    <x v="731"/>
    <s v="San Vicente District Hospital - Installation of Fire Protection and Alarm System"/>
    <m/>
    <x v="2"/>
    <x v="2"/>
    <s v="Sprinkler heads: 389  sets - Smoke detector: 50  sets"/>
    <s v="San Vicente District Hospital"/>
    <x v="3"/>
    <x v="0"/>
    <n v="2019"/>
    <x v="13"/>
    <n v="3418000"/>
    <n v="2800000"/>
    <n v="64"/>
    <d v="2020-02-24T00:00:00"/>
    <m/>
    <d v="2020-04-28T00:00:00"/>
    <m/>
    <m/>
    <n v="1"/>
    <m/>
    <s v="By contract"/>
    <x v="0"/>
    <x v="53"/>
    <x v="3"/>
    <m/>
  </r>
  <r>
    <x v="732"/>
    <s v="Installation of Communication System/Security Monitoring Devices (PABX, Intercom  &amp; CCTV)"/>
    <m/>
    <x v="2"/>
    <x v="2"/>
    <m/>
    <s v="San Vicente District Hospital"/>
    <x v="3"/>
    <x v="0"/>
    <n v="2019"/>
    <x v="13"/>
    <n v="1090000"/>
    <n v="1081326.1499999999"/>
    <m/>
    <d v="2020-11-17T00:00:00"/>
    <m/>
    <d v="2020-11-17T00:00:00"/>
    <m/>
    <m/>
    <n v="1"/>
    <m/>
    <s v="By contract"/>
    <x v="0"/>
    <x v="8"/>
    <x v="3"/>
    <m/>
  </r>
  <r>
    <x v="733"/>
    <s v="Construction of Motorpool Powerhouse Building"/>
    <m/>
    <x v="2"/>
    <x v="2"/>
    <m/>
    <s v="Bgy. Poblacion, Dumaran"/>
    <x v="13"/>
    <x v="0"/>
    <n v="2019"/>
    <x v="13"/>
    <n v="2025246.02"/>
    <n v="2023304.42"/>
    <m/>
    <d v="2020-06-20T00:00:00"/>
    <m/>
    <d v="2020-06-20T00:00:00"/>
    <m/>
    <m/>
    <n v="1"/>
    <m/>
    <s v="By contract"/>
    <x v="0"/>
    <x v="18"/>
    <x v="14"/>
    <m/>
  </r>
  <r>
    <x v="734"/>
    <s v="Construction of Dietary-Linen Building, Araceli/Dumaran District Hospital"/>
    <s v=" "/>
    <x v="2"/>
    <x v="2"/>
    <m/>
    <s v="Bgy. Poblacion, Dumaran"/>
    <x v="13"/>
    <x v="0"/>
    <n v="2019"/>
    <x v="13"/>
    <n v="3414563.6"/>
    <n v="3411525.72"/>
    <n v="230"/>
    <d v="2021-09-10T00:00:00"/>
    <m/>
    <d v="2022-04-28T00:00:00"/>
    <m/>
    <m/>
    <n v="1"/>
    <m/>
    <s v="By contract"/>
    <x v="0"/>
    <x v="4"/>
    <x v="4"/>
    <m/>
  </r>
  <r>
    <x v="735"/>
    <s v="Construction of Roxas Water System Phase 2-2"/>
    <m/>
    <x v="1"/>
    <x v="1"/>
    <m/>
    <m/>
    <x v="1"/>
    <x v="0"/>
    <n v="2019"/>
    <x v="16"/>
    <n v="106000000"/>
    <n v="93339955.290000007"/>
    <m/>
    <d v="2020-05-22T00:00:00"/>
    <m/>
    <d v="2020-05-22T00:00:00"/>
    <m/>
    <m/>
    <n v="1"/>
    <m/>
    <s v="By contract"/>
    <x v="0"/>
    <x v="8"/>
    <x v="3"/>
    <m/>
  </r>
  <r>
    <x v="736"/>
    <s v="Construction of Poblacion Water Pipeline"/>
    <m/>
    <x v="1"/>
    <x v="14"/>
    <m/>
    <s v="Balabac, Palawan"/>
    <x v="23"/>
    <x v="0"/>
    <n v="2019"/>
    <x v="16"/>
    <n v="8859000"/>
    <n v="8706200.6899999995"/>
    <m/>
    <d v="2019-10-17T00:00:00"/>
    <m/>
    <d v="2019-10-17T00:00:00"/>
    <m/>
    <m/>
    <n v="1"/>
    <m/>
    <s v="By contract"/>
    <x v="0"/>
    <x v="14"/>
    <x v="10"/>
    <m/>
  </r>
  <r>
    <x v="737"/>
    <s v="Improvement of Landscaping for Sofronio Española District Hopsital"/>
    <m/>
    <x v="2"/>
    <x v="2"/>
    <m/>
    <s v="Bgy. Pulot Center, Sofronio Española, Palawan"/>
    <x v="21"/>
    <x v="0"/>
    <n v="2019"/>
    <x v="49"/>
    <n v="900000"/>
    <n v="899029.67"/>
    <n v="60"/>
    <d v="2022-05-18T00:00:00"/>
    <m/>
    <d v="2022-07-17T00:00:00"/>
    <m/>
    <m/>
    <n v="1"/>
    <m/>
    <s v="By contract"/>
    <x v="0"/>
    <x v="55"/>
    <x v="36"/>
    <m/>
  </r>
  <r>
    <x v="738"/>
    <s v="Construction of Lamayo Processing Center Phase II "/>
    <m/>
    <x v="4"/>
    <x v="15"/>
    <m/>
    <s v="Sitio Yakal, New Guinlo"/>
    <x v="4"/>
    <x v="0"/>
    <n v="2019"/>
    <x v="50"/>
    <n v="1500000"/>
    <n v="1438997.74"/>
    <n v="60"/>
    <d v="2019-12-16T00:00:00"/>
    <m/>
    <d v="2020-02-14T00:00:00"/>
    <m/>
    <m/>
    <n v="1"/>
    <m/>
    <s v="By contract"/>
    <x v="0"/>
    <x v="4"/>
    <x v="4"/>
    <m/>
  </r>
  <r>
    <x v="739"/>
    <s v="Construction of Roxas Water System Phase 2-1"/>
    <m/>
    <x v="1"/>
    <x v="1"/>
    <m/>
    <s v="Roxas, Palawan"/>
    <x v="1"/>
    <x v="0"/>
    <n v="2019"/>
    <x v="16"/>
    <n v="135000000"/>
    <n v="134352788.88"/>
    <m/>
    <d v="2019-05-18T00:00:00"/>
    <m/>
    <d v="2019-05-18T00:00:00"/>
    <m/>
    <m/>
    <n v="1"/>
    <m/>
    <s v="By contract"/>
    <x v="0"/>
    <x v="8"/>
    <x v="3"/>
    <m/>
  </r>
  <r>
    <x v="740"/>
    <s v="Renovation/Rehabilitation of Existing Rural Agricultural Center Building and Perimeter Fence"/>
    <m/>
    <x v="4"/>
    <x v="15"/>
    <m/>
    <s v="Sitio Igang, Poblacion"/>
    <x v="4"/>
    <x v="0"/>
    <n v="2020"/>
    <x v="16"/>
    <n v="3000000"/>
    <s v="2,675,106..49"/>
    <m/>
    <d v="2020-12-17T00:00:00"/>
    <m/>
    <d v="2020-12-17T00:00:00"/>
    <m/>
    <m/>
    <n v="1"/>
    <m/>
    <s v="By contract"/>
    <x v="0"/>
    <x v="8"/>
    <x v="3"/>
    <m/>
  </r>
  <r>
    <x v="741"/>
    <s v="Construction of Northern Palawan Provincial Hospital (Phase II)"/>
    <m/>
    <x v="2"/>
    <x v="2"/>
    <m/>
    <s v="Northern Palawan Provincial Hospital"/>
    <x v="4"/>
    <x v="0"/>
    <n v="2020"/>
    <x v="51"/>
    <n v="30000000"/>
    <n v="29940281.890000001"/>
    <n v="210"/>
    <d v="2021-07-15T00:00:00"/>
    <m/>
    <d v="2022-02-10T00:00:00"/>
    <m/>
    <m/>
    <n v="1"/>
    <m/>
    <s v="By contract"/>
    <x v="0"/>
    <x v="56"/>
    <x v="37"/>
    <m/>
  </r>
  <r>
    <x v="742"/>
    <s v="Construction of Balabac District Hospital Building Phase II"/>
    <m/>
    <x v="2"/>
    <x v="2"/>
    <m/>
    <s v="Balabac District Hospita"/>
    <x v="23"/>
    <x v="0"/>
    <n v="2020"/>
    <x v="51"/>
    <n v="30000000"/>
    <n v="29992169.469999999"/>
    <n v="180"/>
    <d v="2021-04-06T00:00:00"/>
    <m/>
    <d v="2021-10-03T00:00:00"/>
    <d v="2022-01-25T00:00:00"/>
    <m/>
    <n v="1"/>
    <m/>
    <s v="By contract"/>
    <x v="0"/>
    <x v="56"/>
    <x v="37"/>
    <m/>
  </r>
  <r>
    <x v="743"/>
    <s v="Construction of Southern Palawan Provincial Hospital (Construction of Medical Workers Dormitory)"/>
    <m/>
    <x v="2"/>
    <x v="2"/>
    <m/>
    <s v="Southern Palawan Provincial Hospital"/>
    <x v="16"/>
    <x v="0"/>
    <n v="2020"/>
    <x v="2"/>
    <n v="10500000"/>
    <n v="8924986.5500000007"/>
    <n v="135"/>
    <d v="2021-01-11T00:00:00"/>
    <n v="1"/>
    <d v="2021-05-26T00:00:00"/>
    <s v="Subject for LD"/>
    <m/>
    <n v="0.95169999999999999"/>
    <m/>
    <s v="By contract"/>
    <x v="4"/>
    <x v="57"/>
    <x v="38"/>
    <m/>
  </r>
  <r>
    <x v="744"/>
    <s v="Construction of Bataraza District Hospital Perimeter Fence Phase II"/>
    <m/>
    <x v="2"/>
    <x v="2"/>
    <m/>
    <s v=" Bataraza Distirct Hospital"/>
    <x v="22"/>
    <x v="0"/>
    <n v="2020"/>
    <x v="2"/>
    <n v="3950000"/>
    <n v="3407331.82"/>
    <m/>
    <d v="2020-10-01T00:00:00"/>
    <m/>
    <d v="2020-10-01T00:00:00"/>
    <m/>
    <m/>
    <n v="1"/>
    <m/>
    <s v="By contract"/>
    <x v="0"/>
    <x v="46"/>
    <x v="29"/>
    <m/>
  </r>
  <r>
    <x v="745"/>
    <s v="Installation of Transformer with Metering Accessories and Main Cable"/>
    <s v="B2 PEO 300-20-06-07368"/>
    <x v="2"/>
    <x v="2"/>
    <m/>
    <s v=" Cuyo District Hospital"/>
    <x v="15"/>
    <x v="0"/>
    <n v="2020"/>
    <x v="2"/>
    <n v="2868181.16"/>
    <n v="2861250.46"/>
    <n v="90"/>
    <d v="2020-07-29T00:00:00"/>
    <m/>
    <d v="2020-10-27T00:00:00"/>
    <m/>
    <m/>
    <n v="1"/>
    <m/>
    <s v="By contract"/>
    <x v="0"/>
    <x v="17"/>
    <x v="13"/>
    <m/>
  </r>
  <r>
    <x v="746"/>
    <s v="Construction of Narra Municipal Hospital (Additional Ceiling Works inside Main Building)"/>
    <s v="B2 PEO 300-20-11-16949"/>
    <x v="2"/>
    <x v="2"/>
    <m/>
    <s v="Narra Municipal Hospital"/>
    <x v="6"/>
    <x v="0"/>
    <n v="2020"/>
    <x v="2"/>
    <n v="1667256.34"/>
    <n v="1665187.73"/>
    <n v="120"/>
    <d v="2021-01-15T00:00:00"/>
    <m/>
    <d v="2021-05-15T00:00:00"/>
    <m/>
    <m/>
    <n v="1"/>
    <m/>
    <s v="By contract"/>
    <x v="0"/>
    <x v="58"/>
    <x v="39"/>
    <m/>
  </r>
  <r>
    <x v="747"/>
    <s v="Construction of Multi-purpose Building with Perimeter Fence, "/>
    <m/>
    <x v="5"/>
    <x v="7"/>
    <m/>
    <s v="Bgy. Bunog,  Buliluyan, Bataraza"/>
    <x v="22"/>
    <x v="0"/>
    <n v="2020"/>
    <x v="2"/>
    <n v="6294996.21"/>
    <n v="6292990.0499999998"/>
    <m/>
    <d v="2020-08-21T00:00:00"/>
    <m/>
    <d v="2020-08-21T00:00:00"/>
    <m/>
    <m/>
    <n v="1"/>
    <m/>
    <s v="By contract"/>
    <x v="0"/>
    <x v="46"/>
    <x v="29"/>
    <m/>
  </r>
  <r>
    <x v="748"/>
    <s v="Construction of Sewage Treatment Plant"/>
    <m/>
    <x v="2"/>
    <x v="2"/>
    <m/>
    <s v=" Bataraza Distirct Hospital"/>
    <x v="22"/>
    <x v="0"/>
    <n v="2020"/>
    <x v="2"/>
    <n v="3200000"/>
    <m/>
    <m/>
    <d v="2020-08-10T00:00:00"/>
    <m/>
    <d v="2020-08-10T00:00:00"/>
    <m/>
    <m/>
    <n v="1"/>
    <m/>
    <s v="By contract"/>
    <x v="0"/>
    <x v="18"/>
    <x v="14"/>
    <m/>
  </r>
  <r>
    <x v="749"/>
    <s v="Construction of Barangay Health Station"/>
    <m/>
    <x v="2"/>
    <x v="5"/>
    <m/>
    <s v="Brgy. Bunog, Municipality of Rizal, Palawan"/>
    <x v="7"/>
    <x v="0"/>
    <n v="2020"/>
    <x v="2"/>
    <n v="2300000"/>
    <n v="2068031.4"/>
    <n v="120"/>
    <d v="2020-10-07T00:00:00"/>
    <m/>
    <d v="2021-02-04T00:00:00"/>
    <m/>
    <m/>
    <n v="1"/>
    <m/>
    <s v="By contract"/>
    <x v="0"/>
    <x v="18"/>
    <x v="14"/>
    <m/>
  </r>
  <r>
    <x v="750"/>
    <s v="Construction/Rehabilitation of Maasin Bailey Bridge"/>
    <m/>
    <x v="0"/>
    <x v="4"/>
    <m/>
    <s v="Bgy. Maasin"/>
    <x v="14"/>
    <x v="0"/>
    <n v="2020"/>
    <x v="2"/>
    <n v="6378906.4500000002"/>
    <n v="6378906.4500000002"/>
    <n v="182"/>
    <d v="2020-05-09T00:00:00"/>
    <m/>
    <d v="2020-11-07T00:00:00"/>
    <m/>
    <m/>
    <n v="1"/>
    <m/>
    <s v="By contract"/>
    <x v="0"/>
    <x v="51"/>
    <x v="33"/>
    <m/>
  </r>
  <r>
    <x v="751"/>
    <s v="Upgrading of Cataban Bailey Bridge II to RCDG"/>
    <s v="B2 PEO 300-20-07-08703"/>
    <x v="0"/>
    <x v="4"/>
    <m/>
    <s v="Bgry. Cataban, Taytay"/>
    <x v="4"/>
    <x v="0"/>
    <n v="2020"/>
    <x v="2"/>
    <n v="16200000"/>
    <n v="14497276.33"/>
    <n v="197"/>
    <d v="2020-10-06T00:00:00"/>
    <m/>
    <d v="2021-04-21T00:00:00"/>
    <m/>
    <m/>
    <n v="1"/>
    <m/>
    <s v="By contract"/>
    <x v="0"/>
    <x v="14"/>
    <x v="10"/>
    <m/>
  </r>
  <r>
    <x v="752"/>
    <s v="Construction/Extension of New Guinlo Boat Landing Phase II"/>
    <s v="B2 PEO 300-20-08-10035"/>
    <x v="6"/>
    <x v="9"/>
    <m/>
    <s v="Municipality of Taytay, Palawan"/>
    <x v="4"/>
    <x v="0"/>
    <n v="2020"/>
    <x v="2"/>
    <n v="2500000"/>
    <n v="2491169.7799999998"/>
    <n v="90"/>
    <d v="2020-10-05T00:00:00"/>
    <m/>
    <d v="2021-01-03T00:00:00"/>
    <m/>
    <m/>
    <n v="1"/>
    <m/>
    <s v="By contract"/>
    <x v="0"/>
    <x v="24"/>
    <x v="17"/>
    <m/>
  </r>
  <r>
    <x v="753"/>
    <s v="Construction of Barangay Health Station, Lagaoriao"/>
    <s v="B2 PEO 300-20-06-07373"/>
    <x v="2"/>
    <x v="5"/>
    <m/>
    <s v="Bgy. Lagaoriao"/>
    <x v="15"/>
    <x v="0"/>
    <n v="2020"/>
    <x v="2"/>
    <n v="2300000"/>
    <n v="2294294.5499999998"/>
    <n v="120"/>
    <d v="2020-07-28T00:00:00"/>
    <m/>
    <d v="2020-11-25T00:00:00"/>
    <m/>
    <d v="2022-10-15T00:00:00"/>
    <n v="1"/>
    <m/>
    <s v="By contract"/>
    <x v="0"/>
    <x v="43"/>
    <x v="28"/>
    <m/>
  </r>
  <r>
    <x v="754"/>
    <s v="Construction of Barangay Health Station, Los Angeles"/>
    <m/>
    <x v="2"/>
    <x v="5"/>
    <m/>
    <s v="Bgy.Los Angeles"/>
    <x v="11"/>
    <x v="0"/>
    <n v="2020"/>
    <x v="2"/>
    <n v="2294294.5499999998"/>
    <n v="2294294.5499999998"/>
    <n v="120"/>
    <d v="2020-07-28T00:00:00"/>
    <m/>
    <d v="2020-11-25T00:00:00"/>
    <m/>
    <m/>
    <n v="1"/>
    <m/>
    <s v="By contract"/>
    <x v="0"/>
    <x v="43"/>
    <x v="28"/>
    <m/>
  </r>
  <r>
    <x v="755"/>
    <s v="Construction of Sewage Treatment Plant"/>
    <m/>
    <x v="2"/>
    <x v="2"/>
    <m/>
    <s v="Narra Municipal Hospital"/>
    <x v="6"/>
    <x v="0"/>
    <n v="2020"/>
    <x v="2"/>
    <n v="3200000"/>
    <n v="3196665.89"/>
    <n v="60"/>
    <d v="2020-08-10T00:00:00"/>
    <m/>
    <d v="2020-10-09T00:00:00"/>
    <m/>
    <m/>
    <n v="1"/>
    <m/>
    <s v="By contract"/>
    <x v="0"/>
    <x v="18"/>
    <x v="14"/>
    <m/>
  </r>
  <r>
    <x v="756"/>
    <s v="Construction of Perimeter Fence in Quezon Medicare Hospital"/>
    <m/>
    <x v="2"/>
    <x v="2"/>
    <m/>
    <s v="Quezon Medicare Hospital"/>
    <x v="14"/>
    <x v="0"/>
    <n v="2020"/>
    <x v="2"/>
    <n v="4198409.6100000003"/>
    <n v="4198409.6100000003"/>
    <n v="120"/>
    <d v="2020-08-07T00:00:00"/>
    <m/>
    <d v="2020-12-05T00:00:00"/>
    <m/>
    <m/>
    <n v="1"/>
    <m/>
    <s v="By contract"/>
    <x v="0"/>
    <x v="43"/>
    <x v="28"/>
    <m/>
  </r>
  <r>
    <x v="757"/>
    <s v="Construction/Rehabilitation of Hospital Buildings and Facilities Quezon Medicare Hospital, Phase III"/>
    <m/>
    <x v="2"/>
    <x v="2"/>
    <m/>
    <s v="Quezon Medicare Hospital"/>
    <x v="14"/>
    <x v="0"/>
    <n v="2020"/>
    <x v="2"/>
    <n v="26320104"/>
    <n v="26303910"/>
    <m/>
    <d v="2020-08-08T00:00:00"/>
    <m/>
    <d v="2020-08-08T00:00:00"/>
    <m/>
    <m/>
    <n v="1"/>
    <m/>
    <s v="By contract"/>
    <x v="0"/>
    <x v="51"/>
    <x v="33"/>
    <m/>
  </r>
  <r>
    <x v="758"/>
    <s v="Final Completion Works of Quezon Medicare Hospital"/>
    <m/>
    <x v="2"/>
    <x v="2"/>
    <m/>
    <s v="Quezon Medicare Hospital"/>
    <x v="14"/>
    <x v="0"/>
    <n v="2020"/>
    <x v="2"/>
    <n v="17701415.93"/>
    <n v="17157910.52"/>
    <n v="180"/>
    <d v="2020-11-17T00:00:00"/>
    <m/>
    <d v="2021-05-16T00:00:00"/>
    <m/>
    <m/>
    <n v="1"/>
    <m/>
    <s v="By contract"/>
    <x v="0"/>
    <x v="51"/>
    <x v="33"/>
    <m/>
  </r>
  <r>
    <x v="759"/>
    <s v="Construction of Doctors/Nurses' Quarter"/>
    <m/>
    <x v="2"/>
    <x v="2"/>
    <m/>
    <s v="Quezon Medicare Hospital"/>
    <x v="14"/>
    <x v="0"/>
    <n v="2020"/>
    <x v="2"/>
    <n v="5800000"/>
    <n v="5761269.0099999998"/>
    <m/>
    <d v="2020-10-07T00:00:00"/>
    <m/>
    <d v="2020-10-07T00:00:00"/>
    <m/>
    <m/>
    <n v="1"/>
    <m/>
    <s v="By contract"/>
    <x v="0"/>
    <x v="54"/>
    <x v="35"/>
    <m/>
  </r>
  <r>
    <x v="760"/>
    <s v="Construction of Evacuation Center/Multi-Purpose Bldg., Suba ,Cuyo Palawan "/>
    <s v="B2  PEO 300-20-09-12724"/>
    <x v="5"/>
    <x v="7"/>
    <s v="Floor Area: 9m x 6m = 54 sqm (Two-storey building)"/>
    <s v="Bgy. Suba, Cuyo, Palawan"/>
    <x v="15"/>
    <x v="0"/>
    <n v="2020"/>
    <x v="2"/>
    <n v="2800000"/>
    <n v="2798739.06"/>
    <n v="150"/>
    <d v="2021-01-04T00:00:00"/>
    <m/>
    <d v="2021-06-03T00:00:00"/>
    <d v="2021-07-23T00:00:00"/>
    <m/>
    <n v="1"/>
    <m/>
    <s v="By contract"/>
    <x v="0"/>
    <x v="43"/>
    <x v="28"/>
    <m/>
  </r>
  <r>
    <x v="761"/>
    <s v="Construction of Evacuation Center/Multi-Purpose Building , Bunog, Rizal"/>
    <m/>
    <x v="5"/>
    <x v="7"/>
    <m/>
    <s v="Rizal"/>
    <x v="5"/>
    <x v="0"/>
    <n v="2020"/>
    <x v="2"/>
    <n v="1532067.65"/>
    <n v="1532067.65"/>
    <n v="120"/>
    <d v="2020-10-07T00:00:00"/>
    <m/>
    <d v="2021-02-04T00:00:00"/>
    <m/>
    <m/>
    <n v="1"/>
    <m/>
    <s v="By contract"/>
    <x v="0"/>
    <x v="18"/>
    <x v="14"/>
    <m/>
  </r>
  <r>
    <x v="762"/>
    <s v=" Concreting of Narra Municipal Hospital (Concreting of Roads Leading to Facilities)"/>
    <m/>
    <x v="2"/>
    <x v="2"/>
    <m/>
    <s v="Narra Municipal Hospital"/>
    <x v="6"/>
    <x v="0"/>
    <n v="2020"/>
    <x v="2"/>
    <n v="1332743.6599999999"/>
    <n v="1330246.98"/>
    <m/>
    <d v="2021-04-06T00:00:00"/>
    <m/>
    <d v="2021-04-06T00:00:00"/>
    <m/>
    <m/>
    <n v="1"/>
    <m/>
    <s v="By contract"/>
    <x v="0"/>
    <x v="49"/>
    <x v="31"/>
    <m/>
  </r>
  <r>
    <x v="763"/>
    <s v="Construction of Bataraza Distict Hospital (Installation of Airconditioning Units)"/>
    <m/>
    <x v="2"/>
    <x v="2"/>
    <m/>
    <s v=" Bataraza Distirct Hospital"/>
    <x v="22"/>
    <x v="0"/>
    <n v="2020"/>
    <x v="2"/>
    <n v="3454659"/>
    <m/>
    <m/>
    <m/>
    <m/>
    <m/>
    <m/>
    <m/>
    <n v="1"/>
    <m/>
    <s v="By contract"/>
    <x v="0"/>
    <x v="17"/>
    <x v="13"/>
    <m/>
  </r>
  <r>
    <x v="764"/>
    <s v="Concreting of El Nido Community Hospital Road Network"/>
    <s v="B2 PEO 300-20-06-07385"/>
    <x v="2"/>
    <x v="2"/>
    <m/>
    <s v="El Nido Community Hospital"/>
    <x v="19"/>
    <x v="0"/>
    <n v="2020"/>
    <x v="2"/>
    <n v="5921673.5999999996"/>
    <n v="5908042.2599999998"/>
    <n v="120"/>
    <d v="2020-09-03T00:00:00"/>
    <m/>
    <d v="2021-01-01T00:00:00"/>
    <m/>
    <m/>
    <n v="1"/>
    <m/>
    <s v="By contract"/>
    <x v="0"/>
    <x v="11"/>
    <x v="7"/>
    <m/>
  </r>
  <r>
    <x v="765"/>
    <s v="Construction of El Nido Community Hospital (Installation of Airconditioning Units)"/>
    <m/>
    <x v="2"/>
    <x v="2"/>
    <m/>
    <s v="El Nido Community Hospital"/>
    <x v="19"/>
    <x v="0"/>
    <n v="2020"/>
    <x v="2"/>
    <n v="3454659"/>
    <m/>
    <m/>
    <m/>
    <m/>
    <m/>
    <m/>
    <m/>
    <n v="1"/>
    <m/>
    <s v="By contract"/>
    <x v="0"/>
    <x v="17"/>
    <x v="13"/>
    <m/>
  </r>
  <r>
    <x v="766"/>
    <s v="Construction of Sewage Treatment Plan in El Nido Community Hospital"/>
    <m/>
    <x v="2"/>
    <x v="2"/>
    <m/>
    <s v="El Nido Community Hospital"/>
    <x v="19"/>
    <x v="0"/>
    <n v="2020"/>
    <x v="2"/>
    <n v="3196665.89"/>
    <n v="3150728.39"/>
    <n v="60"/>
    <d v="2019-08-10T00:00:00"/>
    <m/>
    <d v="2019-10-09T00:00:00"/>
    <m/>
    <m/>
    <n v="1"/>
    <m/>
    <s v="By contract"/>
    <x v="0"/>
    <x v="18"/>
    <x v="14"/>
    <m/>
  </r>
  <r>
    <x v="767"/>
    <s v="Construction of Two (2) Additional rooms in Doctors Quarter Building "/>
    <s v="B2 PEO20 300-21-02-00390"/>
    <x v="2"/>
    <x v="2"/>
    <m/>
    <s v="San Vicente District Hospital"/>
    <x v="3"/>
    <x v="0"/>
    <n v="2020"/>
    <x v="2"/>
    <n v="1100000"/>
    <n v="1084825.82"/>
    <n v="120"/>
    <d v="2021-04-08T00:00:00"/>
    <m/>
    <d v="2021-08-06T00:00:00"/>
    <m/>
    <m/>
    <n v="1"/>
    <m/>
    <s v="By contract"/>
    <x v="0"/>
    <x v="43"/>
    <x v="28"/>
    <m/>
  </r>
  <r>
    <x v="768"/>
    <s v="Final Completion Works of Coron District Hospital Building"/>
    <s v="B2 PEO20 300-21-00389"/>
    <x v="2"/>
    <x v="2"/>
    <m/>
    <s v="Coron District Hospital Building"/>
    <x v="2"/>
    <x v="0"/>
    <n v="2020"/>
    <x v="2"/>
    <n v="11100000"/>
    <n v="11098723.939999999"/>
    <n v="180"/>
    <d v="2021-04-16T00:00:00"/>
    <m/>
    <d v="2021-10-13T00:00:00"/>
    <m/>
    <m/>
    <m/>
    <m/>
    <s v="By contract"/>
    <x v="1"/>
    <x v="59"/>
    <x v="40"/>
    <m/>
  </r>
  <r>
    <x v="769"/>
    <s v="Construction of Coron District Hospital (Installation of Distribution Panel Board, Main Cable and Other Electrical Material for the Main Building and Other Facilities)"/>
    <m/>
    <x v="2"/>
    <x v="2"/>
    <m/>
    <s v=" Coron District Hospital "/>
    <x v="2"/>
    <x v="0"/>
    <n v="2020"/>
    <x v="2"/>
    <n v="2702601"/>
    <m/>
    <m/>
    <m/>
    <m/>
    <m/>
    <m/>
    <m/>
    <n v="1"/>
    <m/>
    <s v="By contract"/>
    <x v="0"/>
    <x v="17"/>
    <x v="13"/>
    <m/>
  </r>
  <r>
    <x v="770"/>
    <s v="Construction of San Juan hanging Bridge"/>
    <m/>
    <x v="0"/>
    <x v="4"/>
    <s v="(A) Hanging Bridge: 60m (l) x 2.10m (w)"/>
    <s v="San Juan, Aborlan"/>
    <x v="0"/>
    <x v="0"/>
    <n v="2020"/>
    <x v="2"/>
    <n v="3502950.19"/>
    <n v="3498698.24"/>
    <n v="120"/>
    <d v="2020-08-14T00:00:00"/>
    <m/>
    <d v="2020-12-12T00:00:00"/>
    <m/>
    <m/>
    <n v="1"/>
    <m/>
    <s v="By contract"/>
    <x v="0"/>
    <x v="18"/>
    <x v="14"/>
    <m/>
  </r>
  <r>
    <x v="771"/>
    <s v="Rehabilitation of Magbabadil Bridge I"/>
    <s v="B2 PEO 300-20-06-07376"/>
    <x v="0"/>
    <x v="4"/>
    <m/>
    <s v="Bgy. Mabini"/>
    <x v="0"/>
    <x v="0"/>
    <n v="2020"/>
    <x v="2"/>
    <n v="3196665.89"/>
    <n v="3136392.17"/>
    <n v="177"/>
    <d v="2020-08-12T00:00:00"/>
    <m/>
    <d v="2021-02-05T00:00:00"/>
    <m/>
    <m/>
    <n v="1"/>
    <m/>
    <s v="By contract"/>
    <x v="0"/>
    <x v="10"/>
    <x v="6"/>
    <m/>
  </r>
  <r>
    <x v="772"/>
    <s v="Construction/Rehabilitation of RCBC with Slope Protection in National High way-Tabud Road"/>
    <m/>
    <x v="5"/>
    <x v="11"/>
    <m/>
    <s v="Bgy. Panitian"/>
    <x v="14"/>
    <x v="0"/>
    <n v="2020"/>
    <x v="2"/>
    <n v="2320000"/>
    <n v="2315541.3199999998"/>
    <m/>
    <d v="2020-08-13T00:00:00"/>
    <m/>
    <d v="2020-08-13T00:00:00"/>
    <m/>
    <m/>
    <n v="1"/>
    <m/>
    <s v="By contract"/>
    <x v="0"/>
    <x v="18"/>
    <x v="14"/>
    <m/>
  </r>
  <r>
    <x v="773"/>
    <s v="Construction of Candis RCDG Bridge"/>
    <s v="B2 PEO 300-20-11-16447"/>
    <x v="0"/>
    <x v="4"/>
    <s v="Approach:6m x 6m (both sides) - Bridge: 14ln.m - RC Slope: 6m x 4 sides - PCCP: 30ln.m"/>
    <s v="Dumaran, Palawan"/>
    <x v="13"/>
    <x v="0"/>
    <n v="2020"/>
    <x v="2"/>
    <n v="10342148.109999999"/>
    <n v="8583616.7799999993"/>
    <n v="182"/>
    <d v="2021-01-18T00:00:00"/>
    <m/>
    <d v="2021-07-19T00:00:00"/>
    <s v="Subject for LD"/>
    <m/>
    <n v="1"/>
    <m/>
    <s v="By contract"/>
    <x v="0"/>
    <x v="14"/>
    <x v="10"/>
    <m/>
  </r>
  <r>
    <x v="774"/>
    <s v="Construction of two (2) Barrel RCBC with concrete slope protection"/>
    <m/>
    <x v="5"/>
    <x v="11"/>
    <m/>
    <s v="Magsaysay, Dumaran"/>
    <x v="13"/>
    <x v="0"/>
    <n v="2020"/>
    <x v="2"/>
    <n v="3729963.8"/>
    <n v="3721400.59"/>
    <n v="300"/>
    <d v="2020-08-15T00:00:00"/>
    <m/>
    <d v="2021-06-11T00:00:00"/>
    <m/>
    <m/>
    <n v="1"/>
    <m/>
    <s v="By contract"/>
    <x v="0"/>
    <x v="18"/>
    <x v="14"/>
    <m/>
  </r>
  <r>
    <x v="775"/>
    <s v="Upgrading of Cataban Bailey Bridge II to RCDG"/>
    <m/>
    <x v="0"/>
    <x v="4"/>
    <m/>
    <s v="Brgy. Cataban, Taytay, Palawan"/>
    <x v="4"/>
    <x v="0"/>
    <n v="2020"/>
    <x v="2"/>
    <n v="16200000"/>
    <n v="14497276.33"/>
    <n v="197"/>
    <d v="2020-10-06T00:00:00"/>
    <m/>
    <d v="2021-04-21T00:00:00"/>
    <m/>
    <m/>
    <n v="1"/>
    <m/>
    <s v="By contract"/>
    <x v="0"/>
    <x v="14"/>
    <x v="10"/>
    <m/>
  </r>
  <r>
    <x v="776"/>
    <s v="Concreting of Pulot Shore Provincial  Road"/>
    <m/>
    <x v="0"/>
    <x v="0"/>
    <m/>
    <m/>
    <x v="21"/>
    <x v="0"/>
    <n v="2020"/>
    <x v="2"/>
    <n v="10215663.470000001"/>
    <n v="10214282.32"/>
    <m/>
    <d v="2020-11-09T00:00:00"/>
    <m/>
    <d v="2020-11-09T00:00:00"/>
    <m/>
    <m/>
    <n v="1"/>
    <m/>
    <s v="By contract"/>
    <x v="0"/>
    <x v="49"/>
    <x v="31"/>
    <m/>
  </r>
  <r>
    <x v="777"/>
    <s v="Concreting of Magara Bgy. Road, Phase II"/>
    <m/>
    <x v="0"/>
    <x v="0"/>
    <m/>
    <m/>
    <x v="1"/>
    <x v="0"/>
    <n v="2020"/>
    <x v="2"/>
    <n v="3211933.56"/>
    <n v="3206891.39"/>
    <n v="60"/>
    <d v="2020-08-14T00:00:00"/>
    <m/>
    <d v="2020-10-13T00:00:00"/>
    <m/>
    <m/>
    <n v="1"/>
    <m/>
    <s v="By contract"/>
    <x v="0"/>
    <x v="18"/>
    <x v="14"/>
    <m/>
  </r>
  <r>
    <x v="778"/>
    <s v="Concreting of Suba-Pawa-San Carlos Road (Half Lane)"/>
    <s v="B2 PEO 300-20-06-07379"/>
    <x v="0"/>
    <x v="0"/>
    <m/>
    <s v="Cuyo, Palawan"/>
    <x v="15"/>
    <x v="0"/>
    <n v="2020"/>
    <x v="2"/>
    <n v="5353777.1500000004"/>
    <n v="5345514.9000000004"/>
    <n v="90"/>
    <d v="2020-08-14T00:00:00"/>
    <m/>
    <d v="2020-11-12T00:00:00"/>
    <m/>
    <m/>
    <n v="1"/>
    <m/>
    <s v="By contract"/>
    <x v="0"/>
    <x v="18"/>
    <x v="14"/>
    <m/>
  </r>
  <r>
    <x v="779"/>
    <s v="Construction of Spillway"/>
    <m/>
    <x v="5"/>
    <x v="6"/>
    <m/>
    <s v="Sto. Kalampinay, Pasadena, El Nido"/>
    <x v="19"/>
    <x v="0"/>
    <n v="2020"/>
    <x v="2"/>
    <n v="1799450.6"/>
    <n v="1793152.64"/>
    <n v="60"/>
    <d v="2020-08-07T00:00:00"/>
    <m/>
    <d v="2020-10-06T00:00:00"/>
    <m/>
    <m/>
    <n v="1"/>
    <m/>
    <s v="By contract"/>
    <x v="0"/>
    <x v="43"/>
    <x v="28"/>
    <m/>
  </r>
  <r>
    <x v="780"/>
    <s v="Construction of Three (3) Barrel RCBC"/>
    <m/>
    <x v="5"/>
    <x v="11"/>
    <m/>
    <s v="Minara, Roxas"/>
    <x v="1"/>
    <x v="0"/>
    <n v="2020"/>
    <x v="2"/>
    <n v="4513564.88"/>
    <n v="4505210.5"/>
    <m/>
    <d v="2020-08-17T00:00:00"/>
    <m/>
    <d v="2020-08-17T00:00:00"/>
    <m/>
    <m/>
    <n v="1"/>
    <m/>
    <s v="By contract"/>
    <x v="0"/>
    <x v="56"/>
    <x v="37"/>
    <m/>
  </r>
  <r>
    <x v="781"/>
    <s v="Construction of One (1) Barrel RCBC Leading to Borac Port"/>
    <s v="B2  PEO 300-20-06-07383"/>
    <x v="5"/>
    <x v="11"/>
    <m/>
    <s v="Bgry.  Borac, Coron, Palawan"/>
    <x v="2"/>
    <x v="0"/>
    <n v="2020"/>
    <x v="2"/>
    <n v="3700000"/>
    <n v="3698950.01"/>
    <n v="120"/>
    <d v="2020-09-22T00:00:00"/>
    <m/>
    <d v="2021-01-20T00:00:00"/>
    <m/>
    <m/>
    <n v="1"/>
    <m/>
    <s v="By contract"/>
    <x v="0"/>
    <x v="14"/>
    <x v="10"/>
    <m/>
  </r>
  <r>
    <x v="782"/>
    <s v="Construction of Evacuation Center/Multi-purpose Building"/>
    <m/>
    <x v="5"/>
    <x v="7"/>
    <m/>
    <s v="Kalatagbak, Quezon"/>
    <x v="14"/>
    <x v="0"/>
    <n v="2020"/>
    <x v="2"/>
    <n v="850000"/>
    <n v="837906.05"/>
    <m/>
    <d v="2020-10-01T00:00:00"/>
    <m/>
    <d v="2020-10-01T00:00:00"/>
    <m/>
    <m/>
    <n v="1"/>
    <m/>
    <s v="By contract"/>
    <x v="0"/>
    <x v="60"/>
    <x v="41"/>
    <m/>
  </r>
  <r>
    <x v="783"/>
    <s v="Construction of Covered Court/Evacuation Center Phase I"/>
    <s v="B2 PEO 300-20-06-07374"/>
    <x v="5"/>
    <x v="17"/>
    <m/>
    <s v="Macaranao, Agutaya"/>
    <x v="10"/>
    <x v="0"/>
    <n v="2020"/>
    <x v="2"/>
    <n v="5270214.07"/>
    <n v="5259935.4800000004"/>
    <n v="150"/>
    <d v="2021-01-21T00:00:00"/>
    <m/>
    <d v="2021-06-20T00:00:00"/>
    <d v="2022-05-09T00:00:00"/>
    <m/>
    <m/>
    <m/>
    <s v="By contract"/>
    <x v="2"/>
    <x v="20"/>
    <x v="3"/>
    <s v="Due to: (-) 10% slippage"/>
  </r>
  <r>
    <x v="784"/>
    <s v="Concreting of Barangay Road"/>
    <m/>
    <x v="0"/>
    <x v="0"/>
    <m/>
    <s v="Bunog, Rizal"/>
    <x v="7"/>
    <x v="0"/>
    <n v="2020"/>
    <x v="2"/>
    <n v="5161995.3099999996"/>
    <n v="5161995.3"/>
    <n v="86"/>
    <d v="2020-10-07T00:00:00"/>
    <m/>
    <d v="2021-01-01T00:00:00"/>
    <m/>
    <m/>
    <n v="1"/>
    <m/>
    <s v="By contract"/>
    <x v="0"/>
    <x v="18"/>
    <x v="14"/>
    <m/>
  </r>
  <r>
    <x v="785"/>
    <s v="Construction of Covered Court/Evacuation Center Phase I"/>
    <m/>
    <x v="5"/>
    <x v="17"/>
    <s v="Court: 30m(l) x 18m(w)"/>
    <s v="Sitio Gawid, San Vicente"/>
    <x v="3"/>
    <x v="0"/>
    <n v="2020"/>
    <x v="2"/>
    <n v="5109576.74"/>
    <n v="5073169.82"/>
    <n v="150"/>
    <d v="2020-12-02T00:00:00"/>
    <m/>
    <d v="2021-05-01T00:00:00"/>
    <m/>
    <m/>
    <n v="1"/>
    <m/>
    <s v="By contract"/>
    <x v="0"/>
    <x v="43"/>
    <x v="28"/>
    <m/>
  </r>
  <r>
    <x v="786"/>
    <s v="Construction of Sewage Treatment Plant in Cuyo District Hospital"/>
    <s v="B2 PEO 300-20-08-10036"/>
    <x v="2"/>
    <x v="2"/>
    <m/>
    <s v="Cuyo District Hospital"/>
    <x v="15"/>
    <x v="0"/>
    <n v="2020"/>
    <x v="2"/>
    <n v="3200000"/>
    <n v="3198008.58"/>
    <n v="60"/>
    <d v="2020-09-29T00:00:00"/>
    <m/>
    <d v="2020-11-28T00:00:00"/>
    <d v="2021-08-12T00:00:00"/>
    <m/>
    <n v="1"/>
    <m/>
    <s v="By contract"/>
    <x v="0"/>
    <x v="17"/>
    <x v="13"/>
    <m/>
  </r>
  <r>
    <x v="787"/>
    <s v="Expansion of SPS Government Center Bancao-Bancao"/>
    <m/>
    <x v="4"/>
    <x v="8"/>
    <m/>
    <s v="Bgy. Bancao-Bancao"/>
    <x v="20"/>
    <x v="0"/>
    <n v="2020"/>
    <x v="52"/>
    <n v="3411457.86"/>
    <m/>
    <m/>
    <m/>
    <m/>
    <m/>
    <m/>
    <m/>
    <n v="1"/>
    <m/>
    <s v="By contract"/>
    <x v="0"/>
    <x v="61"/>
    <x v="42"/>
    <m/>
  </r>
  <r>
    <x v="788"/>
    <s v="Construction/Improvement of SPS Government Center Bancao-Bancao"/>
    <m/>
    <x v="4"/>
    <x v="8"/>
    <m/>
    <s v="Bgy. Bancao-Bancao"/>
    <x v="20"/>
    <x v="0"/>
    <n v="2021"/>
    <x v="52"/>
    <n v="10330261.869999999"/>
    <n v="10329196.970000001"/>
    <n v="360"/>
    <d v="2021-09-23T00:00:00"/>
    <n v="1"/>
    <d v="2022-09-18T00:00:00"/>
    <d v="2022-11-16T00:00:00"/>
    <m/>
    <n v="1"/>
    <m/>
    <s v="By contract"/>
    <x v="0"/>
    <x v="61"/>
    <x v="42"/>
    <m/>
  </r>
  <r>
    <x v="789"/>
    <s v="Improvement of Hospital Landscaping,Bataraza District Hospital"/>
    <m/>
    <x v="2"/>
    <x v="2"/>
    <m/>
    <s v=" Bataraza Distirct Hospital"/>
    <x v="22"/>
    <x v="0"/>
    <n v="2020"/>
    <x v="51"/>
    <n v="2757096.4"/>
    <n v="2757096.4"/>
    <m/>
    <d v="2021-03-30T00:00:00"/>
    <m/>
    <d v="2021-03-30T00:00:00"/>
    <m/>
    <m/>
    <n v="1"/>
    <m/>
    <s v="By contract"/>
    <x v="0"/>
    <x v="55"/>
    <x v="36"/>
    <m/>
  </r>
  <r>
    <x v="790"/>
    <s v="Improvement of Hospital Landscaping, El Nido Community Hospital "/>
    <m/>
    <x v="2"/>
    <x v="2"/>
    <m/>
    <s v="El Nido Community Hospital"/>
    <x v="19"/>
    <x v="0"/>
    <n v="2020"/>
    <x v="51"/>
    <n v="2769899.3"/>
    <n v="2769899.3"/>
    <m/>
    <d v="2021-04-08T00:00:00"/>
    <m/>
    <d v="2021-04-08T00:00:00"/>
    <m/>
    <m/>
    <n v="1"/>
    <m/>
    <s v="By contract"/>
    <x v="0"/>
    <x v="55"/>
    <x v="36"/>
    <m/>
  </r>
  <r>
    <x v="791"/>
    <s v="Improvement of Hospital Landscaping, Quezon Medicare Hospital"/>
    <m/>
    <x v="2"/>
    <x v="2"/>
    <m/>
    <s v="Quezon Medicare Hospital"/>
    <x v="14"/>
    <x v="0"/>
    <n v="2020"/>
    <x v="51"/>
    <n v="2764220.9"/>
    <n v="2764220.9"/>
    <m/>
    <d v="2021-03-30T00:00:00"/>
    <m/>
    <d v="2021-03-30T00:00:00"/>
    <m/>
    <m/>
    <n v="1"/>
    <m/>
    <s v="By contract"/>
    <x v="0"/>
    <x v="55"/>
    <x v="36"/>
    <m/>
  </r>
  <r>
    <x v="792"/>
    <s v="Concreting of Parking Area and access leading to Facilities"/>
    <m/>
    <x v="2"/>
    <x v="2"/>
    <s v="Parking Area=280.60 sq.m - Access Road=270.14  sq.m"/>
    <s v="San Vicente District Hospital"/>
    <x v="3"/>
    <x v="0"/>
    <n v="2020"/>
    <x v="51"/>
    <n v="1160954.26"/>
    <n v="1159987"/>
    <n v="45"/>
    <d v="2021-04-07T00:00:00"/>
    <m/>
    <d v="2021-05-22T00:00:00"/>
    <m/>
    <m/>
    <n v="1"/>
    <m/>
    <s v="By contract"/>
    <x v="0"/>
    <x v="11"/>
    <x v="7"/>
    <m/>
  </r>
  <r>
    <x v="793"/>
    <s v="Construction of Hazardous Waste Vault and Additional Ceiling Works"/>
    <m/>
    <x v="2"/>
    <x v="2"/>
    <s v="Septic Vault=2m(l) x  2m(w) x 2.5m(h) - Ceiling=697.32 sq.m"/>
    <s v="San Vicente District Hospital"/>
    <x v="3"/>
    <x v="0"/>
    <n v="2020"/>
    <x v="51"/>
    <n v="550000"/>
    <n v="549935.39"/>
    <n v="60"/>
    <d v="2021-01-13T00:00:00"/>
    <m/>
    <d v="2021-03-14T00:00:00"/>
    <m/>
    <m/>
    <n v="1"/>
    <m/>
    <s v="By contract"/>
    <x v="0"/>
    <x v="55"/>
    <x v="36"/>
    <m/>
  </r>
  <r>
    <x v="794"/>
    <s v="Supply and Delivery of Transformer Units ( CT/PT)"/>
    <m/>
    <x v="2"/>
    <x v="2"/>
    <m/>
    <s v="San Vicente District Hospital"/>
    <x v="3"/>
    <x v="0"/>
    <n v="2020"/>
    <x v="51"/>
    <n v="624810"/>
    <m/>
    <m/>
    <m/>
    <m/>
    <m/>
    <m/>
    <m/>
    <n v="1"/>
    <m/>
    <s v="By contract"/>
    <x v="0"/>
    <x v="17"/>
    <x v="13"/>
    <m/>
  </r>
  <r>
    <x v="795"/>
    <s v="Supply and Delivery of 3 - 50 KVA and Line Hardware of Calandagan Village Electrification Project"/>
    <m/>
    <x v="7"/>
    <x v="12"/>
    <m/>
    <s v="Calandagan, Araceli"/>
    <x v="17"/>
    <x v="0"/>
    <n v="2020"/>
    <x v="51"/>
    <n v="877675.05"/>
    <m/>
    <m/>
    <m/>
    <m/>
    <m/>
    <m/>
    <m/>
    <n v="1"/>
    <m/>
    <s v="By contract"/>
    <x v="0"/>
    <x v="17"/>
    <x v="13"/>
    <m/>
  </r>
  <r>
    <x v="796"/>
    <s v="Construction of Transformer Platform with Distribution of Three (3) Phase Line at Motorpool Irawan"/>
    <m/>
    <x v="2"/>
    <x v="2"/>
    <m/>
    <s v="Irawan, Puerto Princesa City"/>
    <x v="20"/>
    <x v="0"/>
    <n v="2020"/>
    <x v="51"/>
    <n v="1627651.97"/>
    <n v="1626057.03"/>
    <m/>
    <d v="2021-04-06T00:00:00"/>
    <m/>
    <d v="2021-04-06T00:00:00"/>
    <m/>
    <m/>
    <n v="1"/>
    <m/>
    <s v="By contract"/>
    <x v="0"/>
    <x v="17"/>
    <x v="13"/>
    <m/>
  </r>
  <r>
    <x v="797"/>
    <s v="Supply and Installation of Fire Protection for Roxas Medicare Hospital"/>
    <m/>
    <x v="2"/>
    <x v="2"/>
    <m/>
    <s v="Roxas Medicare Hospital"/>
    <x v="1"/>
    <x v="0"/>
    <n v="2020"/>
    <x v="51"/>
    <n v="3400000"/>
    <n v="3390808.37"/>
    <n v="64"/>
    <d v="2021-04-22T00:00:00"/>
    <m/>
    <d v="2021-06-25T00:00:00"/>
    <m/>
    <m/>
    <n v="1"/>
    <m/>
    <s v="By contract"/>
    <x v="0"/>
    <x v="55"/>
    <x v="36"/>
    <m/>
  </r>
  <r>
    <x v="798"/>
    <s v="Supply and Installation of Airconditioning Units for Quezon Medicare Hospital"/>
    <m/>
    <x v="2"/>
    <x v="2"/>
    <m/>
    <s v="Quezon, Palawan"/>
    <x v="14"/>
    <x v="0"/>
    <n v="2020"/>
    <x v="51"/>
    <n v="3454659"/>
    <m/>
    <m/>
    <m/>
    <m/>
    <m/>
    <m/>
    <m/>
    <n v="1"/>
    <m/>
    <s v="By contract"/>
    <x v="0"/>
    <x v="17"/>
    <x v="13"/>
    <m/>
  </r>
  <r>
    <x v="799"/>
    <s v="Supply and Installation of Hospital Billboards and Markers"/>
    <m/>
    <x v="2"/>
    <x v="2"/>
    <m/>
    <s v="*San Vicente District Hospital *El Nido Community Hospital                                 *Bataraza District Hospital"/>
    <x v="29"/>
    <x v="0"/>
    <n v="2020"/>
    <x v="51"/>
    <n v="1500000"/>
    <m/>
    <m/>
    <m/>
    <m/>
    <m/>
    <m/>
    <m/>
    <n v="1"/>
    <m/>
    <s v="By contract"/>
    <x v="0"/>
    <x v="62"/>
    <x v="3"/>
    <m/>
  </r>
  <r>
    <x v="800"/>
    <s v="Repair of Powerhouse of Calandagan Village Electrification Project"/>
    <m/>
    <x v="7"/>
    <x v="12"/>
    <m/>
    <s v="Calandagan, Araceli"/>
    <x v="17"/>
    <x v="0"/>
    <n v="2020"/>
    <x v="51"/>
    <n v="499866.12"/>
    <n v="489732.75"/>
    <n v="45"/>
    <d v="2021-01-11T00:00:00"/>
    <m/>
    <d v="2021-02-25T00:00:00"/>
    <m/>
    <m/>
    <m/>
    <m/>
    <s v="By contract"/>
    <x v="1"/>
    <x v="17"/>
    <x v="13"/>
    <m/>
  </r>
  <r>
    <x v="801"/>
    <s v="Renovation of Provincial Health Office"/>
    <m/>
    <x v="4"/>
    <x v="8"/>
    <m/>
    <s v="Bancao-Bancao, Puerto Princesa City"/>
    <x v="20"/>
    <x v="0"/>
    <n v="2020"/>
    <x v="53"/>
    <n v="6443263.1900000004"/>
    <n v="6443753.4199999999"/>
    <m/>
    <d v="2021-06-23T00:00:00"/>
    <m/>
    <d v="2021-06-23T00:00:00"/>
    <m/>
    <m/>
    <n v="1"/>
    <m/>
    <s v="By contract"/>
    <x v="0"/>
    <x v="59"/>
    <x v="40"/>
    <m/>
  </r>
  <r>
    <x v="802"/>
    <s v="Construction of San Vicente District Hospital Perimeter Fence, Phase II"/>
    <m/>
    <x v="2"/>
    <x v="2"/>
    <s v="CHB Fence=420ln.m - 2m (height)"/>
    <s v="San Vicente District Hospital"/>
    <x v="3"/>
    <x v="0"/>
    <n v="2020"/>
    <x v="53"/>
    <n v="4100000"/>
    <n v="4058723.74"/>
    <n v="120"/>
    <d v="2021-04-13T00:00:00"/>
    <m/>
    <d v="2021-08-11T00:00:00"/>
    <m/>
    <m/>
    <n v="1"/>
    <m/>
    <s v="By contract"/>
    <x v="0"/>
    <x v="59"/>
    <x v="40"/>
    <m/>
  </r>
  <r>
    <x v="803"/>
    <s v="Construction of Quezon Medicare Hospital STP Tank Phase II"/>
    <m/>
    <x v="2"/>
    <x v="2"/>
    <m/>
    <s v="Quezon Medicare Hospital"/>
    <x v="14"/>
    <x v="0"/>
    <n v="2020"/>
    <x v="53"/>
    <n v="895627.22"/>
    <n v="895627.22"/>
    <n v="90"/>
    <d v="2021-03-22T00:00:00"/>
    <m/>
    <d v="2021-06-20T00:00:00"/>
    <m/>
    <m/>
    <n v="1"/>
    <m/>
    <s v="By contract"/>
    <x v="0"/>
    <x v="58"/>
    <x v="39"/>
    <m/>
  </r>
  <r>
    <x v="804"/>
    <s v="Construction of Multi-Purpose Building"/>
    <m/>
    <x v="5"/>
    <x v="7"/>
    <m/>
    <m/>
    <x v="1"/>
    <x v="0"/>
    <n v="2020"/>
    <x v="53"/>
    <n v="1487840.75"/>
    <n v="1487815.75"/>
    <m/>
    <d v="2021-06-07T00:00:00"/>
    <m/>
    <d v="2021-06-07T00:00:00"/>
    <m/>
    <m/>
    <n v="1"/>
    <m/>
    <s v="By contract"/>
    <x v="0"/>
    <x v="55"/>
    <x v="36"/>
    <m/>
  </r>
  <r>
    <x v="805"/>
    <s v="Construction of Evacuation Center/ Multi-Purpose Building"/>
    <m/>
    <x v="5"/>
    <x v="7"/>
    <m/>
    <s v="Tenga-Tenga"/>
    <x v="15"/>
    <x v="0"/>
    <n v="2020"/>
    <x v="53"/>
    <n v="1500000"/>
    <n v="1499164.73"/>
    <n v="120"/>
    <d v="2021-03-20T00:00:00"/>
    <m/>
    <d v="2021-07-18T00:00:00"/>
    <d v="2021-11-06T00:00:00"/>
    <m/>
    <n v="1"/>
    <m/>
    <s v="By contract"/>
    <x v="0"/>
    <x v="43"/>
    <x v="28"/>
    <m/>
  </r>
  <r>
    <x v="806"/>
    <s v="Construction of Perimeter Fence in El Nido Community Hospital"/>
    <m/>
    <x v="2"/>
    <x v="2"/>
    <m/>
    <s v=" El Nido Community Hospital "/>
    <x v="19"/>
    <x v="0"/>
    <n v="2020"/>
    <x v="2"/>
    <n v="6820933.6699999999"/>
    <n v="6404833"/>
    <n v="180"/>
    <d v="2020-08-14T00:00:00"/>
    <m/>
    <d v="2021-02-10T00:00:00"/>
    <m/>
    <m/>
    <n v="1"/>
    <m/>
    <s v="By contract"/>
    <x v="0"/>
    <x v="63"/>
    <x v="43"/>
    <m/>
  </r>
  <r>
    <x v="807"/>
    <s v="Concreting of Panitian - Abokayan Road"/>
    <s v="B2 TF DUE TO NGAS DILG-CMGP 20-036 - Package:Php 126,081,623.27 - Concreting of Various Roads in Southern Palawan Funded under conditional matching grant for provinces (CMGP)"/>
    <x v="0"/>
    <x v="0"/>
    <s v="1.98 KM"/>
    <s v="Sofronio Española"/>
    <x v="21"/>
    <x v="0"/>
    <n v="2020"/>
    <x v="46"/>
    <n v="34173455"/>
    <n v="33650753.969999999"/>
    <n v="131"/>
    <d v="2021-01-22T00:00:00"/>
    <m/>
    <d v="2021-06-02T00:00:00"/>
    <m/>
    <m/>
    <n v="1"/>
    <m/>
    <s v="By contract"/>
    <x v="0"/>
    <x v="1"/>
    <x v="1"/>
    <m/>
  </r>
  <r>
    <x v="808"/>
    <s v="Concreting of Panitian - Tabud Road"/>
    <s v="B2 TF DUE TO NGAS DILG-CMGP 20-036 - Package:Php 126,081,623.27 - Concreting of Various Roads in Southern Palawan Funded under conditional matching grant for provinces (CMGP)"/>
    <x v="0"/>
    <x v="0"/>
    <s v="2.10 KM"/>
    <s v="Quezon"/>
    <x v="14"/>
    <x v="0"/>
    <n v="2020"/>
    <x v="46"/>
    <n v="41126334"/>
    <n v="40497286.049999997"/>
    <n v="205"/>
    <d v="2021-01-22T00:00:00"/>
    <m/>
    <d v="2021-08-15T00:00:00"/>
    <m/>
    <m/>
    <n v="1"/>
    <m/>
    <s v="By contract"/>
    <x v="0"/>
    <x v="1"/>
    <x v="1"/>
    <m/>
  </r>
  <r>
    <x v="809"/>
    <s v="Concreting of Teresa - Batang Batang Road"/>
    <s v="B2 TF DUE TO NGAS DILG-CMGP 20-036 - Package:Php 126,081,623.27 - Concreting of Various Roads in Southern Palawan Funded under conditional matching grant for provinces (CMGP)"/>
    <x v="0"/>
    <x v="0"/>
    <s v="1.504 KM"/>
    <s v="Narra"/>
    <x v="6"/>
    <x v="0"/>
    <n v="2020"/>
    <x v="46"/>
    <n v="26332019"/>
    <n v="26155597.41"/>
    <n v="136"/>
    <d v="2021-01-22T00:00:00"/>
    <m/>
    <d v="2021-06-07T00:00:00"/>
    <m/>
    <m/>
    <n v="1"/>
    <m/>
    <s v="By contract"/>
    <x v="0"/>
    <x v="1"/>
    <x v="1"/>
    <m/>
  </r>
  <r>
    <x v="810"/>
    <s v="Concreting of Junction Highway - Burirao Road"/>
    <s v="B2 TF DUE TO NGAS DILG-CMGP 20-036 - Package:Php 126,081,623.27 - Concreting of Various Roads in Southern Palawan Funded under conditional matching grant for provinces (CMGP)"/>
    <x v="0"/>
    <x v="0"/>
    <s v="1.484 KM"/>
    <s v="Narra"/>
    <x v="6"/>
    <x v="0"/>
    <n v="2020"/>
    <x v="46"/>
    <n v="26437914"/>
    <n v="25777985.84"/>
    <n v="113"/>
    <d v="2021-01-22T00:00:00"/>
    <m/>
    <d v="2021-05-15T00:00:00"/>
    <d v="2021-06-05T00:00:00"/>
    <m/>
    <n v="1"/>
    <m/>
    <s v="By contract"/>
    <x v="0"/>
    <x v="1"/>
    <x v="1"/>
    <m/>
  </r>
  <r>
    <x v="811"/>
    <s v="Expansion of Isolation Building and Construction of Hazardous Waste Vault"/>
    <s v="SB3 HDMP 300-20-06-07206"/>
    <x v="2"/>
    <x v="2"/>
    <s v="No. 1 storey - Floor  area: 20.0m(l) x 8.0m(w) - steel truss"/>
    <s v="Roxas Medicare Hospital"/>
    <x v="1"/>
    <x v="0"/>
    <n v="2020"/>
    <x v="54"/>
    <n v="3880000"/>
    <n v="3839182.15"/>
    <n v="150"/>
    <d v="2020-07-13T00:00:00"/>
    <m/>
    <d v="2020-12-10T00:00:00"/>
    <m/>
    <m/>
    <n v="1"/>
    <m/>
    <s v="By contract"/>
    <x v="0"/>
    <x v="43"/>
    <x v="28"/>
    <m/>
  </r>
  <r>
    <x v="812"/>
    <s v="Expansion of Isolation Building and Construction of Hazardous Waste Vault (Narra Municipal Hospital)"/>
    <m/>
    <x v="2"/>
    <x v="2"/>
    <m/>
    <s v="Narra Municipal Hospital"/>
    <x v="6"/>
    <x v="0"/>
    <n v="2020"/>
    <x v="54"/>
    <n v="3850000"/>
    <n v="3838801.72"/>
    <n v="150"/>
    <d v="2020-07-11T00:00:00"/>
    <m/>
    <d v="2020-12-08T00:00:00"/>
    <m/>
    <m/>
    <n v="1"/>
    <m/>
    <s v="By contract"/>
    <x v="0"/>
    <x v="54"/>
    <x v="35"/>
    <m/>
  </r>
  <r>
    <x v="813"/>
    <s v="Construction of TB DOTS, Narra Municipal Hospital"/>
    <m/>
    <x v="2"/>
    <x v="2"/>
    <m/>
    <s v="Narra Municipal Hospital"/>
    <x v="6"/>
    <x v="0"/>
    <n v="2020"/>
    <x v="54"/>
    <n v="1637141.17"/>
    <n v="1637141.17"/>
    <n v="120"/>
    <d v="2020-07-29T00:00:00"/>
    <m/>
    <d v="2020-11-26T00:00:00"/>
    <m/>
    <m/>
    <n v="1"/>
    <m/>
    <s v="By contract"/>
    <x v="0"/>
    <x v="54"/>
    <x v="35"/>
    <m/>
  </r>
  <r>
    <x v="814"/>
    <s v="Expansion of Isolation Building and Construction of Hazardous Waste Vault"/>
    <s v="SB3 HDMP 300-20-06-07207"/>
    <x v="2"/>
    <x v="2"/>
    <s v="1 Storey: Floor Area: 20.00m (l) x 8.00m (w) - Steel Truss"/>
    <s v="Aborlan Medicare Hospital"/>
    <x v="0"/>
    <x v="0"/>
    <n v="2020"/>
    <x v="54"/>
    <n v="3848742.93"/>
    <n v="3848742.93"/>
    <n v="150"/>
    <d v="2020-07-15T00:00:00"/>
    <m/>
    <d v="2020-12-12T00:00:00"/>
    <m/>
    <m/>
    <n v="1"/>
    <m/>
    <s v="By contract"/>
    <x v="0"/>
    <x v="43"/>
    <x v="28"/>
    <m/>
  </r>
  <r>
    <x v="815"/>
    <s v="Construction of TB Dots"/>
    <s v="SB3 HDMP 300-20-07-08059"/>
    <x v="2"/>
    <x v="2"/>
    <s v="10.00m x 8.00m TB DOTS Building"/>
    <s v="Aborlan Medicare Hospital"/>
    <x v="0"/>
    <x v="0"/>
    <n v="2020"/>
    <x v="54"/>
    <n v="1500000"/>
    <n v="1498529.47"/>
    <n v="120"/>
    <d v="2020-09-16T00:00:00"/>
    <m/>
    <d v="2021-01-14T00:00:00"/>
    <m/>
    <m/>
    <n v="1"/>
    <m/>
    <s v="By contract"/>
    <x v="0"/>
    <x v="43"/>
    <x v="28"/>
    <m/>
  </r>
  <r>
    <x v="816"/>
    <s v="Expansion of Isolation Building and Construction of Hazardous Waste Vault (Southern Palawan Provincial Hospital)"/>
    <m/>
    <x v="2"/>
    <x v="2"/>
    <m/>
    <s v="Southern Palawan Provincial Hospital"/>
    <x v="16"/>
    <x v="0"/>
    <n v="2020"/>
    <x v="54"/>
    <n v="3817957.71"/>
    <n v="3808198.5"/>
    <n v="150"/>
    <d v="2020-07-10T00:00:00"/>
    <m/>
    <d v="2020-12-07T00:00:00"/>
    <m/>
    <m/>
    <n v="1"/>
    <m/>
    <s v="By contract"/>
    <x v="0"/>
    <x v="18"/>
    <x v="14"/>
    <m/>
  </r>
  <r>
    <x v="817"/>
    <s v="Expansion of Isolation Building and Construction of Hazardous Waste Vault (Southern Palawan Provincial Hospital)"/>
    <s v="SB3  HDMP 300-20-07-08057"/>
    <x v="2"/>
    <x v="2"/>
    <m/>
    <s v="Coron District Hospital"/>
    <x v="2"/>
    <x v="0"/>
    <n v="2020"/>
    <x v="54"/>
    <n v="1785000"/>
    <n v="1784000"/>
    <n v="180"/>
    <d v="2020-07-30T00:00:00"/>
    <m/>
    <d v="2021-01-26T00:00:00"/>
    <m/>
    <m/>
    <n v="1"/>
    <m/>
    <s v="By contract"/>
    <x v="0"/>
    <x v="51"/>
    <x v="33"/>
    <m/>
  </r>
  <r>
    <x v="818"/>
    <s v="Construction and Upgrading of Junction Salban-Culasian-Magsaysay FMR"/>
    <s v="PRDP-IB-R04B-PAL-005-000-000-2014-AF"/>
    <x v="0"/>
    <x v="0"/>
    <m/>
    <s v="Bgy. Danleg, Culasian, Magsaysay, Dumaran, Palawan"/>
    <x v="13"/>
    <x v="0"/>
    <n v="2020"/>
    <x v="55"/>
    <n v="218599855.41"/>
    <n v="197209134.68000001"/>
    <n v="369"/>
    <d v="2020-02-27T00:00:00"/>
    <m/>
    <d v="2021-03-02T00:00:00"/>
    <d v="2022-06-15T00:00:00"/>
    <m/>
    <n v="1"/>
    <m/>
    <s v="By contract"/>
    <x v="0"/>
    <x v="1"/>
    <x v="1"/>
    <m/>
  </r>
  <r>
    <x v="819"/>
    <s v="Construction  of Kapangyan Water System Retaining Wall"/>
    <m/>
    <x v="1"/>
    <x v="1"/>
    <m/>
    <s v="Bataraza, Palawan"/>
    <x v="22"/>
    <x v="0"/>
    <n v="2020"/>
    <x v="16"/>
    <n v="1059995.8400000001"/>
    <n v="1059995.8400000001"/>
    <m/>
    <d v="2020-12-19T00:00:00"/>
    <m/>
    <d v="2020-12-19T00:00:00"/>
    <m/>
    <m/>
    <n v="1"/>
    <m/>
    <s v="By contract"/>
    <x v="0"/>
    <x v="8"/>
    <x v="3"/>
    <m/>
  </r>
  <r>
    <x v="820"/>
    <s v="Provincial Engineering Office Renovation "/>
    <m/>
    <x v="4"/>
    <x v="8"/>
    <m/>
    <s v="Capitol Building, Bgy. Tanglaw"/>
    <x v="20"/>
    <x v="0"/>
    <n v="2020"/>
    <x v="56"/>
    <n v="684993.05"/>
    <n v="684576.77"/>
    <m/>
    <d v="2021-01-13T00:00:00"/>
    <m/>
    <d v="2021-01-13T00:00:00"/>
    <m/>
    <m/>
    <n v="1"/>
    <m/>
    <s v="By contract"/>
    <x v="0"/>
    <x v="8"/>
    <x v="3"/>
    <m/>
  </r>
  <r>
    <x v="821"/>
    <s v="Improvement of Capitol Park (Capitol Ground)"/>
    <m/>
    <x v="4"/>
    <x v="8"/>
    <m/>
    <s v="Capitol Building, Bgy. Tanglaw"/>
    <x v="20"/>
    <x v="0"/>
    <n v="2020"/>
    <x v="56"/>
    <n v="12000000"/>
    <n v="11952584.52"/>
    <m/>
    <d v="2021-06-10T00:00:00"/>
    <m/>
    <d v="2021-06-10T00:00:00"/>
    <m/>
    <m/>
    <n v="1"/>
    <m/>
    <s v="By contract"/>
    <x v="0"/>
    <x v="8"/>
    <x v="3"/>
    <m/>
  </r>
  <r>
    <x v="822"/>
    <s v="Construction of Araceli/Dumaran District Hospital Phase II"/>
    <m/>
    <x v="2"/>
    <x v="2"/>
    <m/>
    <s v="Bgy. Poblacion, Dumaran"/>
    <x v="13"/>
    <x v="0"/>
    <n v="2020"/>
    <x v="16"/>
    <n v="21001275.07"/>
    <m/>
    <m/>
    <d v="2021-06-11T00:00:00"/>
    <m/>
    <d v="2021-06-11T00:00:00"/>
    <m/>
    <m/>
    <n v="1"/>
    <m/>
    <s v="By contract"/>
    <x v="0"/>
    <x v="56"/>
    <x v="37"/>
    <m/>
  </r>
  <r>
    <x v="823"/>
    <s v="Constrcution of Free Standing COVID-19 Testing Laboratory with Comfort Rooms and Hazardous Waste Vault "/>
    <s v="SB3 HDMP 300-20-07-08060"/>
    <x v="2"/>
    <x v="2"/>
    <s v="Single Storey: (a) Laboratory: 12.00m x 10.50m - (b) CR: 6.00m x 3.00m - © Vault: 2.00m x 2.00m "/>
    <s v="Bgy. Irawan"/>
    <x v="20"/>
    <x v="0"/>
    <n v="2020"/>
    <x v="57"/>
    <n v="4273835"/>
    <n v="4272957.0599999996"/>
    <n v="150"/>
    <d v="2020-11-12T00:00:00"/>
    <m/>
    <d v="2021-04-11T00:00:00"/>
    <m/>
    <m/>
    <n v="1"/>
    <m/>
    <s v="By contract"/>
    <x v="0"/>
    <x v="51"/>
    <x v="3"/>
    <m/>
  </r>
  <r>
    <x v="824"/>
    <s v="Construction of Provincial Disaster Operation Center of Palawan Phase II"/>
    <m/>
    <x v="4"/>
    <x v="8"/>
    <m/>
    <s v="Bgy. Irawan"/>
    <x v="20"/>
    <x v="0"/>
    <n v="2020"/>
    <x v="16"/>
    <n v="12657400"/>
    <n v="11380944.779999999"/>
    <m/>
    <d v="2021-02-01T00:00:00"/>
    <m/>
    <d v="2021-02-01T00:00:00"/>
    <m/>
    <m/>
    <n v="1"/>
    <m/>
    <s v="By contract"/>
    <x v="0"/>
    <x v="8"/>
    <x v="3"/>
    <m/>
  </r>
  <r>
    <x v="825"/>
    <s v="Construction of Roxas Waterworks Office Perimeter Fence and Waterhouse"/>
    <m/>
    <x v="1"/>
    <x v="14"/>
    <m/>
    <m/>
    <x v="1"/>
    <x v="0"/>
    <n v="2021"/>
    <x v="16"/>
    <n v="1399000"/>
    <n v="1397754.67"/>
    <n v="150"/>
    <d v="2021-11-08T00:00:00"/>
    <m/>
    <d v="2022-04-07T00:00:00"/>
    <m/>
    <m/>
    <n v="1"/>
    <m/>
    <s v="By contract"/>
    <x v="0"/>
    <x v="58"/>
    <x v="39"/>
    <m/>
  </r>
  <r>
    <x v="826"/>
    <s v="Construction of Elevated Water Tank 300m³/Deepwell/Water Treatment Facilities"/>
    <s v="B2 PEO15 300-18-06-09394"/>
    <x v="2"/>
    <x v="2"/>
    <m/>
    <s v="Aborlan Medicare Hospital"/>
    <x v="0"/>
    <x v="0"/>
    <n v="2021"/>
    <x v="58"/>
    <n v="6613020.8700000001"/>
    <n v="6476855.5120000001"/>
    <n v="90"/>
    <d v="2019-01-08T00:00:00"/>
    <m/>
    <d v="2019-04-08T00:00:00"/>
    <m/>
    <m/>
    <n v="1"/>
    <m/>
    <s v="By contract"/>
    <x v="0"/>
    <x v="14"/>
    <x v="10"/>
    <m/>
  </r>
  <r>
    <x v="827"/>
    <s v="Supply and  Installation of  Fire Protection &amp; Alarm System"/>
    <s v="B2 PEO15 300-20-08-11261"/>
    <x v="2"/>
    <x v="2"/>
    <m/>
    <s v="Aborlan Medicare Hospital"/>
    <x v="0"/>
    <x v="0"/>
    <n v="2021"/>
    <x v="58"/>
    <n v="3417513.7"/>
    <n v="3414039.04"/>
    <n v="64"/>
    <d v="2020-11-16T00:00:00"/>
    <m/>
    <d v="2021-01-19T00:00:00"/>
    <m/>
    <m/>
    <n v="1"/>
    <m/>
    <s v="By contract"/>
    <x v="0"/>
    <x v="49"/>
    <x v="31"/>
    <m/>
  </r>
  <r>
    <x v="828"/>
    <s v="Installation of Communication System/Security Monitoring Devices (PABX,Intercom &amp; CCTV)  "/>
    <m/>
    <x v="2"/>
    <x v="2"/>
    <m/>
    <s v="Aborlan Medicare Hospital"/>
    <x v="0"/>
    <x v="0"/>
    <n v="2021"/>
    <x v="58"/>
    <n v="1095783"/>
    <n v="1084830.3500000001"/>
    <m/>
    <d v="2020-12-17T00:00:00"/>
    <m/>
    <d v="2020-12-17T00:00:00"/>
    <m/>
    <m/>
    <n v="1"/>
    <m/>
    <s v="By contract"/>
    <x v="0"/>
    <x v="8"/>
    <x v="3"/>
    <m/>
  </r>
  <r>
    <x v="829"/>
    <s v="Concreting of Ramp and Parking Area"/>
    <m/>
    <x v="2"/>
    <x v="2"/>
    <m/>
    <s v="Aborlan Medicare Hospital"/>
    <x v="0"/>
    <x v="0"/>
    <n v="2021"/>
    <x v="58"/>
    <n v="979315.43"/>
    <m/>
    <m/>
    <m/>
    <m/>
    <m/>
    <m/>
    <m/>
    <n v="1"/>
    <m/>
    <s v="By contract"/>
    <x v="0"/>
    <x v="10"/>
    <x v="6"/>
    <m/>
  </r>
  <r>
    <x v="830"/>
    <s v="Installation of Additional Ceiling (Ward Nursing Station and Const of Canopy from Main Building to Dietary &amp; MHB to Isolation"/>
    <m/>
    <x v="2"/>
    <x v="2"/>
    <m/>
    <s v="Aborlan Medicare Hospital"/>
    <x v="0"/>
    <x v="0"/>
    <n v="2021"/>
    <x v="58"/>
    <n v="412795.58"/>
    <m/>
    <m/>
    <m/>
    <m/>
    <m/>
    <m/>
    <m/>
    <n v="1"/>
    <m/>
    <s v="By contract"/>
    <x v="0"/>
    <x v="18"/>
    <x v="14"/>
    <m/>
  </r>
  <r>
    <x v="831"/>
    <s v="Construction/Supply and Installation of STP Equipment and Facilities"/>
    <m/>
    <x v="2"/>
    <x v="2"/>
    <m/>
    <s v="Aborlan Medicare Hospital"/>
    <x v="0"/>
    <x v="0"/>
    <n v="2021"/>
    <x v="42"/>
    <n v="2165056.7400000002"/>
    <m/>
    <n v="60"/>
    <m/>
    <m/>
    <m/>
    <m/>
    <m/>
    <n v="1"/>
    <m/>
    <s v="By contract"/>
    <x v="0"/>
    <x v="8"/>
    <x v="3"/>
    <m/>
  </r>
  <r>
    <x v="832"/>
    <s v="Improvement of  Northern Palawan Provincial Hospital (Installation of Airconditioning Units)"/>
    <m/>
    <x v="2"/>
    <x v="2"/>
    <m/>
    <s v="Northern Palawan Provincial Hospital"/>
    <x v="4"/>
    <x v="0"/>
    <n v="2021"/>
    <x v="2"/>
    <n v="3400000"/>
    <m/>
    <m/>
    <m/>
    <m/>
    <m/>
    <m/>
    <m/>
    <n v="1"/>
    <m/>
    <s v="By contract"/>
    <x v="0"/>
    <x v="17"/>
    <x v="13"/>
    <m/>
  </r>
  <r>
    <x v="833"/>
    <s v="Improvement of Bataraza District Hospital (Installation of Communication System/Security Monitoring Devices (Paging System, PABX,Intercom &amp; CCTV))"/>
    <m/>
    <x v="2"/>
    <x v="2"/>
    <m/>
    <s v=" Bataraza Distirct Hospital"/>
    <x v="22"/>
    <x v="0"/>
    <n v="2021"/>
    <x v="2"/>
    <n v="1100000"/>
    <n v="1095000"/>
    <n v="75"/>
    <d v="2021-12-06T00:00:00"/>
    <m/>
    <d v="2022-02-19T00:00:00"/>
    <m/>
    <m/>
    <n v="1"/>
    <m/>
    <s v="By contract"/>
    <x v="0"/>
    <x v="64"/>
    <x v="44"/>
    <m/>
  </r>
  <r>
    <x v="834"/>
    <s v="Improvement of Bataraza District Hospital (Installation of Fire Protection and Alarm System)"/>
    <m/>
    <x v="2"/>
    <x v="2"/>
    <m/>
    <s v=" Bataraza Distirct Hospital"/>
    <x v="22"/>
    <x v="0"/>
    <n v="2021"/>
    <x v="2"/>
    <n v="3300000"/>
    <n v="3289676.71"/>
    <n v="64"/>
    <d v="2021-06-24T00:00:00"/>
    <m/>
    <d v="2021-08-27T00:00:00"/>
    <d v="2022-01-09T00:00:00"/>
    <m/>
    <n v="1"/>
    <m/>
    <s v="By contract"/>
    <x v="0"/>
    <x v="55"/>
    <x v="36"/>
    <m/>
  </r>
  <r>
    <x v="835"/>
    <s v="Construction of Isolation Building in Araceli/Dumaran District Hospital"/>
    <m/>
    <x v="2"/>
    <x v="2"/>
    <m/>
    <s v="Bgy. Poblacion, Dumaran"/>
    <x v="13"/>
    <x v="0"/>
    <n v="2021"/>
    <x v="2"/>
    <n v="3740000"/>
    <n v="3736267.23"/>
    <n v="200"/>
    <d v="2021-09-22T00:00:00"/>
    <m/>
    <d v="2022-04-10T00:00:00"/>
    <s v="For approval"/>
    <m/>
    <n v="1"/>
    <m/>
    <s v="By contract"/>
    <x v="0"/>
    <x v="18"/>
    <x v="14"/>
    <m/>
  </r>
  <r>
    <x v="836"/>
    <s v="Construction of Material Recovery Facilities Building in Araceli/Dumaran District Hospital"/>
    <m/>
    <x v="2"/>
    <x v="2"/>
    <m/>
    <s v="Bgy. Poblacion, Dumaran"/>
    <x v="13"/>
    <x v="0"/>
    <n v="2021"/>
    <x v="2"/>
    <n v="1068780.72"/>
    <n v="1068777.26"/>
    <m/>
    <d v="2021-06-21T00:00:00"/>
    <m/>
    <d v="2021-06-21T00:00:00"/>
    <m/>
    <m/>
    <n v="1"/>
    <m/>
    <s v="By contract"/>
    <x v="0"/>
    <x v="18"/>
    <x v="14"/>
    <m/>
  </r>
  <r>
    <x v="837"/>
    <s v="Improvement of Araceli/Dumaran District Hospital (Installation of Fire Protection and Alarm System)"/>
    <m/>
    <x v="2"/>
    <x v="2"/>
    <m/>
    <s v="Bgy. Poblacion, Dumaran"/>
    <x v="13"/>
    <x v="0"/>
    <n v="2021"/>
    <x v="2"/>
    <n v="3296239.21"/>
    <n v="3296239.21"/>
    <m/>
    <d v="2021-08-05T00:00:00"/>
    <m/>
    <d v="2021-08-05T00:00:00"/>
    <m/>
    <m/>
    <n v="1"/>
    <m/>
    <s v="By contract"/>
    <x v="0"/>
    <x v="55"/>
    <x v="36"/>
    <m/>
  </r>
  <r>
    <x v="838"/>
    <s v="Construction of Isolation Building in Cuyo District Hospital"/>
    <s v="B2 PEO 300-21-04-03046"/>
    <x v="2"/>
    <x v="2"/>
    <m/>
    <s v=" Cuyo District Hospital"/>
    <x v="15"/>
    <x v="0"/>
    <n v="2021"/>
    <x v="2"/>
    <n v="4200341.76"/>
    <n v="4200281.6399999997"/>
    <n v="200"/>
    <d v="2021-06-07T00:00:00"/>
    <n v="2"/>
    <d v="2021-12-24T00:00:00"/>
    <s v="For approval"/>
    <m/>
    <n v="1"/>
    <m/>
    <s v="By contract"/>
    <x v="0"/>
    <x v="43"/>
    <x v="28"/>
    <m/>
  </r>
  <r>
    <x v="839"/>
    <s v="Construction of Material Recovery Facilities Building in Cuyo District Hospital"/>
    <m/>
    <x v="2"/>
    <x v="2"/>
    <m/>
    <s v=" Cuyo District Hospital"/>
    <x v="15"/>
    <x v="0"/>
    <n v="2021"/>
    <x v="2"/>
    <n v="1126956.44"/>
    <n v="1126941.8400000001"/>
    <n v="120"/>
    <d v="2021-06-07T00:00:00"/>
    <m/>
    <d v="2021-10-05T00:00:00"/>
    <d v="2022-09-21T00:00:00"/>
    <m/>
    <n v="1"/>
    <m/>
    <s v="By contract"/>
    <x v="0"/>
    <x v="43"/>
    <x v="28"/>
    <m/>
  </r>
  <r>
    <x v="840"/>
    <s v="Construction of Doctors/Nurses Quarter Building in Cuyo District Hospital"/>
    <m/>
    <x v="2"/>
    <x v="2"/>
    <m/>
    <s v=" Cuyo District Hospital"/>
    <x v="15"/>
    <x v="0"/>
    <n v="2021"/>
    <x v="2"/>
    <n v="6074917.7000000002"/>
    <n v="6014846.4800000004"/>
    <n v="240"/>
    <d v="2021-06-07T00:00:00"/>
    <n v="2"/>
    <d v="2022-02-02T00:00:00"/>
    <s v="Subject for LD"/>
    <m/>
    <n v="0.7"/>
    <m/>
    <s v="By contract"/>
    <x v="4"/>
    <x v="43"/>
    <x v="28"/>
    <m/>
  </r>
  <r>
    <x v="841"/>
    <s v="Construction of Dietary/Linen Building in Cuyo District Hospital"/>
    <m/>
    <x v="2"/>
    <x v="2"/>
    <m/>
    <s v=" Cuyo District Hospital"/>
    <x v="15"/>
    <x v="0"/>
    <n v="2021"/>
    <x v="2"/>
    <n v="4300000"/>
    <n v="4297123.18"/>
    <n v="180"/>
    <d v="2021-09-16T00:00:00"/>
    <n v="2"/>
    <d v="2022-03-15T00:00:00"/>
    <s v="For approval"/>
    <m/>
    <m/>
    <m/>
    <s v="By contract"/>
    <x v="1"/>
    <x v="43"/>
    <x v="28"/>
    <m/>
  </r>
  <r>
    <x v="842"/>
    <s v="Construction of Mortuary Building in Cuyo District Hospital"/>
    <m/>
    <x v="2"/>
    <x v="2"/>
    <m/>
    <s v=" Cuyo District Hospital"/>
    <x v="15"/>
    <x v="0"/>
    <n v="2021"/>
    <x v="2"/>
    <n v="1195000"/>
    <n v="1193531.6399999999"/>
    <n v="90"/>
    <d v="2021-09-16T00:00:00"/>
    <n v="2"/>
    <d v="2021-12-15T00:00:00"/>
    <s v="For approval"/>
    <d v="2023-10-11T00:00:00"/>
    <n v="1"/>
    <m/>
    <s v="By contract"/>
    <x v="0"/>
    <x v="43"/>
    <x v="28"/>
    <m/>
  </r>
  <r>
    <x v="843"/>
    <s v="Improvement of Cuyo District Hospital (Installation of Fire Protection and Alarm System)"/>
    <m/>
    <x v="2"/>
    <x v="2"/>
    <m/>
    <s v=" Cuyo District Hospital"/>
    <x v="15"/>
    <x v="0"/>
    <n v="2021"/>
    <x v="2"/>
    <n v="3500000"/>
    <n v="3497903.33"/>
    <n v="85"/>
    <d v="2021-08-05T00:00:00"/>
    <m/>
    <d v="2021-10-29T00:00:00"/>
    <d v="2022-01-12T00:00:00"/>
    <m/>
    <n v="1"/>
    <m/>
    <s v="By contract"/>
    <x v="0"/>
    <x v="55"/>
    <x v="36"/>
    <m/>
  </r>
  <r>
    <x v="844"/>
    <s v="Improvement of Cuyo District Hospital (Installation of Airconditioning Units)"/>
    <m/>
    <x v="2"/>
    <x v="2"/>
    <m/>
    <s v=" Cuyo District Hospital"/>
    <x v="15"/>
    <x v="0"/>
    <n v="2021"/>
    <x v="2"/>
    <n v="3400000"/>
    <m/>
    <m/>
    <m/>
    <m/>
    <m/>
    <m/>
    <m/>
    <n v="1"/>
    <m/>
    <s v="By contract"/>
    <x v="0"/>
    <x v="17"/>
    <x v="13"/>
    <m/>
  </r>
  <r>
    <x v="845"/>
    <s v="Improvement of Hospital Landscaping in Old Narra Municipal Hospital"/>
    <m/>
    <x v="2"/>
    <x v="2"/>
    <m/>
    <s v="Old Narra Municipal Hospital"/>
    <x v="6"/>
    <x v="0"/>
    <n v="2021"/>
    <x v="2"/>
    <n v="488585.9"/>
    <n v="488585.9"/>
    <n v="90"/>
    <d v="2021-07-12T00:00:00"/>
    <m/>
    <d v="2021-10-10T00:00:00"/>
    <m/>
    <m/>
    <n v="1"/>
    <m/>
    <s v="By contract"/>
    <x v="0"/>
    <x v="55"/>
    <x v="36"/>
    <m/>
  </r>
  <r>
    <x v="846"/>
    <s v="Improvement of Hospital Landscaping in Cuyo District Hospital"/>
    <m/>
    <x v="2"/>
    <x v="2"/>
    <m/>
    <s v=" Cuyo District Hospital"/>
    <x v="15"/>
    <x v="0"/>
    <n v="2021"/>
    <x v="2"/>
    <n v="2798022.47"/>
    <m/>
    <n v="120"/>
    <d v="2021-09-16T00:00:00"/>
    <m/>
    <d v="2022-01-14T00:00:00"/>
    <d v="2022-09-25T00:00:00"/>
    <m/>
    <n v="1"/>
    <m/>
    <s v="By contract"/>
    <x v="0"/>
    <x v="43"/>
    <x v="28"/>
    <m/>
  </r>
  <r>
    <x v="847"/>
    <s v="Improvement of Hospital Landscaping in Araceli/Dumaran District Hospital"/>
    <m/>
    <x v="2"/>
    <x v="2"/>
    <m/>
    <s v="Bgy. Poblacion, Dumaran"/>
    <x v="13"/>
    <x v="0"/>
    <n v="2021"/>
    <x v="2"/>
    <n v="2800000"/>
    <n v="2794861.5"/>
    <n v="120"/>
    <d v="2021-10-28T00:00:00"/>
    <m/>
    <d v="2022-02-25T00:00:00"/>
    <m/>
    <m/>
    <n v="1"/>
    <m/>
    <s v="By contract"/>
    <x v="0"/>
    <x v="18"/>
    <x v="14"/>
    <m/>
  </r>
  <r>
    <x v="848"/>
    <s v="Construction of Perimeter Fence in Araceli/Dumaran District Hospital"/>
    <m/>
    <x v="2"/>
    <x v="2"/>
    <m/>
    <s v="Bgy. Poblacion, Dumaran"/>
    <x v="13"/>
    <x v="0"/>
    <n v="2021"/>
    <x v="2"/>
    <n v="2544672"/>
    <n v="2542436.1"/>
    <n v="120"/>
    <d v="2021-09-16T00:00:00"/>
    <m/>
    <d v="2022-01-14T00:00:00"/>
    <m/>
    <m/>
    <n v="1"/>
    <m/>
    <s v="By contract"/>
    <x v="0"/>
    <x v="18"/>
    <x v="14"/>
    <m/>
  </r>
  <r>
    <x v="849"/>
    <s v="Construction of Perimeter Fence Phase III in Dr Jose Rizal District Hospital"/>
    <s v="B2 PEO 300-21-11-15795"/>
    <x v="2"/>
    <x v="2"/>
    <m/>
    <s v="DJRDH, Bgy. Punta Baja, Rizal"/>
    <x v="7"/>
    <x v="0"/>
    <n v="2021"/>
    <x v="2"/>
    <n v="270000"/>
    <n v="269750"/>
    <n v="93"/>
    <d v="2021-12-17T00:00:00"/>
    <m/>
    <d v="2022-03-20T00:00:00"/>
    <m/>
    <m/>
    <n v="1"/>
    <m/>
    <s v="By contract"/>
    <x v="0"/>
    <x v="43"/>
    <x v="28"/>
    <m/>
  </r>
  <r>
    <x v="850"/>
    <s v="Construction of Perimeter Fence in Roxas Medicare Hospital, Phase 3"/>
    <m/>
    <x v="2"/>
    <x v="2"/>
    <m/>
    <s v="Roxas Medicare Hospital"/>
    <x v="1"/>
    <x v="0"/>
    <n v="2021"/>
    <x v="2"/>
    <n v="2000000"/>
    <n v="1998231.64"/>
    <n v="120"/>
    <d v="2021-12-13T00:00:00"/>
    <m/>
    <d v="2022-04-12T00:00:00"/>
    <d v="2022-06-12T00:00:00"/>
    <m/>
    <n v="1"/>
    <m/>
    <s v="By contract"/>
    <x v="0"/>
    <x v="11"/>
    <x v="7"/>
    <m/>
  </r>
  <r>
    <x v="851"/>
    <s v="Concreting of Road Network Phase II in Dr Jose Rizal District Hospital"/>
    <m/>
    <x v="2"/>
    <x v="2"/>
    <m/>
    <s v="DJRDH, Bgy. Punta Baja, Rizal"/>
    <x v="7"/>
    <x v="0"/>
    <n v="2021"/>
    <x v="2"/>
    <n v="1230000"/>
    <n v="1229971.51"/>
    <n v="60"/>
    <d v="2021-10-06T00:00:00"/>
    <m/>
    <d v="2021-12-05T00:00:00"/>
    <m/>
    <m/>
    <n v="1"/>
    <m/>
    <s v="By contract"/>
    <x v="0"/>
    <x v="43"/>
    <x v="28"/>
    <m/>
  </r>
  <r>
    <x v="852"/>
    <s v="Concreting of Road Network Phase II in El Nido Community Hospital"/>
    <s v="B2 PEO 300-21-05-04027"/>
    <x v="0"/>
    <x v="0"/>
    <s v="Roads: PCCP (Road Network): 342.109 sq.m x 0.15m (t) - 236m(l) x 4m(w) x 0.020m(t) - 1m shoulder both side"/>
    <s v="El Nido Community Hospital"/>
    <x v="19"/>
    <x v="0"/>
    <n v="2021"/>
    <x v="2"/>
    <n v="2000000"/>
    <n v="1999230.77"/>
    <n v="120"/>
    <d v="2021-06-21T00:00:00"/>
    <m/>
    <d v="2021-10-19T00:00:00"/>
    <m/>
    <m/>
    <n v="1"/>
    <m/>
    <s v="By contract"/>
    <x v="0"/>
    <x v="11"/>
    <x v="7"/>
    <m/>
  </r>
  <r>
    <x v="853"/>
    <s v="Construction of One (1) Barrel RCBC"/>
    <m/>
    <x v="5"/>
    <x v="11"/>
    <m/>
    <s v="Bgy. Labog, Sofronio Española, Palawan"/>
    <x v="21"/>
    <x v="0"/>
    <n v="2021"/>
    <x v="2"/>
    <n v="2000000"/>
    <n v="1998601.44"/>
    <n v="180"/>
    <d v="2021-07-02T00:00:00"/>
    <m/>
    <d v="2021-12-29T00:00:00"/>
    <m/>
    <m/>
    <n v="1"/>
    <m/>
    <s v="By contract"/>
    <x v="0"/>
    <x v="49"/>
    <x v="31"/>
    <m/>
  </r>
  <r>
    <x v="854"/>
    <s v="Construction of Bridge Slope Protection"/>
    <m/>
    <x v="5"/>
    <x v="13"/>
    <m/>
    <s v="Pulot Shore"/>
    <x v="21"/>
    <x v="0"/>
    <n v="2021"/>
    <x v="2"/>
    <n v="302551.38"/>
    <n v="302551.38"/>
    <m/>
    <d v="2021-05-21T00:00:00"/>
    <m/>
    <d v="2021-05-21T00:00:00"/>
    <m/>
    <m/>
    <n v="1"/>
    <m/>
    <s v="By contract"/>
    <x v="0"/>
    <x v="55"/>
    <x v="36"/>
    <m/>
  </r>
  <r>
    <x v="855"/>
    <s v="Repair of Slope Protection in Saraza Bridge"/>
    <m/>
    <x v="5"/>
    <x v="13"/>
    <m/>
    <s v="Saraza"/>
    <x v="16"/>
    <x v="0"/>
    <n v="2021"/>
    <x v="2"/>
    <n v="843042.7"/>
    <n v="841716.59"/>
    <n v="90"/>
    <d v="2021-06-07T00:00:00"/>
    <m/>
    <d v="2021-09-05T00:00:00"/>
    <m/>
    <m/>
    <n v="1"/>
    <m/>
    <s v="By contract"/>
    <x v="0"/>
    <x v="55"/>
    <x v="36"/>
    <m/>
  </r>
  <r>
    <x v="856"/>
    <s v="Construction of 2-units of One (1) Barrel RCBC with PCCP approach and Slope Protection"/>
    <m/>
    <x v="5"/>
    <x v="11"/>
    <s v="RCBC/RC Slope Protection: (a) RCBC 1-3m(h) x 3m(w) x 6.0(l) x 0.30m thk. (b) approach&quot; 2-10m(l) x 6.0m(w) x 0.20m thk x 2 sides (  c) Detour Road 2-12m(l) x 5m(w) with 24'' RCPC (d) Slope Protection 5m (l) x 2m (h) x 0.30m thk x 4 sides"/>
    <s v="Bgry. Magsaysay, Dumaran, Palawan"/>
    <x v="13"/>
    <x v="0"/>
    <n v="2021"/>
    <x v="2"/>
    <n v="4000000"/>
    <n v="3998116.65"/>
    <n v="300"/>
    <d v="2022-12-23T00:00:00"/>
    <m/>
    <d v="2023-10-19T00:00:00"/>
    <d v="2023-07-31T00:00:00"/>
    <m/>
    <n v="1"/>
    <m/>
    <s v="By contract"/>
    <x v="0"/>
    <x v="18"/>
    <x v="14"/>
    <m/>
  </r>
  <r>
    <x v="857"/>
    <s v="Concreting of Cataban - Liminangcong Road (Intermitent Section)"/>
    <m/>
    <x v="0"/>
    <x v="0"/>
    <s v="1.0 km"/>
    <m/>
    <x v="4"/>
    <x v="0"/>
    <n v="2021"/>
    <x v="2"/>
    <n v="10485742.24"/>
    <n v="10484696.85"/>
    <m/>
    <d v="2021-07-31T00:00:00"/>
    <m/>
    <d v="2021-07-31T00:00:00"/>
    <m/>
    <m/>
    <n v="1"/>
    <m/>
    <s v="By contract"/>
    <x v="0"/>
    <x v="56"/>
    <x v="37"/>
    <m/>
  </r>
  <r>
    <x v="858"/>
    <s v="Concreting of Abongan - Alacalian - Binga Road (Intermitent Section)"/>
    <m/>
    <x v="0"/>
    <x v="0"/>
    <s v="1.0 km"/>
    <s v="Alacalian - Binga"/>
    <x v="4"/>
    <x v="0"/>
    <n v="2021"/>
    <x v="2"/>
    <n v="10500000"/>
    <n v="10492669.720000001"/>
    <m/>
    <d v="2021-07-29T00:00:00"/>
    <m/>
    <d v="2021-07-29T00:00:00"/>
    <m/>
    <m/>
    <n v="1"/>
    <m/>
    <s v="By contract"/>
    <x v="0"/>
    <x v="24"/>
    <x v="17"/>
    <m/>
  </r>
  <r>
    <x v="859"/>
    <s v="Concreting of Road from Highway Junction Leading to NPPH Facilities "/>
    <s v="B2 PEO 300-01-05-05582"/>
    <x v="2"/>
    <x v="2"/>
    <m/>
    <s v="Northern Palawan Provincial Hospital"/>
    <x v="4"/>
    <x v="0"/>
    <n v="2021"/>
    <x v="2"/>
    <n v="5000000"/>
    <n v="4999088"/>
    <n v="60"/>
    <d v="2021-08-02T00:00:00"/>
    <m/>
    <d v="2021-10-01T00:00:00"/>
    <m/>
    <m/>
    <n v="1"/>
    <m/>
    <s v="By contract"/>
    <x v="0"/>
    <x v="11"/>
    <x v="7"/>
    <m/>
  </r>
  <r>
    <x v="860"/>
    <s v="Construction of Powerhouse/ Motorpool Building in  Cuyo District Hospital"/>
    <m/>
    <x v="2"/>
    <x v="2"/>
    <m/>
    <s v="Cuyo District Hospital"/>
    <x v="15"/>
    <x v="0"/>
    <n v="2021"/>
    <x v="2"/>
    <n v="2700170.25"/>
    <n v="2698173.92"/>
    <n v="90"/>
    <d v="2021-09-16T00:00:00"/>
    <n v="2"/>
    <d v="2021-12-15T00:00:00"/>
    <s v="For approval"/>
    <d v="2023-09-01T00:00:00"/>
    <n v="1"/>
    <m/>
    <s v="By contract"/>
    <x v="0"/>
    <x v="43"/>
    <x v="28"/>
    <m/>
  </r>
  <r>
    <x v="861"/>
    <s v="Construction of Powerhouse for Bancalaan 1 VEP"/>
    <m/>
    <x v="5"/>
    <x v="6"/>
    <m/>
    <s v="Bgy. Bancalaan I"/>
    <x v="23"/>
    <x v="0"/>
    <n v="2021"/>
    <x v="2"/>
    <n v="1332158.2"/>
    <n v="1330146.46"/>
    <n v="270"/>
    <d v="2021-06-10T00:00:00"/>
    <m/>
    <d v="2022-03-07T00:00:00"/>
    <m/>
    <m/>
    <n v="1"/>
    <m/>
    <s v="By contract"/>
    <x v="0"/>
    <x v="17"/>
    <x v="13"/>
    <m/>
  </r>
  <r>
    <x v="862"/>
    <s v="Construction of Powerhouse for Bancalaan 2 VEP"/>
    <m/>
    <x v="5"/>
    <x v="6"/>
    <m/>
    <s v="Bgy. Bancalaan 2"/>
    <x v="23"/>
    <x v="0"/>
    <n v="2021"/>
    <x v="2"/>
    <n v="1335815.99"/>
    <m/>
    <n v="270"/>
    <d v="2021-06-10T00:00:00"/>
    <m/>
    <d v="2022-03-07T00:00:00"/>
    <m/>
    <m/>
    <n v="1"/>
    <m/>
    <s v="By contract"/>
    <x v="0"/>
    <x v="17"/>
    <x v="13"/>
    <m/>
  </r>
  <r>
    <x v="863"/>
    <s v="Construction of Powerhouse for Concepcion VEP"/>
    <m/>
    <x v="5"/>
    <x v="6"/>
    <m/>
    <s v="Bgy. Concepcion"/>
    <x v="10"/>
    <x v="0"/>
    <n v="2021"/>
    <x v="2"/>
    <n v="1335815.99"/>
    <n v="1331162.1599999999"/>
    <n v="270"/>
    <d v="2021-06-10T00:00:00"/>
    <m/>
    <d v="2022-03-07T00:00:00"/>
    <m/>
    <m/>
    <n v="1"/>
    <m/>
    <s v="By contract"/>
    <x v="0"/>
    <x v="17"/>
    <x v="13"/>
    <m/>
  </r>
  <r>
    <x v="864"/>
    <s v="Construction of Powerhouse for Tara VEP"/>
    <s v="B2  PEO 300-21-04-03109"/>
    <x v="5"/>
    <x v="6"/>
    <m/>
    <s v="Bgry. Tara, Coron, Palawan"/>
    <x v="2"/>
    <x v="0"/>
    <n v="2021"/>
    <x v="2"/>
    <n v="1874043.14"/>
    <n v="1330162.22"/>
    <n v="270"/>
    <d v="2021-06-10T00:00:00"/>
    <m/>
    <d v="2022-03-07T00:00:00"/>
    <m/>
    <m/>
    <n v="1"/>
    <m/>
    <s v="By contract"/>
    <x v="0"/>
    <x v="12"/>
    <x v="8"/>
    <m/>
  </r>
  <r>
    <x v="865"/>
    <s v="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B2 PEO 300-21-04-033110"/>
    <x v="2"/>
    <x v="2"/>
    <s v="Construction of 3.30 meters x 2.80 meters platform, 0.497 kms 3 phase"/>
    <s v="Northern Palawan Provincial Hospital"/>
    <x v="4"/>
    <x v="0"/>
    <n v="2021"/>
    <x v="2"/>
    <n v="1874879.12"/>
    <n v="1874039.44"/>
    <n v="60"/>
    <d v="2021-08-17T00:00:00"/>
    <m/>
    <d v="2021-10-16T00:00:00"/>
    <m/>
    <m/>
    <n v="1"/>
    <m/>
    <s v="By contract"/>
    <x v="0"/>
    <x v="12"/>
    <x v="8"/>
    <m/>
  </r>
  <r>
    <x v="866"/>
    <s v="Construction of Transformer Platform and Installation of 3 Phase_x000a_Extension Line from Highway to Transformer in Araceli/Dumaran District Hospital"/>
    <s v="B2 PEO 300-21-08-09459"/>
    <x v="2"/>
    <x v="2"/>
    <m/>
    <s v="Bgy. Poblacion, Dumaran"/>
    <x v="13"/>
    <x v="0"/>
    <n v="2021"/>
    <x v="2"/>
    <n v="1259946"/>
    <n v="1246956.73"/>
    <n v="75"/>
    <d v="2021-09-23T00:00:00"/>
    <m/>
    <d v="2021-12-07T00:00:00"/>
    <m/>
    <m/>
    <n v="1"/>
    <m/>
    <s v="By contract"/>
    <x v="0"/>
    <x v="17"/>
    <x v="13"/>
    <m/>
  </r>
  <r>
    <x v="867"/>
    <s v="Upgrading of Caruray Bridge IV (Aluningan) to RCDG, Caruray"/>
    <m/>
    <x v="0"/>
    <x v="4"/>
    <s v="36 m"/>
    <s v="Caruray, San Vicente, Palawan"/>
    <x v="3"/>
    <x v="0"/>
    <n v="2021"/>
    <x v="2"/>
    <n v="8549250.0600000005"/>
    <n v="8549231.3900000006"/>
    <n v="184"/>
    <d v="2021-10-06T00:00:00"/>
    <m/>
    <d v="2022-04-08T00:00:00"/>
    <m/>
    <m/>
    <n v="1"/>
    <m/>
    <s v="By contract"/>
    <x v="0"/>
    <x v="43"/>
    <x v="28"/>
    <m/>
  </r>
  <r>
    <x v="868"/>
    <s v="Concreting of Road Network in Araceli/Dumaran District Hospital"/>
    <m/>
    <x v="2"/>
    <x v="2"/>
    <m/>
    <s v="Bgy. Poblacion, Dumaran"/>
    <x v="13"/>
    <x v="0"/>
    <n v="2021"/>
    <x v="2"/>
    <n v="2594980.91"/>
    <n v="2594977.94"/>
    <n v="120"/>
    <d v="2021-06-21T00:00:00"/>
    <m/>
    <d v="2021-10-19T00:00:00"/>
    <m/>
    <m/>
    <n v="1"/>
    <m/>
    <s v="By contract"/>
    <x v="0"/>
    <x v="18"/>
    <x v="14"/>
    <m/>
  </r>
  <r>
    <x v="869"/>
    <s v="Construction of Araceli/Dumaran District Hospital Phase III"/>
    <m/>
    <x v="2"/>
    <x v="2"/>
    <m/>
    <s v="Bgy. Poblacion, Dumaran"/>
    <x v="13"/>
    <x v="0"/>
    <n v="2021"/>
    <x v="2"/>
    <n v="19053067.469999999"/>
    <n v="18999413.899999999"/>
    <n v="270"/>
    <d v="2021-11-10T00:00:00"/>
    <m/>
    <d v="2022-08-07T00:00:00"/>
    <m/>
    <m/>
    <n v="1"/>
    <m/>
    <s v="By contract"/>
    <x v="0"/>
    <x v="56"/>
    <x v="37"/>
    <m/>
  </r>
  <r>
    <x v="870"/>
    <s v="Construction of Mortuary Building in Bataraza District Hospital"/>
    <m/>
    <x v="2"/>
    <x v="2"/>
    <m/>
    <s v=" Bataraza Distirct Hospital"/>
    <x v="22"/>
    <x v="0"/>
    <n v="2021"/>
    <x v="2"/>
    <n v="1135000"/>
    <n v="1128568.1399999999"/>
    <m/>
    <d v="2021-07-23T00:00:00"/>
    <m/>
    <d v="2021-07-23T00:00:00"/>
    <m/>
    <m/>
    <n v="1"/>
    <m/>
    <s v="By contract"/>
    <x v="0"/>
    <x v="54"/>
    <x v="35"/>
    <m/>
  </r>
  <r>
    <x v="871"/>
    <s v="Construction of Material Recovery Facilities  in Bataraza District Hospital"/>
    <m/>
    <x v="2"/>
    <x v="2"/>
    <m/>
    <s v=" Bataraza Distirct Hospital"/>
    <x v="22"/>
    <x v="0"/>
    <n v="2021"/>
    <x v="2"/>
    <n v="1073000"/>
    <n v="1055395.29"/>
    <m/>
    <d v="2021-06-04T00:00:00"/>
    <m/>
    <d v="2021-06-04T00:00:00"/>
    <m/>
    <m/>
    <n v="1"/>
    <m/>
    <s v="By contract"/>
    <x v="0"/>
    <x v="54"/>
    <x v="35"/>
    <m/>
  </r>
  <r>
    <x v="872"/>
    <s v="Construction of Doctors's/Nurse's Quarter Building in Bataraza District Hospital"/>
    <m/>
    <x v="2"/>
    <x v="2"/>
    <m/>
    <s v=" Bataraza Distirct Hospital"/>
    <x v="22"/>
    <x v="0"/>
    <n v="2021"/>
    <x v="2"/>
    <n v="5800000"/>
    <n v="5798531.7599999998"/>
    <n v="240"/>
    <d v="2021-06-07T00:00:00"/>
    <m/>
    <d v="2022-02-02T00:00:00"/>
    <m/>
    <m/>
    <n v="1"/>
    <m/>
    <s v="By contract"/>
    <x v="0"/>
    <x v="54"/>
    <x v="35"/>
    <m/>
  </r>
  <r>
    <x v="873"/>
    <s v="Construction of Isolation Building in Bataraza District Hospital"/>
    <m/>
    <x v="2"/>
    <x v="2"/>
    <m/>
    <s v=" Bataraza Distirct Hospital"/>
    <x v="22"/>
    <x v="0"/>
    <n v="2021"/>
    <x v="2"/>
    <n v="3740000"/>
    <n v="3739459.65"/>
    <n v="120"/>
    <d v="2021-06-07T00:00:00"/>
    <m/>
    <d v="2021-10-05T00:00:00"/>
    <m/>
    <m/>
    <n v="1"/>
    <m/>
    <s v="By contract"/>
    <x v="0"/>
    <x v="54"/>
    <x v="35"/>
    <m/>
  </r>
  <r>
    <x v="874"/>
    <s v="Improvement of Aborlan Medicare Hospital (Canopy, Wash Area, Concreting of Access Road and Drainage Canal)"/>
    <s v="B2 PEO 300-21-05-04018"/>
    <x v="2"/>
    <x v="2"/>
    <s v="Canopy: 14.60m x 4.60m - Wash Area: 5.90m x 1.8m - Drainage: 0.40m x 0.40m (14units) - Access Roads: 38.50 cu.m - Pavement with ramp: 2.072 cu.m"/>
    <s v="Aborlan Medicare Hospital"/>
    <x v="0"/>
    <x v="0"/>
    <n v="2021"/>
    <x v="2"/>
    <n v="1048805.07"/>
    <n v="1045012.78"/>
    <n v="90"/>
    <d v="2021-06-29T00:00:00"/>
    <m/>
    <d v="2021-09-27T00:00:00"/>
    <m/>
    <m/>
    <n v="1"/>
    <m/>
    <s v="By contract"/>
    <x v="0"/>
    <x v="65"/>
    <x v="45"/>
    <m/>
  </r>
  <r>
    <x v="875"/>
    <s v="Improvement of Aborlan Medicare Hospital (Construction of Waiting Area)"/>
    <m/>
    <x v="2"/>
    <x v="2"/>
    <m/>
    <s v="Aborlan Medicare Hospital"/>
    <x v="0"/>
    <x v="0"/>
    <n v="2021"/>
    <x v="2"/>
    <n v="1803941.03"/>
    <n v="1802302.65"/>
    <n v="60"/>
    <d v="2021-11-08T00:00:00"/>
    <m/>
    <d v="2022-01-07T00:00:00"/>
    <m/>
    <m/>
    <n v="1"/>
    <m/>
    <s v="By contract"/>
    <x v="0"/>
    <x v="65"/>
    <x v="45"/>
    <m/>
  </r>
  <r>
    <x v="876"/>
    <s v="Construction of Narra Municipal Hospital Perimeter Fence, Phase II"/>
    <s v="B2 PEO 300-21-05-05585"/>
    <x v="2"/>
    <x v="2"/>
    <s v="317.80 ln.m - Concrete fence: 106 span"/>
    <s v="Narra Municipal Hospital"/>
    <x v="6"/>
    <x v="0"/>
    <n v="2021"/>
    <x v="2"/>
    <n v="2544672"/>
    <n v="2543632.2000000002"/>
    <n v="90"/>
    <d v="2021-09-15T00:00:00"/>
    <m/>
    <d v="2021-12-14T00:00:00"/>
    <m/>
    <m/>
    <m/>
    <m/>
    <s v="By contract"/>
    <x v="12"/>
    <x v="65"/>
    <x v="45"/>
    <s v="Due to informal settler"/>
  </r>
  <r>
    <x v="877"/>
    <s v="Concreting of Parking Area in Old Narra Municipal Hospital"/>
    <s v="B2 PEO 300-21-05-04019"/>
    <x v="2"/>
    <x v="2"/>
    <m/>
    <s v="Narra Municipal Hospital"/>
    <x v="6"/>
    <x v="0"/>
    <n v="2021"/>
    <x v="2"/>
    <n v="300000"/>
    <n v="295035.28000000003"/>
    <n v="30"/>
    <d v="2021-06-07T00:00:00"/>
    <m/>
    <d v="2021-07-07T00:00:00"/>
    <m/>
    <m/>
    <n v="1"/>
    <m/>
    <s v="By contract"/>
    <x v="0"/>
    <x v="65"/>
    <x v="45"/>
    <m/>
  </r>
  <r>
    <x v="878"/>
    <s v="Concreting of Road Network in Old Narra Municipal Hospital"/>
    <m/>
    <x v="2"/>
    <x v="2"/>
    <m/>
    <s v="Narra Municipal Hospital"/>
    <x v="6"/>
    <x v="0"/>
    <n v="2021"/>
    <x v="2"/>
    <n v="1200000"/>
    <n v="1199083.1599999999"/>
    <n v="60"/>
    <d v="2021-07-15T00:00:00"/>
    <m/>
    <d v="2021-09-13T00:00:00"/>
    <m/>
    <m/>
    <n v="1"/>
    <m/>
    <s v="By contract"/>
    <x v="0"/>
    <x v="65"/>
    <x v="45"/>
    <m/>
  </r>
  <r>
    <x v="879"/>
    <s v="Rehabilitation of Old Narra Municipal Hospital (for Mental Health/PADAC)"/>
    <s v="B2 PEO 300-21-05-04020"/>
    <x v="2"/>
    <x v="2"/>
    <s v="42X12.5m Building - 4.15mx1.66m septic  tank"/>
    <s v="Narra Municipal Hospital (for. PADAC)"/>
    <x v="6"/>
    <x v="0"/>
    <n v="2021"/>
    <x v="2"/>
    <n v="3620000"/>
    <n v="3617003.33"/>
    <n v="120"/>
    <d v="2021-06-29T00:00:00"/>
    <m/>
    <d v="2021-10-27T00:00:00"/>
    <m/>
    <m/>
    <n v="1"/>
    <m/>
    <s v="By contract"/>
    <x v="0"/>
    <x v="65"/>
    <x v="45"/>
    <m/>
  </r>
  <r>
    <x v="880"/>
    <s v="Construction of Water Supply System (Calauit Safari Park)"/>
    <s v="B2 CSP 300-21-00692"/>
    <x v="1"/>
    <x v="1"/>
    <m/>
    <s v="Calauit Island, Busuanga, Palawan"/>
    <x v="24"/>
    <x v="0"/>
    <n v="2021"/>
    <x v="16"/>
    <n v="600000"/>
    <n v="598646.31000000006"/>
    <n v="150"/>
    <d v="2021-07-12T00:00:00"/>
    <m/>
    <d v="2021-12-09T00:00:00"/>
    <m/>
    <m/>
    <n v="1"/>
    <m/>
    <s v="By contract"/>
    <x v="0"/>
    <x v="55"/>
    <x v="36"/>
    <m/>
  </r>
  <r>
    <x v="881"/>
    <s v="Construction of Hospital Building and Facilities at Northern Palawan Provincial Hospital"/>
    <s v="B2 SB12 PEO20 300-21-02-00393"/>
    <x v="2"/>
    <x v="2"/>
    <m/>
    <s v="Northern Palawan Provincial Hospital"/>
    <x v="4"/>
    <x v="0"/>
    <n v="2021"/>
    <x v="51"/>
    <n v="30000000"/>
    <n v="24990789.210000001"/>
    <m/>
    <d v="2020-11-16T00:00:00"/>
    <m/>
    <d v="2020-11-16T00:00:00"/>
    <m/>
    <m/>
    <n v="1"/>
    <m/>
    <s v="By contract"/>
    <x v="0"/>
    <x v="56"/>
    <x v="37"/>
    <m/>
  </r>
  <r>
    <x v="882"/>
    <s v="Construction of Three (3) Storey Medical Ward Building with Roof Deck for Helipad Phase 2"/>
    <m/>
    <x v="2"/>
    <x v="2"/>
    <m/>
    <s v="Narra Municipal Hospital"/>
    <x v="6"/>
    <x v="0"/>
    <n v="2021"/>
    <x v="59"/>
    <n v="20000000"/>
    <n v="19994054.300000001"/>
    <n v="100"/>
    <d v="2021-09-16T00:00:00"/>
    <m/>
    <d v="2021-12-25T00:00:00"/>
    <m/>
    <m/>
    <n v="1"/>
    <m/>
    <s v="By contract"/>
    <x v="0"/>
    <x v="54"/>
    <x v="35"/>
    <m/>
  </r>
  <r>
    <x v="883"/>
    <s v="Construction of Three (3) Storey Medical Ward Building with Roof Deck for Helipad Phase 2"/>
    <m/>
    <x v="2"/>
    <x v="2"/>
    <m/>
    <s v="Northern Palawan Provincial Hospital"/>
    <x v="4"/>
    <x v="0"/>
    <n v="2021"/>
    <x v="59"/>
    <n v="1799897.13"/>
    <n v="1799897.13"/>
    <n v="150"/>
    <d v="2021-08-24T00:00:00"/>
    <m/>
    <d v="2022-01-21T00:00:00"/>
    <m/>
    <m/>
    <n v="1"/>
    <m/>
    <s v="By contract"/>
    <x v="0"/>
    <x v="43"/>
    <x v="28"/>
    <m/>
  </r>
  <r>
    <x v="884"/>
    <s v="Construction of Oxygen Building in SPPH"/>
    <m/>
    <x v="2"/>
    <x v="2"/>
    <m/>
    <s v="Southern Palawan Provincial Hospital"/>
    <x v="16"/>
    <x v="0"/>
    <n v="2021"/>
    <x v="59"/>
    <n v="1799893.15"/>
    <n v="1797226.37"/>
    <m/>
    <d v="2021-08-24T00:00:00"/>
    <m/>
    <d v="2021-08-24T00:00:00"/>
    <m/>
    <m/>
    <n v="1"/>
    <m/>
    <s v="By contract"/>
    <x v="0"/>
    <x v="43"/>
    <x v="28"/>
    <m/>
  </r>
  <r>
    <x v="885"/>
    <s v="Construction of Perimeter Fence in Palawan Technical Vocational School Phase I"/>
    <m/>
    <x v="2"/>
    <x v="2"/>
    <m/>
    <s v="Bgy. Poblacion, Taytay, Palawan"/>
    <x v="4"/>
    <x v="0"/>
    <n v="2021"/>
    <x v="59"/>
    <n v="2700000"/>
    <n v="2699000.5"/>
    <m/>
    <d v="2021-08-27T00:00:00"/>
    <m/>
    <d v="2021-08-27T00:00:00"/>
    <m/>
    <m/>
    <n v="1"/>
    <m/>
    <s v="By contract"/>
    <x v="0"/>
    <x v="24"/>
    <x v="17"/>
    <m/>
  </r>
  <r>
    <x v="886"/>
    <s v="Construction of Cory Park Covered Event Center"/>
    <m/>
    <x v="4"/>
    <x v="8"/>
    <m/>
    <s v="Capitol Bldg., Puerto Princesa City"/>
    <x v="20"/>
    <x v="0"/>
    <n v="2021"/>
    <x v="59"/>
    <n v="139901440.31"/>
    <n v="139901440.31"/>
    <n v="333"/>
    <d v="2021-08-28T00:00:00"/>
    <m/>
    <d v="2022-07-27T00:00:00"/>
    <m/>
    <m/>
    <n v="1"/>
    <m/>
    <s v="By contract"/>
    <x v="0"/>
    <x v="56"/>
    <x v="37"/>
    <m/>
  </r>
  <r>
    <x v="887"/>
    <s v="Vice Governor Francisco F. Ponce de Leon Memorial Hospital: Construction of New Building"/>
    <s v="B2 SB3 PEO 300-21-07-08628"/>
    <x v="2"/>
    <x v="2"/>
    <s v="Construction limits: Construction of 42 meters  x 33.50 meters single storey building with electrical and plumbing system and concreting of 438.34 sq.m road area"/>
    <s v="Bgy. Danleg, Dumaran"/>
    <x v="13"/>
    <x v="0"/>
    <n v="2021"/>
    <x v="59"/>
    <n v="25000000"/>
    <n v="24949565.774999999"/>
    <n v="150"/>
    <d v="2021-10-05T00:00:00"/>
    <m/>
    <d v="2022-03-04T00:00:00"/>
    <s v="Subject for LD"/>
    <m/>
    <n v="1"/>
    <m/>
    <s v="By contract"/>
    <x v="0"/>
    <x v="36"/>
    <x v="25"/>
    <m/>
  </r>
  <r>
    <x v="888"/>
    <s v="Completion of Three (3) Storey Medical Arts Building Southern Palawan Provincial Hospital, Brooke’s Point, Palawan"/>
    <m/>
    <x v="2"/>
    <x v="2"/>
    <m/>
    <s v="Southern Palawan Provincial Hospital, Brooke. Palawan"/>
    <x v="16"/>
    <x v="0"/>
    <n v="2021"/>
    <x v="59"/>
    <n v="11000000"/>
    <n v="10941402.640000001"/>
    <n v="180"/>
    <d v="2021-10-06T00:00:00"/>
    <n v="1"/>
    <d v="2022-04-04T00:00:00"/>
    <s v="Subject for LD"/>
    <m/>
    <n v="0.99219999999999997"/>
    <m/>
    <s v="By contract"/>
    <x v="13"/>
    <x v="36"/>
    <x v="25"/>
    <m/>
  </r>
  <r>
    <x v="889"/>
    <s v="Construction of Three (3) - Storey Medical Arts Building with Roof Deck for Helipad, Phase 1, Aborlan Medicare Hospital"/>
    <s v="B2 SB3 PEO 300-21-07-08630"/>
    <x v="2"/>
    <x v="2"/>
    <m/>
    <s v="Aborlan Medicare Hospital"/>
    <x v="0"/>
    <x v="0"/>
    <n v="2021"/>
    <x v="59"/>
    <n v="20000000"/>
    <n v="19668318.219999999"/>
    <n v="100"/>
    <d v="2021-09-16T00:00:00"/>
    <m/>
    <d v="2021-12-25T00:00:00"/>
    <m/>
    <m/>
    <n v="1"/>
    <m/>
    <s v="By contract"/>
    <x v="0"/>
    <x v="18"/>
    <x v="14"/>
    <m/>
  </r>
  <r>
    <x v="890"/>
    <s v="Completion of Three in One Large Scale Rural Health Unit, Bgy. Panalingaan, Rizal, Palawan"/>
    <m/>
    <x v="2"/>
    <x v="10"/>
    <m/>
    <s v="Bgy. Panalingaan, Rizal, Palawan"/>
    <x v="7"/>
    <x v="0"/>
    <n v="2021"/>
    <x v="59"/>
    <n v="8000000"/>
    <n v="7383444.79"/>
    <n v="120"/>
    <d v="2021-10-27T00:00:00"/>
    <m/>
    <d v="2022-02-24T00:00:00"/>
    <m/>
    <m/>
    <m/>
    <m/>
    <s v="By contract"/>
    <x v="1"/>
    <x v="66"/>
    <x v="46"/>
    <m/>
  </r>
  <r>
    <x v="891"/>
    <s v="Completion of Three in One Large Scale Rural Health Unit, Bgy. Pancol, Taytay, Palawan"/>
    <s v="B2 SB3 PEO 300-21-08-09454"/>
    <x v="2"/>
    <x v="10"/>
    <m/>
    <s v="Bgy. Pancol, Taytay, Palawan"/>
    <x v="4"/>
    <x v="0"/>
    <n v="2021"/>
    <x v="59"/>
    <n v="8000000"/>
    <n v="7393850.0599999996"/>
    <n v="120"/>
    <d v="2021-10-27T00:00:00"/>
    <n v="1"/>
    <d v="2022-02-24T00:00:00"/>
    <d v="2022-04-27T00:00:00"/>
    <m/>
    <n v="0.63"/>
    <m/>
    <s v="By contract"/>
    <x v="1"/>
    <x v="66"/>
    <x v="46"/>
    <m/>
  </r>
  <r>
    <x v="892"/>
    <s v="Expansion of Three in One Large Scale Rural Health Unit, Bgy. Pulot Center, Sofronio Española, Palawan"/>
    <m/>
    <x v="2"/>
    <x v="10"/>
    <m/>
    <s v="Bgy. Pulot Center. Palawan"/>
    <x v="21"/>
    <x v="0"/>
    <n v="2021"/>
    <x v="59"/>
    <n v="8000000"/>
    <n v="5597498.3099999996"/>
    <m/>
    <d v="2021-09-16T00:00:00"/>
    <m/>
    <d v="2021-09-16T00:00:00"/>
    <m/>
    <m/>
    <n v="1"/>
    <m/>
    <s v="By contract"/>
    <x v="0"/>
    <x v="18"/>
    <x v="14"/>
    <m/>
  </r>
  <r>
    <x v="893"/>
    <s v="Construction of Northern Palawan Technical Vocational School Phase 2, Taytay, Palawan"/>
    <m/>
    <x v="3"/>
    <x v="3"/>
    <m/>
    <s v="Northern Palawan Technical Vocational School"/>
    <x v="4"/>
    <x v="0"/>
    <n v="2021"/>
    <x v="59"/>
    <n v="12000000"/>
    <n v="11994320.26"/>
    <m/>
    <d v="2021-09-15T00:00:00"/>
    <m/>
    <d v="2021-09-15T00:00:00"/>
    <m/>
    <m/>
    <n v="1"/>
    <m/>
    <s v="By contract"/>
    <x v="0"/>
    <x v="24"/>
    <x v="17"/>
    <m/>
  </r>
  <r>
    <x v="894"/>
    <s v="Construction of Perimeter Fence in Northern Palawan Provincial Hospital,  Taytay, Palawan"/>
    <m/>
    <x v="2"/>
    <x v="2"/>
    <m/>
    <s v=" Northern Palawan Provincial Hospita"/>
    <x v="4"/>
    <x v="0"/>
    <n v="2021"/>
    <x v="59"/>
    <n v="3398547.28"/>
    <n v="2699000.5"/>
    <m/>
    <d v="2021-08-27T00:00:00"/>
    <m/>
    <d v="2021-08-27T00:00:00"/>
    <m/>
    <m/>
    <n v="1"/>
    <m/>
    <s v="By contract"/>
    <x v="0"/>
    <x v="24"/>
    <x v="17"/>
    <m/>
  </r>
  <r>
    <x v="895"/>
    <s v="Repair and Rehabilitation of Capitol Building"/>
    <m/>
    <x v="4"/>
    <x v="8"/>
    <m/>
    <s v="Capitol Bldg., Puerto Princesa City"/>
    <x v="20"/>
    <x v="0"/>
    <n v="2021"/>
    <x v="59"/>
    <n v="25000000"/>
    <n v="24926014.870000001"/>
    <m/>
    <d v="2021-12-28T00:00:00"/>
    <m/>
    <d v="2021-12-28T00:00:00"/>
    <m/>
    <m/>
    <n v="1"/>
    <m/>
    <s v="By contract"/>
    <x v="0"/>
    <x v="55"/>
    <x v="36"/>
    <m/>
  </r>
  <r>
    <x v="896"/>
    <s v="Construction of Bahay Tuluyan Building, Aborlan Medicare Hospital"/>
    <s v="B2 SB3 PEO 300-21-07-07263"/>
    <x v="2"/>
    <x v="2"/>
    <m/>
    <s v="Aborlan Medicare Hospital"/>
    <x v="0"/>
    <x v="0"/>
    <n v="2021"/>
    <x v="59"/>
    <n v="1800000"/>
    <n v="1797898.92"/>
    <n v="120"/>
    <d v="2021-08-24T00:00:00"/>
    <m/>
    <d v="2021-12-22T00:00:00"/>
    <m/>
    <m/>
    <n v="1"/>
    <m/>
    <s v="By contract"/>
    <x v="0"/>
    <x v="65"/>
    <x v="45"/>
    <m/>
  </r>
  <r>
    <x v="897"/>
    <s v="Construction of Bahay Tuluyan Building Annex, Southern Palawan Provincial Hospital"/>
    <m/>
    <x v="2"/>
    <x v="2"/>
    <m/>
    <s v="Southern Palawan Provincial Hospital"/>
    <x v="16"/>
    <x v="0"/>
    <n v="2021"/>
    <x v="59"/>
    <n v="1794571"/>
    <n v="1794564.82"/>
    <m/>
    <d v="2021-08-24T00:00:00"/>
    <m/>
    <d v="2021-08-24T00:00:00"/>
    <m/>
    <m/>
    <n v="1"/>
    <m/>
    <s v="By contract"/>
    <x v="0"/>
    <x v="55"/>
    <x v="36"/>
    <m/>
  </r>
  <r>
    <x v="898"/>
    <s v="Centralize Oxygen Plant, Southern Palawan Provincial Hospital"/>
    <s v="SB3 PEO 300-21-07-08565"/>
    <x v="2"/>
    <x v="2"/>
    <m/>
    <s v="Southern Palawan Provincial Hospital"/>
    <x v="16"/>
    <x v="0"/>
    <n v="2021"/>
    <x v="59"/>
    <n v="30000000"/>
    <n v="30000000"/>
    <m/>
    <d v="2021-10-25T00:00:00"/>
    <m/>
    <d v="2021-10-25T00:00:00"/>
    <m/>
    <m/>
    <n v="1"/>
    <m/>
    <s v="By contract"/>
    <x v="0"/>
    <x v="67"/>
    <x v="47"/>
    <m/>
  </r>
  <r>
    <x v="899"/>
    <s v="Centralize Oxygen Plant, Northern Palawan Provincial Hospital"/>
    <m/>
    <x v="2"/>
    <x v="2"/>
    <m/>
    <s v="Northern Palawan Provincial Hospital"/>
    <x v="4"/>
    <x v="0"/>
    <n v="2021"/>
    <x v="59"/>
    <n v="30000000"/>
    <n v="30000000"/>
    <m/>
    <d v="2021-10-25T00:00:00"/>
    <m/>
    <d v="2021-10-25T00:00:00"/>
    <m/>
    <m/>
    <n v="1"/>
    <m/>
    <s v="By contract"/>
    <x v="0"/>
    <x v="67"/>
    <x v="47"/>
    <m/>
  </r>
  <r>
    <x v="900"/>
    <s v="Operation of  El Nido Sewage &amp; Solid Waste Treatment Plant"/>
    <m/>
    <x v="1"/>
    <x v="1"/>
    <m/>
    <s v="El Nido"/>
    <x v="19"/>
    <x v="0"/>
    <n v="2021"/>
    <x v="60"/>
    <n v="20000000"/>
    <m/>
    <n v="150"/>
    <d v="2021-09-29T00:00:00"/>
    <m/>
    <d v="2022-02-26T00:00:00"/>
    <m/>
    <m/>
    <n v="1"/>
    <m/>
    <s v="By contract"/>
    <x v="0"/>
    <x v="33"/>
    <x v="23"/>
    <m/>
  </r>
  <r>
    <x v="901"/>
    <s v="Operation of Roxas Water System"/>
    <m/>
    <x v="1"/>
    <x v="1"/>
    <m/>
    <s v="Roxas, Palawan"/>
    <x v="1"/>
    <x v="0"/>
    <n v="2021"/>
    <x v="60"/>
    <n v="10000000"/>
    <n v="8779866.2100000009"/>
    <n v="150"/>
    <d v="2021-10-21T00:00:00"/>
    <m/>
    <d v="2022-03-20T00:00:00"/>
    <m/>
    <m/>
    <n v="1"/>
    <m/>
    <s v="By contract"/>
    <x v="0"/>
    <x v="33"/>
    <x v="23"/>
    <m/>
  </r>
  <r>
    <x v="902"/>
    <s v="Supply and Installation of Hospital Billboards  and Markers in San Vicente District Hospital, El Nido Community Hospital and  Bataraza  District Hospital"/>
    <m/>
    <x v="2"/>
    <x v="2"/>
    <m/>
    <s v="El Nido Community Hospital and  Bataraza  District Hospital"/>
    <x v="29"/>
    <x v="0"/>
    <n v="2021"/>
    <x v="61"/>
    <n v="1500000"/>
    <m/>
    <m/>
    <m/>
    <m/>
    <m/>
    <m/>
    <m/>
    <n v="1"/>
    <m/>
    <s v="By contract"/>
    <x v="0"/>
    <x v="8"/>
    <x v="3"/>
    <m/>
  </r>
  <r>
    <x v="903"/>
    <s v="Construction of Dietary/Linen Building Phase II"/>
    <m/>
    <x v="2"/>
    <x v="2"/>
    <m/>
    <s v="Northern Palawan Provincial Hospital"/>
    <x v="4"/>
    <x v="0"/>
    <n v="2021"/>
    <x v="62"/>
    <n v="1819580"/>
    <n v="17929341.27"/>
    <m/>
    <d v="2021-11-19T00:00:00"/>
    <m/>
    <d v="2021-11-19T00:00:00"/>
    <m/>
    <m/>
    <n v="1"/>
    <m/>
    <s v="By contract"/>
    <x v="0"/>
    <x v="24"/>
    <x v="17"/>
    <m/>
  </r>
  <r>
    <x v="904"/>
    <s v="Construction of Isolation Building"/>
    <m/>
    <x v="2"/>
    <x v="2"/>
    <m/>
    <s v="Northern Palawan Provincial Hospital"/>
    <x v="4"/>
    <x v="0"/>
    <n v="2021"/>
    <x v="62"/>
    <n v="3710000"/>
    <m/>
    <m/>
    <d v="2021-11-19T00:00:00"/>
    <m/>
    <d v="2021-11-19T00:00:00"/>
    <m/>
    <m/>
    <n v="1"/>
    <m/>
    <s v="By contract"/>
    <x v="0"/>
    <x v="24"/>
    <x v="17"/>
    <m/>
  </r>
  <r>
    <x v="905"/>
    <s v="Construction of Material Recovery Facilities"/>
    <m/>
    <x v="2"/>
    <x v="2"/>
    <m/>
    <s v="Northern Palawan Provincial Hospital"/>
    <x v="4"/>
    <x v="0"/>
    <n v="2021"/>
    <x v="62"/>
    <n v="1073000"/>
    <m/>
    <m/>
    <d v="2021-11-19T00:00:00"/>
    <m/>
    <d v="2021-11-19T00:00:00"/>
    <m/>
    <m/>
    <n v="1"/>
    <m/>
    <s v="By contract"/>
    <x v="0"/>
    <x v="24"/>
    <x v="17"/>
    <m/>
  </r>
  <r>
    <x v="906"/>
    <s v="Construction of Mortuary Building"/>
    <m/>
    <x v="2"/>
    <x v="2"/>
    <m/>
    <s v="Northern Palawan Provincial Hospital"/>
    <x v="4"/>
    <x v="0"/>
    <n v="2021"/>
    <x v="62"/>
    <n v="1135000"/>
    <m/>
    <m/>
    <d v="2021-11-19T00:00:00"/>
    <m/>
    <d v="2021-11-19T00:00:00"/>
    <m/>
    <m/>
    <n v="1"/>
    <m/>
    <s v="By contract"/>
    <x v="0"/>
    <x v="24"/>
    <x v="17"/>
    <m/>
  </r>
  <r>
    <x v="907"/>
    <s v="Construction of Motorpool/Powerhouse Building"/>
    <m/>
    <x v="2"/>
    <x v="2"/>
    <m/>
    <s v="Northern Palawan Provincial Hospital"/>
    <x v="4"/>
    <x v="0"/>
    <n v="2021"/>
    <x v="62"/>
    <n v="2029000"/>
    <m/>
    <m/>
    <d v="2021-11-19T00:00:00"/>
    <m/>
    <d v="2021-11-19T00:00:00"/>
    <m/>
    <m/>
    <n v="1"/>
    <m/>
    <s v="By contract"/>
    <x v="0"/>
    <x v="24"/>
    <x v="17"/>
    <m/>
  </r>
  <r>
    <x v="908"/>
    <s v="Concreting of Road Networks"/>
    <m/>
    <x v="2"/>
    <x v="2"/>
    <m/>
    <s v="Northern Palawan Provincial Hospital"/>
    <x v="4"/>
    <x v="0"/>
    <n v="2021"/>
    <x v="62"/>
    <n v="5089141"/>
    <m/>
    <m/>
    <d v="2021-11-19T00:00:00"/>
    <m/>
    <d v="2021-11-19T00:00:00"/>
    <m/>
    <m/>
    <n v="1"/>
    <m/>
    <s v="By contract"/>
    <x v="0"/>
    <x v="24"/>
    <x v="17"/>
    <m/>
  </r>
  <r>
    <x v="909"/>
    <s v="Construction of Sewage Treatment Plant"/>
    <m/>
    <x v="2"/>
    <x v="2"/>
    <m/>
    <s v="Northern Palawan Provincial Hospital"/>
    <x v="4"/>
    <x v="0"/>
    <n v="2021"/>
    <x v="62"/>
    <n v="3100000"/>
    <m/>
    <m/>
    <d v="2021-11-19T00:00:00"/>
    <m/>
    <d v="2021-11-19T00:00:00"/>
    <m/>
    <m/>
    <n v="1"/>
    <m/>
    <s v="By contract"/>
    <x v="0"/>
    <x v="24"/>
    <x v="17"/>
    <m/>
  </r>
  <r>
    <x v="910"/>
    <s v="Construction of Doctor's/Nurses Quarter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6016000"/>
    <n v="6014518.3799999999"/>
    <n v="160"/>
    <d v="2021-11-29T00:00:00"/>
    <n v="1"/>
    <m/>
    <d v="2022-06-07T00:00:00"/>
    <d v="2024-01-26T00:00:00"/>
    <n v="1"/>
    <m/>
    <s v="By contract"/>
    <x v="0"/>
    <x v="68"/>
    <x v="48"/>
    <m/>
  </r>
  <r>
    <x v="911"/>
    <s v="Construction of Dietary/Linen Building Phase 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3610000"/>
    <n v="3608090.05"/>
    <n v="190"/>
    <d v="2021-11-29T00:00:00"/>
    <n v="1"/>
    <m/>
    <d v="2022-07-07T00:00:00"/>
    <d v="2023-12-08T00:00:00"/>
    <n v="1"/>
    <m/>
    <s v="By contract"/>
    <x v="0"/>
    <x v="68"/>
    <x v="48"/>
    <m/>
  </r>
  <r>
    <x v="912"/>
    <s v="Construction of Isolation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3740000"/>
    <n v="3737758.85"/>
    <n v="120"/>
    <d v="2021-11-29T00:00:00"/>
    <n v="1"/>
    <m/>
    <d v="2022-05-28T00:00:00"/>
    <m/>
    <n v="1"/>
    <m/>
    <s v="By contract"/>
    <x v="0"/>
    <x v="68"/>
    <x v="48"/>
    <m/>
  </r>
  <r>
    <x v="913"/>
    <s v="Construction of Mortuary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1195000"/>
    <n v="1192252.82"/>
    <n v="90"/>
    <d v="2021-11-29T00:00:00"/>
    <n v="1"/>
    <m/>
    <d v="2022-04-28T00:00:00"/>
    <m/>
    <n v="1"/>
    <m/>
    <s v="By contract"/>
    <x v="0"/>
    <x v="68"/>
    <x v="48"/>
    <m/>
  </r>
  <r>
    <x v="914"/>
    <s v="Construction of Powerhouse/Motorpool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2156000"/>
    <n v="2153353.85"/>
    <n v="90"/>
    <d v="2021-11-29T00:00:00"/>
    <n v="1"/>
    <m/>
    <d v="2022-04-28T00:00:00"/>
    <m/>
    <n v="1"/>
    <m/>
    <s v="By contract"/>
    <x v="0"/>
    <x v="68"/>
    <x v="48"/>
    <m/>
  </r>
  <r>
    <x v="915"/>
    <s v="Construction of Road Network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5000000"/>
    <n v="4998207.45"/>
    <n v="90"/>
    <d v="2021-11-29T00:00:00"/>
    <m/>
    <m/>
    <m/>
    <m/>
    <n v="1"/>
    <m/>
    <s v="By contract"/>
    <x v="0"/>
    <x v="68"/>
    <x v="48"/>
    <m/>
  </r>
  <r>
    <x v="916"/>
    <s v="Construction of Transformer Platform"/>
    <m/>
    <x v="2"/>
    <x v="2"/>
    <m/>
    <s v="Balabac District Hospital"/>
    <x v="23"/>
    <x v="0"/>
    <n v="2021"/>
    <x v="62"/>
    <n v="327279"/>
    <n v="325840"/>
    <n v="60"/>
    <d v="2021-12-18T00:00:00"/>
    <n v="1"/>
    <d v="2022-02-16T00:00:00"/>
    <d v="2022-06-15T00:00:00"/>
    <m/>
    <n v="1"/>
    <m/>
    <s v="By contract"/>
    <x v="0"/>
    <x v="43"/>
    <x v="28"/>
    <m/>
  </r>
  <r>
    <x v="917"/>
    <s v="Installation of Fire  Protection and Alarm System"/>
    <m/>
    <x v="2"/>
    <x v="2"/>
    <m/>
    <s v="Northern Palawan Provincial Hospital"/>
    <x v="4"/>
    <x v="0"/>
    <n v="2021"/>
    <x v="62"/>
    <n v="3300000"/>
    <n v="3281840.63"/>
    <n v="60"/>
    <d v="2021-11-10T00:00:00"/>
    <m/>
    <d v="2022-01-09T00:00:00"/>
    <m/>
    <m/>
    <n v="1"/>
    <m/>
    <s v="By contract"/>
    <x v="0"/>
    <x v="55"/>
    <x v="36"/>
    <m/>
  </r>
  <r>
    <x v="918"/>
    <s v="Installation of Communication System/Securing Monitoring Devices (PABX,Intercom &amp; CCTV)"/>
    <s v="B2 SB5 PEO 200-21-09-12140"/>
    <x v="2"/>
    <x v="2"/>
    <m/>
    <s v="Northern Palawan Provincial Hospital"/>
    <x v="4"/>
    <x v="0"/>
    <n v="2021"/>
    <x v="62"/>
    <n v="1100000"/>
    <n v="1095000"/>
    <n v="50"/>
    <d v="2021-12-15T00:00:00"/>
    <m/>
    <d v="2022-02-03T00:00:00"/>
    <m/>
    <m/>
    <n v="1"/>
    <m/>
    <s v="By contract"/>
    <x v="0"/>
    <x v="64"/>
    <x v="44"/>
    <m/>
  </r>
  <r>
    <x v="919"/>
    <s v="Construction of Elevated Water Tank 300 cu.m/ Water Treatment Facilities"/>
    <m/>
    <x v="2"/>
    <x v="2"/>
    <m/>
    <s v="Northern Palawan Provincial Hospital"/>
    <x v="4"/>
    <x v="0"/>
    <n v="2021"/>
    <x v="62"/>
    <n v="7300000"/>
    <n v="7296574.0700000003"/>
    <n v="180"/>
    <d v="2021-11-29T00:00:00"/>
    <m/>
    <d v="2022-05-28T00:00:00"/>
    <d v="2023-01-20T00:00:00"/>
    <m/>
    <n v="1"/>
    <m/>
    <s v="By contract"/>
    <x v="0"/>
    <x v="24"/>
    <x v="17"/>
    <m/>
  </r>
  <r>
    <x v="920"/>
    <s v="Construction of Perimeter Fence Phase II"/>
    <m/>
    <x v="2"/>
    <x v="2"/>
    <m/>
    <s v="Northern Palawan Provincial Hospital"/>
    <x v="4"/>
    <x v="0"/>
    <n v="2021"/>
    <x v="62"/>
    <n v="1651945.51"/>
    <n v="1638333.21"/>
    <n v="90"/>
    <d v="2021-12-20T00:00:00"/>
    <m/>
    <d v="2022-03-20T00:00:00"/>
    <m/>
    <m/>
    <n v="1"/>
    <m/>
    <s v="By contract"/>
    <x v="0"/>
    <x v="24"/>
    <x v="17"/>
    <m/>
  </r>
  <r>
    <x v="921"/>
    <s v="Improvement of Hospital Landscaping"/>
    <m/>
    <x v="2"/>
    <x v="2"/>
    <m/>
    <s v="Northern Palawan Provincial Hospital"/>
    <x v="4"/>
    <x v="0"/>
    <n v="2021"/>
    <x v="62"/>
    <n v="2800000"/>
    <n v="2797495.93"/>
    <m/>
    <d v="2021-11-12T00:00:00"/>
    <m/>
    <d v="2021-11-12T00:00:00"/>
    <m/>
    <m/>
    <n v="1"/>
    <m/>
    <s v="By contract"/>
    <x v="0"/>
    <x v="18"/>
    <x v="14"/>
    <m/>
  </r>
  <r>
    <x v="922"/>
    <s v="Concreting of Road from Highway Junction Leading to NPPH Facilities Phase II"/>
    <s v="B2 SB5 PEO 300-21-09-12167"/>
    <x v="2"/>
    <x v="2"/>
    <s v="Sta. 0+260 to Sta. 0+370 - 1m shoulder both side"/>
    <s v="Northern Palawan Provincial Hospital"/>
    <x v="4"/>
    <x v="0"/>
    <n v="2021"/>
    <x v="62"/>
    <n v="1063000"/>
    <n v="1061747"/>
    <n v="60"/>
    <d v="2022-05-26T00:00:00"/>
    <m/>
    <d v="2022-07-25T00:00:00"/>
    <m/>
    <m/>
    <n v="1"/>
    <m/>
    <s v="By contract"/>
    <x v="0"/>
    <x v="11"/>
    <x v="7"/>
    <m/>
  </r>
  <r>
    <x v="923"/>
    <s v="Construction of Balabac District Hospital, Phase III"/>
    <m/>
    <x v="2"/>
    <x v="2"/>
    <m/>
    <s v="Balabac District Hospital"/>
    <x v="23"/>
    <x v="0"/>
    <n v="2021"/>
    <x v="62"/>
    <n v="18025337.579999998"/>
    <n v="18020270.859999999"/>
    <n v="120"/>
    <d v="2021-11-29T00:00:00"/>
    <n v="1"/>
    <d v="2022-03-29T00:00:00"/>
    <d v="2022-05-28T00:00:00"/>
    <m/>
    <n v="1"/>
    <m/>
    <s v="By contract"/>
    <x v="0"/>
    <x v="68"/>
    <x v="48"/>
    <m/>
  </r>
  <r>
    <x v="924"/>
    <s v="Installation of Communication System/Securing Monitoring Devices (PABX,Intercom &amp; CCTV)"/>
    <m/>
    <x v="2"/>
    <x v="2"/>
    <m/>
    <s v="Balabac District Hospital"/>
    <x v="23"/>
    <x v="0"/>
    <n v="2021"/>
    <x v="62"/>
    <n v="1100000"/>
    <n v="1095098.48"/>
    <n v="45"/>
    <d v="2021-12-01T00:00:00"/>
    <m/>
    <d v="2022-01-15T00:00:00"/>
    <m/>
    <m/>
    <n v="1"/>
    <m/>
    <s v="By contract"/>
    <x v="0"/>
    <x v="17"/>
    <x v="13"/>
    <m/>
  </r>
  <r>
    <x v="925"/>
    <s v="Construction of Material Recovery Facilities"/>
    <m/>
    <x v="2"/>
    <x v="2"/>
    <m/>
    <s v="Balabac District Hospital"/>
    <x v="23"/>
    <x v="0"/>
    <n v="2021"/>
    <x v="62"/>
    <n v="1051421.68"/>
    <n v="1050283.8400000001"/>
    <n v="60"/>
    <d v="2021-11-15T00:00:00"/>
    <n v="1"/>
    <d v="2022-01-14T00:00:00"/>
    <d v="2022-03-15T00:00:00"/>
    <m/>
    <n v="1"/>
    <m/>
    <s v="By contract"/>
    <x v="0"/>
    <x v="43"/>
    <x v="28"/>
    <m/>
  </r>
  <r>
    <x v="926"/>
    <s v="Construction of Sewage Treatment Plant"/>
    <s v="B2 SB5 PEO 300-21-09-12153"/>
    <x v="2"/>
    <x v="2"/>
    <m/>
    <s v="Balabac District Hospital"/>
    <x v="23"/>
    <x v="0"/>
    <n v="2021"/>
    <x v="62"/>
    <n v="3100000"/>
    <n v="3094987.66"/>
    <n v="60"/>
    <d v="2021-12-07T00:00:00"/>
    <m/>
    <d v="2022-02-05T00:00:00"/>
    <m/>
    <m/>
    <n v="1"/>
    <m/>
    <s v="By contract"/>
    <x v="0"/>
    <x v="17"/>
    <x v="13"/>
    <m/>
  </r>
  <r>
    <x v="927"/>
    <s v="Construction of Perimeter Fence Phase I"/>
    <m/>
    <x v="2"/>
    <x v="2"/>
    <m/>
    <s v="Balabac District Hospital"/>
    <x v="23"/>
    <x v="0"/>
    <n v="2021"/>
    <x v="62"/>
    <n v="3400000"/>
    <n v="3399086.45"/>
    <n v="120"/>
    <d v="2021-11-15T00:00:00"/>
    <n v="1"/>
    <d v="2022-03-15T00:00:00"/>
    <d v="2022-05-14T00:00:00"/>
    <m/>
    <n v="1"/>
    <m/>
    <s v="By contract"/>
    <x v="0"/>
    <x v="43"/>
    <x v="28"/>
    <m/>
  </r>
  <r>
    <x v="928"/>
    <s v="Improvement of Hospital Landscaping"/>
    <s v="B2 SB5 PEO 300-21-09"/>
    <x v="2"/>
    <x v="2"/>
    <s v="Modern Tropical Garden"/>
    <s v="Balabac District Hospital"/>
    <x v="23"/>
    <x v="0"/>
    <n v="2021"/>
    <x v="62"/>
    <n v="2800000"/>
    <n v="2799499.88"/>
    <n v="60"/>
    <d v="2021-11-22T00:00:00"/>
    <n v="1"/>
    <d v="2022-01-21T00:00:00"/>
    <d v="2022-06-24T00:00:00"/>
    <m/>
    <n v="1"/>
    <m/>
    <s v="By contract"/>
    <x v="0"/>
    <x v="43"/>
    <x v="28"/>
    <m/>
  </r>
  <r>
    <x v="929"/>
    <s v="Concreting of Road Network Phase II"/>
    <s v="B2 SB5 PEO 300-21-09-12169"/>
    <x v="0"/>
    <x v="0"/>
    <s v="Roads: PCCP (Road Network): 110m(l) x 6m(w) x 0.20m(t)"/>
    <s v="Balabac District Hospital"/>
    <x v="23"/>
    <x v="0"/>
    <n v="2021"/>
    <x v="62"/>
    <n v="2200000"/>
    <n v="2199787.14"/>
    <n v="60"/>
    <d v="2021-11-22T00:00:00"/>
    <n v="1"/>
    <d v="2022-01-21T00:00:00"/>
    <d v="2022-07-21T00:00:00"/>
    <m/>
    <n v="1"/>
    <m/>
    <s v="By contract"/>
    <x v="0"/>
    <x v="43"/>
    <x v="28"/>
    <m/>
  </r>
  <r>
    <x v="930"/>
    <s v="Installation of 3 Phase Extension Line from Highway to Transformer"/>
    <m/>
    <x v="2"/>
    <x v="2"/>
    <m/>
    <s v="Balabac District Hospital"/>
    <x v="23"/>
    <x v="0"/>
    <n v="2021"/>
    <x v="62"/>
    <n v="1072830.6000000001"/>
    <n v="1067974.94"/>
    <n v="20"/>
    <d v="2021-12-07T00:00:00"/>
    <m/>
    <d v="2021-12-27T00:00:00"/>
    <m/>
    <d v="2023-06-21T00:00:00"/>
    <n v="1"/>
    <m/>
    <s v="By contract"/>
    <x v="0"/>
    <x v="17"/>
    <x v="13"/>
    <m/>
  </r>
  <r>
    <x v="931"/>
    <s v="Installation of Communication System/Securing Monitoring Devices (PABX,Intercom &amp; CCTV)"/>
    <m/>
    <x v="2"/>
    <x v="2"/>
    <m/>
    <s v="Southern Palawan Provincial Hospital"/>
    <x v="16"/>
    <x v="0"/>
    <n v="2021"/>
    <x v="62"/>
    <n v="1100000"/>
    <n v="1095000"/>
    <m/>
    <d v="2021-12-14T00:00:00"/>
    <m/>
    <d v="2021-12-14T00:00:00"/>
    <m/>
    <m/>
    <n v="1"/>
    <m/>
    <s v="By contract"/>
    <x v="0"/>
    <x v="64"/>
    <x v="44"/>
    <m/>
  </r>
  <r>
    <x v="932"/>
    <s v="Installation of Communication System/Securing Monitoring Devices (PABX,Intercom &amp; CCTV)"/>
    <s v="B2 SB5 PEO 300-21-09-12136"/>
    <x v="2"/>
    <x v="2"/>
    <s v="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"/>
    <s v="Cuyo District Hospital"/>
    <x v="15"/>
    <x v="0"/>
    <n v="2021"/>
    <x v="62"/>
    <n v="1100000"/>
    <n v="1095000"/>
    <n v="45"/>
    <d v="2021-12-17T00:00:00"/>
    <m/>
    <d v="2022-01-31T00:00:00"/>
    <m/>
    <m/>
    <n v="1"/>
    <m/>
    <s v="By contract"/>
    <x v="0"/>
    <x v="64"/>
    <x v="44"/>
    <m/>
  </r>
  <r>
    <x v="933"/>
    <s v="Completion of Perimeter Fence"/>
    <m/>
    <x v="2"/>
    <x v="2"/>
    <m/>
    <s v=" Bataraza Distirct Hospital"/>
    <x v="22"/>
    <x v="0"/>
    <n v="2021"/>
    <x v="62"/>
    <n v="909000"/>
    <n v="908006.88"/>
    <n v="60"/>
    <d v="2021-10-27T00:00:00"/>
    <m/>
    <d v="2021-12-26T00:00:00"/>
    <m/>
    <m/>
    <n v="1"/>
    <m/>
    <s v="By contract"/>
    <x v="0"/>
    <x v="55"/>
    <x v="36"/>
    <m/>
  </r>
  <r>
    <x v="934"/>
    <s v="Improvement of Hospital Landscaping (Facilities Area) Narra Municipal Hospital"/>
    <m/>
    <x v="2"/>
    <x v="2"/>
    <m/>
    <s v="Narra Municipal Hospital"/>
    <x v="6"/>
    <x v="0"/>
    <n v="2021"/>
    <x v="62"/>
    <n v="1000000"/>
    <n v="999817.5"/>
    <m/>
    <d v="2021-10-27T00:00:00"/>
    <m/>
    <d v="2021-10-27T00:00:00"/>
    <m/>
    <m/>
    <n v="1"/>
    <m/>
    <s v="By contract"/>
    <x v="0"/>
    <x v="55"/>
    <x v="36"/>
    <m/>
  </r>
  <r>
    <x v="935"/>
    <s v="Construction of Perimeter Fence Phase I"/>
    <m/>
    <x v="2"/>
    <x v="2"/>
    <m/>
    <s v="Sofronio Española  Rural Health Unit"/>
    <x v="21"/>
    <x v="0"/>
    <n v="2021"/>
    <x v="62"/>
    <n v="804000"/>
    <n v="803469.32"/>
    <n v="60"/>
    <d v="2021-11-03T00:00:00"/>
    <m/>
    <d v="2022-01-02T00:00:00"/>
    <m/>
    <m/>
    <n v="1"/>
    <m/>
    <s v="By contract"/>
    <x v="0"/>
    <x v="18"/>
    <x v="14"/>
    <m/>
  </r>
  <r>
    <x v="936"/>
    <s v="Concreting of Road  with Parking Area"/>
    <m/>
    <x v="2"/>
    <x v="2"/>
    <m/>
    <s v="Sofronio Española  Rural Health Unit"/>
    <x v="21"/>
    <x v="0"/>
    <n v="2021"/>
    <x v="62"/>
    <n v="1817270"/>
    <n v="1814868.88"/>
    <m/>
    <d v="2021-11-12T00:00:00"/>
    <m/>
    <d v="2021-11-12T00:00:00"/>
    <m/>
    <m/>
    <n v="1"/>
    <m/>
    <s v="By contract"/>
    <x v="0"/>
    <x v="18"/>
    <x v="14"/>
    <m/>
  </r>
  <r>
    <x v="937"/>
    <s v="Improvement of  Landscaping"/>
    <m/>
    <x v="4"/>
    <x v="8"/>
    <m/>
    <s v="Bgry. Irawan, PPC"/>
    <x v="20"/>
    <x v="0"/>
    <n v="2021"/>
    <x v="62"/>
    <n v="900000"/>
    <n v="899113.23"/>
    <m/>
    <d v="2021-10-27T00:00:00"/>
    <m/>
    <d v="2021-10-27T00:00:00"/>
    <m/>
    <m/>
    <n v="1"/>
    <m/>
    <s v="By contract"/>
    <x v="0"/>
    <x v="55"/>
    <x v="36"/>
    <m/>
  </r>
  <r>
    <x v="938"/>
    <s v="Concreting of Road Network with Parking Area (Molecular Diagnostic Lab)"/>
    <m/>
    <x v="4"/>
    <x v="8"/>
    <m/>
    <s v="Bgry. Irawan, PPC"/>
    <x v="20"/>
    <x v="0"/>
    <n v="2021"/>
    <x v="62"/>
    <n v="5500000"/>
    <n v="5479831.7999999998"/>
    <n v="90"/>
    <d v="2021-11-15T00:00:00"/>
    <m/>
    <d v="2022-02-13T00:00:00"/>
    <m/>
    <m/>
    <n v="1"/>
    <m/>
    <s v="By contract"/>
    <x v="0"/>
    <x v="24"/>
    <x v="17"/>
    <m/>
  </r>
  <r>
    <x v="939"/>
    <s v="Extension of 3-Phase Line from Irawan Motorpool to Molecular Diagnostic Laboratory (Covid 19 Testing Center)"/>
    <s v="B2 SB5 PEO 300-21-09-12155"/>
    <x v="4"/>
    <x v="8"/>
    <m/>
    <s v="Bgry. Irawan, PPC"/>
    <x v="20"/>
    <x v="0"/>
    <n v="2021"/>
    <x v="62"/>
    <n v="1550000"/>
    <n v="1547958.44"/>
    <m/>
    <d v="2021-11-30T00:00:00"/>
    <m/>
    <d v="2021-11-30T00:00:00"/>
    <m/>
    <m/>
    <n v="1"/>
    <m/>
    <s v="By contract"/>
    <x v="0"/>
    <x v="12"/>
    <x v="8"/>
    <m/>
  </r>
  <r>
    <x v="940"/>
    <s v="Installation of 25 Airconditioning Units"/>
    <m/>
    <x v="4"/>
    <x v="8"/>
    <m/>
    <s v="Bgry. Irawan, PPC"/>
    <x v="20"/>
    <x v="0"/>
    <n v="2021"/>
    <x v="62"/>
    <n v="713259.63"/>
    <m/>
    <m/>
    <m/>
    <m/>
    <m/>
    <m/>
    <m/>
    <n v="1"/>
    <m/>
    <s v="By contract"/>
    <x v="0"/>
    <x v="8"/>
    <x v="3"/>
    <m/>
  </r>
  <r>
    <x v="941"/>
    <s v="Improvement of Araceli/Dumaran District Hospital (Installation of 25 Units Airconditioning Units)"/>
    <m/>
    <x v="2"/>
    <x v="2"/>
    <m/>
    <s v="Bgy. Poblacion, Dumaran"/>
    <x v="13"/>
    <x v="0"/>
    <n v="2021"/>
    <x v="62"/>
    <n v="1641935"/>
    <m/>
    <m/>
    <m/>
    <m/>
    <m/>
    <m/>
    <m/>
    <n v="1"/>
    <m/>
    <s v="By contract"/>
    <x v="0"/>
    <x v="8"/>
    <x v="3"/>
    <m/>
  </r>
  <r>
    <x v="942"/>
    <s v="Concreting of Highway Junction to Barangay Poblacion (Intermittent Section) with Drainage "/>
    <m/>
    <x v="0"/>
    <x v="0"/>
    <m/>
    <s v="Salvacion, Roxas, Palawan"/>
    <x v="1"/>
    <x v="0"/>
    <n v="2021"/>
    <x v="62"/>
    <n v="8000000"/>
    <n v="7990469.3499999996"/>
    <m/>
    <d v="2021-12-01T00:00:00"/>
    <m/>
    <d v="2021-12-01T00:00:00"/>
    <m/>
    <m/>
    <n v="1"/>
    <m/>
    <s v="By contract"/>
    <x v="0"/>
    <x v="24"/>
    <x v="17"/>
    <m/>
  </r>
  <r>
    <x v="943"/>
    <s v="El Nido Sewage and Solid Waste Treatment Plant"/>
    <m/>
    <x v="1"/>
    <x v="1"/>
    <m/>
    <m/>
    <x v="19"/>
    <x v="0"/>
    <n v="2021"/>
    <x v="62"/>
    <n v="3370421"/>
    <n v="3366360.33"/>
    <n v="90"/>
    <d v="2021-12-28T00:00:00"/>
    <m/>
    <d v="2022-03-28T00:00:00"/>
    <m/>
    <m/>
    <n v="1"/>
    <m/>
    <s v="By contract"/>
    <x v="0"/>
    <x v="58"/>
    <x v="39"/>
    <m/>
  </r>
  <r>
    <x v="944"/>
    <s v="Improvement of  Covered Court/Evacuation Center (Flooring only)"/>
    <s v="B2 SB5 PEO 300-21-10-13316"/>
    <x v="5"/>
    <x v="17"/>
    <m/>
    <s v=" Bgy. Bato"/>
    <x v="4"/>
    <x v="0"/>
    <n v="2021"/>
    <x v="62"/>
    <n v="872687.19"/>
    <n v="872408.47"/>
    <n v="45"/>
    <d v="2021-12-27T00:00:00"/>
    <m/>
    <d v="2022-02-10T00:00:00"/>
    <m/>
    <m/>
    <m/>
    <m/>
    <s v="By contract"/>
    <x v="2"/>
    <x v="56"/>
    <x v="37"/>
    <s v="Termination for  convenience: LGU initiated provision of flooring"/>
  </r>
  <r>
    <x v="945"/>
    <s v="Improvement of  Covered Court/Evacuation Center (Flooring only)"/>
    <s v="B2 SB5 PEO 300-21-10-13316"/>
    <x v="5"/>
    <x v="17"/>
    <m/>
    <s v=" Bgy. New Guinlo"/>
    <x v="4"/>
    <x v="0"/>
    <n v="2021"/>
    <x v="62"/>
    <n v="872687.19"/>
    <n v="872408.47"/>
    <n v="45"/>
    <d v="2021-12-28T00:00:00"/>
    <m/>
    <d v="2022-02-11T00:00:00"/>
    <m/>
    <m/>
    <n v="1"/>
    <m/>
    <s v="By contract"/>
    <x v="0"/>
    <x v="56"/>
    <x v="37"/>
    <m/>
  </r>
  <r>
    <x v="946"/>
    <s v="Improvement of  Covered Court/Evacuation Center (Flooring only)"/>
    <s v="B2 SB5 PEO 300-21-10-13316"/>
    <x v="5"/>
    <x v="17"/>
    <m/>
    <s v="Bgy. Old Guinlo"/>
    <x v="4"/>
    <x v="0"/>
    <n v="2021"/>
    <x v="62"/>
    <n v="872687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47"/>
    <s v="Improvement of  Covered Court/Evacuation Center (Flooring only)"/>
    <s v="B2 SB5 PEO 300-21-10-13316"/>
    <x v="5"/>
    <x v="17"/>
    <m/>
    <s v="Pancol"/>
    <x v="4"/>
    <x v="0"/>
    <n v="2021"/>
    <x v="62"/>
    <n v="872687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48"/>
    <s v="Improvement of  Covered Court/Evacuation Center (Flooring only)"/>
    <s v="B2 SB5 PEO 300-21-10-13316"/>
    <x v="5"/>
    <x v="17"/>
    <m/>
    <s v="Malcampo 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49"/>
    <s v="Improvement of  Covered Court/Evacuation Center (Flooring only)"/>
    <s v="B2 SB5 PEO 300-21-10-13316"/>
    <x v="5"/>
    <x v="17"/>
    <m/>
    <s v="Mendoza 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0"/>
    <s v="Improvement of  Covered Court/Evacuation Center (Flooring only)"/>
    <s v="B2 SB5 PEO 300-21-10-13316"/>
    <x v="5"/>
    <x v="17"/>
    <m/>
    <s v="Near Barbacan (Retac)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1"/>
    <s v="Improvement of  Covered Court/Evacuation Center (Flooring only)"/>
    <s v="B2 SB5 PEO 300-21-10-13316"/>
    <x v="5"/>
    <x v="17"/>
    <m/>
    <s v="Rizal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2"/>
    <s v="Improvement of  Covered Court/Evacuation Center (Flooring only)"/>
    <s v="B2 SB5 PEO 300-21-10-13316"/>
    <x v="5"/>
    <x v="17"/>
    <m/>
    <s v="Salvacion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3"/>
    <s v="Improvement of  Covered Court/Evacuation Center (Flooring only)"/>
    <s v="B2 SB5 PEO 300-21-10-13316"/>
    <x v="5"/>
    <x v="17"/>
    <m/>
    <s v="San Isidro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4"/>
    <s v="Improvement of  Covered Court/Evacuation Center (Flooring only)"/>
    <s v="B2 SB5 PEO 300-21-10-13316"/>
    <x v="5"/>
    <x v="17"/>
    <m/>
    <s v="San Jose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5"/>
    <s v="Improvement of  Covered Court/Evacuation Center (Flooring only)"/>
    <s v="B2 SB5 PEO 300-21-10-13316"/>
    <x v="5"/>
    <x v="17"/>
    <m/>
    <s v="Tagumpay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6"/>
    <s v="Improvement of  Covered Court/Evacuation Center (Flooring only)"/>
    <s v="B2 SB5 PEO 300-21-10-13316"/>
    <x v="5"/>
    <x v="17"/>
    <m/>
    <s v="Nicanor Zabala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7"/>
    <s v="Improvement of  Covered Court/Evacuation Center (Flooring only)"/>
    <s v="B2 SB NO. 5 - 2021 - PEO 300-21-10-13316"/>
    <x v="5"/>
    <x v="17"/>
    <m/>
    <s v="Corong-Corong (Barangay 4)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8"/>
    <s v="Improvement of  Covered Court/Evacuation Center (Flooring only)"/>
    <m/>
    <x v="5"/>
    <x v="17"/>
    <m/>
    <s v="Mabini"/>
    <x v="19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9"/>
    <s v="Improvement of  Covered Court/Evacuation Center (Flooring only)"/>
    <s v="B2 SB NO. 5 - 2021 - PEO 300-21-10-13316"/>
    <x v="5"/>
    <x v="17"/>
    <m/>
    <s v="Manlag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0"/>
    <s v="Improvement of  Covered Court/Evacuation Center (Flooring only)"/>
    <s v="B2 SB NO. 5 - 2021 - PEO 300-21-10-13316"/>
    <x v="5"/>
    <x v="17"/>
    <m/>
    <s v="San Fernando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1"/>
    <s v="Improvement of  Covered Court/Evacuation Center (Flooring only)"/>
    <s v="B2 SB NO. 5 - 2021 - PEO 300-21-10-13316"/>
    <x v="5"/>
    <x v="17"/>
    <m/>
    <s v="Villa Paz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2"/>
    <s v="Improvement of  Covered Court/Evacuation Center (Flooring only)"/>
    <m/>
    <x v="5"/>
    <x v="17"/>
    <m/>
    <s v="Aberawan"/>
    <x v="19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63"/>
    <s v="Improvement of  Covered Court/Evacuation Center (Flooring only)"/>
    <s v="B2 SB5 PEO 300-21-10-13316"/>
    <x v="5"/>
    <x v="17"/>
    <m/>
    <s v="San Miguel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64"/>
    <s v="Completion of 2-Storey Barangay Hall of Ipilan"/>
    <m/>
    <x v="4"/>
    <x v="6"/>
    <m/>
    <s v="Bgy. Ipilan"/>
    <x v="16"/>
    <x v="0"/>
    <n v="2021"/>
    <x v="62"/>
    <n v="3323150.34"/>
    <n v="3313181.35"/>
    <n v="150"/>
    <d v="2021-12-27T00:00:00"/>
    <m/>
    <d v="2022-05-26T00:00:00"/>
    <m/>
    <m/>
    <n v="1"/>
    <m/>
    <s v="By contract"/>
    <x v="0"/>
    <x v="56"/>
    <x v="37"/>
    <m/>
  </r>
  <r>
    <x v="965"/>
    <s v="Repair of Capitol Building and Provision of Door and Window Grills"/>
    <m/>
    <x v="4"/>
    <x v="8"/>
    <m/>
    <s v="Capitol Compound, Tanglaw, PPC"/>
    <x v="20"/>
    <x v="0"/>
    <n v="2021"/>
    <x v="62"/>
    <n v="4223153.8600000003"/>
    <n v="4220152.71"/>
    <n v="180"/>
    <d v="2021-12-27T00:00:00"/>
    <m/>
    <d v="2022-06-25T00:00:00"/>
    <m/>
    <m/>
    <n v="1"/>
    <m/>
    <s v="By contract"/>
    <x v="0"/>
    <x v="56"/>
    <x v="37"/>
    <m/>
  </r>
  <r>
    <x v="966"/>
    <s v="Upgrading of Omao Bridge"/>
    <m/>
    <x v="0"/>
    <x v="4"/>
    <s v="21 m"/>
    <s v="Bgy. Bagong Bayan, El Nido,Palawan"/>
    <x v="19"/>
    <x v="0"/>
    <n v="2021"/>
    <x v="20"/>
    <n v="9000000"/>
    <n v="8999582.1199999992"/>
    <n v="184"/>
    <d v="2021-12-10T00:00:00"/>
    <m/>
    <d v="2022-06-12T00:00:00"/>
    <m/>
    <m/>
    <n v="1"/>
    <m/>
    <s v="By contract"/>
    <x v="0"/>
    <x v="43"/>
    <x v="28"/>
    <m/>
  </r>
  <r>
    <x v="967"/>
    <s v="Construction of Powerhouse/Motorpool Building, NVGPDLMH"/>
    <s v="B2 SB6 PEO 300-21-10-12849/12851-12855 (Cluster: Mortuary/Dietary/Isolation/MRF/DNQ/Powerhouse)"/>
    <x v="2"/>
    <x v="2"/>
    <m/>
    <s v="Bgy. Danleg, Dumaran"/>
    <x v="13"/>
    <x v="0"/>
    <n v="2021"/>
    <x v="20"/>
    <n v="2156000"/>
    <n v="2126703.1800000002"/>
    <n v="60"/>
    <d v="2021-12-14T00:00:00"/>
    <m/>
    <d v="2022-02-12T00:00:00"/>
    <d v="2022-09-04T00:00:00"/>
    <m/>
    <n v="1"/>
    <m/>
    <s v="By contract"/>
    <x v="0"/>
    <x v="36"/>
    <x v="25"/>
    <m/>
  </r>
  <r>
    <x v="968"/>
    <s v="Construction of Doctor's/Nurses Quarter, NVGPDLMH"/>
    <s v="B2 SB6 PEO 300-21-10-12849/12851-12855 (Cluster: Mortuary/Dietary/Isolation/MRF/DNQ/Powerhouse)"/>
    <x v="2"/>
    <x v="2"/>
    <s v="Net length: 31m x 24m (744 sq.m) One Storey Building "/>
    <s v="Bgy. Danleg, Dumaran"/>
    <x v="13"/>
    <x v="0"/>
    <n v="2021"/>
    <x v="20"/>
    <n v="6016000"/>
    <n v="6012640.25"/>
    <n v="80"/>
    <d v="2021-12-14T00:00:00"/>
    <m/>
    <d v="2022-03-04T00:00:00"/>
    <s v="Subject for LD"/>
    <m/>
    <n v="1"/>
    <m/>
    <s v="By contract"/>
    <x v="0"/>
    <x v="36"/>
    <x v="25"/>
    <m/>
  </r>
  <r>
    <x v="969"/>
    <s v="Construction of Dietary/Linen Building, NVGPDLMH"/>
    <s v="B2 SB6 PEO 300-21-10-12849/12851-12855 (Cluster: Mortuary/Dietary/Isolation/MRF/DNQ/Powerhouse)"/>
    <x v="2"/>
    <x v="2"/>
    <m/>
    <s v="Bgy. Danleg, Dumaran"/>
    <x v="13"/>
    <x v="0"/>
    <n v="2021"/>
    <x v="20"/>
    <n v="3610000"/>
    <n v="3596228.53"/>
    <n v="60"/>
    <d v="2021-12-14T00:00:00"/>
    <m/>
    <d v="2022-02-12T00:00:00"/>
    <d v="2022-09-03T00:00:00"/>
    <d v="2023-08-10T00:00:00"/>
    <n v="1"/>
    <m/>
    <s v="By contract"/>
    <x v="0"/>
    <x v="36"/>
    <x v="25"/>
    <m/>
  </r>
  <r>
    <x v="970"/>
    <s v="Construction of Isolation Building , NVGPDLMH"/>
    <s v="B2 SB6 PEO 300-21-10-12849/12851-12855 (Cluster: Mortuary/Dietary/Isolation/MRF/DNQ/Powerhouse)"/>
    <x v="2"/>
    <x v="2"/>
    <m/>
    <s v="Bgy. Danleg, Dumaran"/>
    <x v="13"/>
    <x v="0"/>
    <n v="2021"/>
    <x v="20"/>
    <n v="3740000"/>
    <n v="3730769.95"/>
    <n v="60"/>
    <d v="2021-12-14T00:00:00"/>
    <m/>
    <d v="2022-02-12T00:00:00"/>
    <d v="2022-09-03T00:00:00"/>
    <d v="2023-06-11T00:00:00"/>
    <n v="1"/>
    <m/>
    <s v="By contract"/>
    <x v="0"/>
    <x v="36"/>
    <x v="25"/>
    <m/>
  </r>
  <r>
    <x v="971"/>
    <s v="Construction of Material Recovery Facilities , NVGPDLMH"/>
    <s v="B2 SB6 PEO 300-21-10-12849/12851-12855 (Cluster: Mortuary/Dietary/Isolation/MRF/DNQ/Powerhouse)"/>
    <x v="2"/>
    <x v="2"/>
    <m/>
    <s v="Bgy. Danleg, Dumaran"/>
    <x v="13"/>
    <x v="0"/>
    <n v="2021"/>
    <x v="20"/>
    <n v="1128000"/>
    <n v="1087724.2"/>
    <n v="30"/>
    <d v="2021-12-14T00:00:00"/>
    <m/>
    <d v="2022-01-13T00:00:00"/>
    <d v="2022-09-03T00:00:00"/>
    <d v="2023-07-15T00:00:00"/>
    <n v="1"/>
    <m/>
    <s v="By contract"/>
    <x v="0"/>
    <x v="36"/>
    <x v="25"/>
    <m/>
  </r>
  <r>
    <x v="972"/>
    <s v="Construction of Mortuary Building , NVGPDLMH"/>
    <s v="B2 SB6 PEO 300-21-10-12849/12851-12855 (Cluster: Mortuary/Dietary/Isolation/MRF/DNQ/Powerhouse)"/>
    <x v="2"/>
    <x v="2"/>
    <m/>
    <s v="Bgy. Danleg, Dumaran"/>
    <x v="13"/>
    <x v="0"/>
    <n v="2021"/>
    <x v="20"/>
    <n v="1195000"/>
    <n v="1190355.1399999999"/>
    <n v="60"/>
    <d v="2021-12-14T00:00:00"/>
    <m/>
    <d v="2022-02-12T00:00:00"/>
    <d v="2022-09-03T00:00:00"/>
    <d v="2023-08-10T00:00:00"/>
    <n v="1"/>
    <m/>
    <s v="By contract"/>
    <x v="0"/>
    <x v="36"/>
    <x v="25"/>
    <m/>
  </r>
  <r>
    <x v="973"/>
    <s v="Centralize Oxygen Plant"/>
    <m/>
    <x v="2"/>
    <x v="2"/>
    <m/>
    <s v="Coron District Hospital"/>
    <x v="2"/>
    <x v="0"/>
    <n v="2021"/>
    <x v="20"/>
    <n v="16000000"/>
    <n v="15691385"/>
    <m/>
    <d v="2022-06-28T00:00:00"/>
    <m/>
    <d v="2022-06-28T00:00:00"/>
    <m/>
    <m/>
    <n v="1"/>
    <m/>
    <s v="By contract"/>
    <x v="0"/>
    <x v="67"/>
    <x v="47"/>
    <m/>
  </r>
  <r>
    <x v="974"/>
    <s v="Construction of Linapacan Water Supply Systems"/>
    <m/>
    <x v="1"/>
    <x v="1"/>
    <m/>
    <m/>
    <x v="8"/>
    <x v="0"/>
    <n v="2021"/>
    <x v="63"/>
    <n v="265510000"/>
    <n v="262401315.21000001"/>
    <n v="510"/>
    <d v="2021-12-29T00:00:00"/>
    <m/>
    <d v="2023-05-23T00:00:00"/>
    <m/>
    <m/>
    <m/>
    <m/>
    <s v="By contract"/>
    <x v="4"/>
    <x v="1"/>
    <x v="1"/>
    <s v="PEEDO Validate"/>
  </r>
  <r>
    <x v="975"/>
    <s v="Installations of 3 Lines 36&quot; Diameter RCPC with Headwall, Pulot Interior"/>
    <s v="B2 GF PEO 22-02-063"/>
    <x v="5"/>
    <x v="11"/>
    <m/>
    <s v="Provincial Road Pulot Interior"/>
    <x v="21"/>
    <x v="0"/>
    <n v="2021"/>
    <x v="52"/>
    <n v="330000"/>
    <n v="329561.05"/>
    <n v="30"/>
    <d v="2022-03-16T00:00:00"/>
    <m/>
    <d v="2022-04-15T00:00:00"/>
    <d v="2022-06-01T00:00:00"/>
    <m/>
    <n v="1"/>
    <m/>
    <s v="By contract"/>
    <x v="0"/>
    <x v="61"/>
    <x v="42"/>
    <m/>
  </r>
  <r>
    <x v="976"/>
    <s v="Installations of 15 Lines 36&quot; Diameter RCPC with Headwall, Provincial Road Labog, Naltep"/>
    <s v="B2 GF PEO 22-02-055"/>
    <x v="5"/>
    <x v="11"/>
    <m/>
    <s v="Provincial Road Labog, Naltap"/>
    <x v="21"/>
    <x v="0"/>
    <n v="2021"/>
    <x v="52"/>
    <n v="1650000"/>
    <n v="1542671.28"/>
    <n v="90"/>
    <d v="2022-05-11T00:00:00"/>
    <m/>
    <d v="2022-08-09T00:00:00"/>
    <m/>
    <m/>
    <m/>
    <m/>
    <s v="By contract"/>
    <x v="7"/>
    <x v="49"/>
    <x v="31"/>
    <s v="Waiting for Contractor to received the Notice to Terminate: Unresponsive Contractor"/>
  </r>
  <r>
    <x v="977"/>
    <s v="Construction of 3-Barrel Box Culvert with Slope Protection, Provincial Road Isaub"/>
    <s v="B2 GF PEO 22-02-051"/>
    <x v="5"/>
    <x v="11"/>
    <m/>
    <s v=" Bgy. Isaub"/>
    <x v="0"/>
    <x v="0"/>
    <n v="2021"/>
    <x v="52"/>
    <n v="4000000"/>
    <n v="3997972.29"/>
    <n v="90"/>
    <d v="2022-05-11T00:00:00"/>
    <m/>
    <d v="2022-08-09T00:00:00"/>
    <m/>
    <m/>
    <n v="1"/>
    <m/>
    <s v="By contract"/>
    <x v="0"/>
    <x v="65"/>
    <x v="45"/>
    <m/>
  </r>
  <r>
    <x v="978"/>
    <s v="Installations of 3 Lines 36&quot; Diameter RCPC with Headwall, Bgy. Aramaywan"/>
    <s v="B2 GF PEO 22-02-060"/>
    <x v="5"/>
    <x v="11"/>
    <m/>
    <s v="Bgy. Aramaywan"/>
    <x v="14"/>
    <x v="0"/>
    <n v="2021"/>
    <x v="52"/>
    <n v="330000"/>
    <n v="328979.73"/>
    <n v="30"/>
    <d v="2022-03-21T00:00:00"/>
    <m/>
    <d v="2022-04-20T00:00:00"/>
    <m/>
    <m/>
    <n v="1"/>
    <m/>
    <s v="By contract"/>
    <x v="0"/>
    <x v="65"/>
    <x v="45"/>
    <m/>
  </r>
  <r>
    <x v="979"/>
    <s v="Installations of 3 Lines 36&quot; Diameter RCPC with Headwall, Bgy. Panitian"/>
    <s v="B2 GF PEO 22-02-059"/>
    <x v="5"/>
    <x v="11"/>
    <m/>
    <s v="Bgy. Panitian"/>
    <x v="14"/>
    <x v="0"/>
    <n v="2021"/>
    <x v="52"/>
    <n v="330000"/>
    <n v="328979.73"/>
    <n v="30"/>
    <d v="2022-03-21T00:00:00"/>
    <m/>
    <d v="2022-04-20T00:00:00"/>
    <m/>
    <m/>
    <n v="1"/>
    <m/>
    <s v="By contract"/>
    <x v="0"/>
    <x v="65"/>
    <x v="45"/>
    <m/>
  </r>
  <r>
    <x v="980"/>
    <s v="Installations of 7 Lines 36&quot; Diameter RCPC with Headwall, Provincial Road Itangil-Sta. Teresita  Road"/>
    <s v="B2 GF PEO 22-02-064"/>
    <x v="5"/>
    <x v="11"/>
    <s v="Construction Limits:Seven (7) 1-L 36&quot; Diameter RCPC x 8.00 Length with Headwall bothsides in different stations "/>
    <s v="Itangil-Sta.Teresita"/>
    <x v="13"/>
    <x v="0"/>
    <n v="2021"/>
    <x v="52"/>
    <n v="730000"/>
    <n v="724491.42"/>
    <n v="45"/>
    <d v="2022-03-15T00:00:00"/>
    <m/>
    <d v="2022-04-29T00:00:00"/>
    <s v="Subject for LD"/>
    <m/>
    <n v="1"/>
    <m/>
    <s v="By contract"/>
    <x v="0"/>
    <x v="43"/>
    <x v="28"/>
    <m/>
  </r>
  <r>
    <x v="981"/>
    <s v="Installation of 2 Lines 36&quot; Diameter RCPC with Headwall,  Abaroan FMR"/>
    <s v="B2 GF PEO 22-02-062"/>
    <x v="5"/>
    <x v="11"/>
    <m/>
    <s v="Abaroan FMR"/>
    <x v="1"/>
    <x v="0"/>
    <n v="2021"/>
    <x v="52"/>
    <n v="220000"/>
    <n v="219907.52"/>
    <n v="30"/>
    <d v="2022-03-21T00:00:00"/>
    <m/>
    <d v="2022-04-20T00:00:00"/>
    <d v="2022-03-21T00:00:00"/>
    <m/>
    <n v="1"/>
    <m/>
    <s v="By contract"/>
    <x v="0"/>
    <x v="18"/>
    <x v="14"/>
    <m/>
  </r>
  <r>
    <x v="982"/>
    <s v="Installation of 3 Lines 36&quot; Diameter RCPC with Headwall,Dumarao FMR"/>
    <s v="B2 GF PEO 22-02-066"/>
    <x v="5"/>
    <x v="11"/>
    <m/>
    <s v=" Dumarao FMR, Roxas"/>
    <x v="1"/>
    <x v="0"/>
    <n v="2021"/>
    <x v="52"/>
    <n v="330000"/>
    <n v="324951.69"/>
    <n v="30"/>
    <d v="2022-03-15T00:00:00"/>
    <n v="1"/>
    <d v="2022-04-14T00:00:00"/>
    <d v="2023-01-05T00:00:00"/>
    <m/>
    <n v="1"/>
    <m/>
    <s v="By contract"/>
    <x v="0"/>
    <x v="43"/>
    <x v="28"/>
    <m/>
  </r>
  <r>
    <x v="983"/>
    <s v="Installation of 3 Lines 36&quot; Diameter RCPC with Headwall, Nicanor Zabala"/>
    <s v="B2 GF PEO 22-02-061"/>
    <x v="5"/>
    <x v="11"/>
    <m/>
    <s v="Nicanor Zabala, Roxas"/>
    <x v="1"/>
    <x v="0"/>
    <n v="2021"/>
    <x v="52"/>
    <n v="330000"/>
    <n v="325698.57"/>
    <n v="30"/>
    <d v="2022-03-15T00:00:00"/>
    <n v="1"/>
    <d v="2022-04-14T00:00:00"/>
    <d v="2022-06-24T00:00:00"/>
    <m/>
    <n v="1"/>
    <m/>
    <s v="By contract"/>
    <x v="0"/>
    <x v="43"/>
    <x v="28"/>
    <m/>
  </r>
  <r>
    <x v="984"/>
    <s v="Installation of 2 Lines 36&quot; Diameter RCPC with Headwall, Malaking Patag-Canimango Road"/>
    <s v="B2 GF PEO 22-02-058"/>
    <x v="5"/>
    <x v="11"/>
    <m/>
    <s v="Provincial Road Malaking Patag-Canimango Road"/>
    <x v="12"/>
    <x v="0"/>
    <n v="2021"/>
    <x v="52"/>
    <n v="220000"/>
    <n v="214948.46"/>
    <n v="30"/>
    <d v="2022-03-15T00:00:00"/>
    <m/>
    <d v="2022-04-14T00:00:00"/>
    <m/>
    <m/>
    <n v="1"/>
    <m/>
    <s v="By contract"/>
    <x v="0"/>
    <x v="43"/>
    <x v="28"/>
    <m/>
  </r>
  <r>
    <x v="985"/>
    <s v="Installation of 2 Lines 36&quot; Diameter RCPC with Headwall,Magara-Caruray Road"/>
    <s v="B2 GF PEO 22-02-065"/>
    <x v="5"/>
    <x v="11"/>
    <m/>
    <s v="Magara-Caruray Road"/>
    <x v="1"/>
    <x v="0"/>
    <n v="2021"/>
    <x v="52"/>
    <n v="220000"/>
    <n v="215030.87"/>
    <n v="30"/>
    <d v="2022-03-15T00:00:00"/>
    <n v="1"/>
    <d v="2022-04-14T00:00:00"/>
    <d v="2022-06-24T00:00:00"/>
    <m/>
    <n v="1"/>
    <m/>
    <s v="By contract"/>
    <x v="0"/>
    <x v="43"/>
    <x v="28"/>
    <m/>
  </r>
  <r>
    <x v="986"/>
    <s v="Construction of One (1) Barrel Box Culvert Sitio Marimek, Bgy. Aramaywan"/>
    <s v="B2 GF PEO 22-02-054"/>
    <x v="5"/>
    <x v="11"/>
    <m/>
    <s v=" Sitio Marimek, Bgy. Aramaywan"/>
    <x v="14"/>
    <x v="0"/>
    <n v="2021"/>
    <x v="52"/>
    <n v="2000000"/>
    <n v="1777488.54"/>
    <n v="90"/>
    <d v="2022-05-11T00:00:00"/>
    <m/>
    <d v="2022-08-09T00:00:00"/>
    <m/>
    <m/>
    <m/>
    <m/>
    <s v="By contract"/>
    <x v="1"/>
    <x v="49"/>
    <x v="31"/>
    <s v="For Legal Endorsement"/>
  </r>
  <r>
    <x v="987"/>
    <s v="Construction of One (1) Barrel Box Culvert Sitio Diapla, Bgy. Teneguiban, El Nido"/>
    <s v="B2 GF PEO 22-02-050"/>
    <x v="5"/>
    <x v="11"/>
    <m/>
    <s v="Bgy. Teneguiban, El Nido"/>
    <x v="19"/>
    <x v="0"/>
    <n v="2021"/>
    <x v="52"/>
    <n v="2000000"/>
    <n v="1992229.85"/>
    <n v="90"/>
    <d v="2022-05-11T00:00:00"/>
    <m/>
    <d v="2022-08-09T00:00:00"/>
    <m/>
    <m/>
    <n v="1"/>
    <m/>
    <s v="By contract"/>
    <x v="0"/>
    <x v="69"/>
    <x v="49"/>
    <m/>
  </r>
  <r>
    <x v="988"/>
    <s v="Construction of PWD Ramp, Southern Palawan Provincial Hospital"/>
    <m/>
    <x v="2"/>
    <x v="2"/>
    <m/>
    <s v=" Southern Palawan Provincial Hospital"/>
    <x v="16"/>
    <x v="0"/>
    <n v="2021"/>
    <x v="52"/>
    <n v="4300000"/>
    <m/>
    <m/>
    <m/>
    <m/>
    <m/>
    <m/>
    <m/>
    <m/>
    <m/>
    <m/>
    <x v="14"/>
    <x v="8"/>
    <x v="3"/>
    <s v="Re-aligned to Supplemental Budget No. 3 - 2022"/>
  </r>
  <r>
    <x v="989"/>
    <s v="Construction of Bahay Tuluyan"/>
    <m/>
    <x v="2"/>
    <x v="2"/>
    <m/>
    <s v=" Southern Palawan Provincial Hospital"/>
    <x v="16"/>
    <x v="0"/>
    <n v="2021"/>
    <x v="52"/>
    <n v="2000000"/>
    <n v="1996599.15"/>
    <n v="60"/>
    <d v="2022-05-18T00:00:00"/>
    <m/>
    <d v="2022-07-17T00:00:00"/>
    <m/>
    <m/>
    <n v="1"/>
    <m/>
    <s v="By contract"/>
    <x v="0"/>
    <x v="55"/>
    <x v="36"/>
    <m/>
  </r>
  <r>
    <x v="990"/>
    <s v="Construction of Perimeter Fence Phase IV"/>
    <s v="B2 GF PEO 22-02-053"/>
    <x v="2"/>
    <x v="2"/>
    <m/>
    <s v=" Southern Palawan Provincial Hospital"/>
    <x v="16"/>
    <x v="0"/>
    <n v="2021"/>
    <x v="52"/>
    <n v="1500000"/>
    <n v="1494748.2"/>
    <n v="60"/>
    <d v="2022-05-18T00:00:00"/>
    <m/>
    <d v="2022-07-17T00:00:00"/>
    <m/>
    <m/>
    <n v="1"/>
    <m/>
    <s v="By contract"/>
    <x v="0"/>
    <x v="24"/>
    <x v="17"/>
    <m/>
  </r>
  <r>
    <x v="991"/>
    <s v="Improvement of Landscaping for Temporary and Treatment Monitoring Facilities"/>
    <s v="B2 GF PEO 22-02-079"/>
    <x v="2"/>
    <x v="2"/>
    <m/>
    <s v=" Southern Palawan Provincial Hospital"/>
    <x v="16"/>
    <x v="0"/>
    <n v="2021"/>
    <x v="52"/>
    <n v="370000"/>
    <n v="369256.78"/>
    <n v="60"/>
    <d v="2022-05-18T00:00:00"/>
    <m/>
    <d v="2022-07-17T00:00:00"/>
    <m/>
    <m/>
    <n v="1"/>
    <m/>
    <s v="By contract"/>
    <x v="0"/>
    <x v="55"/>
    <x v="36"/>
    <m/>
  </r>
  <r>
    <x v="992"/>
    <s v="Improvement of Landscaping for Three Storey Medical Arts Building, Aborlan Medicare Hospital"/>
    <s v="B2 GF PEO 22-03-084"/>
    <x v="2"/>
    <x v="2"/>
    <m/>
    <s v="Aborlan Medicare Hospital"/>
    <x v="0"/>
    <x v="0"/>
    <n v="2021"/>
    <x v="52"/>
    <n v="330000"/>
    <n v="329209.44"/>
    <n v="60"/>
    <d v="2022-07-26T00:00:00"/>
    <m/>
    <d v="2022-09-24T00:00:00"/>
    <m/>
    <m/>
    <n v="1"/>
    <m/>
    <s v="By contract"/>
    <x v="0"/>
    <x v="70"/>
    <x v="36"/>
    <m/>
  </r>
  <r>
    <x v="993"/>
    <s v="Construction of Oxygen Building for Aborlan Medicare Hospital"/>
    <s v="B2 GF PEO 22-02-057"/>
    <x v="2"/>
    <x v="2"/>
    <m/>
    <s v="Aborlan Medicare Hospital"/>
    <x v="0"/>
    <x v="0"/>
    <n v="2021"/>
    <x v="52"/>
    <n v="1800000"/>
    <n v="1795559.6"/>
    <n v="150"/>
    <d v="2022-05-11T00:00:00"/>
    <m/>
    <d v="2022-10-08T00:00:00"/>
    <m/>
    <m/>
    <n v="1"/>
    <m/>
    <s v="By contract"/>
    <x v="0"/>
    <x v="18"/>
    <x v="14"/>
    <m/>
  </r>
  <r>
    <x v="994"/>
    <s v="Improvement of Landscaping for Sofronio Espanola District Hospital"/>
    <s v="B2 GF PEO 22-02-080"/>
    <x v="2"/>
    <x v="2"/>
    <m/>
    <s v="Sofronio Espanola District Hospital"/>
    <x v="21"/>
    <x v="0"/>
    <n v="2021"/>
    <x v="52"/>
    <n v="900000"/>
    <n v="899029.67"/>
    <n v="60"/>
    <d v="2022-05-18T00:00:00"/>
    <m/>
    <d v="2022-07-17T00:00:00"/>
    <m/>
    <m/>
    <n v="1"/>
    <m/>
    <s v="By contract"/>
    <x v="0"/>
    <x v="55"/>
    <x v="36"/>
    <m/>
  </r>
  <r>
    <x v="995"/>
    <s v="Concreting of Road Network Ph 2, Araceli-Dumaran District Hospital"/>
    <s v="B2 GF PEO 22-02-051"/>
    <x v="2"/>
    <x v="2"/>
    <m/>
    <s v="Bgy. Poblacion, Dumaran"/>
    <x v="13"/>
    <x v="0"/>
    <n v="2021"/>
    <x v="52"/>
    <n v="2110000"/>
    <n v="2108233.38"/>
    <n v="120"/>
    <d v="2022-05-11T00:00:00"/>
    <m/>
    <d v="2022-09-08T00:00:00"/>
    <m/>
    <m/>
    <n v="1"/>
    <m/>
    <s v="By contract"/>
    <x v="0"/>
    <x v="18"/>
    <x v="14"/>
    <m/>
  </r>
  <r>
    <x v="996"/>
    <s v="Concreting Of Cataban-Liminangcong Road (STA. 9+700 TO Sta. 9+987, Sta. 10+550 to Sta. 11+100 and Sta. 18+400 to Sta. 19+000)"/>
    <s v="B2 GF PEO 22-02-048"/>
    <x v="0"/>
    <x v="0"/>
    <m/>
    <s v="Cataban-Liminangcong"/>
    <x v="4"/>
    <x v="0"/>
    <n v="2021"/>
    <x v="52"/>
    <n v="10000000"/>
    <n v="9374893.3900000006"/>
    <n v="90"/>
    <d v="2022-07-19T00:00:00"/>
    <n v="1"/>
    <d v="2022-10-17T00:00:00"/>
    <d v="2022-11-16T00:00:00"/>
    <m/>
    <m/>
    <m/>
    <s v="By contract"/>
    <x v="1"/>
    <x v="71"/>
    <x v="50"/>
    <m/>
  </r>
  <r>
    <x v="997"/>
    <s v="Construction of Three (3) Storey Medical Arts Building with Roofdeck for Helipad Phase I - Coron District Hospital"/>
    <s v="B2 GF PEO 22-02-046"/>
    <x v="2"/>
    <x v="2"/>
    <m/>
    <s v="Coron District Hospital"/>
    <x v="2"/>
    <x v="0"/>
    <n v="2021"/>
    <x v="52"/>
    <n v="18300000"/>
    <n v="18299211.23"/>
    <n v="180"/>
    <d v="2022-07-19T00:00:00"/>
    <n v="1"/>
    <d v="2023-01-15T00:00:00"/>
    <d v="2023-09-30T00:00:00"/>
    <m/>
    <n v="1"/>
    <m/>
    <s v="By contract"/>
    <x v="0"/>
    <x v="61"/>
    <x v="42"/>
    <m/>
  </r>
  <r>
    <x v="998"/>
    <s v="Operation of El Nido Sewage Treatment Plant"/>
    <m/>
    <x v="1"/>
    <x v="1"/>
    <m/>
    <s v="El Nido Community Hospital"/>
    <x v="19"/>
    <x v="0"/>
    <n v="2021"/>
    <x v="52"/>
    <n v="1496227"/>
    <m/>
    <m/>
    <m/>
    <m/>
    <m/>
    <m/>
    <m/>
    <m/>
    <m/>
    <s v="By contract"/>
    <x v="4"/>
    <x v="8"/>
    <x v="3"/>
    <s v="PEEDO Validate"/>
  </r>
  <r>
    <x v="999"/>
    <s v="Construction of Molecular Laboratory and Swabbing Facilities - Northern Palawan Provincial Hospital"/>
    <s v="B2 GF PEO 22-02-068"/>
    <x v="2"/>
    <x v="2"/>
    <m/>
    <s v="Northern Palawan Provincial Hospital"/>
    <x v="4"/>
    <x v="0"/>
    <n v="2021"/>
    <x v="52"/>
    <n v="6000000"/>
    <n v="5996626.5999999996"/>
    <n v="260"/>
    <d v="2022-05-27T00:00:00"/>
    <n v="1"/>
    <d v="2023-02-11T00:00:00"/>
    <d v="2022-02-24T00:00:00"/>
    <m/>
    <n v="1"/>
    <m/>
    <s v="By contract"/>
    <x v="0"/>
    <x v="12"/>
    <x v="8"/>
    <m/>
  </r>
  <r>
    <x v="1000"/>
    <s v="Extension of Four Bays at the Existing Motorpool Building, Irawan"/>
    <s v="B2 GF PEO 22-02-067"/>
    <x v="4"/>
    <x v="8"/>
    <m/>
    <s v=" Irawan, Puerto Princesa City"/>
    <x v="20"/>
    <x v="0"/>
    <n v="2021"/>
    <x v="52"/>
    <n v="2000000"/>
    <n v="1976569.56"/>
    <n v="90"/>
    <d v="2022-05-19T00:00:00"/>
    <m/>
    <d v="2022-08-17T00:00:00"/>
    <d v="2022-10-31T00:00:00"/>
    <m/>
    <n v="1"/>
    <m/>
    <s v="By contract"/>
    <x v="0"/>
    <x v="72"/>
    <x v="51"/>
    <m/>
  </r>
  <r>
    <x v="1001"/>
    <s v="Sandoval Water System Staff House and Pipeline Appurtenance"/>
    <m/>
    <x v="1"/>
    <x v="1"/>
    <m/>
    <s v=" "/>
    <x v="1"/>
    <x v="0"/>
    <n v="2021"/>
    <x v="16"/>
    <n v="1235992.8999999999"/>
    <n v="1235992.8999999999"/>
    <m/>
    <d v="2021-04-19T00:00:00"/>
    <m/>
    <d v="2021-04-19T00:00:00"/>
    <m/>
    <m/>
    <n v="1"/>
    <m/>
    <s v="By contract"/>
    <x v="0"/>
    <x v="18"/>
    <x v="14"/>
    <m/>
  </r>
  <r>
    <x v="1002"/>
    <s v="Concreting Of Farm To Market Road  (Sitio  Tagpirara  II From  National Highway To  Sea Shore)"/>
    <m/>
    <x v="0"/>
    <x v="0"/>
    <m/>
    <s v="Bgy. Saraza, Brooke's Point, Palawan"/>
    <x v="16"/>
    <x v="0"/>
    <n v="2021"/>
    <x v="64"/>
    <n v="16000000"/>
    <n v="15998583.16"/>
    <n v="60"/>
    <d v="2022-01-14T00:00:00"/>
    <m/>
    <d v="2022-03-15T00:00:00"/>
    <d v="2022-08-31T00:00:00"/>
    <m/>
    <n v="1"/>
    <m/>
    <s v="By contract"/>
    <x v="0"/>
    <x v="60"/>
    <x v="41"/>
    <m/>
  </r>
  <r>
    <x v="1003"/>
    <s v="Water System At Sitio Kelwe"/>
    <m/>
    <x v="1"/>
    <x v="1"/>
    <m/>
    <s v="Sitio Kelwe Bgy.  Saraza, Brooke's Point, Palawan"/>
    <x v="16"/>
    <x v="0"/>
    <n v="2021"/>
    <x v="64"/>
    <n v="1000000"/>
    <n v="992979.84"/>
    <n v="90"/>
    <d v="2022-01-25T00:00:00"/>
    <m/>
    <d v="2022-04-25T00:00:00"/>
    <d v="2022-06-10T00:00:00"/>
    <m/>
    <n v="1"/>
    <m/>
    <s v="By contract"/>
    <x v="0"/>
    <x v="13"/>
    <x v="9"/>
    <m/>
  </r>
  <r>
    <x v="1004"/>
    <s v="Renovation Of Barangay Hall Two (2) Storey Building "/>
    <m/>
    <x v="4"/>
    <x v="6"/>
    <m/>
    <s v="Sitio Proper, Bgy.  Saraza, Brooke's Point, Palawan"/>
    <x v="16"/>
    <x v="0"/>
    <n v="2021"/>
    <x v="64"/>
    <n v="3000000"/>
    <n v="2999477.03"/>
    <n v="150"/>
    <d v="2022-01-14T00:00:00"/>
    <m/>
    <d v="2022-06-13T00:00:00"/>
    <d v="2022-09-02T00:00:00"/>
    <m/>
    <n v="1"/>
    <m/>
    <s v="By contract"/>
    <x v="0"/>
    <x v="60"/>
    <x v="41"/>
    <m/>
  </r>
  <r>
    <x v="1005"/>
    <s v="Construction Of Level II Potable Water  Supply 50cu.M Elevated Water Tank, 2km (PPE) Pipe Distribution Line 20  Communal Faucets"/>
    <m/>
    <x v="1"/>
    <x v="1"/>
    <m/>
    <s v="Bgy. Amas, Brooke's Point, Palawan"/>
    <x v="16"/>
    <x v="0"/>
    <n v="2021"/>
    <x v="64"/>
    <n v="4000000"/>
    <n v="3998421.34"/>
    <n v="90"/>
    <d v="2022-04-25T00:00:00"/>
    <m/>
    <d v="2022-07-24T00:00:00"/>
    <d v="2022-06-10T00:00:00"/>
    <m/>
    <n v="1"/>
    <m/>
    <s v="By contract"/>
    <x v="0"/>
    <x v="13"/>
    <x v="9"/>
    <m/>
  </r>
  <r>
    <x v="1006"/>
    <s v="Construction Of (3) Units  Multi-Purpose Drying Pavement "/>
    <m/>
    <x v="4"/>
    <x v="7"/>
    <m/>
    <s v="Bgy. Amas, Brooke's Point, Palawan"/>
    <x v="16"/>
    <x v="0"/>
    <n v="2021"/>
    <x v="64"/>
    <n v="1500000"/>
    <n v="1499400.28"/>
    <n v="75"/>
    <d v="2022-01-14T00:00:00"/>
    <m/>
    <d v="2022-03-30T00:00:00"/>
    <d v="2022-05-15T00:00:00"/>
    <m/>
    <n v="1"/>
    <m/>
    <s v="By contract"/>
    <x v="0"/>
    <x v="60"/>
    <x v="41"/>
    <m/>
  </r>
  <r>
    <x v="1007"/>
    <s v="Construction Of One (1) Storey School Building"/>
    <m/>
    <x v="3"/>
    <x v="3"/>
    <s v="1 Classroom School Building"/>
    <s v="Bgy. Amas, Brooke's Point, Palawan"/>
    <x v="16"/>
    <x v="0"/>
    <n v="2021"/>
    <x v="64"/>
    <n v="2000000"/>
    <n v="1999812.49"/>
    <n v="90"/>
    <d v="2022-01-14T00:00:00"/>
    <m/>
    <d v="2022-04-14T00:00:00"/>
    <d v="2022-07-04T00:00:00"/>
    <m/>
    <n v="1"/>
    <m/>
    <s v="By contract"/>
    <x v="0"/>
    <x v="60"/>
    <x v="41"/>
    <m/>
  </r>
  <r>
    <x v="1008"/>
    <s v="Construction Of Health Care Center With Perimeter Fence"/>
    <m/>
    <x v="2"/>
    <x v="2"/>
    <m/>
    <s v="Bgy. Amas, Brooke's Point, Palawan"/>
    <x v="16"/>
    <x v="0"/>
    <n v="2021"/>
    <x v="64"/>
    <n v="2500000"/>
    <n v="2498317.0699999998"/>
    <n v="120"/>
    <d v="2022-01-14T00:00:00"/>
    <m/>
    <d v="2022-05-14T00:00:00"/>
    <d v="2022-06-29T00:00:00"/>
    <m/>
    <n v="1"/>
    <m/>
    <s v="By contract"/>
    <x v="0"/>
    <x v="60"/>
    <x v="41"/>
    <m/>
  </r>
  <r>
    <x v="1009"/>
    <s v="Upgrading &amp; Improvement Of Barangay  Road"/>
    <m/>
    <x v="0"/>
    <x v="0"/>
    <m/>
    <s v="Bgy. Amas, Brooke's Point, Palawan"/>
    <x v="16"/>
    <x v="0"/>
    <n v="2021"/>
    <x v="64"/>
    <n v="10000000"/>
    <n v="9999985.7100000009"/>
    <n v="90"/>
    <d v="2022-01-14T00:00:00"/>
    <m/>
    <d v="2022-04-14T00:00:00"/>
    <m/>
    <m/>
    <n v="1"/>
    <m/>
    <s v="By contract"/>
    <x v="0"/>
    <x v="60"/>
    <x v="41"/>
    <m/>
  </r>
  <r>
    <x v="1010"/>
    <s v="Construction Of Health Center  Sitio Cabangaan And  Proper Two (2) Units Health Center"/>
    <m/>
    <x v="2"/>
    <x v="2"/>
    <m/>
    <s v="Sitio Cabangaan And  Sitio  Proper, Bgy. Samariñana, Brooke's Point"/>
    <x v="16"/>
    <x v="0"/>
    <n v="2021"/>
    <x v="64"/>
    <n v="4000000"/>
    <n v="3993206"/>
    <n v="120"/>
    <d v="2022-01-15T00:00:00"/>
    <m/>
    <d v="2022-05-15T00:00:00"/>
    <d v="2022-08-03T00:00:00"/>
    <m/>
    <n v="1"/>
    <m/>
    <s v="By contract"/>
    <x v="0"/>
    <x v="16"/>
    <x v="12"/>
    <m/>
  </r>
  <r>
    <x v="1011"/>
    <s v="Construction Of (3) Units  Multi-Purpose Drying Pavement For Sitio Cabangaan And Proper"/>
    <m/>
    <x v="4"/>
    <x v="7"/>
    <m/>
    <s v="Sitio Cabangaan And Sitio Proper,  Bgy.Samarinaña,  Brooke's Point"/>
    <x v="16"/>
    <x v="0"/>
    <n v="2021"/>
    <x v="64"/>
    <n v="1500000"/>
    <n v="1498504.19"/>
    <m/>
    <d v="2022-01-15T00:00:00"/>
    <m/>
    <d v="2022-01-15T00:00:00"/>
    <m/>
    <m/>
    <n v="1"/>
    <m/>
    <s v="By contract"/>
    <x v="0"/>
    <x v="16"/>
    <x v="12"/>
    <m/>
  </r>
  <r>
    <x v="1012"/>
    <s v="Spring  Development In Sitio  Cabangaan "/>
    <m/>
    <x v="1"/>
    <x v="1"/>
    <m/>
    <s v="Sitio Cabangaan, Bgy. Samariñana, Brooke's Point, Palawan"/>
    <x v="16"/>
    <x v="0"/>
    <n v="2021"/>
    <x v="64"/>
    <n v="2000000"/>
    <n v="1993002.18"/>
    <n v="90"/>
    <d v="2022-01-25T00:00:00"/>
    <m/>
    <d v="2022-04-25T00:00:00"/>
    <d v="2022-06-10T00:00:00"/>
    <m/>
    <n v="1"/>
    <m/>
    <s v="By contract"/>
    <x v="0"/>
    <x v="16"/>
    <x v="12"/>
    <m/>
  </r>
  <r>
    <x v="1013"/>
    <s v="Concreting  Of Access Road  Proper  1 And Proper 2"/>
    <m/>
    <x v="0"/>
    <x v="0"/>
    <m/>
    <s v="Sitio Proper  I And  Sitio Proper, Bgy. Samarinaña, Brooke's Point, Palawan"/>
    <x v="16"/>
    <x v="0"/>
    <n v="2021"/>
    <x v="64"/>
    <n v="12500000"/>
    <n v="12498074.57"/>
    <n v="90"/>
    <d v="2022-01-14T00:00:00"/>
    <m/>
    <d v="2022-04-14T00:00:00"/>
    <d v="2022-12-17T00:00:00"/>
    <m/>
    <n v="1"/>
    <m/>
    <s v="By contract"/>
    <x v="0"/>
    <x v="16"/>
    <x v="12"/>
    <m/>
  </r>
  <r>
    <x v="1014"/>
    <s v="Concreting Of Farm To Market Road From National Highway To  Sitio Proper"/>
    <m/>
    <x v="0"/>
    <x v="0"/>
    <m/>
    <s v="National  Highway To Sitio  Proper, Brgy,  Salogon, Brooke's  Point, Palawan"/>
    <x v="16"/>
    <x v="0"/>
    <n v="2021"/>
    <x v="64"/>
    <n v="16000000"/>
    <n v="15998025.859999999"/>
    <n v="90"/>
    <d v="2022-01-14T00:00:00"/>
    <m/>
    <d v="2022-04-14T00:00:00"/>
    <d v="2022-08-05T00:00:00"/>
    <m/>
    <n v="1"/>
    <m/>
    <s v="By contract"/>
    <x v="0"/>
    <x v="16"/>
    <x v="12"/>
    <m/>
  </r>
  <r>
    <x v="1015"/>
    <s v="Two (2) Unit Multi-Purpose Drying Pavement at Sitio  Proper and  Sitio Rabok (15mx10m) Each Project"/>
    <m/>
    <x v="4"/>
    <x v="7"/>
    <m/>
    <s v="Sitio Proper And Sitio Rabok, Bgy. Salogon, Brooke's Point, Palawan"/>
    <x v="16"/>
    <x v="0"/>
    <n v="2021"/>
    <x v="64"/>
    <n v="500000"/>
    <n v="498854.05"/>
    <n v="45"/>
    <d v="2022-01-14T00:00:00"/>
    <m/>
    <d v="2022-02-28T00:00:00"/>
    <m/>
    <m/>
    <n v="1"/>
    <m/>
    <s v="By contract"/>
    <x v="0"/>
    <x v="16"/>
    <x v="12"/>
    <m/>
  </r>
  <r>
    <x v="1016"/>
    <s v="One (1) School Building Sitio Proper"/>
    <m/>
    <x v="3"/>
    <x v="3"/>
    <s v="1 Classroom School Building"/>
    <s v="Sitio  Proper, Bgy. Salogon, Brooke's Point, Palawan"/>
    <x v="16"/>
    <x v="0"/>
    <n v="2021"/>
    <x v="64"/>
    <n v="1000000"/>
    <n v="998340.77"/>
    <n v="60"/>
    <d v="2022-01-14T00:00:00"/>
    <m/>
    <d v="2022-03-15T00:00:00"/>
    <d v="2022-05-25T00:00:00"/>
    <m/>
    <n v="1"/>
    <m/>
    <s v="By contract"/>
    <x v="0"/>
    <x v="16"/>
    <x v="12"/>
    <m/>
  </r>
  <r>
    <x v="1017"/>
    <s v="One (1) Unit Multi-Purpose  Drying Pavement at Sitio Tagpinasao (20mx30m)"/>
    <m/>
    <x v="4"/>
    <x v="7"/>
    <m/>
    <s v="Sitio  Tagpinasao, Bgry. Salogon, Brooke's Point, Palawan"/>
    <x v="16"/>
    <x v="0"/>
    <n v="2021"/>
    <x v="64"/>
    <n v="500000"/>
    <n v="496683.42"/>
    <n v="45"/>
    <d v="2022-01-14T00:00:00"/>
    <m/>
    <d v="2022-02-28T00:00:00"/>
    <d v="2022-06-10T00:00:00"/>
    <m/>
    <n v="1"/>
    <m/>
    <s v="By contract"/>
    <x v="0"/>
    <x v="16"/>
    <x v="12"/>
    <m/>
  </r>
  <r>
    <x v="1018"/>
    <s v="Rehabilitation Of  Multi-Purpose Hall At Sitio Proper  "/>
    <m/>
    <x v="5"/>
    <x v="7"/>
    <m/>
    <s v="Sitio  Proper,Brgy Salogon, Brooke's Point, Palawan"/>
    <x v="16"/>
    <x v="0"/>
    <n v="2021"/>
    <x v="64"/>
    <n v="500000"/>
    <n v="496052.8"/>
    <n v="60"/>
    <d v="2022-01-14T00:00:00"/>
    <m/>
    <d v="2022-03-15T00:00:00"/>
    <m/>
    <m/>
    <n v="1"/>
    <m/>
    <s v="By contract"/>
    <x v="0"/>
    <x v="16"/>
    <x v="12"/>
    <m/>
  </r>
  <r>
    <x v="1019"/>
    <s v="Rural Electrification Project  From Purok  Pag-Asa (Capalan) To Purok Masigla  (Kaibulusan)"/>
    <m/>
    <x v="7"/>
    <x v="12"/>
    <m/>
    <s v="Purok  Pag-Asa (Capalan) To Purok Masigla  (Kaibulusan)"/>
    <x v="1"/>
    <x v="0"/>
    <n v="2021"/>
    <x v="64"/>
    <n v="6000000"/>
    <n v="5999169.5499999998"/>
    <n v="90"/>
    <d v="2021-12-31T00:00:00"/>
    <m/>
    <d v="2022-03-31T00:00:00"/>
    <d v="2022-12-22T00:00:00"/>
    <m/>
    <n v="1"/>
    <m/>
    <s v="By contract"/>
    <x v="0"/>
    <x v="17"/>
    <x v="13"/>
    <m/>
  </r>
  <r>
    <x v="1020"/>
    <s v="Rural Electrification Project  From National Highway, Sitio  Arasan To Sitio Tara-Tara Both In Purok Magtulungan"/>
    <m/>
    <x v="7"/>
    <x v="12"/>
    <m/>
    <s v="Sitio  Arasan To Sitio Tara-Tara Both In Purok Magtulungan"/>
    <x v="1"/>
    <x v="0"/>
    <n v="2021"/>
    <x v="64"/>
    <n v="1000000"/>
    <n v="999419.71"/>
    <n v="30"/>
    <d v="2021-12-31T00:00:00"/>
    <m/>
    <d v="2022-01-30T00:00:00"/>
    <m/>
    <m/>
    <n v="1"/>
    <m/>
    <s v="By contract"/>
    <x v="0"/>
    <x v="17"/>
    <x v="13"/>
    <m/>
  </r>
  <r>
    <x v="1021"/>
    <s v="Concreting Of  Farm To Market Road (FMR)  From National Highway  To Purok Matiyaga  (Malatgao Falls)"/>
    <m/>
    <x v="0"/>
    <x v="0"/>
    <m/>
    <s v="Magara"/>
    <x v="1"/>
    <x v="0"/>
    <n v="2021"/>
    <x v="64"/>
    <n v="6500000"/>
    <n v="5671259.4199999999"/>
    <n v="60"/>
    <d v="2022-03-01T00:00:00"/>
    <m/>
    <d v="2022-04-30T00:00:00"/>
    <d v="2022-05-31T00:00:00"/>
    <m/>
    <n v="1"/>
    <m/>
    <s v="By contract"/>
    <x v="0"/>
    <x v="59"/>
    <x v="40"/>
    <m/>
  </r>
  <r>
    <x v="1022"/>
    <s v="Concreting Of Farm To Market Road (Fmr) From Junction Bagong Silang Elementary School  To Sitio Upper Iraan (Interior Iraan)"/>
    <m/>
    <x v="0"/>
    <x v="0"/>
    <m/>
    <s v="Magara"/>
    <x v="1"/>
    <x v="0"/>
    <n v="2021"/>
    <x v="64"/>
    <n v="5500000"/>
    <n v="4784494.05"/>
    <n v="60"/>
    <d v="2022-03-01T00:00:00"/>
    <m/>
    <d v="2022-04-30T00:00:00"/>
    <d v="2022-05-31T00:00:00"/>
    <m/>
    <n v="1"/>
    <m/>
    <s v="By contract"/>
    <x v="0"/>
    <x v="59"/>
    <x v="40"/>
    <m/>
  </r>
  <r>
    <x v="1023"/>
    <s v="Rural Electrification Project From National Highway To Purok Rancheria"/>
    <m/>
    <x v="7"/>
    <x v="12"/>
    <m/>
    <s v="Magara"/>
    <x v="1"/>
    <x v="0"/>
    <n v="2021"/>
    <x v="64"/>
    <n v="1000000"/>
    <n v="999587.99"/>
    <n v="30"/>
    <d v="2021-12-31T00:00:00"/>
    <m/>
    <d v="2022-01-30T00:00:00"/>
    <m/>
    <m/>
    <n v="1"/>
    <m/>
    <s v="By contract"/>
    <x v="0"/>
    <x v="17"/>
    <x v="13"/>
    <m/>
  </r>
  <r>
    <x v="1024"/>
    <s v="Concreting Of Farm  To Market Road  From Barangay  Proper/Poblacion  To Sitio Linapawan, Barangay Abaroan"/>
    <m/>
    <x v="0"/>
    <x v="0"/>
    <m/>
    <s v="Bgy. Abaroan"/>
    <x v="1"/>
    <x v="0"/>
    <n v="2021"/>
    <x v="64"/>
    <n v="13500000"/>
    <n v="13496644.220000001"/>
    <m/>
    <d v="2021-12-31T00:00:00"/>
    <m/>
    <d v="2021-12-31T00:00:00"/>
    <d v="2022-05-16T00:00:00"/>
    <m/>
    <n v="1"/>
    <m/>
    <s v="By contract"/>
    <x v="0"/>
    <x v="18"/>
    <x v="14"/>
    <m/>
  </r>
  <r>
    <x v="1025"/>
    <s v="Rural Electrification Project From Purok Mabuhay To Purok Maagap, Barangay Abaroan"/>
    <m/>
    <x v="7"/>
    <x v="12"/>
    <m/>
    <s v="Bgy. Abaroan"/>
    <x v="1"/>
    <x v="0"/>
    <n v="2021"/>
    <x v="64"/>
    <n v="1000000"/>
    <n v="999516.3"/>
    <n v="45"/>
    <d v="2021-12-31T00:00:00"/>
    <m/>
    <d v="2022-02-14T00:00:00"/>
    <d v="2022-07-07T00:00:00"/>
    <m/>
    <n v="1"/>
    <m/>
    <s v="By contract"/>
    <x v="0"/>
    <x v="17"/>
    <x v="13"/>
    <m/>
  </r>
  <r>
    <x v="1026"/>
    <s v="Rural Electrification Project From Sitio  Ibangan, Purok Maunlad To  Sitio Linapawan, Purok Nagkakaisa, Barangay Abaroan"/>
    <m/>
    <x v="7"/>
    <x v="12"/>
    <m/>
    <s v="Bgy. Abaroan"/>
    <x v="1"/>
    <x v="0"/>
    <n v="2021"/>
    <x v="64"/>
    <n v="3000000"/>
    <n v="2999620.02"/>
    <n v="60"/>
    <d v="2021-12-31T00:00:00"/>
    <m/>
    <d v="2022-03-01T00:00:00"/>
    <d v="2022-08-06T00:00:00"/>
    <m/>
    <n v="1"/>
    <m/>
    <s v="By contract"/>
    <x v="0"/>
    <x v="17"/>
    <x v="13"/>
    <m/>
  </r>
  <r>
    <x v="1027"/>
    <s v="Construction Of  Birthing Clinic  With Complete  Facilities And  Equipment In Purok Bagong Silang (Barangay Proper), Barangay Abaroan"/>
    <m/>
    <x v="2"/>
    <x v="2"/>
    <m/>
    <s v="Bgy. Abaroan"/>
    <x v="1"/>
    <x v="0"/>
    <n v="2021"/>
    <x v="64"/>
    <n v="2000000"/>
    <n v="1994628.3"/>
    <n v="120"/>
    <d v="2021-12-31T00:00:00"/>
    <m/>
    <d v="2022-04-30T00:00:00"/>
    <d v="2022-12-09T00:00:00"/>
    <d v="2022-12-26T00:00:00"/>
    <n v="1"/>
    <m/>
    <s v="By contract"/>
    <x v="0"/>
    <x v="18"/>
    <x v="14"/>
    <m/>
  </r>
  <r>
    <x v="1028"/>
    <s v="Water System For Sitio  Matalangaw"/>
    <m/>
    <x v="1"/>
    <x v="1"/>
    <m/>
    <s v="Sitio  Matalangaw"/>
    <x v="1"/>
    <x v="0"/>
    <n v="2021"/>
    <x v="64"/>
    <n v="500000"/>
    <n v="499354.96"/>
    <n v="30"/>
    <d v="2022-04-25T00:00:00"/>
    <m/>
    <d v="2022-05-25T00:00:00"/>
    <m/>
    <m/>
    <n v="1"/>
    <m/>
    <s v="By contract"/>
    <x v="0"/>
    <x v="13"/>
    <x v="9"/>
    <m/>
  </r>
  <r>
    <x v="1029"/>
    <s v="Concreting Of  Farm To Market Road From National Highway  (Daval Road)  Going, Bgy. Poblacion  To Purok Ilian-Ilian (Portion Only)"/>
    <m/>
    <x v="0"/>
    <x v="0"/>
    <m/>
    <m/>
    <x v="1"/>
    <x v="0"/>
    <n v="2021"/>
    <x v="64"/>
    <n v="12500000"/>
    <n v="12496581.460000001"/>
    <n v="90"/>
    <d v="2022-04-14T00:00:00"/>
    <m/>
    <d v="2022-07-13T00:00:00"/>
    <d v="2022-07-29T00:00:00"/>
    <m/>
    <n v="1"/>
    <m/>
    <s v="By contract"/>
    <x v="0"/>
    <x v="73"/>
    <x v="52"/>
    <m/>
  </r>
  <r>
    <x v="1030"/>
    <s v="Rural Electrification Project From Sitio  Ilian-Ilian"/>
    <m/>
    <x v="7"/>
    <x v="12"/>
    <m/>
    <s v="Bgy. Dumarao"/>
    <x v="1"/>
    <x v="0"/>
    <n v="2021"/>
    <x v="64"/>
    <n v="1000000"/>
    <n v="999382.43"/>
    <n v="30"/>
    <d v="2021-12-31T00:00:00"/>
    <m/>
    <d v="2022-01-30T00:00:00"/>
    <m/>
    <m/>
    <n v="1"/>
    <m/>
    <s v="By contract"/>
    <x v="0"/>
    <x v="17"/>
    <x v="13"/>
    <m/>
  </r>
  <r>
    <x v="1031"/>
    <s v="Rural Electrification Project At Sitio Lower  Subingao"/>
    <m/>
    <x v="7"/>
    <x v="12"/>
    <m/>
    <s v="Sitio Lower Subingao"/>
    <x v="1"/>
    <x v="0"/>
    <n v="2021"/>
    <x v="64"/>
    <n v="1000000"/>
    <n v="999442.73"/>
    <n v="30"/>
    <d v="2021-12-31T00:00:00"/>
    <m/>
    <d v="2022-01-30T00:00:00"/>
    <m/>
    <m/>
    <n v="1"/>
    <m/>
    <s v="By contract"/>
    <x v="0"/>
    <x v="17"/>
    <x v="13"/>
    <m/>
  </r>
  <r>
    <x v="1032"/>
    <s v="Rural Electrification Project From Sitio  Itabiak To Sitio Salvador"/>
    <m/>
    <x v="7"/>
    <x v="12"/>
    <m/>
    <s v="Sitio  Itabiak To Sitio Salvador"/>
    <x v="1"/>
    <x v="0"/>
    <n v="2021"/>
    <x v="64"/>
    <n v="4000000"/>
    <n v="3999529.88"/>
    <n v="75"/>
    <d v="2021-12-31T00:00:00"/>
    <m/>
    <d v="2022-03-16T00:00:00"/>
    <d v="2022-11-20T00:00:00"/>
    <m/>
    <n v="1"/>
    <m/>
    <s v="By contract"/>
    <x v="0"/>
    <x v="17"/>
    <x v="13"/>
    <m/>
  </r>
  <r>
    <x v="1033"/>
    <s v="Construction Of 1-Storey 1-Cl School Building At Dumarao National High School"/>
    <m/>
    <x v="3"/>
    <x v="3"/>
    <s v="1 Classroom School Building"/>
    <m/>
    <x v="1"/>
    <x v="0"/>
    <n v="2021"/>
    <x v="64"/>
    <n v="1500000"/>
    <n v="1496520.39"/>
    <n v="60"/>
    <d v="2022-04-14T00:00:00"/>
    <m/>
    <d v="2022-06-13T00:00:00"/>
    <d v="2022-07-10T00:00:00"/>
    <m/>
    <n v="1"/>
    <m/>
    <s v="By contract"/>
    <x v="0"/>
    <x v="73"/>
    <x v="52"/>
    <m/>
  </r>
  <r>
    <x v="1034"/>
    <s v="Road  Concreting Of  820 Meters From Purok  Bagong Silang To Purok Ugnayan"/>
    <s v="B2 TF DUE TO NGAS ELCAC 2021 21-050"/>
    <x v="0"/>
    <x v="0"/>
    <m/>
    <s v="Villa Fria (Kemdeng)"/>
    <x v="3"/>
    <x v="0"/>
    <n v="2021"/>
    <x v="64"/>
    <n v="16400000"/>
    <n v="16393004.74"/>
    <n v="90"/>
    <d v="2022-04-14T00:00:00"/>
    <m/>
    <d v="2022-07-13T00:00:00"/>
    <d v="2022-07-29T00:00:00"/>
    <m/>
    <m/>
    <m/>
    <s v="By contract"/>
    <x v="2"/>
    <x v="73"/>
    <x v="52"/>
    <s v="Termination for  convenience: Transfer of location"/>
  </r>
  <r>
    <x v="1035"/>
    <s v="Road  Concreting Of 180 Meters  At  Labrador St."/>
    <s v="B2 TF DUE TO NGAS ELCAC 2021 21-050"/>
    <x v="0"/>
    <x v="0"/>
    <m/>
    <s v="Villa Fria (Kemdeng)"/>
    <x v="3"/>
    <x v="0"/>
    <n v="2021"/>
    <x v="64"/>
    <n v="3600000"/>
    <n v="3596835.09"/>
    <n v="90"/>
    <d v="2022-01-14T00:00:00"/>
    <m/>
    <d v="2022-04-14T00:00:00"/>
    <d v="2022-07-29T00:00:00"/>
    <m/>
    <n v="1"/>
    <m/>
    <s v="By contract"/>
    <x v="0"/>
    <x v="73"/>
    <x v="52"/>
    <m/>
  </r>
  <r>
    <x v="1036"/>
    <s v="PR of Materials for the Repair and Maintenance of PGP Hospital Roofing"/>
    <m/>
    <x v="2"/>
    <x v="2"/>
    <m/>
    <s v="Dr. Jose Rizal District Hospital, SPPH, Narra Municipal Hospital, Aborlan Medicare Hospital, Roxas Medicare Hospital, San Vicente District Hospital, El Nido Community Hospital"/>
    <x v="29"/>
    <x v="0"/>
    <n v="2021"/>
    <x v="65"/>
    <n v="2098492.48"/>
    <m/>
    <m/>
    <m/>
    <m/>
    <m/>
    <m/>
    <m/>
    <n v="1"/>
    <m/>
    <s v="By contract"/>
    <x v="0"/>
    <x v="18"/>
    <x v="14"/>
    <m/>
  </r>
  <r>
    <x v="1037"/>
    <s v="Repair/Renovation of Registry of Deeds"/>
    <m/>
    <x v="4"/>
    <x v="8"/>
    <m/>
    <s v="Capitol Compound, Tanglaw, PPC"/>
    <x v="20"/>
    <x v="0"/>
    <n v="2021"/>
    <x v="65"/>
    <n v="1500000"/>
    <n v="1498806.5"/>
    <m/>
    <d v="2021-08-24T00:00:00"/>
    <m/>
    <d v="2021-08-24T00:00:00"/>
    <m/>
    <m/>
    <n v="1"/>
    <m/>
    <s v="By contract"/>
    <x v="0"/>
    <x v="34"/>
    <x v="22"/>
    <m/>
  </r>
  <r>
    <x v="1038"/>
    <s v="Rehabilitation and Repair of PGP Property Perimeter Fence"/>
    <m/>
    <x v="4"/>
    <x v="8"/>
    <m/>
    <s v="Bgy. Irawan, PPC"/>
    <x v="20"/>
    <x v="0"/>
    <n v="2021"/>
    <x v="65"/>
    <n v="1938402"/>
    <n v="1929390.23"/>
    <m/>
    <d v="2021-09-08T00:00:00"/>
    <m/>
    <d v="2021-09-08T00:00:00"/>
    <m/>
    <m/>
    <n v="1"/>
    <m/>
    <s v="By contract"/>
    <x v="0"/>
    <x v="55"/>
    <x v="36"/>
    <m/>
  </r>
  <r>
    <x v="1039"/>
    <s v="Provincial Engineering Office Renovation (Quality Division)"/>
    <m/>
    <x v="4"/>
    <x v="8"/>
    <m/>
    <s v="Capitol Compound, Tanglaw, PPC"/>
    <x v="20"/>
    <x v="0"/>
    <n v="2021"/>
    <x v="65"/>
    <n v="146100.94"/>
    <n v="145276"/>
    <m/>
    <d v="2021-08-10T00:00:00"/>
    <m/>
    <d v="2021-08-10T00:00:00"/>
    <m/>
    <m/>
    <n v="1"/>
    <m/>
    <s v="By contract"/>
    <x v="0"/>
    <x v="55"/>
    <x v="36"/>
    <m/>
  </r>
  <r>
    <x v="1040"/>
    <s v="Repair/Renovation of Aborlan Medicare Hospital (Ceiling Works)"/>
    <s v="B2 PEO 200-21-06-07177"/>
    <x v="2"/>
    <x v="2"/>
    <m/>
    <s v="Aborlan Medicare Hospital"/>
    <x v="0"/>
    <x v="0"/>
    <n v="2021"/>
    <x v="65"/>
    <n v="968141.15"/>
    <n v="955202.03"/>
    <n v="90"/>
    <d v="2021-08-10T00:00:00"/>
    <m/>
    <d v="2021-11-08T00:00:00"/>
    <m/>
    <m/>
    <n v="1"/>
    <m/>
    <s v="By contract"/>
    <x v="0"/>
    <x v="55"/>
    <x v="36"/>
    <m/>
  </r>
  <r>
    <x v="1041"/>
    <s v="Repair/Renovation of Southern Palawan Provincial Hospital (Ceiling and Tiles)"/>
    <m/>
    <x v="2"/>
    <x v="2"/>
    <m/>
    <s v="Southern Palawan Provincial Hospital"/>
    <x v="16"/>
    <x v="0"/>
    <n v="2021"/>
    <x v="65"/>
    <n v="703320.41"/>
    <n v="698373.4"/>
    <m/>
    <d v="2021-08-10T00:00:00"/>
    <m/>
    <d v="2021-08-10T00:00:00"/>
    <m/>
    <m/>
    <n v="1"/>
    <m/>
    <s v="By contract"/>
    <x v="0"/>
    <x v="55"/>
    <x v="36"/>
    <m/>
  </r>
  <r>
    <x v="1042"/>
    <s v="Repair/Renovation of Roxas Medicare Hospital (Ceiling and Tiles)"/>
    <m/>
    <x v="2"/>
    <x v="2"/>
    <m/>
    <s v="Roxas Medicare Hospital"/>
    <x v="1"/>
    <x v="0"/>
    <n v="2021"/>
    <x v="65"/>
    <n v="1334346.07"/>
    <n v="1332958.6100000001"/>
    <m/>
    <d v="2021-08-24T00:00:00"/>
    <m/>
    <d v="2021-08-24T00:00:00"/>
    <m/>
    <m/>
    <n v="1"/>
    <m/>
    <s v="By contract"/>
    <x v="0"/>
    <x v="55"/>
    <x v="36"/>
    <m/>
  </r>
  <r>
    <x v="1043"/>
    <s v="Repair/Renovation of Bataraza Distirct Hospital (Ceiling) "/>
    <m/>
    <x v="2"/>
    <x v="2"/>
    <m/>
    <s v=" Bataraza Distirct Hospital"/>
    <x v="22"/>
    <x v="0"/>
    <n v="2021"/>
    <x v="65"/>
    <n v="353552.07"/>
    <n v="352508"/>
    <m/>
    <d v="2021-08-10T00:00:00"/>
    <m/>
    <d v="2021-08-10T00:00:00"/>
    <m/>
    <m/>
    <n v="1"/>
    <m/>
    <s v="By contract"/>
    <x v="0"/>
    <x v="55"/>
    <x v="36"/>
    <m/>
  </r>
  <r>
    <x v="1044"/>
    <s v="Repair/Renovation Dr. Jose Rizal District Hospital (Ceiling) "/>
    <m/>
    <x v="2"/>
    <x v="2"/>
    <m/>
    <s v="DJRDH, Bgy. Punta Baja, Rizal"/>
    <x v="7"/>
    <x v="0"/>
    <n v="2021"/>
    <x v="65"/>
    <n v="916625.48"/>
    <n v="942662.45"/>
    <m/>
    <d v="2021-08-13T00:00:00"/>
    <m/>
    <d v="2021-08-13T00:00:00"/>
    <m/>
    <m/>
    <n v="1"/>
    <m/>
    <s v="By contract"/>
    <x v="0"/>
    <x v="65"/>
    <x v="45"/>
    <m/>
  </r>
  <r>
    <x v="1045"/>
    <s v="Repair/Renovation of PGP Facilities (DILG-SGLG Compliance)"/>
    <m/>
    <x v="4"/>
    <x v="8"/>
    <m/>
    <m/>
    <x v="20"/>
    <x v="0"/>
    <n v="2021"/>
    <x v="65"/>
    <n v="770441"/>
    <m/>
    <m/>
    <m/>
    <m/>
    <m/>
    <m/>
    <m/>
    <n v="1"/>
    <m/>
    <s v="By contract"/>
    <x v="0"/>
    <x v="8"/>
    <x v="3"/>
    <m/>
  </r>
  <r>
    <x v="1046"/>
    <s v="Repair and Maintenance of Power Take Off of Bisucay Power Plant"/>
    <m/>
    <x v="7"/>
    <x v="12"/>
    <m/>
    <s v="Bisucay"/>
    <x v="15"/>
    <x v="0"/>
    <n v="2021"/>
    <x v="65"/>
    <n v="70000"/>
    <m/>
    <m/>
    <m/>
    <m/>
    <m/>
    <m/>
    <m/>
    <n v="1"/>
    <m/>
    <s v="By contract"/>
    <x v="0"/>
    <x v="8"/>
    <x v="3"/>
    <m/>
  </r>
  <r>
    <x v="1047"/>
    <s v="Supply and Installation of Hospital Billboards and Markers"/>
    <m/>
    <x v="2"/>
    <x v="2"/>
    <m/>
    <m/>
    <x v="29"/>
    <x v="0"/>
    <n v="2021"/>
    <x v="65"/>
    <n v="1500000"/>
    <m/>
    <m/>
    <m/>
    <m/>
    <m/>
    <m/>
    <m/>
    <n v="1"/>
    <m/>
    <s v="By contract"/>
    <x v="0"/>
    <x v="74"/>
    <x v="3"/>
    <m/>
  </r>
  <r>
    <x v="1048"/>
    <s v="Construction of Molecular Laboratory and Swabbing Facilities, Coron District Hospital"/>
    <s v="B2  TF DUE TO NGAS DOH 21-007"/>
    <x v="2"/>
    <x v="2"/>
    <m/>
    <s v="Coron District Hospital"/>
    <x v="2"/>
    <x v="0"/>
    <n v="2021"/>
    <x v="66"/>
    <n v="5000000"/>
    <n v="4989044.9000000004"/>
    <n v="230"/>
    <d v="2021-06-28T00:00:00"/>
    <m/>
    <d v="2022-02-13T00:00:00"/>
    <m/>
    <m/>
    <n v="1"/>
    <m/>
    <s v="By contract"/>
    <x v="0"/>
    <x v="55"/>
    <x v="36"/>
    <m/>
  </r>
  <r>
    <x v="1049"/>
    <s v="Construction of Molecular Laboratory and Swabbing Facilities, El Nido Community Hospital"/>
    <m/>
    <x v="2"/>
    <x v="2"/>
    <m/>
    <s v=" El Nido Community Hospital"/>
    <x v="19"/>
    <x v="0"/>
    <n v="2021"/>
    <x v="66"/>
    <n v="6000000"/>
    <n v="5999488.4500000002"/>
    <n v="260"/>
    <d v="2021-06-29T00:00:00"/>
    <m/>
    <d v="2022-03-16T00:00:00"/>
    <m/>
    <m/>
    <n v="1"/>
    <m/>
    <s v="By contract"/>
    <x v="0"/>
    <x v="59"/>
    <x v="40"/>
    <m/>
  </r>
  <r>
    <x v="1050"/>
    <s v="Construction of Temporary and Treatment and Monitoring Facilities, Southern Palawan Provincial Hospital"/>
    <m/>
    <x v="2"/>
    <x v="2"/>
    <m/>
    <s v="Southern Palawan Provincial Hospital"/>
    <x v="16"/>
    <x v="0"/>
    <n v="2021"/>
    <x v="66"/>
    <n v="10000000"/>
    <n v="9896366.1799999997"/>
    <n v="180"/>
    <d v="2021-06-30T00:00:00"/>
    <m/>
    <d v="2021-12-27T00:00:00"/>
    <m/>
    <m/>
    <n v="1"/>
    <m/>
    <s v="By contract"/>
    <x v="0"/>
    <x v="36"/>
    <x v="25"/>
    <m/>
  </r>
  <r>
    <x v="1051"/>
    <s v="Medical Equipment for Molecular Laboratory and Swabbing Facilities, Coron District Hospital"/>
    <m/>
    <x v="2"/>
    <x v="2"/>
    <m/>
    <s v="Coron District Hospital"/>
    <x v="2"/>
    <x v="0"/>
    <n v="2021"/>
    <x v="66"/>
    <n v="5000000"/>
    <m/>
    <m/>
    <m/>
    <m/>
    <m/>
    <m/>
    <m/>
    <n v="1"/>
    <m/>
    <s v="By contract"/>
    <x v="0"/>
    <x v="55"/>
    <x v="36"/>
    <m/>
  </r>
  <r>
    <x v="1052"/>
    <s v="Medical Equipment for Molecular Laboratory and Swabbing Facilities, El Nido Community Hospital"/>
    <m/>
    <x v="2"/>
    <x v="2"/>
    <m/>
    <s v="El Nido Community Hospital"/>
    <x v="19"/>
    <x v="0"/>
    <n v="2021"/>
    <x v="66"/>
    <n v="5000000"/>
    <m/>
    <m/>
    <m/>
    <m/>
    <m/>
    <m/>
    <m/>
    <n v="1"/>
    <m/>
    <s v="By contract"/>
    <x v="0"/>
    <x v="59"/>
    <x v="40"/>
    <m/>
  </r>
  <r>
    <x v="1053"/>
    <s v="Construction of Sheltered Port Phase II Bgy. Pag-asa, Municipality of Kalayaan, Palawan"/>
    <s v="B2 TF DUE TO NGAS - DOTR 21- 006"/>
    <x v="6"/>
    <x v="9"/>
    <m/>
    <s v="Bgy. Pag-asa, Municipality of Kalayaan, Palawan"/>
    <x v="28"/>
    <x v="0"/>
    <n v="2021"/>
    <x v="38"/>
    <n v="220673124.56999999"/>
    <n v="220569081.30000001"/>
    <n v="390"/>
    <d v="2021-06-11T00:00:00"/>
    <m/>
    <d v="2022-07-06T00:00:00"/>
    <d v="2023-04-11T00:00:00"/>
    <m/>
    <n v="1"/>
    <m/>
    <s v="By contract"/>
    <x v="0"/>
    <x v="36"/>
    <x v="25"/>
    <m/>
  </r>
  <r>
    <x v="1054"/>
    <s v="Construction of El Nido Sewage and  Solid Waste Treatment Plant Project Phase 2-2"/>
    <s v="B2 SB3  PEO 300-21-07-08567"/>
    <x v="1"/>
    <x v="1"/>
    <m/>
    <m/>
    <x v="19"/>
    <x v="0"/>
    <n v="2021"/>
    <x v="67"/>
    <n v="72000000"/>
    <n v="71950000"/>
    <m/>
    <d v="2021-09-22T00:00:00"/>
    <m/>
    <d v="2021-09-22T00:00:00"/>
    <m/>
    <m/>
    <n v="1"/>
    <m/>
    <s v="By contract"/>
    <x v="0"/>
    <x v="1"/>
    <x v="1"/>
    <m/>
  </r>
  <r>
    <x v="1055"/>
    <s v="Concreting of Antonio-Maragok-Tanatanaen Road (Intermittent Section)"/>
    <s v="B2 GF PEO 22-01-001"/>
    <x v="0"/>
    <x v="0"/>
    <s v="Section No. 1: 1000 ln.m - Section No. 2: 240ln.m - Section No. 3: 960 ln.m - Total Length: 2.2 km"/>
    <s v="Dumaran"/>
    <x v="13"/>
    <x v="0"/>
    <n v="2022"/>
    <x v="2"/>
    <n v="23100000"/>
    <n v="19148894.25"/>
    <n v="120"/>
    <d v="2022-05-12T00:00:00"/>
    <n v="3"/>
    <d v="2022-09-09T00:00:00"/>
    <d v="2023-12-03T00:00:00"/>
    <m/>
    <n v="0.86"/>
    <m/>
    <s v="By contract"/>
    <x v="15"/>
    <x v="75"/>
    <x v="53"/>
    <s v="No activity on site: Subject for LD"/>
  </r>
  <r>
    <x v="1056"/>
    <s v="Construction of 2-Barrel Box Culvert"/>
    <s v="B2 GF PEO 22-01-037"/>
    <x v="5"/>
    <x v="11"/>
    <m/>
    <s v="Sto. Tomas, Dumaran"/>
    <x v="30"/>
    <x v="0"/>
    <n v="2022"/>
    <x v="2"/>
    <n v="3700000"/>
    <n v="3690707.21"/>
    <n v="120"/>
    <d v="2022-05-16T00:00:00"/>
    <n v="1"/>
    <d v="2022-09-13T00:00:00"/>
    <d v="2022-11-12T00:00:00"/>
    <d v="2023-05-11T00:00:00"/>
    <n v="1"/>
    <m/>
    <s v="By contract"/>
    <x v="0"/>
    <x v="43"/>
    <x v="28"/>
    <m/>
  </r>
  <r>
    <x v="1057"/>
    <s v="Upgrading of Caruray Bailey Bridge II (Pag-Asa 2) to RCDG"/>
    <s v="B2 GF PEO 22-01-002"/>
    <x v="0"/>
    <x v="4"/>
    <s v="25 m"/>
    <s v="San Vicente"/>
    <x v="3"/>
    <x v="0"/>
    <n v="2022"/>
    <x v="2"/>
    <n v="9000000"/>
    <n v="7554570.4299999997"/>
    <n v="184"/>
    <d v="2022-07-01T00:00:00"/>
    <n v="1"/>
    <d v="2023-01-01T00:00:00"/>
    <d v="2023-08-31T00:00:00"/>
    <d v="2024-03-18T00:00:00"/>
    <n v="1"/>
    <m/>
    <s v="By contract"/>
    <x v="0"/>
    <x v="14"/>
    <x v="10"/>
    <m/>
  </r>
  <r>
    <x v="1058"/>
    <s v="Upgrading of Caruray New Site Bailey Bridge to RCDG"/>
    <s v="B2 GF PEO 22-01-014"/>
    <x v="0"/>
    <x v="4"/>
    <s v="32 m"/>
    <s v="San Vicente"/>
    <x v="3"/>
    <x v="0"/>
    <n v="2022"/>
    <x v="2"/>
    <n v="18150000"/>
    <n v="15408362.58"/>
    <n v="197"/>
    <d v="2022-07-01T00:00:00"/>
    <n v="1"/>
    <d v="2023-01-14T00:00:00"/>
    <d v="2023-04-30T00:00:00"/>
    <d v="2024-07-12T00:00:00"/>
    <n v="1"/>
    <m/>
    <s v="By contract"/>
    <x v="0"/>
    <x v="14"/>
    <x v="10"/>
    <m/>
  </r>
  <r>
    <x v="1059"/>
    <s v="Concreting of Magara-Caruray Road (Intermittent Section)"/>
    <s v="B2 GF PEO 22-01-003"/>
    <x v="0"/>
    <x v="0"/>
    <s v="2.202 km"/>
    <s v="San Vicente"/>
    <x v="3"/>
    <x v="0"/>
    <n v="2022"/>
    <x v="2"/>
    <n v="23100000"/>
    <n v="18281985.600000001"/>
    <n v="120"/>
    <d v="2022-05-20T00:00:00"/>
    <n v="1"/>
    <d v="2022-09-17T00:00:00"/>
    <d v="2023-04-03T00:00:00"/>
    <m/>
    <n v="0.86199999999999999"/>
    <m/>
    <s v="By contract"/>
    <x v="12"/>
    <x v="11"/>
    <x v="7"/>
    <s v="Limited supply of aggregates"/>
  </r>
  <r>
    <x v="1060"/>
    <s v="Construction of 2-Barrel Box Culvert"/>
    <s v="B2 GF PEO 22-01-029"/>
    <x v="5"/>
    <x v="11"/>
    <m/>
    <s v="New Agutaya ,San Vicente"/>
    <x v="3"/>
    <x v="0"/>
    <n v="2022"/>
    <x v="2"/>
    <n v="3700000"/>
    <n v="3647836.57"/>
    <n v="120"/>
    <d v="2022-03-17T00:00:00"/>
    <n v="1"/>
    <d v="2022-07-15T00:00:00"/>
    <d v="2023-05-29T00:00:00"/>
    <m/>
    <n v="1"/>
    <m/>
    <s v="By contract"/>
    <x v="0"/>
    <x v="75"/>
    <x v="53"/>
    <m/>
  </r>
  <r>
    <x v="1061"/>
    <s v="Construction of Hanging Bridge"/>
    <s v="B2 GF PEO 22-01-004"/>
    <x v="0"/>
    <x v="4"/>
    <s v="36 m"/>
    <s v="New Agutaya ,San Vicente"/>
    <x v="3"/>
    <x v="0"/>
    <n v="2022"/>
    <x v="2"/>
    <n v="6000000"/>
    <n v="5924964.7599999998"/>
    <n v="90"/>
    <d v="2022-03-17T00:00:00"/>
    <n v="1"/>
    <d v="2022-06-15T00:00:00"/>
    <d v="2023-05-26T00:00:00"/>
    <m/>
    <n v="1"/>
    <m/>
    <s v="By contract"/>
    <x v="0"/>
    <x v="75"/>
    <x v="53"/>
    <m/>
  </r>
  <r>
    <x v="1062"/>
    <s v="Construction of Hanging Bridge"/>
    <s v="B2  GF PEO 22-08-141"/>
    <x v="0"/>
    <x v="4"/>
    <s v="36 m"/>
    <s v="Alimanguan, San Vicente"/>
    <x v="3"/>
    <x v="0"/>
    <n v="2022"/>
    <x v="2"/>
    <n v="4500000"/>
    <n v="4002540.76"/>
    <n v="90"/>
    <d v="2022-11-21T00:00:00"/>
    <n v="1"/>
    <d v="2023-02-19T00:00:00"/>
    <d v="2023-06-26T00:00:00"/>
    <m/>
    <n v="1"/>
    <m/>
    <s v="By contract"/>
    <x v="0"/>
    <x v="76"/>
    <x v="54"/>
    <m/>
  </r>
  <r>
    <x v="1063"/>
    <s v="Construction of Three (3) Barrel Box Culvert - Construction of Spillway"/>
    <m/>
    <x v="5"/>
    <x v="11"/>
    <m/>
    <s v="Alimanguan, San Vicente"/>
    <x v="3"/>
    <x v="0"/>
    <n v="2022"/>
    <x v="2"/>
    <n v="6145521.4699999997"/>
    <m/>
    <m/>
    <m/>
    <m/>
    <m/>
    <m/>
    <m/>
    <m/>
    <m/>
    <m/>
    <x v="14"/>
    <x v="8"/>
    <x v="3"/>
    <m/>
  </r>
  <r>
    <x v="1064"/>
    <s v="Construction of 3-Barrel Box Culvert"/>
    <s v="B2 GF PEO 22-01-039"/>
    <x v="5"/>
    <x v="11"/>
    <m/>
    <s v="New Agutaya ,San Vicente"/>
    <x v="3"/>
    <x v="0"/>
    <n v="2022"/>
    <x v="2"/>
    <n v="4500000"/>
    <n v="4449952.28"/>
    <n v="90"/>
    <d v="2022-03-17T00:00:00"/>
    <n v="1"/>
    <d v="2022-06-15T00:00:00"/>
    <d v="2022-11-25T00:00:00"/>
    <m/>
    <n v="1"/>
    <m/>
    <s v="By contract"/>
    <x v="0"/>
    <x v="75"/>
    <x v="53"/>
    <m/>
  </r>
  <r>
    <x v="1065"/>
    <s v="Construction of 2-Barrel Box Culvert"/>
    <s v="B2 GF PEO 22-01-038 "/>
    <x v="5"/>
    <x v="11"/>
    <m/>
    <s v="San Isidro, San Vicente"/>
    <x v="3"/>
    <x v="0"/>
    <n v="2022"/>
    <x v="2"/>
    <n v="3700000"/>
    <n v="3325959.99"/>
    <n v="120"/>
    <d v="2022-07-18T00:00:00"/>
    <n v="1"/>
    <d v="2022-11-15T00:00:00"/>
    <d v="2023-07-14T00:00:00"/>
    <m/>
    <n v="1"/>
    <m/>
    <s v="By contract"/>
    <x v="0"/>
    <x v="77"/>
    <x v="55"/>
    <m/>
  </r>
  <r>
    <x v="1066"/>
    <s v="Concreting of Benga - Calapa Road (Intermittent Section)"/>
    <s v="B2 GF PEO 22-01-026"/>
    <x v="0"/>
    <x v="0"/>
    <s v="1.0 km"/>
    <s v="San Vicente"/>
    <x v="3"/>
    <x v="0"/>
    <n v="2022"/>
    <x v="2"/>
    <n v="35805000"/>
    <n v="35698490.359999999"/>
    <n v="150"/>
    <d v="2022-05-12T00:00:00"/>
    <n v="1"/>
    <d v="2022-10-09T00:00:00"/>
    <d v="2023-01-22T00:00:00"/>
    <m/>
    <n v="0.9"/>
    <m/>
    <s v="By contract"/>
    <x v="12"/>
    <x v="75"/>
    <x v="53"/>
    <s v="Limited supply of aggregates"/>
  </r>
  <r>
    <x v="1067"/>
    <s v="Construction of New Guinlo RCDG Bridge"/>
    <s v="B2 GF PEO 22-01-027"/>
    <x v="0"/>
    <x v="4"/>
    <s v="30 m"/>
    <s v="Bgy. New Guinlo, Taytay"/>
    <x v="4"/>
    <x v="0"/>
    <n v="2022"/>
    <x v="2"/>
    <n v="30000000"/>
    <n v="29971024.82"/>
    <n v="180"/>
    <d v="2022-03-10T00:00:00"/>
    <m/>
    <d v="2022-09-06T00:00:00"/>
    <d v="2022-12-05T00:00:00"/>
    <m/>
    <n v="1"/>
    <m/>
    <s v="By contract"/>
    <x v="0"/>
    <x v="24"/>
    <x v="17"/>
    <m/>
  </r>
  <r>
    <x v="1068"/>
    <s v="Upgrading of Talugon Bailey Bridge I to RCDG"/>
    <s v="B2 GF PEO 22-01-005"/>
    <x v="0"/>
    <x v="4"/>
    <s v="15 m"/>
    <s v="Bagumbayan, El Nido"/>
    <x v="19"/>
    <x v="0"/>
    <n v="2022"/>
    <x v="2"/>
    <n v="9000000"/>
    <n v="7638561.9800000004"/>
    <n v="184"/>
    <d v="2022-07-01T00:00:00"/>
    <n v="1"/>
    <d v="2023-01-01T00:00:00"/>
    <d v="2023-04-06T00:00:00"/>
    <m/>
    <n v="1"/>
    <m/>
    <s v="By contract"/>
    <x v="0"/>
    <x v="14"/>
    <x v="10"/>
    <m/>
  </r>
  <r>
    <x v="1069"/>
    <s v="Upgrading of Talugon Bailey Bridge II to RCDG"/>
    <s v="B2 GF PEO 22-01-023"/>
    <x v="0"/>
    <x v="4"/>
    <s v="15 m"/>
    <s v="Bagumbayan, El Nido"/>
    <x v="19"/>
    <x v="0"/>
    <n v="2022"/>
    <x v="2"/>
    <n v="7500000"/>
    <n v="6366515.79"/>
    <n v="182"/>
    <d v="2022-07-01T00:00:00"/>
    <n v="1"/>
    <d v="2022-12-30T00:00:00"/>
    <d v="2023-04-04T00:00:00"/>
    <d v="2023-09-26T00:00:00"/>
    <n v="1"/>
    <m/>
    <s v="By contract"/>
    <x v="0"/>
    <x v="14"/>
    <x v="10"/>
    <m/>
  </r>
  <r>
    <x v="1070"/>
    <s v="Upgrading of Talugon Bailey Bridge III to RCDG"/>
    <s v="B2 GF PEO 22-02-047"/>
    <x v="0"/>
    <x v="4"/>
    <s v="15 m"/>
    <s v="Bagumbayan, El Nido"/>
    <x v="19"/>
    <x v="0"/>
    <n v="2022"/>
    <x v="2"/>
    <n v="7500000"/>
    <n v="7499774.1100000003"/>
    <n v="182"/>
    <d v="2022-12-09T00:00:00"/>
    <n v="1"/>
    <d v="2023-06-09T00:00:00"/>
    <d v="2023-10-17T00:00:00"/>
    <m/>
    <n v="1"/>
    <m/>
    <s v="By contract"/>
    <x v="0"/>
    <x v="76"/>
    <x v="54"/>
    <m/>
  </r>
  <r>
    <x v="1071"/>
    <s v="Construction of 2-Barrel Box Culvert"/>
    <s v="B2 GF PEO 22-01-036"/>
    <x v="5"/>
    <x v="11"/>
    <m/>
    <s v="Sto. Talugon, Bagumbayan, El Nido"/>
    <x v="19"/>
    <x v="0"/>
    <n v="2022"/>
    <x v="2"/>
    <n v="3700000"/>
    <n v="3690706.71"/>
    <n v="120"/>
    <d v="2022-05-16T00:00:00"/>
    <m/>
    <d v="2022-09-13T00:00:00"/>
    <m/>
    <m/>
    <n v="1"/>
    <m/>
    <s v="By contract"/>
    <x v="0"/>
    <x v="43"/>
    <x v="28"/>
    <m/>
  </r>
  <r>
    <x v="1072"/>
    <s v="Upgrading of Orol Bailey Bridge I to RCDG"/>
    <s v="B2 GF PEO 22-01-006"/>
    <x v="0"/>
    <x v="4"/>
    <s v="21 m"/>
    <s v="Caniqui, Taytay"/>
    <x v="18"/>
    <x v="0"/>
    <n v="2022"/>
    <x v="2"/>
    <n v="7500000"/>
    <n v="6044191.5999999996"/>
    <n v="182"/>
    <d v="2022-05-11T00:00:00"/>
    <n v="1"/>
    <d v="2022-11-09T00:00:00"/>
    <s v="Subject for LD"/>
    <m/>
    <n v="0.98"/>
    <m/>
    <s v="By contract"/>
    <x v="4"/>
    <x v="34"/>
    <x v="22"/>
    <m/>
  </r>
  <r>
    <x v="1073"/>
    <s v="Upgrading of Orol Bailey Bridge II to RCDG"/>
    <s v="B2 GF PEO 22-01-008"/>
    <x v="0"/>
    <x v="4"/>
    <s v="21 m"/>
    <s v="Caniqui, Taytay"/>
    <x v="18"/>
    <x v="0"/>
    <n v="2022"/>
    <x v="2"/>
    <n v="7500000"/>
    <n v="6044191.5999999996"/>
    <n v="182"/>
    <d v="2022-05-11T00:00:00"/>
    <n v="1"/>
    <d v="2022-11-09T00:00:00"/>
    <s v="Subject for LD"/>
    <m/>
    <n v="0.97"/>
    <m/>
    <s v="By contract"/>
    <x v="4"/>
    <x v="34"/>
    <x v="22"/>
    <m/>
  </r>
  <r>
    <x v="1074"/>
    <s v="Upgrading of Orol Bailey Bridge III to RCDG"/>
    <s v="B2 GF PEO 22-01-007"/>
    <x v="0"/>
    <x v="4"/>
    <s v="21 m"/>
    <s v="Caniqui, Taytay"/>
    <x v="18"/>
    <x v="0"/>
    <n v="2022"/>
    <x v="2"/>
    <n v="7150000"/>
    <n v="5702491.2999999998"/>
    <n v="182"/>
    <d v="2022-05-17T00:00:00"/>
    <n v="1"/>
    <d v="2022-11-15T00:00:00"/>
    <d v="2023-02-13T00:00:00"/>
    <m/>
    <n v="1"/>
    <m/>
    <s v="By contract"/>
    <x v="0"/>
    <x v="34"/>
    <x v="22"/>
    <m/>
  </r>
  <r>
    <x v="1075"/>
    <s v="Construction of 2-Barrel Box Culvert"/>
    <s v="B2 GF PEO 22-01-034"/>
    <x v="5"/>
    <x v="11"/>
    <m/>
    <s v="Caniqui, Taytay"/>
    <x v="18"/>
    <x v="0"/>
    <n v="2022"/>
    <x v="2"/>
    <n v="3700000"/>
    <n v="3690664.21"/>
    <n v="90"/>
    <d v="2022-05-16T00:00:00"/>
    <m/>
    <d v="2022-08-14T00:00:00"/>
    <m/>
    <d v="2022-08-05T00:00:00"/>
    <n v="1"/>
    <m/>
    <s v="By contract"/>
    <x v="0"/>
    <x v="43"/>
    <x v="28"/>
    <m/>
  </r>
  <r>
    <x v="1076"/>
    <s v="Concreting of Linapacan Road"/>
    <s v="B2 GF PEO 22-01-022"/>
    <x v="0"/>
    <x v="0"/>
    <s v="1.50 km"/>
    <s v="Linapacan, Palawan"/>
    <x v="8"/>
    <x v="0"/>
    <n v="2022"/>
    <x v="2"/>
    <n v="15750000"/>
    <n v="15749098.26"/>
    <n v="90"/>
    <d v="2022-05-16T00:00:00"/>
    <m/>
    <d v="2022-08-14T00:00:00"/>
    <s v="Subject for LD"/>
    <m/>
    <n v="0.95"/>
    <m/>
    <s v="By contract"/>
    <x v="4"/>
    <x v="43"/>
    <x v="28"/>
    <m/>
  </r>
  <r>
    <x v="1077"/>
    <s v="Concreting of Abaroan Road (Intermittent Section)"/>
    <s v="B2 GF PEO 22-01-015"/>
    <x v="0"/>
    <x v="0"/>
    <s v="1.098 km"/>
    <s v="Bgy. Abaroan"/>
    <x v="1"/>
    <x v="0"/>
    <n v="2022"/>
    <x v="2"/>
    <n v="11550000"/>
    <n v="11548516.560000001"/>
    <n v="90"/>
    <d v="2022-03-10T00:00:00"/>
    <m/>
    <d v="2022-06-08T00:00:00"/>
    <d v="2022-10-22T00:00:00"/>
    <m/>
    <n v="1"/>
    <m/>
    <s v="By contract"/>
    <x v="0"/>
    <x v="18"/>
    <x v="14"/>
    <m/>
  </r>
  <r>
    <x v="1078"/>
    <s v="Concreting of Lucbuan-Emilod Road"/>
    <s v="B2 GF PEO 22-01-009"/>
    <x v="0"/>
    <x v="0"/>
    <s v="1.403 km"/>
    <s v="Magsaysay"/>
    <x v="11"/>
    <x v="0"/>
    <n v="2022"/>
    <x v="2"/>
    <n v="16800000"/>
    <n v="16799532.149999999"/>
    <n v="120"/>
    <d v="2022-03-16T00:00:00"/>
    <m/>
    <d v="2022-07-14T00:00:00"/>
    <m/>
    <m/>
    <n v="1"/>
    <m/>
    <s v="By contract"/>
    <x v="0"/>
    <x v="61"/>
    <x v="42"/>
    <m/>
  </r>
  <r>
    <x v="1079"/>
    <s v="Concreting of Plaridel-Apis-Cabigaan Road"/>
    <s v="B2 GF PEO 22-01-016"/>
    <x v="0"/>
    <x v="0"/>
    <s v="1.0 km"/>
    <s v="Aborlan"/>
    <x v="0"/>
    <x v="0"/>
    <n v="2022"/>
    <x v="2"/>
    <n v="10500000"/>
    <n v="9197925.2300000004"/>
    <n v="90"/>
    <d v="2022-06-09T00:00:00"/>
    <m/>
    <d v="2022-09-07T00:00:00"/>
    <d v="2023-01-05T00:00:00"/>
    <m/>
    <n v="1"/>
    <m/>
    <s v="By contract"/>
    <x v="0"/>
    <x v="50"/>
    <x v="32"/>
    <m/>
  </r>
  <r>
    <x v="1080"/>
    <s v="Rehabilitation of Sagpangan Spillway"/>
    <m/>
    <x v="5"/>
    <x v="6"/>
    <s v="Spillway=16m(l)  x 15m(w) x 1.55m(h) "/>
    <s v="Sagpangan - Barake Road, Aborlan"/>
    <x v="0"/>
    <x v="0"/>
    <n v="2022"/>
    <x v="2"/>
    <n v="2000000"/>
    <m/>
    <n v="80"/>
    <m/>
    <m/>
    <m/>
    <m/>
    <m/>
    <m/>
    <m/>
    <m/>
    <x v="14"/>
    <x v="8"/>
    <x v="3"/>
    <m/>
  </r>
  <r>
    <x v="1081"/>
    <s v="Concreting of Cataban - Liminangcong   Critical Road (Intermittent Section)"/>
    <s v="B2 GF PEO 22-01-010"/>
    <x v="0"/>
    <x v="0"/>
    <s v="1.905 km"/>
    <s v="Taytay"/>
    <x v="4"/>
    <x v="0"/>
    <n v="2022"/>
    <x v="2"/>
    <n v="20000000"/>
    <n v="18021396.030000001"/>
    <n v="120"/>
    <d v="2022-05-18T00:00:00"/>
    <n v="1"/>
    <d v="2022-09-15T00:00:00"/>
    <d v="2023-02-12T00:00:00"/>
    <m/>
    <n v="1"/>
    <m/>
    <s v="By contract"/>
    <x v="0"/>
    <x v="71"/>
    <x v="50"/>
    <m/>
  </r>
  <r>
    <x v="1082"/>
    <s v="Concreting of Paglaum Itangil to Sta. Teresita"/>
    <s v="B2 GF PEO 22-01-011"/>
    <x v="0"/>
    <x v="0"/>
    <s v="1.906 km"/>
    <s v="Dumaran"/>
    <x v="13"/>
    <x v="0"/>
    <n v="2022"/>
    <x v="2"/>
    <n v="20000000"/>
    <n v="17967926.620000001"/>
    <n v="120"/>
    <d v="2022-05-18T00:00:00"/>
    <m/>
    <d v="2022-09-15T00:00:00"/>
    <s v="Subject for LD"/>
    <m/>
    <n v="1"/>
    <m/>
    <s v="By contract"/>
    <x v="0"/>
    <x v="71"/>
    <x v="50"/>
    <m/>
  </r>
  <r>
    <x v="1083"/>
    <s v="Concreting of 1 km  Barotuan to Bucana "/>
    <s v="B2 GF PEO 22-01-012"/>
    <x v="0"/>
    <x v="0"/>
    <s v="1.0 km"/>
    <s v="El Nido"/>
    <x v="19"/>
    <x v="0"/>
    <n v="2022"/>
    <x v="2"/>
    <n v="10500000"/>
    <n v="10488328.82"/>
    <n v="90"/>
    <d v="2022-05-11T00:00:00"/>
    <m/>
    <d v="2022-08-09T00:00:00"/>
    <d v="2022-12-13T00:00:00"/>
    <m/>
    <n v="1"/>
    <m/>
    <s v="By contract"/>
    <x v="0"/>
    <x v="18"/>
    <x v="14"/>
    <m/>
  </r>
  <r>
    <x v="1084"/>
    <s v="Concreting of 1 km Highway to Teneguiban"/>
    <s v="B2 GF PEO 22-01-017"/>
    <x v="0"/>
    <x v="0"/>
    <s v="1.0 km"/>
    <s v="El Nido"/>
    <x v="19"/>
    <x v="0"/>
    <n v="2022"/>
    <x v="2"/>
    <n v="10500000"/>
    <n v="8521495.9600000009"/>
    <n v="90"/>
    <d v="2022-05-16T00:00:00"/>
    <n v="1"/>
    <d v="2022-08-14T00:00:00"/>
    <d v="2023-01-16T00:00:00"/>
    <m/>
    <n v="1"/>
    <m/>
    <s v="By contract"/>
    <x v="0"/>
    <x v="11"/>
    <x v="7"/>
    <m/>
  </r>
  <r>
    <x v="1085"/>
    <s v="Concreting of 1 km Pulot Sea Road"/>
    <s v="B2 GF PEO 22-01-018"/>
    <x v="0"/>
    <x v="0"/>
    <s v="1.0 km"/>
    <s v="Sofronio Española"/>
    <x v="21"/>
    <x v="0"/>
    <n v="2022"/>
    <x v="2"/>
    <n v="10500000"/>
    <n v="8596286.2300000004"/>
    <n v="90"/>
    <d v="2022-07-18T00:00:00"/>
    <n v="1"/>
    <d v="2022-10-16T00:00:00"/>
    <d v="2023-05-04T00:00:00"/>
    <d v="2023-07-03T00:00:00"/>
    <n v="1"/>
    <m/>
    <s v="By contract"/>
    <x v="0"/>
    <x v="63"/>
    <x v="43"/>
    <m/>
  </r>
  <r>
    <x v="1086"/>
    <s v="Concreting of 1 km Labog to Naltep Road"/>
    <s v="B2 GF PEO 22-01-013"/>
    <x v="0"/>
    <x v="0"/>
    <s v="1.0 km"/>
    <s v="Sofronio Española"/>
    <x v="21"/>
    <x v="0"/>
    <n v="2022"/>
    <x v="2"/>
    <n v="10500000"/>
    <n v="8596286.2300000004"/>
    <n v="90"/>
    <d v="2022-07-18T00:00:00"/>
    <n v="1"/>
    <d v="2022-10-16T00:00:00"/>
    <d v="2023-09-21T00:00:00"/>
    <m/>
    <n v="1"/>
    <m/>
    <s v="By contract"/>
    <x v="0"/>
    <x v="63"/>
    <x v="43"/>
    <m/>
  </r>
  <r>
    <x v="1087"/>
    <s v="Construction of One (1) Barrel RCBC"/>
    <s v="B2 GF PEO 22-01-031"/>
    <x v="5"/>
    <x v="11"/>
    <s v="RCBC: 1-3m(h) X 3m(w) X 6(l) X 0.30m(thick) Approach: 6m(l) X 0.60m(w) X 0.20m(Thick) X 2 Sides Detour Road: 2-12m(l) 5m(w) w/ 24'' RCPC"/>
    <s v="Apo-Aporawan, Aborlan"/>
    <x v="31"/>
    <x v="0"/>
    <n v="2022"/>
    <x v="2"/>
    <n v="2000000"/>
    <n v="1862000"/>
    <n v="90"/>
    <d v="2022-06-27T00:00:00"/>
    <m/>
    <d v="2022-09-25T00:00:00"/>
    <d v="2022-11-09T00:00:00"/>
    <m/>
    <n v="1"/>
    <m/>
    <s v="By contract"/>
    <x v="0"/>
    <x v="78"/>
    <x v="56"/>
    <m/>
  </r>
  <r>
    <x v="1088"/>
    <s v="Construction of 3-Barrel Box Cuvert"/>
    <s v="B2 GF PEO 22-01-024"/>
    <x v="5"/>
    <x v="11"/>
    <m/>
    <s v="Sowangan, Quezon"/>
    <x v="14"/>
    <x v="0"/>
    <n v="2022"/>
    <x v="2"/>
    <n v="6000000"/>
    <n v="4717681.25"/>
    <n v="120"/>
    <d v="2022-07-08T00:00:00"/>
    <m/>
    <d v="2022-11-05T00:00:00"/>
    <m/>
    <m/>
    <n v="1"/>
    <m/>
    <s v="By contract"/>
    <x v="0"/>
    <x v="63"/>
    <x v="43"/>
    <m/>
  </r>
  <r>
    <x v="1089"/>
    <s v="Construction of Cacarigan Spillway"/>
    <s v="B2 GF PEO 22-01-020"/>
    <x v="5"/>
    <x v="6"/>
    <s v="(A) Spillway: 30m(l) x 9.73m (w) x 3.05m (h) - (B)  Approach: 6m (l) x 6m (w) x 0.2 (h) - © Slope protection 5M (L) x  4  sides"/>
    <s v="Aramaywan, Narra"/>
    <x v="6"/>
    <x v="0"/>
    <n v="2022"/>
    <x v="2"/>
    <n v="6145521.4699999997"/>
    <n v="5156938.33"/>
    <n v="120"/>
    <d v="2022-05-11T00:00:00"/>
    <n v="1"/>
    <d v="2022-09-08T00:00:00"/>
    <d v="2022-08-17T00:00:00"/>
    <m/>
    <m/>
    <m/>
    <s v="By contract"/>
    <x v="2"/>
    <x v="79"/>
    <x v="57"/>
    <s v="Please see Notice of Termination"/>
  </r>
  <r>
    <x v="1090"/>
    <s v="Concreting of Caguesan Road"/>
    <s v="B2 GF PEO 22-01-021"/>
    <x v="0"/>
    <x v="0"/>
    <s v="0.8 km"/>
    <s v="Caguesan, Narra"/>
    <x v="6"/>
    <x v="0"/>
    <n v="2022"/>
    <x v="2"/>
    <n v="8000000"/>
    <n v="7979873.4699999997"/>
    <n v="90"/>
    <d v="2022-07-08T00:00:00"/>
    <m/>
    <d v="2022-10-06T00:00:00"/>
    <m/>
    <d v="2022-09-29T00:00:00"/>
    <n v="1"/>
    <m/>
    <s v="By contract"/>
    <x v="0"/>
    <x v="16"/>
    <x v="12"/>
    <m/>
  </r>
  <r>
    <x v="1091"/>
    <s v="Construction of Raang Spillway"/>
    <s v="B2 GF PEO 22-01-025"/>
    <x v="5"/>
    <x v="6"/>
    <m/>
    <s v="Mainit, Brooke's Point"/>
    <x v="16"/>
    <x v="0"/>
    <n v="2022"/>
    <x v="2"/>
    <n v="8600000"/>
    <n v="7215051.9699999997"/>
    <n v="120"/>
    <d v="2022-05-11T00:00:00"/>
    <m/>
    <d v="2022-09-08T00:00:00"/>
    <m/>
    <m/>
    <m/>
    <m/>
    <s v="By contract"/>
    <x v="2"/>
    <x v="79"/>
    <x v="57"/>
    <s v="Termination for  convenience: Duplication of project"/>
  </r>
  <r>
    <x v="1092"/>
    <s v="Construction of Ugnisan 1 Spillway"/>
    <s v="B2 GF  PEO 22-01-028"/>
    <x v="5"/>
    <x v="6"/>
    <m/>
    <s v="Culion"/>
    <x v="12"/>
    <x v="0"/>
    <n v="2022"/>
    <x v="2"/>
    <n v="3000000"/>
    <n v="2999218.64"/>
    <n v="90"/>
    <d v="2022-05-16T00:00:00"/>
    <m/>
    <d v="2022-08-14T00:00:00"/>
    <d v="2022-11-17T00:00:00"/>
    <d v="2023-03-15T00:00:00"/>
    <n v="1"/>
    <m/>
    <s v="By contract"/>
    <x v="0"/>
    <x v="43"/>
    <x v="28"/>
    <m/>
  </r>
  <r>
    <x v="1093"/>
    <s v="Construction of Ugnisan 2 Spillway"/>
    <s v="B2 GF PEO 22-01-032"/>
    <x v="5"/>
    <x v="6"/>
    <m/>
    <s v="Culion"/>
    <x v="12"/>
    <x v="0"/>
    <n v="2022"/>
    <x v="2"/>
    <n v="3000000"/>
    <n v="2999218.64"/>
    <n v="90"/>
    <d v="2022-05-16T00:00:00"/>
    <m/>
    <d v="2022-08-14T00:00:00"/>
    <d v="2022-11-17T00:00:00"/>
    <m/>
    <n v="1"/>
    <m/>
    <s v="By contract"/>
    <x v="0"/>
    <x v="43"/>
    <x v="28"/>
    <m/>
  </r>
  <r>
    <x v="1094"/>
    <s v="Construction of Sowangan Hanging Bridge "/>
    <s v="B2 GF PEO 22-01-033"/>
    <x v="0"/>
    <x v="0"/>
    <s v="60 m"/>
    <s v="Sowangan, Quezon"/>
    <x v="32"/>
    <x v="0"/>
    <n v="2022"/>
    <x v="2"/>
    <n v="4512687.53"/>
    <n v="4507518.6100000003"/>
    <n v="90"/>
    <d v="2022-03-15T00:00:00"/>
    <m/>
    <d v="2022-06-13T00:00:00"/>
    <m/>
    <m/>
    <n v="1"/>
    <m/>
    <s v="By contract"/>
    <x v="0"/>
    <x v="65"/>
    <x v="45"/>
    <m/>
  </r>
  <r>
    <x v="1095"/>
    <s v="Construction of Tagasag Hanging Bridge "/>
    <s v="B2 GF PEO 22-01-035"/>
    <x v="0"/>
    <x v="0"/>
    <s v="22 m"/>
    <s v="Canipaan, Rizal"/>
    <x v="7"/>
    <x v="0"/>
    <n v="2022"/>
    <x v="2"/>
    <n v="4512687.53"/>
    <n v="4510105.46"/>
    <n v="90"/>
    <d v="2022-03-22T00:00:00"/>
    <m/>
    <d v="2022-06-20T00:00:00"/>
    <m/>
    <m/>
    <n v="1"/>
    <m/>
    <s v="By contract"/>
    <x v="0"/>
    <x v="65"/>
    <x v="45"/>
    <m/>
  </r>
  <r>
    <x v="1096"/>
    <s v="Construction of Provincial Health Office"/>
    <s v="B2 GF PHO 22-11-207"/>
    <x v="4"/>
    <x v="8"/>
    <s v="Floor area (3 storey): 43m x 15m - Porch with ramp: 15.575m x 5.1m - Road Network: 477.44m^2 - Parking Area: 300.84m^2 - Perimeter Fence: 400m"/>
    <s v="Bgy. Bancao-Bancao"/>
    <x v="20"/>
    <x v="0"/>
    <n v="2022"/>
    <x v="68"/>
    <n v="48000000"/>
    <n v="47974854"/>
    <n v="260"/>
    <d v="2023-03-02T00:00:00"/>
    <m/>
    <d v="2023-11-17T00:00:00"/>
    <m/>
    <m/>
    <n v="1"/>
    <m/>
    <s v="By contract"/>
    <x v="0"/>
    <x v="56"/>
    <x v="37"/>
    <m/>
  </r>
  <r>
    <x v="1097"/>
    <s v="Construction of Three (3) Storey Medical Ward Building, Phase II in Aborlan Medicare Hospital"/>
    <s v="B2 GF PEO 22-02-070"/>
    <x v="2"/>
    <x v="2"/>
    <m/>
    <s v="Aborlan, Palawan"/>
    <x v="0"/>
    <x v="0"/>
    <n v="2022"/>
    <x v="68"/>
    <n v="20000000"/>
    <n v="19427448.219999999"/>
    <n v="120"/>
    <d v="2022-06-27T00:00:00"/>
    <m/>
    <d v="2022-10-25T00:00:00"/>
    <d v="2022-12-14T00:00:00"/>
    <m/>
    <n v="1"/>
    <m/>
    <s v="By contract"/>
    <x v="0"/>
    <x v="18"/>
    <x v="14"/>
    <m/>
  </r>
  <r>
    <x v="1098"/>
    <s v="Completion of Bahay Tuluyan and Additional Hazardous Waste Vault Treatment Facilities in Aborlan Medicare Hospital"/>
    <s v="B2 GF AMH 22-02-072"/>
    <x v="2"/>
    <x v="2"/>
    <m/>
    <s v="Aborlan, Palawan"/>
    <x v="0"/>
    <x v="0"/>
    <n v="2022"/>
    <x v="68"/>
    <n v="4100000"/>
    <n v="4098575.72"/>
    <n v="120"/>
    <d v="2022-06-27T00:00:00"/>
    <m/>
    <d v="2022-10-25T00:00:00"/>
    <m/>
    <m/>
    <n v="1"/>
    <m/>
    <s v="By contract"/>
    <x v="0"/>
    <x v="65"/>
    <x v="45"/>
    <m/>
  </r>
  <r>
    <x v="1099"/>
    <s v="Centralized Oxygen Generator System"/>
    <m/>
    <x v="2"/>
    <x v="2"/>
    <m/>
    <s v="Aborlan Medicare Hospital"/>
    <x v="0"/>
    <x v="0"/>
    <n v="2022"/>
    <x v="68"/>
    <n v="16000000"/>
    <m/>
    <m/>
    <m/>
    <m/>
    <m/>
    <m/>
    <m/>
    <n v="1"/>
    <m/>
    <s v="By contract"/>
    <x v="0"/>
    <x v="67"/>
    <x v="47"/>
    <m/>
  </r>
  <r>
    <x v="1100"/>
    <s v="Construction of Four-Storey Medical Arts Building A Phase II in Southern Palawan Provincial Hospital"/>
    <s v="B1 GF SPPH 22-02-078"/>
    <x v="2"/>
    <x v="2"/>
    <m/>
    <s v="Southern Palawan Provincial Hospital"/>
    <x v="16"/>
    <x v="0"/>
    <n v="2022"/>
    <x v="68"/>
    <n v="20000000"/>
    <m/>
    <n v="120"/>
    <m/>
    <m/>
    <m/>
    <m/>
    <m/>
    <m/>
    <m/>
    <m/>
    <x v="9"/>
    <x v="8"/>
    <x v="3"/>
    <m/>
  </r>
  <r>
    <x v="1101"/>
    <s v="Construction of Southern Palawan Provincial Hospital (Completion of Medical Workers Dormitory)"/>
    <s v="B2 GF SPPH 22-02-071"/>
    <x v="2"/>
    <x v="2"/>
    <m/>
    <s v="Southern Palawan Provincial Hospital"/>
    <x v="16"/>
    <x v="0"/>
    <n v="2022"/>
    <x v="68"/>
    <n v="5000000"/>
    <n v="4997529.45"/>
    <n v="90"/>
    <d v="2022-05-11T00:00:00"/>
    <m/>
    <d v="2022-08-09T00:00:00"/>
    <s v="Subject for LD"/>
    <m/>
    <n v="0.40200000000000002"/>
    <m/>
    <s v="By contract"/>
    <x v="4"/>
    <x v="55"/>
    <x v="36"/>
    <m/>
  </r>
  <r>
    <x v="1102"/>
    <s v="Improvement of Coron District Hospital (Concreting of Access Road to Mortuary &amp; Motorpool Parking Area, Construction of Hazardous Waste Vault, Manifold &amp; Perimeter Fence, Additional Works in Molecular Laboratory)"/>
    <s v="B2 GF CODH 22-08-142"/>
    <x v="2"/>
    <x v="2"/>
    <m/>
    <s v=" Coron District Hospital"/>
    <x v="33"/>
    <x v="0"/>
    <n v="2022"/>
    <x v="68"/>
    <n v="6100000"/>
    <n v="5960147.4699999997"/>
    <n v="90"/>
    <d v="2023-03-02T00:00:00"/>
    <m/>
    <d v="2023-05-31T00:00:00"/>
    <m/>
    <d v="2023-12-28T00:00:00"/>
    <n v="1"/>
    <m/>
    <s v="By contract"/>
    <x v="0"/>
    <x v="80"/>
    <x v="58"/>
    <m/>
  </r>
  <r>
    <x v="1103"/>
    <s v="Construction of Oxygen Building"/>
    <m/>
    <x v="2"/>
    <x v="2"/>
    <m/>
    <s v=" Coron District Hospital"/>
    <x v="33"/>
    <x v="0"/>
    <n v="2022"/>
    <x v="68"/>
    <n v="1800000"/>
    <n v="1774809.77"/>
    <n v="150"/>
    <d v="2023-02-27T00:00:00"/>
    <m/>
    <d v="2023-07-27T00:00:00"/>
    <m/>
    <m/>
    <n v="1"/>
    <m/>
    <s v="By contract"/>
    <x v="0"/>
    <x v="80"/>
    <x v="58"/>
    <m/>
  </r>
  <r>
    <x v="1104"/>
    <s v="Completion of Three (3) Storey Medical &amp; Ward Building in Narra Municipal Hospital"/>
    <s v="B2 GF NMH 22-03-083"/>
    <x v="2"/>
    <x v="2"/>
    <s v="(a) Floor area: 43m x 15m - (b) Ramp up: 24m x 6m - © Oxygen Building: 45.14 sq.m (d) Walkway: 126 ln.m"/>
    <s v="Narra Municipal Hospital"/>
    <x v="6"/>
    <x v="0"/>
    <n v="2022"/>
    <x v="68"/>
    <n v="35000000"/>
    <n v="34984209.43"/>
    <n v="120"/>
    <d v="2022-05-18T00:00:00"/>
    <n v="1"/>
    <d v="2022-09-15T00:00:00"/>
    <d v="2022-12-20T00:00:00"/>
    <d v="2022-12-21T00:00:00"/>
    <n v="1"/>
    <m/>
    <s v="By contract"/>
    <x v="0"/>
    <x v="54"/>
    <x v="35"/>
    <m/>
  </r>
  <r>
    <x v="1105"/>
    <s v="Centralized Oxygen Generator System"/>
    <m/>
    <x v="2"/>
    <x v="2"/>
    <m/>
    <s v="Narra Municipal Hospital"/>
    <x v="6"/>
    <x v="0"/>
    <n v="2022"/>
    <x v="68"/>
    <n v="16000000"/>
    <m/>
    <m/>
    <m/>
    <m/>
    <m/>
    <m/>
    <m/>
    <n v="1"/>
    <m/>
    <s v="By contract"/>
    <x v="0"/>
    <x v="67"/>
    <x v="47"/>
    <m/>
  </r>
  <r>
    <x v="1106"/>
    <s v="Construction of Medical Record and Pharmacy Storage in Roxas Medicare Hospital"/>
    <s v="B2 GF RMH 22-02-073"/>
    <x v="2"/>
    <x v="2"/>
    <m/>
    <s v="Roxas Medicare Hospital"/>
    <x v="1"/>
    <x v="0"/>
    <n v="2022"/>
    <x v="68"/>
    <n v="1910000"/>
    <n v="1757426.18"/>
    <n v="90"/>
    <d v="2022-07-11T00:00:00"/>
    <m/>
    <d v="2022-10-09T00:00:00"/>
    <d v="2022-12-07T00:00:00"/>
    <m/>
    <n v="1"/>
    <m/>
    <s v="By contract"/>
    <x v="0"/>
    <x v="72"/>
    <x v="51"/>
    <m/>
  </r>
  <r>
    <x v="1107"/>
    <s v="Centralized Oxygen Generator System"/>
    <m/>
    <x v="2"/>
    <x v="2"/>
    <m/>
    <s v="Cuyo District Hospital"/>
    <x v="15"/>
    <x v="0"/>
    <n v="2022"/>
    <x v="68"/>
    <n v="16000000"/>
    <m/>
    <m/>
    <m/>
    <m/>
    <m/>
    <m/>
    <m/>
    <m/>
    <m/>
    <m/>
    <x v="16"/>
    <x v="8"/>
    <x v="3"/>
    <m/>
  </r>
  <r>
    <x v="1108"/>
    <s v="Construction of Manifold, Aborlan Medicare Hospital"/>
    <m/>
    <x v="2"/>
    <x v="2"/>
    <m/>
    <s v="Aborlan"/>
    <x v="0"/>
    <x v="0"/>
    <n v="2022"/>
    <x v="69"/>
    <n v="250000"/>
    <m/>
    <m/>
    <m/>
    <m/>
    <m/>
    <m/>
    <m/>
    <m/>
    <m/>
    <m/>
    <x v="14"/>
    <x v="8"/>
    <x v="3"/>
    <m/>
  </r>
  <r>
    <x v="1109"/>
    <s v="Construction of Manifold, Southern Palawan Provincial Hospital"/>
    <m/>
    <x v="2"/>
    <x v="2"/>
    <m/>
    <s v="Brooke's Point"/>
    <x v="16"/>
    <x v="0"/>
    <n v="2022"/>
    <x v="69"/>
    <n v="250000"/>
    <m/>
    <m/>
    <m/>
    <m/>
    <m/>
    <m/>
    <m/>
    <m/>
    <m/>
    <m/>
    <x v="14"/>
    <x v="8"/>
    <x v="3"/>
    <m/>
  </r>
  <r>
    <x v="1110"/>
    <s v="Construction of Manifold, Northern Palawan Provincial Hospital"/>
    <m/>
    <x v="2"/>
    <x v="2"/>
    <m/>
    <s v="Taytay"/>
    <x v="4"/>
    <x v="0"/>
    <n v="2022"/>
    <x v="69"/>
    <n v="250000"/>
    <m/>
    <m/>
    <m/>
    <m/>
    <m/>
    <m/>
    <m/>
    <m/>
    <m/>
    <m/>
    <x v="14"/>
    <x v="8"/>
    <x v="3"/>
    <m/>
  </r>
  <r>
    <x v="1111"/>
    <s v="Construction of Multi-Purpose Building, Aborlan Medicare Hospital"/>
    <s v="B2 GF SB2 INFRA 22-08-100"/>
    <x v="2"/>
    <x v="2"/>
    <m/>
    <s v="Aborlan"/>
    <x v="0"/>
    <x v="0"/>
    <n v="2022"/>
    <x v="69"/>
    <n v="2400000"/>
    <n v="1990784.03"/>
    <n v="120"/>
    <d v="2023-01-24T00:00:00"/>
    <m/>
    <d v="2023-05-24T00:00:00"/>
    <m/>
    <d v="2023-12-30T00:00:00"/>
    <n v="1"/>
    <m/>
    <s v="By contract"/>
    <x v="0"/>
    <x v="81"/>
    <x v="59"/>
    <m/>
  </r>
  <r>
    <x v="1112"/>
    <s v="Construction of One (1) Box Culvert"/>
    <s v="B2 GF SB2 INFRA 22-08-117"/>
    <x v="5"/>
    <x v="11"/>
    <s v="RCBC/RC Slope Protection: (a) 1-3m(h) x  3m(w)  x 6.0m(l)  x  0.30m thk  (b) 6m(l) x  6.0m(w) x  0.20m (thk)  x 2  sides (c ) Detour road 2-12m(l)  x 5m(w) w/ 24''  RCPC (d) Slope protection  5m(l)  x  2m(h) x 0.30m thk x  4 sides"/>
    <s v="Sitio Tabud, Panitian, Quezon"/>
    <x v="14"/>
    <x v="0"/>
    <n v="2022"/>
    <x v="69"/>
    <n v="2000000"/>
    <n v="1997693.49"/>
    <n v="60"/>
    <d v="2023-02-06T00:00:00"/>
    <m/>
    <d v="2023-04-07T00:00:00"/>
    <m/>
    <m/>
    <n v="1"/>
    <m/>
    <s v="By contract"/>
    <x v="0"/>
    <x v="82"/>
    <x v="60"/>
    <m/>
  </r>
  <r>
    <x v="1113"/>
    <s v="Rehabilitation of Bridge Slope Protection at Abutment &quot;A-B&quot; in Tiondunan Bridge"/>
    <s v="B2 GF INFRA 22-08-099"/>
    <x v="5"/>
    <x v="13"/>
    <s v="Slope protection: 103.89  cu.m"/>
    <s v="Tiondunan  Bridge, Bgy.Mendoza, Roxas"/>
    <x v="1"/>
    <x v="0"/>
    <n v="2022"/>
    <x v="69"/>
    <n v="1477166.85"/>
    <n v="1473973.18"/>
    <n v="60"/>
    <d v="2023-01-12T00:00:00"/>
    <n v="1"/>
    <d v="2023-03-13T00:00:00"/>
    <d v="2023-08-11T00:00:00"/>
    <m/>
    <n v="1"/>
    <m/>
    <s v="By contract"/>
    <x v="0"/>
    <x v="83"/>
    <x v="61"/>
    <m/>
  </r>
  <r>
    <x v="1114"/>
    <s v="Improvement of  Molecular Laboratory and Swabbing Facilities (Mechanical  Layout)"/>
    <m/>
    <x v="2"/>
    <x v="2"/>
    <m/>
    <s v="Irawan, PPC"/>
    <x v="20"/>
    <x v="0"/>
    <n v="2022"/>
    <x v="69"/>
    <n v="1000000"/>
    <m/>
    <m/>
    <m/>
    <m/>
    <m/>
    <m/>
    <m/>
    <m/>
    <m/>
    <s v="By contract"/>
    <x v="1"/>
    <x v="8"/>
    <x v="3"/>
    <m/>
  </r>
  <r>
    <x v="1115"/>
    <s v="Construction of Transformer Platform in New Vice Gov Ponce De Leon Memorial Hospital"/>
    <s v="B2 GF SB2 INFRA 22-09-129"/>
    <x v="2"/>
    <x v="2"/>
    <m/>
    <s v="Bgy. Danleg, Dumaran"/>
    <x v="13"/>
    <x v="0"/>
    <n v="2022"/>
    <x v="69"/>
    <n v="327000"/>
    <n v="326764.24"/>
    <n v="30"/>
    <d v="2023-01-17T00:00:00"/>
    <m/>
    <d v="2023-02-16T00:00:00"/>
    <m/>
    <m/>
    <n v="1"/>
    <m/>
    <s v="By contract"/>
    <x v="0"/>
    <x v="84"/>
    <x v="62"/>
    <m/>
  </r>
  <r>
    <x v="1116"/>
    <s v="Construction of Transformer Platform in Sofronio Española District Hospital"/>
    <m/>
    <x v="2"/>
    <x v="2"/>
    <m/>
    <s v="S. Española"/>
    <x v="21"/>
    <x v="0"/>
    <n v="2022"/>
    <x v="69"/>
    <n v="327000"/>
    <m/>
    <m/>
    <m/>
    <m/>
    <m/>
    <m/>
    <m/>
    <m/>
    <m/>
    <m/>
    <x v="14"/>
    <x v="8"/>
    <x v="3"/>
    <m/>
  </r>
  <r>
    <x v="1117"/>
    <s v="Improvement of  Molecular Laboratory and Swabbing Facilities in  El Nido Community Hospital (Mechanical  Layout)"/>
    <m/>
    <x v="2"/>
    <x v="2"/>
    <m/>
    <s v=" El Nido Community Hospital"/>
    <x v="19"/>
    <x v="0"/>
    <n v="2022"/>
    <x v="69"/>
    <n v="550000"/>
    <m/>
    <m/>
    <m/>
    <m/>
    <m/>
    <m/>
    <m/>
    <m/>
    <m/>
    <m/>
    <x v="14"/>
    <x v="8"/>
    <x v="3"/>
    <s v="Fund Re-aligned"/>
  </r>
  <r>
    <x v="1118"/>
    <s v="Improvement of  Molecular Laboratory and Swabbing Facilities in  San Vicente District Hospital (Mechanical  Layout)"/>
    <m/>
    <x v="2"/>
    <x v="2"/>
    <m/>
    <s v="San Vicente"/>
    <x v="3"/>
    <x v="0"/>
    <n v="2022"/>
    <x v="69"/>
    <n v="550000"/>
    <m/>
    <m/>
    <m/>
    <m/>
    <m/>
    <m/>
    <m/>
    <m/>
    <m/>
    <m/>
    <x v="14"/>
    <x v="8"/>
    <x v="3"/>
    <s v="Fund Re-aligned"/>
  </r>
  <r>
    <x v="1119"/>
    <s v="Construction of Molecular Laboratory and Swabbing Facilities  in Northern Palawan Provincial Hospital (Mechanical Layout)"/>
    <m/>
    <x v="2"/>
    <x v="2"/>
    <m/>
    <s v="Taytay"/>
    <x v="4"/>
    <x v="0"/>
    <n v="2022"/>
    <x v="69"/>
    <n v="550000"/>
    <m/>
    <m/>
    <m/>
    <m/>
    <m/>
    <m/>
    <m/>
    <m/>
    <m/>
    <m/>
    <x v="14"/>
    <x v="8"/>
    <x v="3"/>
    <s v="Fund Re-aligned"/>
  </r>
  <r>
    <x v="1120"/>
    <s v="Concreting from National Highway to El Nido STP"/>
    <s v="B2 GF INFRA 22-08-127"/>
    <x v="0"/>
    <x v="0"/>
    <s v="Road length: 1140.00 l.m - Drainage-RCPC=2pcs-1Lx8m RCPC with End Protection - RC  Box culvert=2 barrel Ht. 2.0m W=3m"/>
    <s v="El Nido"/>
    <x v="19"/>
    <x v="0"/>
    <n v="2022"/>
    <x v="69"/>
    <n v="12642822.16"/>
    <n v="10665425.220000001"/>
    <n v="90"/>
    <d v="2022-01-16T00:00:00"/>
    <n v="2"/>
    <d v="2022-04-16T00:00:00"/>
    <d v="2023-12-17T00:00:00"/>
    <m/>
    <n v="1"/>
    <m/>
    <s v="By contract"/>
    <x v="0"/>
    <x v="85"/>
    <x v="63"/>
    <m/>
  </r>
  <r>
    <x v="1121"/>
    <s v="Construction of Northern Palawan Technical Vocational School Phase 3"/>
    <m/>
    <x v="3"/>
    <x v="3"/>
    <m/>
    <s v="Taytay"/>
    <x v="4"/>
    <x v="0"/>
    <n v="2022"/>
    <x v="69"/>
    <n v="5810000"/>
    <m/>
    <m/>
    <m/>
    <m/>
    <m/>
    <m/>
    <m/>
    <m/>
    <m/>
    <m/>
    <x v="14"/>
    <x v="8"/>
    <x v="3"/>
    <m/>
  </r>
  <r>
    <x v="1122"/>
    <s v="Construction of Perimeter Fence in Palawan Technical Vocational School Phase II"/>
    <m/>
    <x v="3"/>
    <x v="3"/>
    <m/>
    <s v="Taytay"/>
    <x v="4"/>
    <x v="0"/>
    <n v="2022"/>
    <x v="69"/>
    <n v="2700000"/>
    <m/>
    <m/>
    <m/>
    <m/>
    <m/>
    <m/>
    <m/>
    <m/>
    <m/>
    <m/>
    <x v="14"/>
    <x v="8"/>
    <x v="3"/>
    <m/>
  </r>
  <r>
    <x v="1123"/>
    <s v="Construction of Multi-purpose Drying Pavement"/>
    <m/>
    <x v="4"/>
    <x v="7"/>
    <m/>
    <s v="Dumangueña, Narra"/>
    <x v="6"/>
    <x v="0"/>
    <n v="2022"/>
    <x v="69"/>
    <n v="2250000"/>
    <m/>
    <m/>
    <m/>
    <m/>
    <m/>
    <m/>
    <m/>
    <m/>
    <m/>
    <m/>
    <x v="14"/>
    <x v="8"/>
    <x v="3"/>
    <m/>
  </r>
  <r>
    <x v="1124"/>
    <s v="Construction of Multi-purpose Hall Building"/>
    <m/>
    <x v="5"/>
    <x v="7"/>
    <m/>
    <s v="Dumangueña, Narra"/>
    <x v="6"/>
    <x v="0"/>
    <n v="2022"/>
    <x v="69"/>
    <n v="2800000"/>
    <m/>
    <m/>
    <m/>
    <m/>
    <m/>
    <m/>
    <m/>
    <m/>
    <m/>
    <m/>
    <x v="14"/>
    <x v="8"/>
    <x v="3"/>
    <s v="Re-aligned to Supplemental Budget No. 3 - 2022"/>
  </r>
  <r>
    <x v="1125"/>
    <s v=" Upgrading from 75 KVA to 250 KVA Transformer and accessories in Southern Palawan Provincial Hospital"/>
    <s v="B2 GF SB2 INFRA 22-10-157"/>
    <x v="2"/>
    <x v="2"/>
    <m/>
    <s v="Brooke's Point"/>
    <x v="16"/>
    <x v="0"/>
    <n v="2022"/>
    <x v="69"/>
    <n v="10826953.060000001"/>
    <n v="10770998.779999999"/>
    <n v="60"/>
    <d v="2023-03-27T00:00:00"/>
    <m/>
    <d v="2023-05-26T00:00:00"/>
    <d v="2023-08-14T00:00:00"/>
    <d v="2024-02-03T00:00:00"/>
    <n v="1"/>
    <m/>
    <s v="By contract"/>
    <x v="0"/>
    <x v="17"/>
    <x v="13"/>
    <m/>
  </r>
  <r>
    <x v="1126"/>
    <s v="Supply and Installation of 1 - 500 KVA Generator Set with ATS in Southern Palawan Provincial Hospital"/>
    <m/>
    <x v="2"/>
    <x v="2"/>
    <m/>
    <s v="Brooke's Point"/>
    <x v="16"/>
    <x v="0"/>
    <n v="2022"/>
    <x v="69"/>
    <n v="4200000"/>
    <n v="4193000"/>
    <n v="60"/>
    <d v="2023-02-15T00:00:00"/>
    <m/>
    <d v="2023-04-16T00:00:00"/>
    <m/>
    <m/>
    <m/>
    <m/>
    <s v="By contract"/>
    <x v="6"/>
    <x v="86"/>
    <x v="3"/>
    <m/>
  </r>
  <r>
    <x v="1127"/>
    <s v="Upgrading from 75 KVA to 250 KVA Transformer and accessories in Northern Palawan Provincial Hospital"/>
    <s v="B2 GF SB2 INFRA 22-08-156"/>
    <x v="2"/>
    <x v="2"/>
    <m/>
    <s v="Taytay"/>
    <x v="4"/>
    <x v="0"/>
    <n v="2022"/>
    <x v="69"/>
    <n v="10826953.060000001"/>
    <n v="10770998.779999999"/>
    <n v="60"/>
    <d v="2023-03-27T00:00:00"/>
    <n v="1"/>
    <d v="2023-05-26T00:00:00"/>
    <d v="2023-07-30T00:00:00"/>
    <d v="2023-11-27T00:00:00"/>
    <n v="1"/>
    <m/>
    <s v="By contract"/>
    <x v="0"/>
    <x v="17"/>
    <x v="13"/>
    <m/>
  </r>
  <r>
    <x v="1128"/>
    <s v="Supply and Installation of 1 - 500 KVA Generator Set with ATS in Northern Palawan Provincial Hospital"/>
    <m/>
    <x v="2"/>
    <x v="2"/>
    <m/>
    <s v="Taytay"/>
    <x v="4"/>
    <x v="0"/>
    <n v="2022"/>
    <x v="69"/>
    <n v="4200000"/>
    <n v="3823000"/>
    <n v="60"/>
    <d v="2023-02-15T00:00:00"/>
    <m/>
    <d v="2023-04-16T00:00:00"/>
    <m/>
    <m/>
    <m/>
    <m/>
    <s v="By contract"/>
    <x v="6"/>
    <x v="86"/>
    <x v="3"/>
    <m/>
  </r>
  <r>
    <x v="1129"/>
    <s v="Supply and Installation of 1 - 500 KVA Generator Set with ATS in Cory Park Covered Event Center"/>
    <m/>
    <x v="4"/>
    <x v="8"/>
    <m/>
    <s v="Capitol Compound, Tanglaw, PPC"/>
    <x v="20"/>
    <x v="0"/>
    <n v="2022"/>
    <x v="69"/>
    <n v="4200000"/>
    <n v="3823000"/>
    <m/>
    <m/>
    <m/>
    <m/>
    <m/>
    <m/>
    <m/>
    <m/>
    <s v="By contract"/>
    <x v="1"/>
    <x v="86"/>
    <x v="3"/>
    <s v="For Legal Endorsement"/>
  </r>
  <r>
    <x v="1130"/>
    <s v="Construction of Powerhouse in Paly VEP"/>
    <m/>
    <x v="7"/>
    <x v="12"/>
    <m/>
    <s v="Taytay"/>
    <x v="4"/>
    <x v="0"/>
    <n v="2022"/>
    <x v="69"/>
    <n v="1400000"/>
    <m/>
    <m/>
    <m/>
    <m/>
    <m/>
    <m/>
    <m/>
    <m/>
    <m/>
    <m/>
    <x v="14"/>
    <x v="8"/>
    <x v="3"/>
    <s v="Re-aligned to Supplemental Budget No. 3 - 2022"/>
  </r>
  <r>
    <x v="1131"/>
    <s v="Construction of Sewage Treatment Plant, Aborlan Medicare Hospital"/>
    <m/>
    <x v="2"/>
    <x v="2"/>
    <m/>
    <s v="Aborlan Medicare Hospital"/>
    <x v="0"/>
    <x v="0"/>
    <n v="2022"/>
    <x v="42"/>
    <n v="822000"/>
    <m/>
    <m/>
    <m/>
    <m/>
    <m/>
    <m/>
    <m/>
    <m/>
    <m/>
    <m/>
    <x v="14"/>
    <x v="8"/>
    <x v="3"/>
    <s v="Re-aligned for Supplemental Budge No. 5"/>
  </r>
  <r>
    <x v="1132"/>
    <s v="Construction of Material Recovery Facilities, Sofronio Española Hopsital"/>
    <s v="B2 GF SB1 PEO22 24-05-086"/>
    <x v="2"/>
    <x v="2"/>
    <s v="One Storey Building: 24 sq.m "/>
    <s v="Bgy. Pulot Center"/>
    <x v="21"/>
    <x v="0"/>
    <n v="2022"/>
    <x v="42"/>
    <n v="1128000"/>
    <n v="1126610.75"/>
    <n v="45"/>
    <d v="2024-07-29T00:00:00"/>
    <m/>
    <d v="2024-09-12T00:00:00"/>
    <d v="2024-10-02T00:00:00"/>
    <m/>
    <n v="1"/>
    <m/>
    <s v="By contract"/>
    <x v="0"/>
    <x v="87"/>
    <x v="64"/>
    <m/>
  </r>
  <r>
    <x v="1133"/>
    <s v="Installation of Fire Protection and Alarm System, Quezon Medicare Hospital"/>
    <s v="B2 GF SB1 PEO 22-11-187"/>
    <x v="2"/>
    <x v="2"/>
    <m/>
    <s v="Quezon Medicare Hospital"/>
    <x v="14"/>
    <x v="0"/>
    <n v="2022"/>
    <x v="42"/>
    <n v="3300000"/>
    <n v="3294749.0060000001"/>
    <n v="60"/>
    <d v="2023-02-16T00:00:00"/>
    <m/>
    <d v="2023-04-17T00:00:00"/>
    <m/>
    <d v="2023-06-09T00:00:00"/>
    <n v="1"/>
    <m/>
    <s v="By contract"/>
    <x v="0"/>
    <x v="55"/>
    <x v="36"/>
    <m/>
  </r>
  <r>
    <x v="1134"/>
    <s v="Installation of Fire Protection and Alarm System, Dr. Jose Rizal Medicare Hospital"/>
    <m/>
    <x v="2"/>
    <x v="2"/>
    <m/>
    <s v="DJRDH, Bgy. Punta Baja, Rizal"/>
    <x v="7"/>
    <x v="0"/>
    <n v="2022"/>
    <x v="42"/>
    <n v="3300000"/>
    <m/>
    <m/>
    <m/>
    <m/>
    <m/>
    <m/>
    <m/>
    <m/>
    <m/>
    <m/>
    <x v="14"/>
    <x v="8"/>
    <x v="3"/>
    <m/>
  </r>
  <r>
    <x v="1135"/>
    <s v="Construction of Hazardous Waste Vault in Bataraza Medicare Hospital"/>
    <m/>
    <x v="2"/>
    <x v="2"/>
    <m/>
    <s v=" Bataraza Distirct Hospital"/>
    <x v="22"/>
    <x v="0"/>
    <n v="2022"/>
    <x v="42"/>
    <n v="56000"/>
    <m/>
    <m/>
    <m/>
    <m/>
    <m/>
    <m/>
    <m/>
    <m/>
    <m/>
    <m/>
    <x v="17"/>
    <x v="8"/>
    <x v="3"/>
    <m/>
  </r>
  <r>
    <x v="1136"/>
    <s v="Construction of 100 cu.m Elevated Water Tank with Deepwell and Chlorination System in Balabac District Hospital"/>
    <s v="B2 GF SB1 PEO22 24-09-106"/>
    <x v="2"/>
    <x v="2"/>
    <s v=" 100 cu.m Elevated Water Tank with Deepwell and Chlorination System"/>
    <s v="Bgy. Catagupan, Balabac, Palawan"/>
    <x v="23"/>
    <x v="0"/>
    <n v="2022"/>
    <x v="42"/>
    <n v="5000000"/>
    <n v="4994952.68"/>
    <m/>
    <m/>
    <m/>
    <m/>
    <m/>
    <m/>
    <m/>
    <m/>
    <m/>
    <x v="18"/>
    <x v="8"/>
    <x v="3"/>
    <s v="NTP on process"/>
  </r>
  <r>
    <x v="1137"/>
    <s v="Installation of Fire Protection and Alarm System, Balabac District Hospital"/>
    <s v="B2 GF SB1 PEO 22-08-135"/>
    <x v="2"/>
    <x v="2"/>
    <m/>
    <s v="Bgy. Catagupan, Balabac, Palawan"/>
    <x v="23"/>
    <x v="0"/>
    <n v="2022"/>
    <x v="42"/>
    <n v="3500000"/>
    <n v="3497307.19"/>
    <n v="64"/>
    <d v="2023-01-23T00:00:00"/>
    <m/>
    <d v="2023-03-28T00:00:00"/>
    <m/>
    <d v="2023-05-02T00:00:00"/>
    <n v="1"/>
    <m/>
    <s v="By contract"/>
    <x v="0"/>
    <x v="55"/>
    <x v="36"/>
    <m/>
  </r>
  <r>
    <x v="1138"/>
    <s v="Construction of Three (3) Storey Building Medical Worker's Dormitory, Northern Palawan Provincial Hospital"/>
    <m/>
    <x v="2"/>
    <x v="2"/>
    <s v="Dimension: 21mx11.10m = 233.10 sqm"/>
    <s v="Taytay"/>
    <x v="4"/>
    <x v="0"/>
    <n v="2022"/>
    <x v="42"/>
    <n v="12600000"/>
    <m/>
    <n v="115"/>
    <m/>
    <m/>
    <m/>
    <m/>
    <m/>
    <m/>
    <m/>
    <m/>
    <x v="14"/>
    <x v="8"/>
    <x v="3"/>
    <s v="Re-aligned to 2-Storey Building (SB NO. 4)"/>
  </r>
  <r>
    <x v="1139"/>
    <s v="Construction of Bahay Tuluyan in Northern Palawan Provincial Hospital"/>
    <s v="B2 GF SB1 PEO22-23-11-147"/>
    <x v="2"/>
    <x v="2"/>
    <s v="Floor area: 27m x 6m - Septic Vault: 3.610m(h) x 1.50m(w) x 1.50m (d)"/>
    <s v="Sitio Arado, Brgy. Poblacion, Taytay, Palawan"/>
    <x v="4"/>
    <x v="0"/>
    <n v="2022"/>
    <x v="42"/>
    <n v="3800000"/>
    <n v="3798638.06"/>
    <n v="90"/>
    <d v="2024-02-22T00:00:00"/>
    <m/>
    <d v="2024-05-22T00:00:00"/>
    <m/>
    <d v="2024-05-14T00:00:00"/>
    <n v="1"/>
    <m/>
    <s v="By contract"/>
    <x v="0"/>
    <x v="88"/>
    <x v="65"/>
    <m/>
  </r>
  <r>
    <x v="1140"/>
    <s v="Construction of Additional Two (2) -Rooms in Isolation Building for Northern Palawan Provincial Hospital"/>
    <m/>
    <x v="2"/>
    <x v="2"/>
    <m/>
    <m/>
    <x v="4"/>
    <x v="0"/>
    <n v="2022"/>
    <x v="42"/>
    <n v="1598389.97"/>
    <m/>
    <m/>
    <m/>
    <m/>
    <m/>
    <m/>
    <m/>
    <m/>
    <m/>
    <m/>
    <x v="14"/>
    <x v="8"/>
    <x v="3"/>
    <s v="Re-aligned to Supplemental Budget No. 5"/>
  </r>
  <r>
    <x v="1141"/>
    <s v="Construction of Bahay Tuluyan Building in El Nido Community Hospital"/>
    <s v="B2 GF SB1 PEO 22-23-11-148"/>
    <x v="2"/>
    <x v="2"/>
    <s v="Floor area: 27m x 6m - Septic Vault: 3.610m(h) x 1.50m(w) x 1.50m (d)"/>
    <s v=" El Nido Community Hospital"/>
    <x v="19"/>
    <x v="0"/>
    <n v="2022"/>
    <x v="42"/>
    <n v="3800000"/>
    <n v="3798638.06"/>
    <n v="90"/>
    <d v="2024-02-05T00:00:00"/>
    <m/>
    <d v="2024-05-05T00:00:00"/>
    <m/>
    <d v="2024-05-05T00:00:00"/>
    <n v="1"/>
    <m/>
    <s v="By contract"/>
    <x v="0"/>
    <x v="82"/>
    <x v="60"/>
    <m/>
  </r>
  <r>
    <x v="1142"/>
    <s v="Construction of 100 cu.m Water Tank  with Deepwell and Chlorination System in Cuyo District Hospital"/>
    <s v="B2 GF SB3 PEO 22-12-213"/>
    <x v="2"/>
    <x v="2"/>
    <s v="100 cu.m Capacity Tank"/>
    <s v="Cuyo District Hospital"/>
    <x v="15"/>
    <x v="0"/>
    <n v="2022"/>
    <x v="42"/>
    <n v="5500000"/>
    <n v="5489800.0700000003"/>
    <n v="120"/>
    <d v="2023-03-28T00:00:00"/>
    <n v="2"/>
    <d v="2023-07-26T00:00:00"/>
    <d v="2023-10-25T00:00:00"/>
    <m/>
    <n v="1"/>
    <m/>
    <s v="By contract"/>
    <x v="0"/>
    <x v="89"/>
    <x v="66"/>
    <m/>
  </r>
  <r>
    <x v="1143"/>
    <s v="Construction of Sewage Treatment Plant  in New Vice Gov Ponce De Leon Memorial Hospital"/>
    <s v="B2 GF SB1 PEO 22-12-225"/>
    <x v="2"/>
    <x v="2"/>
    <s v="Sewage Treatment Plant"/>
    <s v="Bgy. Danleg, Dumaran"/>
    <x v="13"/>
    <x v="0"/>
    <n v="2022"/>
    <x v="42"/>
    <n v="3200000"/>
    <n v="3140269.25"/>
    <n v="60"/>
    <d v="2023-03-29T00:00:00"/>
    <n v="1"/>
    <d v="2023-07-27T00:00:00"/>
    <m/>
    <m/>
    <m/>
    <m/>
    <s v="By contract"/>
    <x v="15"/>
    <x v="89"/>
    <x v="62"/>
    <s v="Septic vault is not yet completed - with Suspension No. 1"/>
  </r>
  <r>
    <x v="1144"/>
    <s v="Concreting of Road &amp; Parking Area in New Vice Gov Ponce De Leon Memorial Hospital"/>
    <s v="B2 GF SB1 PEO 22-09-138"/>
    <x v="2"/>
    <x v="2"/>
    <s v="Road Network: 389.00 sq.m - Parking Area: 140.00 sq.m - Pathwalk: 150.14 sq.m"/>
    <s v="Bgy. Danleg, Dumaran"/>
    <x v="13"/>
    <x v="0"/>
    <n v="2022"/>
    <x v="42"/>
    <n v="1000000"/>
    <n v="999108.91"/>
    <n v="45"/>
    <d v="2023-01-17T00:00:00"/>
    <m/>
    <d v="2023-03-03T00:00:00"/>
    <s v="Subject for LD"/>
    <m/>
    <n v="0.75560000000000005"/>
    <m/>
    <s v="By contract"/>
    <x v="4"/>
    <x v="84"/>
    <x v="62"/>
    <m/>
  </r>
  <r>
    <x v="1145"/>
    <s v="Concreting of Perimeter Fence in New Vice Gov Ponce De Leon Memorial Hospital"/>
    <s v="B2 GF SB1 PEO 22-09-149"/>
    <x v="2"/>
    <x v="2"/>
    <s v="Construction limits : (a) Semi concrete=59.70 ln.m - Fence=20.00 Span (b) Concrete fence=33.00 ln.m - 11.00 span"/>
    <s v="Bgy. Danleg, Dumaran"/>
    <x v="13"/>
    <x v="0"/>
    <n v="2022"/>
    <x v="42"/>
    <n v="1000000"/>
    <n v="998585.44"/>
    <n v="60"/>
    <d v="2023-01-17T00:00:00"/>
    <m/>
    <d v="2023-03-18T00:00:00"/>
    <m/>
    <m/>
    <n v="1"/>
    <m/>
    <s v="By contract"/>
    <x v="0"/>
    <x v="84"/>
    <x v="62"/>
    <m/>
  </r>
  <r>
    <x v="1146"/>
    <s v="Construction of Sewage Treatment Plant in Araceli-Dumaran District Hospital"/>
    <s v="B2 GF SB1 PEO 22-09-152"/>
    <x v="2"/>
    <x v="2"/>
    <s v="STP"/>
    <s v="Bgy. Poblacion, Dumaran"/>
    <x v="13"/>
    <x v="0"/>
    <n v="2022"/>
    <x v="42"/>
    <n v="3200000"/>
    <n v="3187275.95"/>
    <n v="60"/>
    <d v="2023-02-03T00:00:00"/>
    <m/>
    <d v="2023-04-04T00:00:00"/>
    <m/>
    <m/>
    <n v="1"/>
    <m/>
    <s v="By contract"/>
    <x v="0"/>
    <x v="17"/>
    <x v="13"/>
    <m/>
  </r>
  <r>
    <x v="1147"/>
    <s v="Construction of 100 cu.m water tank  with Deepwell and Chlorination System in Araceli-Dumaran District Hospital"/>
    <m/>
    <x v="2"/>
    <x v="2"/>
    <m/>
    <s v="Bgy. Poblacion, Dumaran"/>
    <x v="13"/>
    <x v="0"/>
    <n v="2022"/>
    <x v="42"/>
    <n v="3500000"/>
    <m/>
    <m/>
    <m/>
    <m/>
    <m/>
    <m/>
    <m/>
    <m/>
    <m/>
    <m/>
    <x v="14"/>
    <x v="8"/>
    <x v="3"/>
    <m/>
  </r>
  <r>
    <x v="1148"/>
    <s v="Construction of Mortuary Building in Araceli/Dumaran District Hospital"/>
    <s v="B2 GF SB1 PEO 22-08-139"/>
    <x v="2"/>
    <x v="2"/>
    <s v="1 Storey - Floor area: 6.0m x 6.0m - Steel truss"/>
    <s v="Bgy. Poblacion, Dumaran"/>
    <x v="13"/>
    <x v="0"/>
    <n v="2022"/>
    <x v="42"/>
    <n v="1135000"/>
    <n v="1067829.52"/>
    <n v="50"/>
    <d v="2023-01-06T00:00:00"/>
    <m/>
    <d v="2023-02-25T00:00:00"/>
    <m/>
    <m/>
    <n v="1"/>
    <m/>
    <s v="By contract"/>
    <x v="0"/>
    <x v="90"/>
    <x v="7"/>
    <m/>
  </r>
  <r>
    <x v="1149"/>
    <s v="Construction of Barangay Health Station"/>
    <s v="B2 GF SB1 PEO 22-08-126"/>
    <x v="2"/>
    <x v="5"/>
    <s v="Floor Area: 8.95m x  11.075m"/>
    <s v="Pulot Interior"/>
    <x v="21"/>
    <x v="0"/>
    <n v="2022"/>
    <x v="42"/>
    <n v="2300000"/>
    <n v="2292181.86"/>
    <n v="120"/>
    <d v="2022-11-21T00:00:00"/>
    <n v="1"/>
    <d v="2023-03-21T00:00:00"/>
    <d v="2023-04-21T00:00:00"/>
    <m/>
    <n v="1"/>
    <m/>
    <s v="By contract"/>
    <x v="0"/>
    <x v="76"/>
    <x v="54"/>
    <m/>
  </r>
  <r>
    <x v="1150"/>
    <s v="Improvement of Molecular Laboratory and Swabbing Facility in Southern Palawan Provincial Hospital (Supply and Installation of Mechanical Equipment)"/>
    <m/>
    <x v="2"/>
    <x v="2"/>
    <m/>
    <m/>
    <x v="16"/>
    <x v="0"/>
    <n v="2022"/>
    <x v="42"/>
    <n v="550000"/>
    <m/>
    <m/>
    <m/>
    <m/>
    <m/>
    <m/>
    <m/>
    <m/>
    <m/>
    <m/>
    <x v="19"/>
    <x v="8"/>
    <x v="3"/>
    <m/>
  </r>
  <r>
    <x v="1151"/>
    <s v="Construction of Three In One Large Scale Rural Health Unit Phase II"/>
    <m/>
    <x v="2"/>
    <x v="10"/>
    <m/>
    <m/>
    <x v="11"/>
    <x v="0"/>
    <n v="2022"/>
    <x v="42"/>
    <n v="8000000"/>
    <m/>
    <n v="180"/>
    <m/>
    <m/>
    <m/>
    <m/>
    <m/>
    <m/>
    <m/>
    <m/>
    <x v="14"/>
    <x v="8"/>
    <x v="3"/>
    <s v="Re-aligned to Supplemental Budget No.4"/>
  </r>
  <r>
    <x v="1152"/>
    <s v="Construction of Three In One Large Scale Rural Health Unit Phase II"/>
    <m/>
    <x v="2"/>
    <x v="10"/>
    <m/>
    <s v="Cagayancillo"/>
    <x v="9"/>
    <x v="0"/>
    <n v="2022"/>
    <x v="42"/>
    <n v="8000000"/>
    <m/>
    <m/>
    <m/>
    <m/>
    <m/>
    <m/>
    <m/>
    <m/>
    <m/>
    <m/>
    <x v="14"/>
    <x v="8"/>
    <x v="3"/>
    <s v="Same project Re-aligned to Supplemental Budget No. 4"/>
  </r>
  <r>
    <x v="1153"/>
    <s v="Completion of Drainage System in Northern Palawan Provincial Hospital"/>
    <m/>
    <x v="2"/>
    <x v="2"/>
    <m/>
    <m/>
    <x v="4"/>
    <x v="0"/>
    <n v="2022"/>
    <x v="42"/>
    <n v="2000000"/>
    <m/>
    <m/>
    <m/>
    <m/>
    <m/>
    <m/>
    <m/>
    <m/>
    <m/>
    <m/>
    <x v="14"/>
    <x v="8"/>
    <x v="3"/>
    <m/>
  </r>
  <r>
    <x v="1154"/>
    <s v="Construction of Cabinbin River RCDG Bridge"/>
    <m/>
    <x v="0"/>
    <x v="0"/>
    <m/>
    <s v="Bgy. Imulnod"/>
    <x v="16"/>
    <x v="0"/>
    <n v="2022"/>
    <x v="42"/>
    <n v="8000000"/>
    <m/>
    <m/>
    <m/>
    <m/>
    <m/>
    <m/>
    <m/>
    <m/>
    <m/>
    <m/>
    <x v="14"/>
    <x v="8"/>
    <x v="3"/>
    <m/>
  </r>
  <r>
    <x v="1155"/>
    <s v="Construction of Perimeter Fence of the Halfway House for Former Rebel &amp; Militia ng Bayan"/>
    <s v="B2 GF SB1 PEO 22-08-134"/>
    <x v="4"/>
    <x v="8"/>
    <s v="Net length: 75.5 lm CHB Perimeter fence - 75 lm Tubular Perimeter fence "/>
    <s v="Bgy. Irawan"/>
    <x v="20"/>
    <x v="0"/>
    <n v="2022"/>
    <x v="42"/>
    <n v="1500000"/>
    <n v="1497880.18"/>
    <n v="90"/>
    <d v="2022-12-09T00:00:00"/>
    <m/>
    <d v="2023-03-09T00:00:00"/>
    <m/>
    <m/>
    <n v="1"/>
    <m/>
    <s v="By contract"/>
    <x v="0"/>
    <x v="91"/>
    <x v="67"/>
    <m/>
  </r>
  <r>
    <x v="1156"/>
    <s v="Improvement of Evacuation Center/ Covered Court (Flooring only)"/>
    <s v="B2 GF SB1 PEO 22-08-120"/>
    <x v="5"/>
    <x v="17"/>
    <s v="Court= 30m(L) x  18m(W)"/>
    <s v="Bgy. Labog"/>
    <x v="21"/>
    <x v="0"/>
    <n v="2022"/>
    <x v="42"/>
    <n v="872687.19"/>
    <n v="860977.02"/>
    <n v="45"/>
    <d v="2022-11-28T00:00:00"/>
    <m/>
    <d v="2023-01-12T00:00:00"/>
    <m/>
    <m/>
    <n v="1"/>
    <m/>
    <s v="By contract"/>
    <x v="0"/>
    <x v="76"/>
    <x v="54"/>
    <m/>
  </r>
  <r>
    <x v="1157"/>
    <s v="Repair/Restoration of Infrastructure Damaged by Typhoon Odette"/>
    <m/>
    <x v="5"/>
    <x v="6"/>
    <m/>
    <s v="Various barangay in Northern Palawan (Roxas/El Nido/Araceli/Dumaran/Taytay)"/>
    <x v="29"/>
    <x v="0"/>
    <n v="2022"/>
    <x v="42"/>
    <n v="8418965"/>
    <n v="8367374.6900000004"/>
    <n v="90"/>
    <d v="2023-03-02T00:00:00"/>
    <m/>
    <d v="2023-05-31T00:00:00"/>
    <m/>
    <m/>
    <n v="1"/>
    <m/>
    <s v="By contract"/>
    <x v="0"/>
    <x v="80"/>
    <x v="58"/>
    <m/>
  </r>
  <r>
    <x v="1158"/>
    <s v="Construction of Power Distribution Lines of Maracanao Village Electrification Project"/>
    <s v="B2 GF SB1 PEO22-24-05-085"/>
    <x v="7"/>
    <x v="12"/>
    <s v="CL: 1 PHASE LINE=0.290 KM - U.B  LINES=0.290 KM - O.S LINES=0.630 KM "/>
    <s v="Bgy. Macaranao, Agutaya"/>
    <x v="10"/>
    <x v="0"/>
    <n v="2022"/>
    <x v="42"/>
    <n v="1802238.82"/>
    <n v="1797213.67"/>
    <n v="30"/>
    <d v="2024-08-16T00:00:00"/>
    <m/>
    <d v="2024-09-15T00:00:00"/>
    <m/>
    <m/>
    <n v="1"/>
    <m/>
    <s v="By contract"/>
    <x v="0"/>
    <x v="12"/>
    <x v="68"/>
    <m/>
  </r>
  <r>
    <x v="1159"/>
    <s v="Construction of Power Distribution Lines of Batas Village Electrification Project"/>
    <s v="B2 GF SB1 PEO 22-10-162"/>
    <x v="7"/>
    <x v="12"/>
    <m/>
    <s v="Bgy. Batas, Taytay, Palawan"/>
    <x v="4"/>
    <x v="0"/>
    <n v="2022"/>
    <x v="42"/>
    <n v="3869919.08"/>
    <n v="2853437.41"/>
    <n v="55"/>
    <d v="2023-02-22T00:00:00"/>
    <m/>
    <d v="2023-04-18T00:00:00"/>
    <m/>
    <m/>
    <n v="1"/>
    <m/>
    <s v="By contract"/>
    <x v="0"/>
    <x v="92"/>
    <x v="48"/>
    <m/>
  </r>
  <r>
    <x v="1160"/>
    <s v="Construction of Power Distribution Lines of Debangan Village Electrification Project"/>
    <s v="B2 GF SB1 PEO 22-08-146"/>
    <x v="7"/>
    <x v="12"/>
    <m/>
    <s v="Bgy. Debangan, Taytay, Palawan"/>
    <x v="4"/>
    <x v="0"/>
    <n v="2022"/>
    <x v="42"/>
    <n v="3681098.4"/>
    <n v="3481969.82"/>
    <n v="80"/>
    <d v="2023-02-15T00:00:00"/>
    <m/>
    <d v="2023-05-06T00:00:00"/>
    <d v="2023-05-03T00:00:00"/>
    <m/>
    <n v="1"/>
    <m/>
    <s v="By contract"/>
    <x v="0"/>
    <x v="12"/>
    <x v="8"/>
    <m/>
  </r>
  <r>
    <x v="1161"/>
    <s v="Construction of Power Distribution Lines of Galoc Village Electrification Project"/>
    <s v="B2 GF SB1 PEO 22-08-147"/>
    <x v="7"/>
    <x v="12"/>
    <s v="3 Phase Line=0.884 km - 1 Phase=0.867  km - U.B Lines=1.606 kms O.S lines= 0.617 km"/>
    <s v="Bgy. Galoc, Culion, Palawan"/>
    <x v="12"/>
    <x v="0"/>
    <n v="2022"/>
    <x v="42"/>
    <n v="4330608.6100000003"/>
    <n v="3642978.53"/>
    <n v="60"/>
    <d v="2023-02-15T00:00:00"/>
    <m/>
    <d v="2023-04-16T00:00:00"/>
    <d v="2023-06-29T00:00:00"/>
    <m/>
    <n v="1"/>
    <m/>
    <s v="By contract"/>
    <x v="0"/>
    <x v="12"/>
    <x v="8"/>
    <m/>
  </r>
  <r>
    <x v="1162"/>
    <s v="Construction of Power Distribution Lines of Maglalambay Village Electrification Project"/>
    <s v="B2 GF SB1 PEO 22-09-155"/>
    <x v="7"/>
    <x v="12"/>
    <m/>
    <s v="Bgy. Maglalambay, Busuanga, Palawan"/>
    <x v="24"/>
    <x v="0"/>
    <n v="2022"/>
    <x v="42"/>
    <n v="5312904.21"/>
    <n v="3939049.36"/>
    <n v="90"/>
    <d v="2023-01-06T00:00:00"/>
    <m/>
    <d v="2023-04-06T00:00:00"/>
    <d v="2023-05-20T00:00:00"/>
    <m/>
    <n v="1"/>
    <m/>
    <s v="By contract"/>
    <x v="0"/>
    <x v="17"/>
    <x v="13"/>
    <m/>
  </r>
  <r>
    <x v="1163"/>
    <s v="Construction of Power Distribution Lines of Ramos Village Electrification Project (Re-bid)"/>
    <s v="B2 GF SB1 PEO 22-08-148"/>
    <x v="7"/>
    <x v="12"/>
    <m/>
    <s v="Bgy. Ramos, Balabac, Palawan"/>
    <x v="23"/>
    <x v="0"/>
    <n v="2022"/>
    <x v="42"/>
    <n v="5312904.21"/>
    <n v="5303523.47"/>
    <n v="110"/>
    <d v="2023-02-13T00:00:00"/>
    <m/>
    <d v="2023-06-03T00:00:00"/>
    <m/>
    <m/>
    <n v="1"/>
    <m/>
    <s v="By contract"/>
    <x v="0"/>
    <x v="90"/>
    <x v="7"/>
    <m/>
  </r>
  <r>
    <x v="1164"/>
    <s v="Concreting of 1.2 km Farm to Market Road with box culvert/ cross drainage"/>
    <m/>
    <x v="0"/>
    <x v="0"/>
    <m/>
    <s v="Bgy. Malitub"/>
    <x v="22"/>
    <x v="0"/>
    <n v="2022"/>
    <x v="70"/>
    <n v="12000000"/>
    <n v="10499199.689999999"/>
    <n v="120"/>
    <d v="2022-05-11T00:00:00"/>
    <m/>
    <d v="2022-09-08T00:00:00"/>
    <m/>
    <m/>
    <m/>
    <m/>
    <s v="By contract"/>
    <x v="1"/>
    <x v="49"/>
    <x v="31"/>
    <m/>
  </r>
  <r>
    <x v="1165"/>
    <s v="Construction of Multi-Purpose Building with Perimeter Fence &amp; Elevated Water Tank"/>
    <s v="B2 GF SMC 22-02-044"/>
    <x v="5"/>
    <x v="7"/>
    <m/>
    <s v="Sitio Sumbiling Proper, Bgy. Sumbiling"/>
    <x v="22"/>
    <x v="0"/>
    <n v="2022"/>
    <x v="70"/>
    <n v="3500000"/>
    <n v="3467728.18"/>
    <n v="90"/>
    <d v="2022-05-13T00:00:00"/>
    <m/>
    <d v="2022-08-11T00:00:00"/>
    <m/>
    <m/>
    <n v="1"/>
    <m/>
    <s v="By contract"/>
    <x v="0"/>
    <x v="46"/>
    <x v="29"/>
    <m/>
  </r>
  <r>
    <x v="1166"/>
    <s v="Construction of Multi-Purpose Building with Perimeter Fence &amp; Elevated Water Tank"/>
    <s v="B2 GF SMC 22-02-043"/>
    <x v="5"/>
    <x v="7"/>
    <m/>
    <s v="Sitio Culandanum, Bgy. Canipaan"/>
    <x v="7"/>
    <x v="0"/>
    <n v="2022"/>
    <x v="70"/>
    <n v="3500000"/>
    <n v="3467728.18"/>
    <n v="90"/>
    <d v="2022-05-14T00:00:00"/>
    <m/>
    <d v="2022-08-12T00:00:00"/>
    <m/>
    <m/>
    <n v="1"/>
    <m/>
    <s v="By contract"/>
    <x v="0"/>
    <x v="46"/>
    <x v="29"/>
    <m/>
  </r>
  <r>
    <x v="1167"/>
    <s v="Construction of Multi-Purpose Building with Perimeter Fence &amp; Elevated Water Tank"/>
    <s v="B2 GF SMC 22-02-042"/>
    <x v="5"/>
    <x v="7"/>
    <m/>
    <s v="Sitio Banise, Bgy. Iraan"/>
    <x v="7"/>
    <x v="0"/>
    <n v="2022"/>
    <x v="70"/>
    <n v="3500000"/>
    <n v="3467728.18"/>
    <n v="90"/>
    <d v="2022-05-14T00:00:00"/>
    <m/>
    <d v="2022-08-12T00:00:00"/>
    <m/>
    <m/>
    <n v="1"/>
    <m/>
    <s v="By contract"/>
    <x v="0"/>
    <x v="46"/>
    <x v="29"/>
    <m/>
  </r>
  <r>
    <x v="1168"/>
    <s v="Construction of Multi-Purpose Building with Perimeter Fence &amp; Elevated Water Tank"/>
    <s v="B2 GF SMC 22-08-140"/>
    <x v="5"/>
    <x v="7"/>
    <m/>
    <s v="Sitio Sayab 1, Bgy. Tagnato"/>
    <x v="22"/>
    <x v="0"/>
    <n v="2022"/>
    <x v="70"/>
    <n v="3500000"/>
    <n v="3496738.18"/>
    <n v="90"/>
    <d v="2023-02-15T00:00:00"/>
    <m/>
    <d v="2023-05-16T00:00:00"/>
    <m/>
    <m/>
    <n v="1"/>
    <m/>
    <s v="By contract"/>
    <x v="0"/>
    <x v="46"/>
    <x v="29"/>
    <m/>
  </r>
  <r>
    <x v="1169"/>
    <s v="Construction of Molecular Laboratory and Swabbing Facility, Southern Palawan Provincial Hospital, Brooke's Point, Palawan"/>
    <s v="B2 TF PDRRMO 22-001"/>
    <x v="2"/>
    <x v="2"/>
    <m/>
    <s v="Southern Palawan Provincial Hospital, Brooke's Point, Palawan"/>
    <x v="16"/>
    <x v="0"/>
    <n v="2022"/>
    <x v="71"/>
    <n v="6000000"/>
    <n v="5988215.1900000004"/>
    <n v="120"/>
    <d v="2022-03-10T00:00:00"/>
    <m/>
    <d v="2022-07-08T00:00:00"/>
    <m/>
    <m/>
    <n v="1"/>
    <m/>
    <s v="By contract"/>
    <x v="0"/>
    <x v="24"/>
    <x v="17"/>
    <m/>
  </r>
  <r>
    <x v="1170"/>
    <s v="Construction of Molecular Laboratory and Swabbing Facility, San Vicente District Hospital, San Vicente, Palawan "/>
    <s v="B2 TF PDRRMO 22-002"/>
    <x v="2"/>
    <x v="2"/>
    <m/>
    <s v="San Vicente District Hospital"/>
    <x v="3"/>
    <x v="0"/>
    <n v="2022"/>
    <x v="71"/>
    <n v="6000000"/>
    <n v="5997742.5"/>
    <n v="260"/>
    <d v="2022-03-18T00:00:00"/>
    <n v="1"/>
    <d v="2022-12-03T00:00:00"/>
    <d v="2023-01-17T00:00:00"/>
    <m/>
    <n v="0.73"/>
    <m/>
    <s v="By contract"/>
    <x v="15"/>
    <x v="93"/>
    <x v="69"/>
    <s v="No manpower on site"/>
  </r>
  <r>
    <x v="1171"/>
    <s v="Construction of Bahay Tuluyan, Southern Palawan Provincial Hospital"/>
    <s v="B2 GF PEO 22-02-049"/>
    <x v="2"/>
    <x v="2"/>
    <m/>
    <s v="Southern Palawan Provincial Hospital"/>
    <x v="16"/>
    <x v="0"/>
    <n v="2022"/>
    <x v="72"/>
    <n v="2000000"/>
    <n v="1996599.15"/>
    <n v="60"/>
    <d v="2022-05-18T00:00:00"/>
    <m/>
    <d v="2022-07-17T00:00:00"/>
    <m/>
    <m/>
    <n v="1"/>
    <m/>
    <s v="By contract"/>
    <x v="0"/>
    <x v="55"/>
    <x v="36"/>
    <m/>
  </r>
  <r>
    <x v="1172"/>
    <s v="Construction of Warehouse Rizal, Palawan"/>
    <s v="B1 GF DRAC21 22-02-074"/>
    <x v="4"/>
    <x v="6"/>
    <m/>
    <s v="Bgy. Punta Baja, Rizal, Palawan"/>
    <x v="7"/>
    <x v="0"/>
    <n v="2022"/>
    <x v="48"/>
    <n v="5000000"/>
    <n v="4321071.2300000004"/>
    <n v="180"/>
    <d v="2022-07-19T00:00:00"/>
    <m/>
    <d v="2023-01-15T00:00:00"/>
    <s v="For approval"/>
    <m/>
    <n v="0.36699999999999999"/>
    <m/>
    <s v="By contract"/>
    <x v="20"/>
    <x v="77"/>
    <x v="55"/>
    <s v="No materials and man power on site"/>
  </r>
  <r>
    <x v="1173"/>
    <s v="Concreting of Road Network Rizal, Palawan"/>
    <s v="B1 GF DRAC21 22-02-075"/>
    <x v="0"/>
    <x v="0"/>
    <m/>
    <s v="Bgy. Punta Baja, Rizal, Palawan"/>
    <x v="7"/>
    <x v="0"/>
    <n v="2022"/>
    <x v="48"/>
    <n v="1500000"/>
    <n v="1262526.6200000001"/>
    <n v="75"/>
    <d v="2022-07-19T00:00:00"/>
    <m/>
    <d v="2022-10-02T00:00:00"/>
    <m/>
    <m/>
    <n v="0.1"/>
    <m/>
    <s v="By contract"/>
    <x v="7"/>
    <x v="77"/>
    <x v="55"/>
    <m/>
  </r>
  <r>
    <x v="1174"/>
    <s v="Construction of Perimeter Fence Rizal, Palawan"/>
    <s v="B1 GF DRAC21 22-02-076"/>
    <x v="5"/>
    <x v="6"/>
    <m/>
    <s v="Bgy. Punta Baja, Rizal, Palawan"/>
    <x v="7"/>
    <x v="0"/>
    <n v="2022"/>
    <x v="48"/>
    <n v="2000000"/>
    <n v="1681841.95"/>
    <n v="120"/>
    <d v="2022-07-19T00:00:00"/>
    <m/>
    <d v="2022-11-16T00:00:00"/>
    <m/>
    <m/>
    <n v="1"/>
    <m/>
    <s v="By contract"/>
    <x v="0"/>
    <x v="77"/>
    <x v="55"/>
    <m/>
  </r>
  <r>
    <x v="1175"/>
    <s v="Construction of Rizal Agricultural Center (RAC) Office"/>
    <s v="B1 GF DRAC21 22-02-077"/>
    <x v="4"/>
    <x v="15"/>
    <m/>
    <s v="Bgy. Punta Baja, Rizal, Palawan"/>
    <x v="7"/>
    <x v="0"/>
    <n v="2022"/>
    <x v="48"/>
    <n v="5000000"/>
    <n v="4037572.85"/>
    <n v="120"/>
    <d v="2022-06-27T00:00:00"/>
    <m/>
    <d v="2022-10-25T00:00:00"/>
    <m/>
    <m/>
    <n v="1"/>
    <m/>
    <s v="By contract"/>
    <x v="0"/>
    <x v="65"/>
    <x v="45"/>
    <m/>
  </r>
  <r>
    <x v="1176"/>
    <s v="Construction of Sheltered Port,Phase III, Bgy. Pag-asa, Municipality of Kalayaan, Palawan"/>
    <s v="B2 TF PEO 22-04-085"/>
    <x v="6"/>
    <x v="9"/>
    <m/>
    <s v="Bgy. Pag-asa, Municipality of Kalayaan, Palawan"/>
    <x v="28"/>
    <x v="0"/>
    <n v="2022"/>
    <x v="38"/>
    <n v="470687046.56999999"/>
    <n v="465973152.12"/>
    <n v="540"/>
    <d v="2022-06-30T00:00:00"/>
    <n v="1"/>
    <d v="2023-12-22T00:00:00"/>
    <s v="For approval"/>
    <m/>
    <n v="0.95099999999999996"/>
    <m/>
    <s v="By contract"/>
    <x v="4"/>
    <x v="36"/>
    <x v="25"/>
    <m/>
  </r>
  <r>
    <x v="1177"/>
    <s v="Improvement/Construction of New Narra Municipal Hospital"/>
    <s v="B2 TF Due to NGAS-DPWH 20-001"/>
    <x v="2"/>
    <x v="2"/>
    <m/>
    <s v="Bgry. Antipuluan, Narra  Municiapl Hospital"/>
    <x v="6"/>
    <x v="0"/>
    <n v="2020"/>
    <x v="73"/>
    <n v="3418000"/>
    <n v="3284409.19"/>
    <n v="102"/>
    <d v="2020-06-22T00:00:00"/>
    <n v="1"/>
    <d v="2020-10-02T00:00:00"/>
    <d v="2021-05-15T00:00:00"/>
    <d v="2022-07-27T00:00:00"/>
    <n v="1"/>
    <m/>
    <s v="By contract"/>
    <x v="0"/>
    <x v="52"/>
    <x v="34"/>
    <m/>
  </r>
  <r>
    <x v="1178"/>
    <s v="Construction of 3 Barrel Box Culvert, Labog to Naltep road"/>
    <m/>
    <x v="5"/>
    <x v="11"/>
    <m/>
    <s v="Bgy. Labog Naltep, Sofronio Española, Palawan"/>
    <x v="21"/>
    <x v="0"/>
    <n v="2021"/>
    <x v="52"/>
    <n v="4000000"/>
    <n v="3447989.52"/>
    <n v="90"/>
    <d v="2022-08-15T00:00:00"/>
    <n v="1"/>
    <d v="2022-11-13T00:00:00"/>
    <d v="2022-11-13T00:00:00"/>
    <m/>
    <n v="1"/>
    <m/>
    <s v="By contract"/>
    <x v="0"/>
    <x v="65"/>
    <x v="45"/>
    <m/>
  </r>
  <r>
    <x v="1179"/>
    <s v="Construction of 3 Barrel Box Culvert"/>
    <m/>
    <x v="5"/>
    <x v="11"/>
    <m/>
    <s v="Aporawan,Aborlan"/>
    <x v="0"/>
    <x v="0"/>
    <n v="2021"/>
    <x v="16"/>
    <n v="2785001.66"/>
    <m/>
    <n v="150"/>
    <d v="2021-03-01T00:00:00"/>
    <m/>
    <d v="2021-07-29T00:00:00"/>
    <d v="2022-07-02T00:00:00"/>
    <m/>
    <n v="1"/>
    <m/>
    <s v="By contract"/>
    <x v="0"/>
    <x v="13"/>
    <x v="9"/>
    <m/>
  </r>
  <r>
    <x v="1180"/>
    <s v="Construction/Rehabilitation of Hospital Building and Facilities"/>
    <s v="B2 SB3 INFRA 15 300-20-11-17054"/>
    <x v="2"/>
    <x v="2"/>
    <m/>
    <s v="Brgy. Catadman, Cuyo, Palawan"/>
    <x v="15"/>
    <x v="0"/>
    <n v="2020"/>
    <x v="67"/>
    <n v="16000000"/>
    <n v="15972520.310000001"/>
    <n v="210"/>
    <d v="2021-01-19T00:00:00"/>
    <n v="2"/>
    <d v="2021-08-17T00:00:00"/>
    <s v="Subject for LD"/>
    <m/>
    <n v="0.95"/>
    <m/>
    <s v="By contract"/>
    <x v="4"/>
    <x v="43"/>
    <x v="28"/>
    <m/>
  </r>
  <r>
    <x v="1181"/>
    <s v="Construction of Seaweeds Solar Dryer"/>
    <m/>
    <x v="4"/>
    <x v="15"/>
    <s v="Farm facilities: Floor area: 6m x 12m=72 sqm (Concrete and Bamboo) - 12mx6.0mx1.2m Solar Dryer"/>
    <s v="Dumaran Nursery Area"/>
    <x v="13"/>
    <x v="0"/>
    <n v="2015"/>
    <x v="16"/>
    <n v="150000"/>
    <n v="149464.73000000001"/>
    <n v="40"/>
    <m/>
    <m/>
    <m/>
    <m/>
    <m/>
    <n v="1"/>
    <m/>
    <s v="By contract"/>
    <x v="0"/>
    <x v="6"/>
    <x v="3"/>
    <m/>
  </r>
  <r>
    <x v="1182"/>
    <s v="Construction of Salt Processing Center"/>
    <m/>
    <x v="4"/>
    <x v="15"/>
    <s v="One Storey Building: 110.37 sqm (14.15M x 7.80m)"/>
    <s v="Bgry. Danleg, Dumaran, Palawan"/>
    <x v="13"/>
    <x v="0"/>
    <n v="2020"/>
    <x v="16"/>
    <n v="2000000"/>
    <n v="1998631.16"/>
    <n v="180"/>
    <m/>
    <m/>
    <m/>
    <m/>
    <m/>
    <n v="1"/>
    <m/>
    <s v="By contract"/>
    <x v="0"/>
    <x v="43"/>
    <x v="28"/>
    <m/>
  </r>
  <r>
    <x v="1183"/>
    <s v="Construction of Three Storey Building"/>
    <s v="B2 SB3 PEO 300-21-08-09676"/>
    <x v="4"/>
    <x v="8"/>
    <m/>
    <s v="Capitol Compound, Puerto Princesa City, Palawan"/>
    <x v="20"/>
    <x v="0"/>
    <n v="2021"/>
    <x v="67"/>
    <n v="20000000"/>
    <n v="19980869.57"/>
    <n v="360"/>
    <d v="2021-10-14T00:00:00"/>
    <m/>
    <d v="2022-10-09T00:00:00"/>
    <m/>
    <m/>
    <n v="1"/>
    <m/>
    <s v="By contract"/>
    <x v="0"/>
    <x v="56"/>
    <x v="37"/>
    <m/>
  </r>
  <r>
    <x v="1184"/>
    <s v="Construction of Warehouse for Disaster Relief Goods/Stockpile (Phase II)"/>
    <m/>
    <x v="4"/>
    <x v="8"/>
    <m/>
    <s v="Brgy. Irawan, Puerto Princesa City, Palawan"/>
    <x v="20"/>
    <x v="0"/>
    <n v="2021"/>
    <x v="74"/>
    <n v="10000000"/>
    <n v="9185703.75"/>
    <n v="120"/>
    <d v="2021-11-09T00:00:00"/>
    <n v="1"/>
    <d v="2022-03-09T00:00:00"/>
    <s v="For approval"/>
    <m/>
    <n v="0.99199999999999999"/>
    <m/>
    <s v="By contract"/>
    <x v="4"/>
    <x v="94"/>
    <x v="70"/>
    <m/>
  </r>
  <r>
    <x v="1185"/>
    <s v="Construction of Road Network Around Cory Park"/>
    <s v="B2 SB3 PEO 300-21-07-081007"/>
    <x v="4"/>
    <x v="8"/>
    <m/>
    <s v="Capitol Compound, Puerto Princesa City, Palawan"/>
    <x v="20"/>
    <x v="0"/>
    <n v="2021"/>
    <x v="67"/>
    <n v="7488331.75"/>
    <n v="7474996.8600000003"/>
    <n v="90"/>
    <d v="2021-11-26T00:00:00"/>
    <m/>
    <d v="2022-02-24T00:00:00"/>
    <d v="2021-06-04T00:00:00"/>
    <m/>
    <n v="1"/>
    <m/>
    <s v="By contract"/>
    <x v="0"/>
    <x v="56"/>
    <x v="37"/>
    <m/>
  </r>
  <r>
    <x v="1186"/>
    <s v="Construction of Lualhati Women Center Phase II"/>
    <s v="B2 SB8 LWC202 300-21-09-12041"/>
    <x v="4"/>
    <x v="8"/>
    <m/>
    <s v="Bgry. Irawan, PPC"/>
    <x v="20"/>
    <x v="0"/>
    <n v="2021"/>
    <x v="75"/>
    <n v="2500000"/>
    <n v="2497817.7999999998"/>
    <n v="150"/>
    <d v="2021-12-16T00:00:00"/>
    <m/>
    <d v="2022-05-15T00:00:00"/>
    <d v="2022-07-29T00:00:00"/>
    <m/>
    <n v="1"/>
    <m/>
    <s v="By contract"/>
    <x v="0"/>
    <x v="18"/>
    <x v="14"/>
    <m/>
  </r>
  <r>
    <x v="1187"/>
    <s v="Construction of Highway-Junction Tumarbong Road (Intermittent Section)"/>
    <m/>
    <x v="0"/>
    <x v="0"/>
    <s v="2.42 km"/>
    <s v="Bgry. Tumarbong, Roxas, Palawan"/>
    <x v="1"/>
    <x v="0"/>
    <n v="2018"/>
    <x v="76"/>
    <n v="8000000"/>
    <n v="7947995.79"/>
    <n v="90"/>
    <d v="2022-01-01T00:00:00"/>
    <m/>
    <d v="2022-04-01T00:00:00"/>
    <d v="2022-03-31T00:00:00"/>
    <m/>
    <n v="1"/>
    <m/>
    <s v="By contract"/>
    <x v="0"/>
    <x v="75"/>
    <x v="53"/>
    <m/>
  </r>
  <r>
    <x v="1188"/>
    <s v="Construction of Dried  Fruit Processing Center and  Innovation Center"/>
    <m/>
    <x v="4"/>
    <x v="15"/>
    <m/>
    <s v="Bgry. Marangas, Bataraza, Palawan"/>
    <x v="22"/>
    <x v="0"/>
    <n v="2021"/>
    <x v="77"/>
    <n v="2000000"/>
    <n v="1993167.01"/>
    <n v="120"/>
    <d v="2021-07-28T00:00:00"/>
    <m/>
    <d v="2021-11-25T00:00:00"/>
    <m/>
    <m/>
    <n v="1"/>
    <m/>
    <s v="By contract"/>
    <x v="0"/>
    <x v="55"/>
    <x v="36"/>
    <m/>
  </r>
  <r>
    <x v="1189"/>
    <s v="Proposed New Banua Institute for Resiliency  &amp; Green Growth Center"/>
    <s v="30-00-11-9940(2) B CRGGP (Cluster San Vicente and Roxas)"/>
    <x v="5"/>
    <x v="15"/>
    <m/>
    <s v="Bgry. Kemdeng, San Vicente, Palawan"/>
    <x v="3"/>
    <x v="0"/>
    <n v="2021"/>
    <x v="78"/>
    <n v="2366077.52"/>
    <n v="2245692.8199999998"/>
    <n v="120"/>
    <d v="2021-05-06T00:00:00"/>
    <n v="1"/>
    <d v="2021-09-03T00:00:00"/>
    <m/>
    <m/>
    <n v="0.53"/>
    <m/>
    <s v="By contract"/>
    <x v="15"/>
    <x v="57"/>
    <x v="38"/>
    <m/>
  </r>
  <r>
    <x v="1190"/>
    <s v="Proposed New Banua Institute for Resiliency  &amp; Green Growth Center"/>
    <s v="30-00-11-9940(2) B CRGGP (Cluster San Vicente and Roxas)"/>
    <x v="5"/>
    <x v="15"/>
    <m/>
    <s v="Bgry. Tumarbong, Roxas, Palawan"/>
    <x v="1"/>
    <x v="0"/>
    <n v="2021"/>
    <x v="78"/>
    <n v="2366077.52"/>
    <n v="2245692.8199999998"/>
    <n v="120"/>
    <d v="2021-01-05T00:00:00"/>
    <n v="1"/>
    <d v="2021-05-05T00:00:00"/>
    <d v="2021-06-05T00:00:00"/>
    <m/>
    <m/>
    <m/>
    <s v="By contract"/>
    <x v="12"/>
    <x v="57"/>
    <x v="38"/>
    <s v="Propose for Termination end user cannot provide location"/>
  </r>
  <r>
    <x v="1191"/>
    <s v="Construction of Four-Storey Medical Arts Building A Phase I in Southern Palawan Provincial Hospital"/>
    <m/>
    <x v="2"/>
    <x v="2"/>
    <m/>
    <s v="Southern Palawan Provincial Hospital"/>
    <x v="16"/>
    <x v="0"/>
    <n v="2021"/>
    <x v="68"/>
    <n v="20000000"/>
    <n v="19391780.899999999"/>
    <n v="120"/>
    <d v="2021-12-14T00:00:00"/>
    <n v="1"/>
    <d v="2022-04-13T00:00:00"/>
    <s v="Subject for LD"/>
    <m/>
    <n v="0.99270000000000003"/>
    <m/>
    <s v="By contract"/>
    <x v="4"/>
    <x v="36"/>
    <x v="25"/>
    <m/>
  </r>
  <r>
    <x v="1192"/>
    <s v="Construction of Three (3) Classroom of School Building. Turda National High School"/>
    <s v="B2 SEF 300-17-09-14162"/>
    <x v="3"/>
    <x v="3"/>
    <s v="3 Classroom School Building"/>
    <s v="Bgy. Turda, Coron, Palawan"/>
    <x v="33"/>
    <x v="0"/>
    <n v="2017"/>
    <x v="11"/>
    <n v="2250000"/>
    <n v="2247629.9700000002"/>
    <n v="100"/>
    <d v="2017-11-17T00:00:00"/>
    <m/>
    <d v="2018-02-25T00:00:00"/>
    <m/>
    <m/>
    <m/>
    <m/>
    <s v="By contract"/>
    <x v="1"/>
    <x v="15"/>
    <x v="11"/>
    <m/>
  </r>
  <r>
    <x v="1193"/>
    <s v="Concreting of National Highway - Igang Road"/>
    <s v="B2 GF PEO 22-01-019"/>
    <x v="0"/>
    <x v="0"/>
    <s v="1000 lm"/>
    <s v="Bgy. Iwahig"/>
    <x v="22"/>
    <x v="0"/>
    <n v="2022"/>
    <x v="2"/>
    <n v="10500000"/>
    <n v="9225486.7100000009"/>
    <n v="90"/>
    <d v="2022-07-28T00:00:00"/>
    <n v="1"/>
    <d v="2022-10-26T00:00:00"/>
    <d v="2024-02-09T00:00:00"/>
    <m/>
    <n v="1"/>
    <m/>
    <s v="By contract"/>
    <x v="0"/>
    <x v="79"/>
    <x v="57"/>
    <m/>
  </r>
  <r>
    <x v="1194"/>
    <s v="Construction of Three (3) - Storey Medical &amp; Ward Building with Roof Deck for Helipad - Phase II in Southern Palawan Provincial Hospital"/>
    <m/>
    <x v="2"/>
    <x v="2"/>
    <m/>
    <s v="Southern Palawan Provincial Hospital"/>
    <x v="16"/>
    <x v="0"/>
    <n v="2021"/>
    <x v="66"/>
    <n v="8058600"/>
    <n v="8057475.6600000001"/>
    <n v="150"/>
    <d v="2019-12-13T00:00:00"/>
    <m/>
    <d v="2020-05-11T00:00:00"/>
    <m/>
    <m/>
    <n v="1"/>
    <m/>
    <s v="By contract"/>
    <x v="0"/>
    <x v="14"/>
    <x v="10"/>
    <m/>
  </r>
  <r>
    <x v="1195"/>
    <s v="Construction of 3 Classroom School Building in San Jose Elementary School"/>
    <s v="B2 SEF17  300-19-05-07132"/>
    <x v="3"/>
    <x v="3"/>
    <s v="3 Classroom School Building"/>
    <s v="San Jose,Coron, Palawan"/>
    <x v="2"/>
    <x v="0"/>
    <n v="2017"/>
    <x v="79"/>
    <n v="2250000"/>
    <n v="2247629.9700000002"/>
    <n v="100"/>
    <d v="2017-11-29T00:00:00"/>
    <m/>
    <d v="2018-03-09T00:00:00"/>
    <m/>
    <m/>
    <n v="1"/>
    <m/>
    <s v="By contract"/>
    <x v="0"/>
    <x v="4"/>
    <x v="4"/>
    <m/>
  </r>
  <r>
    <x v="1196"/>
    <s v="Installation of  Water and  Lights with Plumbing Works"/>
    <m/>
    <x v="4"/>
    <x v="6"/>
    <m/>
    <s v="RAC, Bono-bono, Bataraza, Palawan"/>
    <x v="22"/>
    <x v="0"/>
    <n v="2021"/>
    <x v="80"/>
    <n v="500000"/>
    <n v="497661.52"/>
    <n v="90"/>
    <d v="2021-12-06T00:00:00"/>
    <m/>
    <d v="2022-03-06T00:00:00"/>
    <m/>
    <m/>
    <n v="1"/>
    <m/>
    <s v="By contract"/>
    <x v="0"/>
    <x v="55"/>
    <x v="36"/>
    <m/>
  </r>
  <r>
    <x v="1197"/>
    <s v="Improvement of Cuyo District Hospital (Installation of Fire Protection and Alarm System)"/>
    <s v="B2 PEO 300-21-05-04025"/>
    <x v="2"/>
    <x v="2"/>
    <m/>
    <s v="Cuyo District Hospital"/>
    <x v="15"/>
    <x v="0"/>
    <n v="2021"/>
    <x v="16"/>
    <n v="3500000"/>
    <n v="3497903.33"/>
    <n v="85"/>
    <d v="2021-08-05T00:00:00"/>
    <m/>
    <d v="2021-10-29T00:00:00"/>
    <d v="2022-01-12T00:00:00"/>
    <m/>
    <n v="1"/>
    <m/>
    <s v="By contract"/>
    <x v="0"/>
    <x v="55"/>
    <x v="36"/>
    <m/>
  </r>
  <r>
    <x v="1198"/>
    <s v="Bahay Pag-Asa Renovation/Repair"/>
    <s v="B2 GF BPYV 22-05-086"/>
    <x v="4"/>
    <x v="8"/>
    <m/>
    <s v="Bgy. Irawan, Puerto Pincesa City, Palawan"/>
    <x v="20"/>
    <x v="0"/>
    <n v="2022"/>
    <x v="81"/>
    <n v="328696.71000000002"/>
    <n v="327590.53999999998"/>
    <n v="75"/>
    <d v="2022-11-15T00:00:00"/>
    <m/>
    <d v="2023-01-29T00:00:00"/>
    <m/>
    <m/>
    <n v="1"/>
    <m/>
    <s v="By contract"/>
    <x v="0"/>
    <x v="91"/>
    <x v="67"/>
    <m/>
  </r>
  <r>
    <x v="1199"/>
    <s v="Completion of Cuyo District Hospital"/>
    <s v="B2 GF PEO 22-09-150"/>
    <x v="2"/>
    <x v="2"/>
    <m/>
    <s v="Cuyo District Hospital"/>
    <x v="15"/>
    <x v="0"/>
    <n v="2021"/>
    <x v="2"/>
    <n v="10000000"/>
    <n v="8671749.5299999993"/>
    <n v="180"/>
    <d v="2022-12-16T00:00:00"/>
    <n v="3"/>
    <d v="2023-06-14T00:00:00"/>
    <d v="2023-11-25T00:00:00"/>
    <m/>
    <n v="0.95"/>
    <m/>
    <s v="By contract"/>
    <x v="21"/>
    <x v="95"/>
    <x v="71"/>
    <s v="No workers and materials on site/upvc supplier delivery delay"/>
  </r>
  <r>
    <x v="1200"/>
    <s v="Repair/restoration of infrastructure damaged by Typhoon Odette"/>
    <m/>
    <x v="5"/>
    <x v="6"/>
    <m/>
    <s v="Brgy. Dumarao, Roxas"/>
    <x v="1"/>
    <x v="0"/>
    <n v="2022"/>
    <x v="42"/>
    <n v="73912.27"/>
    <n v="8367374.6900000004"/>
    <n v="90"/>
    <d v="2023-03-02T00:00:00"/>
    <m/>
    <d v="2023-05-31T00:00:00"/>
    <m/>
    <m/>
    <n v="1"/>
    <m/>
    <s v="By contract"/>
    <x v="0"/>
    <x v="80"/>
    <x v="58"/>
    <m/>
  </r>
  <r>
    <x v="1201"/>
    <s v="Repair/restoration of infrastructure damaged by Typhoon Odette"/>
    <m/>
    <x v="5"/>
    <x v="6"/>
    <m/>
    <s v="Brgy. Salvacion, Roxas"/>
    <x v="1"/>
    <x v="0"/>
    <n v="2022"/>
    <x v="42"/>
    <n v="187317.27"/>
    <m/>
    <n v="90"/>
    <d v="2023-03-02T00:00:00"/>
    <m/>
    <d v="2023-05-31T00:00:00"/>
    <m/>
    <m/>
    <n v="1"/>
    <m/>
    <s v="By contract"/>
    <x v="0"/>
    <x v="80"/>
    <x v="58"/>
    <m/>
  </r>
  <r>
    <x v="1202"/>
    <s v="Repair/restoration of infrastructure damaged by Typhoon Odette"/>
    <m/>
    <x v="5"/>
    <x v="6"/>
    <s v=" "/>
    <s v="Brgy. 1, Roxas"/>
    <x v="1"/>
    <x v="0"/>
    <n v="2022"/>
    <x v="42"/>
    <n v="1474010.39"/>
    <m/>
    <n v="90"/>
    <d v="2023-03-02T00:00:00"/>
    <m/>
    <d v="2023-05-31T00:00:00"/>
    <m/>
    <m/>
    <n v="1"/>
    <m/>
    <s v="By contract"/>
    <x v="0"/>
    <x v="80"/>
    <x v="58"/>
    <m/>
  </r>
  <r>
    <x v="1203"/>
    <s v="Repair/restoration of infrastructure damaged by Typhoon Odette"/>
    <m/>
    <x v="5"/>
    <x v="6"/>
    <m/>
    <s v="Brgy. San Miguel, Roxas"/>
    <x v="1"/>
    <x v="0"/>
    <n v="2022"/>
    <x v="42"/>
    <n v="268738.68"/>
    <m/>
    <n v="90"/>
    <d v="2023-03-02T00:00:00"/>
    <m/>
    <d v="2023-05-31T00:00:00"/>
    <m/>
    <m/>
    <n v="1"/>
    <m/>
    <s v="By contract"/>
    <x v="0"/>
    <x v="80"/>
    <x v="58"/>
    <m/>
  </r>
  <r>
    <x v="1204"/>
    <s v="Repair/restoration of infrastructure damaged by Typhoon Odette"/>
    <m/>
    <x v="5"/>
    <x v="6"/>
    <m/>
    <s v="Brgy. Iraan, Roxas"/>
    <x v="1"/>
    <x v="0"/>
    <n v="2022"/>
    <x v="42"/>
    <n v="1242718.56"/>
    <m/>
    <n v="90"/>
    <d v="2023-03-02T00:00:00"/>
    <m/>
    <d v="2023-05-31T00:00:00"/>
    <m/>
    <m/>
    <n v="1"/>
    <m/>
    <s v="By contract"/>
    <x v="0"/>
    <x v="80"/>
    <x v="58"/>
    <m/>
  </r>
  <r>
    <x v="1205"/>
    <s v="Repair/restoration of infrastructure damaged by Typhoon Odette"/>
    <m/>
    <x v="5"/>
    <x v="6"/>
    <m/>
    <s v="Brgy. New Barbacan, Roxas"/>
    <x v="1"/>
    <x v="0"/>
    <n v="2022"/>
    <x v="42"/>
    <n v="242201"/>
    <m/>
    <n v="90"/>
    <d v="2023-03-02T00:00:00"/>
    <m/>
    <d v="2023-05-31T00:00:00"/>
    <m/>
    <m/>
    <n v="1"/>
    <m/>
    <s v="By contract"/>
    <x v="0"/>
    <x v="80"/>
    <x v="58"/>
    <m/>
  </r>
  <r>
    <x v="1206"/>
    <s v="Repair/restoration of infrastructure damaged by Typhoon Odette"/>
    <m/>
    <x v="5"/>
    <x v="6"/>
    <m/>
    <s v="Brgy. Mendoza, Roxas"/>
    <x v="1"/>
    <x v="0"/>
    <n v="2022"/>
    <x v="42"/>
    <n v="151847.04000000001"/>
    <m/>
    <n v="90"/>
    <d v="2023-03-02T00:00:00"/>
    <m/>
    <d v="2023-05-31T00:00:00"/>
    <m/>
    <m/>
    <n v="1"/>
    <m/>
    <s v="By contract"/>
    <x v="0"/>
    <x v="80"/>
    <x v="58"/>
    <m/>
  </r>
  <r>
    <x v="1207"/>
    <s v="Repair/restoration of infrastructure damaged by Typhoon Odette"/>
    <m/>
    <x v="5"/>
    <x v="6"/>
    <m/>
    <s v="Brgy. Malcampo, Roxas"/>
    <x v="1"/>
    <x v="0"/>
    <n v="2022"/>
    <x v="42"/>
    <n v="84174.33"/>
    <m/>
    <n v="90"/>
    <d v="2023-03-02T00:00:00"/>
    <m/>
    <d v="2023-05-31T00:00:00"/>
    <m/>
    <m/>
    <n v="1"/>
    <m/>
    <s v="By contract"/>
    <x v="0"/>
    <x v="80"/>
    <x v="58"/>
    <m/>
  </r>
  <r>
    <x v="1208"/>
    <s v="Repair/restoration of infrastructure damaged by Typhoon Odette"/>
    <m/>
    <x v="5"/>
    <x v="6"/>
    <m/>
    <s v="Brgy. Sandoval, Roxas"/>
    <x v="1"/>
    <x v="0"/>
    <n v="2022"/>
    <x v="42"/>
    <n v="80442.67"/>
    <m/>
    <n v="90"/>
    <d v="2023-03-02T00:00:00"/>
    <m/>
    <d v="2023-05-31T00:00:00"/>
    <m/>
    <m/>
    <n v="1"/>
    <m/>
    <s v="By contract"/>
    <x v="0"/>
    <x v="80"/>
    <x v="58"/>
    <m/>
  </r>
  <r>
    <x v="1209"/>
    <s v="Repair/restoration of infrastructure damaged by Typhoon Odette"/>
    <m/>
    <x v="5"/>
    <x v="6"/>
    <m/>
    <s v="Brgy. Minara, Roxas"/>
    <x v="1"/>
    <x v="0"/>
    <n v="2022"/>
    <x v="42"/>
    <n v="1002581.79"/>
    <m/>
    <n v="90"/>
    <d v="2023-03-02T00:00:00"/>
    <m/>
    <d v="2023-05-31T00:00:00"/>
    <m/>
    <m/>
    <n v="1"/>
    <m/>
    <s v="By contract"/>
    <x v="0"/>
    <x v="80"/>
    <x v="58"/>
    <m/>
  </r>
  <r>
    <x v="1210"/>
    <s v="Repair/restoration of infrastructure damaged by Typhoon Odette"/>
    <m/>
    <x v="5"/>
    <x v="6"/>
    <m/>
    <s v="Brgy. San Isidro, Roxas"/>
    <x v="1"/>
    <x v="0"/>
    <n v="2022"/>
    <x v="42"/>
    <n v="52455.25"/>
    <m/>
    <n v="90"/>
    <d v="2023-03-02T00:00:00"/>
    <m/>
    <d v="2023-05-31T00:00:00"/>
    <m/>
    <m/>
    <n v="1"/>
    <m/>
    <s v="By contract"/>
    <x v="0"/>
    <x v="80"/>
    <x v="58"/>
    <m/>
  </r>
  <r>
    <x v="1211"/>
    <s v="Repair/restoration of infrastructure damaged by Typhoon Odette"/>
    <m/>
    <x v="5"/>
    <x v="6"/>
    <m/>
    <s v="Brgy. New Guinlo, Taytay"/>
    <x v="4"/>
    <x v="0"/>
    <n v="2022"/>
    <x v="42"/>
    <n v="364527.16"/>
    <m/>
    <n v="90"/>
    <d v="2023-03-02T00:00:00"/>
    <m/>
    <d v="2023-05-31T00:00:00"/>
    <m/>
    <m/>
    <n v="1"/>
    <m/>
    <s v="By contract"/>
    <x v="0"/>
    <x v="80"/>
    <x v="58"/>
    <m/>
  </r>
  <r>
    <x v="1212"/>
    <s v="Repair/restoration of infrastructure damaged by Typhoon Odette"/>
    <m/>
    <x v="5"/>
    <x v="6"/>
    <m/>
    <s v="Brgy. Old Guinlo, Taytay"/>
    <x v="4"/>
    <x v="0"/>
    <n v="2022"/>
    <x v="42"/>
    <n v="569504.96"/>
    <m/>
    <n v="90"/>
    <d v="2023-03-02T00:00:00"/>
    <m/>
    <d v="2023-05-31T00:00:00"/>
    <m/>
    <m/>
    <n v="1"/>
    <m/>
    <s v="By contract"/>
    <x v="0"/>
    <x v="80"/>
    <x v="58"/>
    <m/>
  </r>
  <r>
    <x v="1213"/>
    <s v="Repair/restoration of infrastructure damaged by Typhoon Odette"/>
    <m/>
    <x v="5"/>
    <x v="6"/>
    <m/>
    <s v="Brgy. Libertad, Taytay"/>
    <x v="4"/>
    <x v="0"/>
    <n v="2022"/>
    <x v="42"/>
    <n v="386027.98"/>
    <m/>
    <n v="90"/>
    <d v="2023-03-02T00:00:00"/>
    <m/>
    <d v="2023-05-31T00:00:00"/>
    <m/>
    <m/>
    <n v="1"/>
    <m/>
    <s v="By contract"/>
    <x v="0"/>
    <x v="80"/>
    <x v="58"/>
    <m/>
  </r>
  <r>
    <x v="1214"/>
    <s v="Repair/restoration of infrastructure damaged by Typhoon Odette"/>
    <m/>
    <x v="5"/>
    <x v="6"/>
    <m/>
    <s v="Brgy. Talog, Taytay"/>
    <x v="4"/>
    <x v="0"/>
    <n v="2022"/>
    <x v="42"/>
    <n v="335650.61"/>
    <m/>
    <n v="90"/>
    <d v="2023-03-02T00:00:00"/>
    <m/>
    <d v="2023-05-31T00:00:00"/>
    <m/>
    <m/>
    <n v="1"/>
    <m/>
    <s v="By contract"/>
    <x v="0"/>
    <x v="80"/>
    <x v="58"/>
    <m/>
  </r>
  <r>
    <x v="1215"/>
    <s v="Repair/restoration of infrastructure damaged by Typhoon Odette"/>
    <m/>
    <x v="5"/>
    <x v="6"/>
    <m/>
    <s v="Brgy. Pamantolon, Taytay"/>
    <x v="4"/>
    <x v="0"/>
    <n v="2022"/>
    <x v="42"/>
    <n v="52455.25"/>
    <m/>
    <n v="90"/>
    <d v="2023-03-02T00:00:00"/>
    <m/>
    <d v="2023-05-31T00:00:00"/>
    <m/>
    <m/>
    <n v="1"/>
    <m/>
    <s v="By contract"/>
    <x v="0"/>
    <x v="80"/>
    <x v="58"/>
    <m/>
  </r>
  <r>
    <x v="1216"/>
    <s v="Repair/restoration of infrastructure damaged by Typhoon Odette"/>
    <m/>
    <x v="5"/>
    <x v="6"/>
    <m/>
    <s v="Brgy. Magsaysay, Dumaran"/>
    <x v="13"/>
    <x v="0"/>
    <n v="2022"/>
    <x v="42"/>
    <n v="182652.7"/>
    <m/>
    <n v="90"/>
    <d v="2023-03-02T00:00:00"/>
    <m/>
    <d v="2023-05-31T00:00:00"/>
    <m/>
    <m/>
    <n v="1"/>
    <m/>
    <s v="By contract"/>
    <x v="0"/>
    <x v="80"/>
    <x v="58"/>
    <m/>
  </r>
  <r>
    <x v="1217"/>
    <s v="Repair/restoration of infrastructure damaged by Typhoon Odette"/>
    <m/>
    <x v="5"/>
    <x v="6"/>
    <m/>
    <s v="Brgy. Ilian, Dumaran"/>
    <x v="13"/>
    <x v="0"/>
    <n v="2022"/>
    <x v="42"/>
    <n v="41260.28"/>
    <m/>
    <n v="90"/>
    <d v="2023-03-02T00:00:00"/>
    <m/>
    <d v="2023-05-31T00:00:00"/>
    <m/>
    <m/>
    <n v="1"/>
    <m/>
    <s v="By contract"/>
    <x v="0"/>
    <x v="80"/>
    <x v="58"/>
    <m/>
  </r>
  <r>
    <x v="1218"/>
    <s v="Repair/restoration of infrastructure damaged by Typhoon Odette"/>
    <m/>
    <x v="5"/>
    <x v="6"/>
    <m/>
    <s v="Brgy. Sta. Maria, Dumaran"/>
    <x v="13"/>
    <x v="0"/>
    <n v="2022"/>
    <x v="42"/>
    <n v="1043119.71"/>
    <m/>
    <n v="90"/>
    <d v="2023-03-02T00:00:00"/>
    <m/>
    <d v="2023-05-31T00:00:00"/>
    <m/>
    <m/>
    <n v="1"/>
    <m/>
    <s v="By contract"/>
    <x v="0"/>
    <x v="80"/>
    <x v="58"/>
    <m/>
  </r>
  <r>
    <x v="1219"/>
    <s v="Repair/restoration of infrastructure damaged by Typhoon Odette"/>
    <m/>
    <x v="5"/>
    <x v="6"/>
    <m/>
    <s v="Brgy. Catep, Araceli"/>
    <x v="17"/>
    <x v="0"/>
    <n v="2022"/>
    <x v="42"/>
    <n v="133993.39000000001"/>
    <m/>
    <n v="90"/>
    <d v="2023-03-02T00:00:00"/>
    <m/>
    <d v="2023-05-31T00:00:00"/>
    <m/>
    <m/>
    <n v="1"/>
    <m/>
    <s v="By contract"/>
    <x v="0"/>
    <x v="80"/>
    <x v="58"/>
    <m/>
  </r>
  <r>
    <x v="1220"/>
    <s v="Repair/restoration of infrastructure damaged by Typhoon Odette"/>
    <m/>
    <x v="5"/>
    <x v="6"/>
    <m/>
    <s v="Brgy. Bacao, Araceli"/>
    <x v="17"/>
    <x v="0"/>
    <n v="2022"/>
    <x v="42"/>
    <n v="83440.58"/>
    <m/>
    <n v="90"/>
    <d v="2023-03-02T00:00:00"/>
    <m/>
    <d v="2023-05-31T00:00:00"/>
    <m/>
    <m/>
    <n v="1"/>
    <m/>
    <s v="By contract"/>
    <x v="0"/>
    <x v="80"/>
    <x v="58"/>
    <m/>
  </r>
  <r>
    <x v="1221"/>
    <s v="Repair/restoration of infrastructure damaged by Typhoon Odette"/>
    <m/>
    <x v="5"/>
    <x v="6"/>
    <m/>
    <s v="Brgy. San Juan, Araceli"/>
    <x v="17"/>
    <x v="0"/>
    <n v="2022"/>
    <x v="42"/>
    <n v="62458.48"/>
    <m/>
    <n v="90"/>
    <d v="2023-03-02T00:00:00"/>
    <m/>
    <d v="2023-05-31T00:00:00"/>
    <m/>
    <m/>
    <n v="1"/>
    <m/>
    <s v="By contract"/>
    <x v="0"/>
    <x v="80"/>
    <x v="58"/>
    <m/>
  </r>
  <r>
    <x v="1222"/>
    <s v="Repair/restoration of infrastructure damaged by Typhoon Odette"/>
    <m/>
    <x v="5"/>
    <x v="6"/>
    <m/>
    <s v="Brgy. Lumacad, Araceli"/>
    <x v="17"/>
    <x v="0"/>
    <n v="2022"/>
    <x v="42"/>
    <n v="254751"/>
    <m/>
    <n v="90"/>
    <d v="2023-03-02T00:00:00"/>
    <m/>
    <d v="2023-05-31T00:00:00"/>
    <m/>
    <m/>
    <n v="1"/>
    <m/>
    <s v="By contract"/>
    <x v="0"/>
    <x v="80"/>
    <x v="58"/>
    <m/>
  </r>
  <r>
    <x v="1223"/>
    <s v="Repair/restoration of infrastructure damaged by Typhoon Odette"/>
    <m/>
    <x v="5"/>
    <x v="6"/>
    <m/>
    <s v="Brgy. Bebeladan, El Nido"/>
    <x v="19"/>
    <x v="0"/>
    <n v="2022"/>
    <x v="42"/>
    <n v="48723.59"/>
    <m/>
    <n v="90"/>
    <d v="2023-03-02T00:00:00"/>
    <m/>
    <d v="2023-05-31T00:00:00"/>
    <m/>
    <m/>
    <n v="1"/>
    <m/>
    <s v="By contract"/>
    <x v="0"/>
    <x v="80"/>
    <x v="58"/>
    <m/>
  </r>
  <r>
    <x v="1224"/>
    <s v="Construction of Covered Court/Evacuation Center "/>
    <s v="B2 GF SB1 PEO 22-12-214"/>
    <x v="5"/>
    <x v="17"/>
    <m/>
    <s v="Brgy. Tinitian, Roxas, Palawan"/>
    <x v="1"/>
    <x v="0"/>
    <n v="2022"/>
    <x v="42"/>
    <n v="5525303"/>
    <n v="5500426.25"/>
    <n v="130"/>
    <d v="2023-02-22T00:00:00"/>
    <n v="1"/>
    <d v="2023-07-02T00:00:00"/>
    <d v="2023-07-14T00:00:00"/>
    <d v="2023-07-14T00:00:00"/>
    <n v="1"/>
    <m/>
    <s v="By contract"/>
    <x v="0"/>
    <x v="54"/>
    <x v="35"/>
    <m/>
  </r>
  <r>
    <x v="1225"/>
    <s v="Rehabilitation of Legislative Building"/>
    <s v="B2 GF SB4 INFRA 22-11-184"/>
    <x v="4"/>
    <x v="8"/>
    <m/>
    <s v="Capitol, PPC"/>
    <x v="20"/>
    <x v="0"/>
    <n v="2022"/>
    <x v="41"/>
    <n v="10000000"/>
    <n v="9993597.7799999993"/>
    <n v="60"/>
    <d v="2023-01-24T00:00:00"/>
    <m/>
    <d v="2023-03-25T00:00:00"/>
    <m/>
    <m/>
    <m/>
    <m/>
    <s v="By contract"/>
    <x v="2"/>
    <x v="96"/>
    <x v="72"/>
    <s v="Termination for  convenience: Change scope of work"/>
  </r>
  <r>
    <x v="1226"/>
    <s v="Improvement of Capitol Complex Additional Works in Three Storey Building (Tileworks &amp; Electrical)"/>
    <s v="B2 GF SB4 INFRA 22-11-216"/>
    <x v="4"/>
    <x v="8"/>
    <m/>
    <s v="Provincial Capitol Complex"/>
    <x v="20"/>
    <x v="0"/>
    <n v="2022"/>
    <x v="41"/>
    <n v="3000000"/>
    <n v="2992970.09"/>
    <n v="75"/>
    <d v="2023-03-02T00:00:00"/>
    <m/>
    <d v="2023-05-16T00:00:00"/>
    <m/>
    <m/>
    <n v="1"/>
    <m/>
    <s v="By contract"/>
    <x v="0"/>
    <x v="80"/>
    <x v="58"/>
    <m/>
  </r>
  <r>
    <x v="1227"/>
    <s v="Improvement of Capitol Complex  Establishment of Five (5) Offices in Three Storey Building"/>
    <s v="B2 GF SB4 INFRA 22-12-217"/>
    <x v="4"/>
    <x v="8"/>
    <s v="Net length: 3-storey building Interior Improvement (22.85m x 17.080 m)"/>
    <s v="Provincial Capitol Complex"/>
    <x v="20"/>
    <x v="0"/>
    <n v="2022"/>
    <x v="41"/>
    <n v="6000000"/>
    <n v="5933247.7400000002"/>
    <n v="90"/>
    <d v="2023-04-17T00:00:00"/>
    <m/>
    <d v="2023-07-16T00:00:00"/>
    <m/>
    <m/>
    <n v="1"/>
    <m/>
    <s v="By contract"/>
    <x v="0"/>
    <x v="80"/>
    <x v="58"/>
    <m/>
  </r>
  <r>
    <x v="1228"/>
    <s v="Improvement of Prov'l Government of Palawan Convention Center (Supply, Installation, Testing and Commissioning of Transformer, Panel Boards, LEDs and Sound)"/>
    <m/>
    <x v="4"/>
    <x v="8"/>
    <m/>
    <s v="Provincial Capitol Complex"/>
    <x v="20"/>
    <x v="0"/>
    <n v="2022"/>
    <x v="41"/>
    <n v="22756713.940000001"/>
    <m/>
    <m/>
    <m/>
    <m/>
    <m/>
    <m/>
    <m/>
    <m/>
    <m/>
    <m/>
    <x v="22"/>
    <x v="8"/>
    <x v="3"/>
    <m/>
  </r>
  <r>
    <x v="1229"/>
    <s v="Construction of Transformer Platform with Genset Room for Electrical Material (PGP Convention Center) "/>
    <s v="B2 GF SB4 INFRA 22-12-208"/>
    <x v="4"/>
    <x v="8"/>
    <m/>
    <s v="PGP Convention Center"/>
    <x v="20"/>
    <x v="0"/>
    <n v="2022"/>
    <x v="41"/>
    <n v="7380407.2199999997"/>
    <n v="7275532.3099999996"/>
    <n v="60"/>
    <d v="2023-02-26T00:00:00"/>
    <m/>
    <d v="2023-04-27T00:00:00"/>
    <m/>
    <m/>
    <n v="1"/>
    <m/>
    <s v="By contract"/>
    <x v="0"/>
    <x v="12"/>
    <x v="8"/>
    <m/>
  </r>
  <r>
    <x v="1230"/>
    <s v="Supply and Installation of Air Conditioning Unit for VIP Room and Dressing Room of the PGP Convention Center"/>
    <m/>
    <x v="4"/>
    <x v="8"/>
    <m/>
    <s v="PGP Convention Center"/>
    <x v="20"/>
    <x v="0"/>
    <n v="2022"/>
    <x v="41"/>
    <n v="538954.84"/>
    <m/>
    <m/>
    <m/>
    <m/>
    <m/>
    <m/>
    <m/>
    <n v="1"/>
    <m/>
    <s v="By contract"/>
    <x v="0"/>
    <x v="8"/>
    <x v="3"/>
    <m/>
  </r>
  <r>
    <x v="1231"/>
    <s v="Restoration and Rehabilitation of Governor's Residence "/>
    <s v="B2 GF SB5 INFRA22 23-02-053"/>
    <x v="4"/>
    <x v="8"/>
    <s v="Three storey Building"/>
    <s v="M. Quezon, Barangay Matiyaga, Puerto Princesa City"/>
    <x v="20"/>
    <x v="0"/>
    <n v="2022"/>
    <x v="62"/>
    <n v="8000000"/>
    <n v="7938086.7800000003"/>
    <n v="180"/>
    <d v="2023-06-13T00:00:00"/>
    <m/>
    <d v="2023-12-10T00:00:00"/>
    <m/>
    <m/>
    <n v="1"/>
    <m/>
    <s v="By contract"/>
    <x v="0"/>
    <x v="56"/>
    <x v="37"/>
    <m/>
  </r>
  <r>
    <x v="1232"/>
    <s v="Construction of Multi-Purpose Room, PGP Event Center"/>
    <s v="B2 GF SB5 INFRA 22 23-02-053"/>
    <x v="4"/>
    <x v="7"/>
    <m/>
    <s v="Capitol Compound, Puerto Princesa  City, Palawan"/>
    <x v="20"/>
    <x v="0"/>
    <n v="2022"/>
    <x v="62"/>
    <n v="1500000"/>
    <n v="1496127.97"/>
    <n v="60"/>
    <d v="2023-07-25T00:00:00"/>
    <m/>
    <d v="2023-09-23T00:00:00"/>
    <m/>
    <d v="2023-09-22T00:00:00"/>
    <n v="1"/>
    <m/>
    <s v="By contract"/>
    <x v="0"/>
    <x v="55"/>
    <x v="36"/>
    <m/>
  </r>
  <r>
    <x v="1233"/>
    <s v="Construction of Day Care Center, PGP Event Center"/>
    <s v="B2 GF SB5 INFRA22 23-09-118"/>
    <x v="4"/>
    <x v="8"/>
    <s v="12M X 0.6M Construction"/>
    <s v="Capitol Compound, Puerto Princesa  City, Palawan"/>
    <x v="20"/>
    <x v="0"/>
    <n v="2022"/>
    <x v="62"/>
    <n v="1200000"/>
    <n v="1189982.77"/>
    <n v="60"/>
    <d v="2023-12-11T00:00:00"/>
    <m/>
    <d v="2024-02-09T00:00:00"/>
    <m/>
    <d v="2024-04-03T00:00:00"/>
    <n v="1"/>
    <m/>
    <s v="By contract"/>
    <x v="0"/>
    <x v="90"/>
    <x v="3"/>
    <m/>
  </r>
  <r>
    <x v="1234"/>
    <s v="Improvement of the Office of the Vice Governor &amp; SP Session Hall"/>
    <s v="B2 GF SB5 INFRA 22-23-02-052"/>
    <x v="4"/>
    <x v="8"/>
    <m/>
    <s v="Capitol Compound, Puerto Princesa  City, Palawan"/>
    <x v="20"/>
    <x v="0"/>
    <n v="2022"/>
    <x v="62"/>
    <n v="2750000"/>
    <n v="2749051.25"/>
    <n v="100"/>
    <d v="2023-08-11T00:00:00"/>
    <m/>
    <d v="2023-11-19T00:00:00"/>
    <m/>
    <d v="2024-10-11T00:00:00"/>
    <n v="1"/>
    <m/>
    <s v="By contract"/>
    <x v="0"/>
    <x v="80"/>
    <x v="58"/>
    <m/>
  </r>
  <r>
    <x v="1235"/>
    <s v="Renovation/Repair of Provincial Human Respurce Management Office"/>
    <s v="B2 GF PEO 23-03-052"/>
    <x v="4"/>
    <x v="8"/>
    <m/>
    <s v="Capitol Compound, Puerto Princesa  City, Palawan"/>
    <x v="20"/>
    <x v="0"/>
    <n v="2022"/>
    <x v="62"/>
    <n v="1780000"/>
    <n v="1776314.78"/>
    <n v="90"/>
    <d v="2023-08-03T00:00:00"/>
    <m/>
    <d v="2023-11-01T00:00:00"/>
    <m/>
    <d v="2024-04-26T00:00:00"/>
    <n v="1"/>
    <m/>
    <s v="By contract"/>
    <x v="0"/>
    <x v="55"/>
    <x v="3"/>
    <m/>
  </r>
  <r>
    <x v="1236"/>
    <s v="Repair / Rehabilitation of Paly VEP"/>
    <m/>
    <x v="7"/>
    <x v="12"/>
    <m/>
    <s v="Paly"/>
    <x v="4"/>
    <x v="0"/>
    <n v="2022"/>
    <x v="82"/>
    <n v="312859"/>
    <m/>
    <m/>
    <m/>
    <m/>
    <m/>
    <m/>
    <m/>
    <n v="1"/>
    <m/>
    <m/>
    <x v="0"/>
    <x v="8"/>
    <x v="3"/>
    <m/>
  </r>
  <r>
    <x v="1237"/>
    <s v="Repair / Rehabilitation of GSO Building"/>
    <s v="B2 GF PEO 22-11-197"/>
    <x v="4"/>
    <x v="8"/>
    <m/>
    <s v="Bgy. Tanglaw, Puerto Princesa City, Palawan"/>
    <x v="20"/>
    <x v="0"/>
    <n v="2022"/>
    <x v="82"/>
    <n v="1042320.84"/>
    <n v="1039700.89"/>
    <n v="75"/>
    <d v="2023-01-24T00:00:00"/>
    <m/>
    <d v="2023-04-09T00:00:00"/>
    <m/>
    <m/>
    <n v="1"/>
    <m/>
    <s v="By contract"/>
    <x v="0"/>
    <x v="55"/>
    <x v="36"/>
    <m/>
  </r>
  <r>
    <x v="1238"/>
    <s v="Repair / Rehabilitation of Ground Floor Capitol Commercial Complex Building"/>
    <s v="B2 GF PEO 22-11-196"/>
    <x v="4"/>
    <x v="8"/>
    <m/>
    <s v="Bgy. Tanglaw, Puerto Princesa City, Palawan"/>
    <x v="20"/>
    <x v="0"/>
    <n v="2022"/>
    <x v="82"/>
    <n v="1500000"/>
    <n v="1498532.62"/>
    <n v="90"/>
    <d v="2023-01-25T00:00:00"/>
    <m/>
    <d v="2023-04-25T00:00:00"/>
    <m/>
    <m/>
    <n v="1"/>
    <m/>
    <s v="By contract"/>
    <x v="0"/>
    <x v="81"/>
    <x v="36"/>
    <m/>
  </r>
  <r>
    <x v="1239"/>
    <s v="Repair / Rehabilitation of PJMP Annex Building Kitchen Area"/>
    <s v="B2 GF PEO 22-11-208"/>
    <x v="4"/>
    <x v="8"/>
    <m/>
    <s v="Bancao-bancao"/>
    <x v="20"/>
    <x v="0"/>
    <n v="2022"/>
    <x v="82"/>
    <n v="440000"/>
    <n v="439796.33"/>
    <n v="45"/>
    <d v="2023-01-24T00:00:00"/>
    <m/>
    <d v="2023-03-10T00:00:00"/>
    <m/>
    <m/>
    <n v="1"/>
    <m/>
    <s v="By contract"/>
    <x v="0"/>
    <x v="55"/>
    <x v="36"/>
    <m/>
  </r>
  <r>
    <x v="1240"/>
    <s v="Repair / Rehabiitation of Interior Walls of Capitol Complex"/>
    <m/>
    <x v="4"/>
    <x v="8"/>
    <m/>
    <s v="Capitol"/>
    <x v="20"/>
    <x v="0"/>
    <n v="2022"/>
    <x v="82"/>
    <n v="4079129.39"/>
    <m/>
    <m/>
    <m/>
    <m/>
    <m/>
    <m/>
    <m/>
    <m/>
    <m/>
    <m/>
    <x v="14"/>
    <x v="8"/>
    <x v="3"/>
    <s v="Re-aligned: SB No. 2 - 2023"/>
  </r>
  <r>
    <x v="1241"/>
    <s v="Procument of Signages in PDRRMO Building"/>
    <m/>
    <x v="4"/>
    <x v="8"/>
    <m/>
    <s v="Irawan"/>
    <x v="20"/>
    <x v="0"/>
    <n v="2022"/>
    <x v="82"/>
    <n v="606173.18999999994"/>
    <m/>
    <m/>
    <m/>
    <m/>
    <m/>
    <m/>
    <m/>
    <m/>
    <m/>
    <m/>
    <x v="14"/>
    <x v="8"/>
    <x v="3"/>
    <m/>
  </r>
  <r>
    <x v="1242"/>
    <s v="Repair and Maintenance of Hospitals (PWD FACILITIES)"/>
    <s v="PO-PEO 2023-11-1273"/>
    <x v="4"/>
    <x v="6"/>
    <s v="PWD Facilities"/>
    <s v="ADDH,CODH ,NMH,RMH,SEDH"/>
    <x v="29"/>
    <x v="0"/>
    <n v="2022"/>
    <x v="82"/>
    <n v="144689.13"/>
    <n v="143920"/>
    <n v="14"/>
    <d v="2024-02-12T00:00:00"/>
    <m/>
    <d v="2024-02-26T00:00:00"/>
    <s v="For approval"/>
    <m/>
    <m/>
    <m/>
    <s v="By contract"/>
    <x v="4"/>
    <x v="46"/>
    <x v="3"/>
    <m/>
  </r>
  <r>
    <x v="1243"/>
    <s v="Repair/Rehabilitation of PEO (Installation of Glass Wall Partition)"/>
    <m/>
    <x v="4"/>
    <x v="8"/>
    <m/>
    <s v="Capitol"/>
    <x v="20"/>
    <x v="0"/>
    <n v="2022"/>
    <x v="82"/>
    <n v="104742.3"/>
    <m/>
    <m/>
    <m/>
    <m/>
    <m/>
    <m/>
    <m/>
    <n v="1"/>
    <m/>
    <s v="By contract"/>
    <x v="0"/>
    <x v="8"/>
    <x v="3"/>
    <m/>
  </r>
  <r>
    <x v="1244"/>
    <s v="Repair of COVID-19 Laboratory (Staff Quarters Ceiling)"/>
    <s v="B2 GF PEO 22-11-209"/>
    <x v="2"/>
    <x v="2"/>
    <m/>
    <s v="Irawan"/>
    <x v="20"/>
    <x v="0"/>
    <n v="2022"/>
    <x v="82"/>
    <n v="140588.15"/>
    <n v="140520"/>
    <n v="45"/>
    <d v="2023-02-13T00:00:00"/>
    <m/>
    <d v="2023-03-30T00:00:00"/>
    <m/>
    <m/>
    <n v="1"/>
    <m/>
    <s v="By contract"/>
    <x v="0"/>
    <x v="91"/>
    <x v="67"/>
    <m/>
  </r>
  <r>
    <x v="1245"/>
    <s v="Construction of Dietary/Linen Building in Sofronio Española District Hospital"/>
    <m/>
    <x v="2"/>
    <x v="2"/>
    <m/>
    <s v="Pulot Center, Sofronio Española"/>
    <x v="21"/>
    <x v="0"/>
    <n v="2022"/>
    <x v="83"/>
    <n v="4300000"/>
    <n v="4293301.72"/>
    <n v="90"/>
    <d v="2022-08-24T00:00:00"/>
    <n v="1"/>
    <d v="2022-11-22T00:00:00"/>
    <d v="2023-04-22T00:00:00"/>
    <m/>
    <n v="1"/>
    <m/>
    <s v="By contract"/>
    <x v="0"/>
    <x v="18"/>
    <x v="14"/>
    <m/>
  </r>
  <r>
    <x v="1246"/>
    <s v="Construction of Mortuary Building in Sofronio Española District Hospital"/>
    <s v="B2 GF SFVIP22 24-05-084"/>
    <x v="2"/>
    <x v="2"/>
    <s v="Net Length: Single Storey: 6.0m x 6.0m (36 sq.m)"/>
    <s v="Pulot Center, Sofronio Española"/>
    <x v="21"/>
    <x v="0"/>
    <n v="2022"/>
    <x v="83"/>
    <n v="1195000"/>
    <n v="1183455.92"/>
    <n v="60"/>
    <d v="2024-08-28T00:00:00"/>
    <m/>
    <d v="2024-10-27T00:00:00"/>
    <s v="For approval"/>
    <m/>
    <n v="0.95"/>
    <m/>
    <s v="By contract"/>
    <x v="4"/>
    <x v="82"/>
    <x v="3"/>
    <m/>
  </r>
  <r>
    <x v="1247"/>
    <s v="Construction of Sewage Treatment Plant in Sofronio Española District Hospital"/>
    <s v="B2 GF SFVIP 22-11-206"/>
    <x v="2"/>
    <x v="2"/>
    <s v="Sewage Treatment Plant"/>
    <s v="Pulot Center, Sofronio Española"/>
    <x v="21"/>
    <x v="0"/>
    <n v="2022"/>
    <x v="83"/>
    <n v="3200000"/>
    <n v="3195278.33"/>
    <n v="60"/>
    <d v="2023-02-22T00:00:00"/>
    <m/>
    <d v="2023-04-23T00:00:00"/>
    <m/>
    <m/>
    <n v="1"/>
    <m/>
    <s v="By contract"/>
    <x v="0"/>
    <x v="55"/>
    <x v="36"/>
    <m/>
  </r>
  <r>
    <x v="1248"/>
    <s v="Improvement of Cory Park Covered Event Center (Installation of Air-conditioning Units)"/>
    <m/>
    <x v="4"/>
    <x v="8"/>
    <m/>
    <s v="Capitol Building, PPC"/>
    <x v="20"/>
    <x v="0"/>
    <n v="2022"/>
    <x v="83"/>
    <n v="13366500"/>
    <m/>
    <m/>
    <m/>
    <m/>
    <m/>
    <m/>
    <m/>
    <m/>
    <m/>
    <m/>
    <x v="14"/>
    <x v="8"/>
    <x v="3"/>
    <m/>
  </r>
  <r>
    <x v="1249"/>
    <s v="Construction of Two (2) Units Multipurpose Building"/>
    <m/>
    <x v="5"/>
    <x v="7"/>
    <m/>
    <s v="Sito Bagto, Bgy. Sandoval, Roxas"/>
    <x v="1"/>
    <x v="0"/>
    <n v="2022"/>
    <x v="83"/>
    <n v="4000000"/>
    <m/>
    <m/>
    <m/>
    <m/>
    <m/>
    <m/>
    <m/>
    <m/>
    <m/>
    <s v="By contract"/>
    <x v="1"/>
    <x v="8"/>
    <x v="3"/>
    <m/>
  </r>
  <r>
    <x v="1250"/>
    <s v="Construction of Two (2) Storey Dormitory in  Aborlan Medicare Hospital"/>
    <s v="B2 GF SFVIP 22-08-145"/>
    <x v="2"/>
    <x v="2"/>
    <s v="CL: 20m(L) x 10m(W) x 9.4m(H)"/>
    <s v="Aborlan"/>
    <x v="0"/>
    <x v="0"/>
    <n v="2022"/>
    <x v="83"/>
    <n v="4000000"/>
    <n v="3981380.54"/>
    <n v="180"/>
    <d v="2023-02-15T00:00:00"/>
    <m/>
    <d v="2023-08-14T00:00:00"/>
    <m/>
    <m/>
    <n v="1"/>
    <m/>
    <s v="By contract"/>
    <x v="0"/>
    <x v="55"/>
    <x v="36"/>
    <m/>
  </r>
  <r>
    <x v="1251"/>
    <s v="Renovation of Provincial Jail  Management Division Records Office with Cabinets"/>
    <m/>
    <x v="4"/>
    <x v="8"/>
    <m/>
    <s v="Bgy. Bancao-, Puerto Princesa City, Palawan"/>
    <x v="20"/>
    <x v="0"/>
    <n v="2020"/>
    <x v="84"/>
    <n v="350000"/>
    <n v="349129.83"/>
    <n v="60"/>
    <d v="2020-12-30T00:00:00"/>
    <m/>
    <d v="2021-02-28T00:00:00"/>
    <m/>
    <m/>
    <n v="1"/>
    <m/>
    <s v="By contract"/>
    <x v="0"/>
    <x v="18"/>
    <x v="14"/>
    <m/>
  </r>
  <r>
    <x v="1252"/>
    <s v="Construction of Three (3)  - Storey Medical &amp; Ward Building with Roof Deck for Helipad - Phase I"/>
    <m/>
    <x v="2"/>
    <x v="2"/>
    <m/>
    <s v="Narra Municipal Hospital"/>
    <x v="6"/>
    <x v="0"/>
    <n v="2018"/>
    <x v="66"/>
    <n v="7326000"/>
    <m/>
    <m/>
    <m/>
    <m/>
    <m/>
    <m/>
    <m/>
    <n v="1"/>
    <m/>
    <s v="By contract"/>
    <x v="0"/>
    <x v="16"/>
    <x v="12"/>
    <m/>
  </r>
  <r>
    <x v="1253"/>
    <s v="Construction of Barangay Health Station, Maligaya"/>
    <m/>
    <x v="2"/>
    <x v="5"/>
    <m/>
    <s v="Bgy. Maligaya, El Nido"/>
    <x v="19"/>
    <x v="0"/>
    <n v="2016"/>
    <x v="5"/>
    <n v="1990000"/>
    <m/>
    <m/>
    <m/>
    <m/>
    <m/>
    <m/>
    <m/>
    <m/>
    <m/>
    <s v="By contract"/>
    <x v="11"/>
    <x v="0"/>
    <x v="0"/>
    <m/>
  </r>
  <r>
    <x v="1254"/>
    <s v="Construction of 2nd and 3rd Floor of Main Building, Phase 3"/>
    <m/>
    <x v="2"/>
    <x v="2"/>
    <m/>
    <s v="Coron District Hospital"/>
    <x v="2"/>
    <x v="0"/>
    <n v="2018"/>
    <x v="5"/>
    <n v="18135810"/>
    <m/>
    <m/>
    <m/>
    <m/>
    <m/>
    <m/>
    <m/>
    <n v="1"/>
    <m/>
    <s v="By contract"/>
    <x v="0"/>
    <x v="26"/>
    <x v="19"/>
    <m/>
  </r>
  <r>
    <x v="1255"/>
    <s v="Construction of Rural Agricultural Center"/>
    <s v="B2 GF DRAC 22-07-154"/>
    <x v="4"/>
    <x v="15"/>
    <m/>
    <s v="Bgy. Sta. Teresita"/>
    <x v="13"/>
    <x v="0"/>
    <n v="2022"/>
    <x v="85"/>
    <n v="3500000"/>
    <n v="2968937.64"/>
    <n v="180"/>
    <d v="2023-01-24T00:00:00"/>
    <m/>
    <d v="2023-07-23T00:00:00"/>
    <m/>
    <m/>
    <n v="1"/>
    <m/>
    <s v="By contract"/>
    <x v="0"/>
    <x v="80"/>
    <x v="58"/>
    <m/>
  </r>
  <r>
    <x v="1256"/>
    <s v="Repair and Maitenance of Palawan Cooperative Center"/>
    <s v="B2 GF PCDP 22-09-151"/>
    <x v="4"/>
    <x v="8"/>
    <m/>
    <s v="Bancao-Bancao, Puerto Princesa City"/>
    <x v="20"/>
    <x v="0"/>
    <n v="2022"/>
    <x v="86"/>
    <n v="1300492.5"/>
    <n v="1078123.5900000001"/>
    <n v="75"/>
    <d v="2022-12-27T00:00:00"/>
    <m/>
    <d v="2023-03-12T00:00:00"/>
    <m/>
    <m/>
    <n v="1"/>
    <m/>
    <s v="By contract"/>
    <x v="0"/>
    <x v="97"/>
    <x v="73"/>
    <m/>
  </r>
  <r>
    <x v="1257"/>
    <s v="Repair and Covid-19 Laboratory and Staff Quarters"/>
    <s v="B2 GF PEO 22-11-209"/>
    <x v="2"/>
    <x v="2"/>
    <m/>
    <s v="Bgy. Irawan. Puerto Princesa City"/>
    <x v="20"/>
    <x v="0"/>
    <n v="2022"/>
    <x v="48"/>
    <n v="140588.15"/>
    <n v="140520"/>
    <n v="45"/>
    <d v="2023-02-22T00:00:00"/>
    <m/>
    <d v="2023-04-08T00:00:00"/>
    <m/>
    <m/>
    <n v="1"/>
    <m/>
    <s v="By contract"/>
    <x v="0"/>
    <x v="91"/>
    <x v="67"/>
    <m/>
  </r>
  <r>
    <x v="1258"/>
    <s v="Renovation of PJMD Main Building"/>
    <s v="B2 GF JMFDP 22-11-170"/>
    <x v="4"/>
    <x v="8"/>
    <m/>
    <s v="Bancao-Bancao, Puerto Princesa City"/>
    <x v="20"/>
    <x v="0"/>
    <n v="2022"/>
    <x v="84"/>
    <n v="1156000"/>
    <n v="1154321.3"/>
    <n v="75"/>
    <d v="2023-01-23T00:00:00"/>
    <m/>
    <d v="2023-04-08T00:00:00"/>
    <m/>
    <m/>
    <n v="1"/>
    <m/>
    <s v="By contract"/>
    <x v="0"/>
    <x v="55"/>
    <x v="36"/>
    <m/>
  </r>
  <r>
    <x v="1259"/>
    <s v="Construction of PGP Solid Waste Management Central Material Recovery Facility"/>
    <s v="B2 GF SWM 22-11-171"/>
    <x v="4"/>
    <x v="8"/>
    <m/>
    <s v="Bgy. Iraawan, Puerto Princesa City"/>
    <x v="20"/>
    <x v="0"/>
    <n v="2022"/>
    <x v="48"/>
    <n v="400000"/>
    <n v="398972.71"/>
    <n v="45"/>
    <d v="2023-02-16T00:00:00"/>
    <m/>
    <d v="2023-04-02T00:00:00"/>
    <m/>
    <m/>
    <n v="1"/>
    <m/>
    <s v="By contract"/>
    <x v="0"/>
    <x v="55"/>
    <x v="36"/>
    <m/>
  </r>
  <r>
    <x v="1260"/>
    <s v="Repair/Rehabilitation of Main Building &amp; Facilities (Iso Bldg. Medical Annex Bldg. and Extension of Iso Bldg.) in SPPH"/>
    <s v="B2 GF SPPH 22-10-165/166/167/168"/>
    <x v="2"/>
    <x v="2"/>
    <m/>
    <s v="Southern Palawan Provincial Hospital"/>
    <x v="16"/>
    <x v="0"/>
    <n v="2022"/>
    <x v="68"/>
    <n v="2247629.9700000002"/>
    <n v="1990364.45"/>
    <n v="180"/>
    <d v="2023-01-23T00:00:00"/>
    <n v="2"/>
    <d v="2023-07-22T00:00:00"/>
    <s v="For approval"/>
    <m/>
    <n v="0.94430000000000003"/>
    <m/>
    <s v="By contract"/>
    <x v="4"/>
    <x v="81"/>
    <x v="59"/>
    <m/>
  </r>
  <r>
    <x v="1261"/>
    <s v="Repair and Maintenance of Aborlan Medicare Hospital, Aborlan, Palawan"/>
    <m/>
    <x v="2"/>
    <x v="2"/>
    <s v="Road Network: 112m(l) x 4m(w) x 0.15m (t) - Main Building: 60m x 60m  - E.R Complex: 2.5m x 19m - Isolation Building: 8m x 20m - Dietary Building: 10m x 20m"/>
    <s v="Aborlan Medicare Hospital"/>
    <x v="0"/>
    <x v="0"/>
    <n v="2022"/>
    <x v="87"/>
    <n v="5000000"/>
    <n v="4775580.8899999997"/>
    <n v="120"/>
    <d v="2023-01-17T00:00:00"/>
    <m/>
    <d v="2023-05-17T00:00:00"/>
    <d v="2023-07-16T00:00:00"/>
    <d v="2023-09-01T00:00:00"/>
    <n v="1"/>
    <m/>
    <s v="By contract"/>
    <x v="0"/>
    <x v="64"/>
    <x v="44"/>
    <m/>
  </r>
  <r>
    <x v="1262"/>
    <s v="Construction of Proposed 11m x 12.5m Bunk House"/>
    <s v="B2 SB2 POP19 300-20-03-02965"/>
    <x v="4"/>
    <x v="6"/>
    <m/>
    <s v="Bgy. Apurawan, Aborlan, Palawan"/>
    <x v="0"/>
    <x v="0"/>
    <n v="2020"/>
    <x v="88"/>
    <n v="2999999.24"/>
    <n v="2631826.62"/>
    <n v="150"/>
    <d v="2020-10-02T00:00:00"/>
    <m/>
    <d v="2021-03-01T00:00:00"/>
    <m/>
    <m/>
    <n v="1"/>
    <m/>
    <s v="By contract"/>
    <x v="0"/>
    <x v="13"/>
    <x v="9"/>
    <m/>
  </r>
  <r>
    <x v="1263"/>
    <s v="Construction of Proposed 11m x 12.5m Bunk House"/>
    <s v="B2 SB2 POP19 300-20-03-02966"/>
    <x v="4"/>
    <x v="8"/>
    <m/>
    <s v="Brgy. Irawan, Puerto Princesa City, Palawan"/>
    <x v="20"/>
    <x v="0"/>
    <n v="2020"/>
    <x v="89"/>
    <n v="2999999.24"/>
    <n v="2631826.62"/>
    <n v="150"/>
    <d v="2020-10-02T00:00:00"/>
    <m/>
    <d v="2021-03-01T00:00:00"/>
    <m/>
    <m/>
    <n v="1"/>
    <m/>
    <s v="By contract"/>
    <x v="0"/>
    <x v="13"/>
    <x v="9"/>
    <m/>
  </r>
  <r>
    <x v="1264"/>
    <s v="Concreting of Road Network in Cuyo District Hospital"/>
    <s v="B2 PEO 300-21-08-09452"/>
    <x v="2"/>
    <x v="2"/>
    <m/>
    <s v="Cuyo, Palawan"/>
    <x v="15"/>
    <x v="0"/>
    <n v="2021"/>
    <x v="2"/>
    <n v="2000000"/>
    <n v="1999504.21"/>
    <n v="90"/>
    <d v="2021-10-06T00:00:00"/>
    <n v="2"/>
    <d v="2022-01-04T00:00:00"/>
    <d v="2022-02-03T00:00:00"/>
    <m/>
    <n v="1"/>
    <m/>
    <s v="By contract"/>
    <x v="0"/>
    <x v="43"/>
    <x v="28"/>
    <m/>
  </r>
  <r>
    <x v="1265"/>
    <s v="Improvement of Intesive Juvenile Intervention Support Center (IJSC)"/>
    <s v="B2 GF  BPTC  22-05-089"/>
    <x v="4"/>
    <x v="8"/>
    <s v="Floor Area: Construction of Multi-purpose hall=175.64 sqm. - Floor Area: Construction of Perimater Fence=24.3 - Length=Renovation of Main Building=144.87 sq.m"/>
    <s v="Barangay Irawan, Puerto Princesa City, Palawan"/>
    <x v="20"/>
    <x v="0"/>
    <n v="2022"/>
    <x v="90"/>
    <n v="5500000"/>
    <n v="5169583.32"/>
    <n v="180"/>
    <d v="2023-03-29T00:00:00"/>
    <m/>
    <d v="2023-09-25T00:00:00"/>
    <d v="2023-12-09T00:00:00"/>
    <d v="2024-02-07T00:00:00"/>
    <n v="1"/>
    <m/>
    <s v="By contract"/>
    <x v="0"/>
    <x v="72"/>
    <x v="51"/>
    <m/>
  </r>
  <r>
    <x v="1266"/>
    <s v="Construction of  Tubbataha Reef Ranger Station (Main Module) (Research Module) (Transportation Module) Phase II"/>
    <s v="B2 TF PEO 23-01-005"/>
    <x v="4"/>
    <x v="6"/>
    <s v="Construction of structural concrete, installation of  structural metal, fabricated metal and decking including metal painting works for  Ranger Station Building"/>
    <s v="Tubbataha Reef, Cagayancillo, Palawan"/>
    <x v="9"/>
    <x v="0"/>
    <n v="2022"/>
    <x v="91"/>
    <n v="58375080"/>
    <n v="58234005.509999998"/>
    <n v="365"/>
    <d v="2023-04-18T00:00:00"/>
    <m/>
    <d v="2024-04-17T00:00:00"/>
    <d v="2025-01-10T00:00:00"/>
    <m/>
    <n v="0.93559999999999999"/>
    <m/>
    <s v="By contract"/>
    <x v="4"/>
    <x v="36"/>
    <x v="25"/>
    <m/>
  </r>
  <r>
    <x v="1267"/>
    <s v="Construction of Covered Court with Stage at Lualhati Women Center "/>
    <s v="B1 GF LWC21 22-09-133"/>
    <x v="4"/>
    <x v="8"/>
    <s v="Net length: 9.0m x  15.0m Covered court - 4.20m x 6.30m stage"/>
    <s v="Bgy. Irawan, Puerto Princesa City"/>
    <x v="20"/>
    <x v="0"/>
    <n v="2023"/>
    <x v="39"/>
    <n v="1497000"/>
    <n v="1489722.6"/>
    <n v="120"/>
    <d v="2023-01-25T00:00:00"/>
    <m/>
    <d v="2023-05-25T00:00:00"/>
    <m/>
    <m/>
    <m/>
    <m/>
    <s v="By contract"/>
    <x v="2"/>
    <x v="76"/>
    <x v="54"/>
    <s v="Termination for  convenience: RA 11361"/>
  </r>
  <r>
    <x v="1268"/>
    <s v="Rehabilitation Of Magbabadil Bridge (Approach, PCCP &amp; Slope Protection)"/>
    <s v="B2  GF PEO 23-02-030"/>
    <x v="5"/>
    <x v="13"/>
    <s v="7 M X  6 M"/>
    <s v="Bgy. Mabini"/>
    <x v="0"/>
    <x v="0"/>
    <n v="2023"/>
    <x v="2"/>
    <n v="1500000"/>
    <n v="1477901"/>
    <n v="90"/>
    <d v="2023-05-05T00:00:00"/>
    <m/>
    <d v="2023-08-03T00:00:00"/>
    <m/>
    <m/>
    <n v="1"/>
    <m/>
    <s v="By contract"/>
    <x v="0"/>
    <x v="98"/>
    <x v="74"/>
    <m/>
  </r>
  <r>
    <x v="1269"/>
    <s v="Repair Of Road From  National Highway - Jose Rizal"/>
    <s v="B2 GF PEO 23-02-025"/>
    <x v="0"/>
    <x v="0"/>
    <s v="2 Pccp Blocks: L=4.5 M; W=2.0 M, T=0.20, With 1-L-36'' Diameter X 7 Rcpc With Headwall B.S"/>
    <s v="Aborlan, Palawan"/>
    <x v="0"/>
    <x v="0"/>
    <n v="2023"/>
    <x v="2"/>
    <n v="220000"/>
    <n v="219180.99"/>
    <n v="45"/>
    <d v="2023-05-26T00:00:00"/>
    <m/>
    <d v="2023-07-10T00:00:00"/>
    <m/>
    <m/>
    <n v="1"/>
    <m/>
    <s v="By contract"/>
    <x v="0"/>
    <x v="65"/>
    <x v="45"/>
    <m/>
  </r>
  <r>
    <x v="1270"/>
    <s v="Repair &amp; Rehabilitation Of Bridge Slope Protection In Saraza Bridge"/>
    <s v="B2 GF PEO 23-04-079"/>
    <x v="5"/>
    <x v="13"/>
    <s v="10m(L),6.10m(W),0.20m(T)"/>
    <s v="Bgy. Saraza"/>
    <x v="16"/>
    <x v="0"/>
    <n v="2023"/>
    <x v="2"/>
    <n v="5400000"/>
    <n v="5391830.4299999997"/>
    <n v="205"/>
    <d v="2023-08-30T00:00:00"/>
    <m/>
    <d v="2024-03-22T00:00:00"/>
    <s v="Subject for LD"/>
    <m/>
    <n v="0.99650000000000005"/>
    <m/>
    <s v="By contract"/>
    <x v="4"/>
    <x v="99"/>
    <x v="75"/>
    <m/>
  </r>
  <r>
    <x v="1271"/>
    <s v="Construction Of Riverbank Protection/Flood Control At Tamlang Bridge"/>
    <m/>
    <x v="5"/>
    <x v="13"/>
    <s v="Sp:236.88 Cu.M - 15m (L) X 0.30m (T)-30 Gabions"/>
    <s v="Bgy. Saraza"/>
    <x v="16"/>
    <x v="0"/>
    <n v="2023"/>
    <x v="92"/>
    <n v="5000000"/>
    <m/>
    <n v="120"/>
    <m/>
    <m/>
    <m/>
    <m/>
    <m/>
    <m/>
    <m/>
    <m/>
    <x v="14"/>
    <x v="8"/>
    <x v="3"/>
    <s v="Re-aligned to 2023 Supplemental Budget No. 5"/>
  </r>
  <r>
    <x v="1272"/>
    <s v="Construction Of Cabinbin River Flat Slab Bridge"/>
    <m/>
    <x v="0"/>
    <x v="0"/>
    <s v="6m X 4m (Bothsides) - Bridge (4.40mx30ln.M)  Rc Slope (68.24) Riprap (237.44 Cu.M) Pccp 30 Ln.M"/>
    <s v="Bgy. Imulnod"/>
    <x v="16"/>
    <x v="0"/>
    <n v="2023"/>
    <x v="2"/>
    <n v="18000000"/>
    <m/>
    <n v="182"/>
    <m/>
    <m/>
    <m/>
    <m/>
    <m/>
    <m/>
    <m/>
    <m/>
    <x v="14"/>
    <x v="8"/>
    <x v="3"/>
    <s v="Re-aligned to 2023 Supplemental Budget No. 3"/>
  </r>
  <r>
    <x v="1273"/>
    <s v="Rehabilitation Of Pulot Shore Bridge Slope Protection"/>
    <s v="B2 GF PEO 23-04-078"/>
    <x v="5"/>
    <x v="13"/>
    <s v="156.58 Cu.M; 28 Gabions (1mx1mx2m)"/>
    <s v="S. Española"/>
    <x v="21"/>
    <x v="0"/>
    <n v="2023"/>
    <x v="2"/>
    <n v="3000000"/>
    <n v="2986642.2"/>
    <n v="115"/>
    <d v="2023-09-09T00:00:00"/>
    <m/>
    <d v="2024-01-02T00:00:00"/>
    <m/>
    <d v="2023-12-29T00:00:00"/>
    <n v="1"/>
    <m/>
    <s v="By contract"/>
    <x v="0"/>
    <x v="99"/>
    <x v="75"/>
    <m/>
  </r>
  <r>
    <x v="1274"/>
    <s v="Rehabilitation Of Panitian Bridge Slope Protection"/>
    <s v="B2 GF PEO 23-04-059"/>
    <x v="5"/>
    <x v="13"/>
    <s v="273.42 Cu.M; 38 Gabions (1mx1mx2m)"/>
    <s v="S. Española"/>
    <x v="21"/>
    <x v="0"/>
    <n v="2023"/>
    <x v="2"/>
    <n v="5000000"/>
    <n v="4046838.42"/>
    <n v="115"/>
    <d v="2023-06-19T00:00:00"/>
    <n v="1"/>
    <d v="2023-10-12T00:00:00"/>
    <d v="2023-12-11T00:00:00"/>
    <m/>
    <n v="1"/>
    <m/>
    <s v="By contract"/>
    <x v="0"/>
    <x v="65"/>
    <x v="45"/>
    <m/>
  </r>
  <r>
    <x v="1275"/>
    <s v="Restoration/Repair of  Tagumpay RCDG Bridge 2 (Approach)"/>
    <s v="B2 GF PEO 23-02-022"/>
    <x v="0"/>
    <x v="0"/>
    <s v="1 Side - 6m X 6.1 M"/>
    <s v="Bgy. Tagumpay, Dumaran, Palawan"/>
    <x v="13"/>
    <x v="0"/>
    <n v="2023"/>
    <x v="2"/>
    <n v="300000"/>
    <n v="298884.7"/>
    <n v="60"/>
    <d v="2023-06-05T00:00:00"/>
    <m/>
    <d v="2023-08-04T00:00:00"/>
    <m/>
    <d v="2023-08-04T00:00:00"/>
    <n v="1"/>
    <m/>
    <s v="By contract"/>
    <x v="0"/>
    <x v="61"/>
    <x v="42"/>
    <m/>
  </r>
  <r>
    <x v="1276"/>
    <s v="Rehabilitation Of Bridge Slope Protection At Abutment &quot;A-B&quot; In Latungay Bridge"/>
    <s v="B2 GF PEO 23-02-044"/>
    <x v="5"/>
    <x v="13"/>
    <s v="Bridge Slope Protection: Volume (cu.m): 124.7352 - Approach Slope Protection: 4.7m both sides of upstream "/>
    <s v="Bgy. Ilian, Dumaran, Palawan"/>
    <x v="13"/>
    <x v="0"/>
    <n v="2023"/>
    <x v="2"/>
    <n v="2500000"/>
    <n v="2490641.44"/>
    <n v="113"/>
    <d v="2023-05-29T00:00:00"/>
    <m/>
    <d v="2023-09-19T00:00:00"/>
    <d v="2023-12-07T00:00:00"/>
    <d v="2024-03-11T00:00:00"/>
    <n v="1"/>
    <m/>
    <s v="By contract"/>
    <x v="0"/>
    <x v="80"/>
    <x v="58"/>
    <m/>
  </r>
  <r>
    <x v="1277"/>
    <s v="Rehabilitation Of Bridge Slope Protection At Abutment &quot;A-B&quot; In Sta. Maria Bridge II"/>
    <s v="B2 GF PEO 23-02-046"/>
    <x v="5"/>
    <x v="13"/>
    <s v="Bridge Slope Protection: Volume (cu.m): 124.74 - 12.8m Both Sides Of Upstream"/>
    <s v="Bgy. Sta. Maria, Dumaran, Palawan"/>
    <x v="13"/>
    <x v="0"/>
    <n v="2023"/>
    <x v="2"/>
    <n v="3000000"/>
    <n v="2520934.12"/>
    <n v="113"/>
    <d v="2023-05-30T00:00:00"/>
    <m/>
    <d v="2023-09-20T00:00:00"/>
    <d v="2023-12-07T00:00:00"/>
    <d v="2024-03-11T00:00:00"/>
    <n v="1"/>
    <m/>
    <s v="By contract"/>
    <x v="0"/>
    <x v="80"/>
    <x v="58"/>
    <m/>
  </r>
  <r>
    <x v="1278"/>
    <s v="Rehabilitation Of Caramay Hanging Bridge"/>
    <s v="B2 GF PEO 23-04-058"/>
    <x v="0"/>
    <x v="0"/>
    <s v="101.10 Ln.M"/>
    <s v="Bgy. Caramay, Roxas, Palawan"/>
    <x v="1"/>
    <x v="0"/>
    <n v="2023"/>
    <x v="2"/>
    <n v="2000000"/>
    <n v="1989843.27"/>
    <n v="60"/>
    <d v="2023-07-19T00:00:00"/>
    <m/>
    <d v="2023-09-17T00:00:00"/>
    <s v="For approval"/>
    <m/>
    <n v="1"/>
    <m/>
    <s v="By contract"/>
    <x v="0"/>
    <x v="65"/>
    <x v="45"/>
    <m/>
  </r>
  <r>
    <x v="1279"/>
    <s v="Installation Of 5 Lines - 36&quot; Diameter Rcpc With Headwall In Tigman Road"/>
    <s v="Installation of 45 Lines - 36&quot;  Diameter RCPC with Headwall at Various Provincial Roads (CONTRACT PACKAGE Php 5,389,416.65) - B2 GF PEO 23-02-017/021/023/027/029/038/045"/>
    <x v="5"/>
    <x v="11"/>
    <s v="5 Units Of  5 Lines  - 36&quot;  Diameter  Rcpc With Headwall In Tigman Road"/>
    <s v="Aborlan, Palawan"/>
    <x v="0"/>
    <x v="0"/>
    <n v="2023"/>
    <x v="2"/>
    <n v="600000"/>
    <m/>
    <n v="45"/>
    <d v="2023-06-15T00:00:00"/>
    <m/>
    <m/>
    <s v="For approval"/>
    <m/>
    <n v="1"/>
    <m/>
    <s v="By contract"/>
    <x v="0"/>
    <x v="100"/>
    <x v="76"/>
    <m/>
  </r>
  <r>
    <x v="1280"/>
    <s v="Construction Of Spillway"/>
    <s v="B2 GF PEO 23-05-093"/>
    <x v="5"/>
    <x v="6"/>
    <s v="Spillway: 15mlx9.70mwx3.05mh"/>
    <s v="Isaub"/>
    <x v="0"/>
    <x v="0"/>
    <n v="2023"/>
    <x v="2"/>
    <n v="3000000"/>
    <n v="2994333.15"/>
    <n v="115"/>
    <d v="2023-07-10T00:00:00"/>
    <m/>
    <d v="2023-11-02T00:00:00"/>
    <m/>
    <d v="2023-10-18T00:00:00"/>
    <n v="1"/>
    <m/>
    <s v="By contract"/>
    <x v="0"/>
    <x v="82"/>
    <x v="60"/>
    <m/>
  </r>
  <r>
    <x v="1281"/>
    <s v="Installation Of 1 Line - 36&quot; Diameter Rcpc With Headwall In Linamen - Batang Batang Road"/>
    <s v="Installation of 45 Lines - 36&quot;  Diameter RCPC with Headwall at Various Provincial Roads (CONTRACT PACKAGE Php 5,389,416.65) - B2 GF PEO 23-02-017/021/023/027/029/038/045"/>
    <x v="5"/>
    <x v="11"/>
    <s v="1-L 36''  Diameter Rcpc  X 8.00 Length With Headawall Bothsides In Different Stations"/>
    <s v="Municipality Of Narra"/>
    <x v="6"/>
    <x v="0"/>
    <n v="2023"/>
    <x v="2"/>
    <n v="120000"/>
    <n v="119804.55"/>
    <n v="30"/>
    <d v="2023-06-15T00:00:00"/>
    <m/>
    <m/>
    <s v="Subject for LD"/>
    <m/>
    <n v="1"/>
    <m/>
    <s v="By contract"/>
    <x v="0"/>
    <x v="100"/>
    <x v="76"/>
    <m/>
  </r>
  <r>
    <x v="1282"/>
    <s v="Installation Of 2 Lines - 36&quot; Diameter Rcpc With Headwall In Aramaywan Road"/>
    <s v="Installation of 45 Lines - 36&quot;  Diameter RCPC with Headwall at Various Provincial Roads (CONTRACT PACKAGE Php 5,389,416.65) - B2 GF PEO 23-02-017/021/023/027/029/038/045"/>
    <x v="5"/>
    <x v="11"/>
    <s v="2 (Two) 1-L  36&quot; Diameter Rcpc X 8.00 Length With Headwall Bothsides In Different Stations"/>
    <s v="Municipality Of Narra"/>
    <x v="6"/>
    <x v="0"/>
    <n v="2023"/>
    <x v="2"/>
    <n v="240000"/>
    <n v="239004.35"/>
    <n v="45"/>
    <d v="2023-06-15T00:00:00"/>
    <m/>
    <m/>
    <s v="Subject for LD"/>
    <m/>
    <n v="1"/>
    <m/>
    <s v="By contract"/>
    <x v="0"/>
    <x v="100"/>
    <x v="76"/>
    <m/>
  </r>
  <r>
    <x v="1283"/>
    <s v="Rehabilitation Of 2-Barrel Box Culvert, Aramaywan Road"/>
    <s v="B2 GF PEO 23-04-085"/>
    <x v="5"/>
    <x v="11"/>
    <s v="2.8m(H) X 5.60m(W) X 8m(L) X  0.30m Thk With Slope Protection And Approach"/>
    <s v="Narra, Palawan"/>
    <x v="6"/>
    <x v="0"/>
    <n v="2023"/>
    <x v="2"/>
    <n v="3550000"/>
    <n v="2981117.03"/>
    <n v="113"/>
    <d v="2023-06-30T00:00:00"/>
    <n v="1"/>
    <d v="2023-10-21T00:00:00"/>
    <d v="2024-01-24T00:00:00"/>
    <m/>
    <n v="1"/>
    <m/>
    <s v="By contract"/>
    <x v="0"/>
    <x v="65"/>
    <x v="45"/>
    <m/>
  </r>
  <r>
    <x v="1284"/>
    <s v="Installation Of 5 Lines - 36&quot; Diameter Rcpc With Headwall In Agis Agis Road"/>
    <s v="Installation of 45 Lines - 36&quot;  Diameter RCPC with Headwall at Various Provincial Roads (CONTRACT PACKAGE Php 5,389,416.65) - B2 GF PEO 23-02-017/021/023/027/029/038/045"/>
    <x v="5"/>
    <x v="11"/>
    <s v="5 Units 1l-36'' Diameter Rcpc X 8.00 Length With Headwall Bothsides In Different Stations"/>
    <s v="Sofronio  Española, Palawan"/>
    <x v="21"/>
    <x v="0"/>
    <n v="2023"/>
    <x v="2"/>
    <n v="600000"/>
    <m/>
    <n v="45"/>
    <d v="2023-06-15T00:00:00"/>
    <m/>
    <m/>
    <d v="2023-09-28T00:00:00"/>
    <m/>
    <n v="1"/>
    <m/>
    <s v="By contract"/>
    <x v="0"/>
    <x v="100"/>
    <x v="76"/>
    <m/>
  </r>
  <r>
    <x v="1285"/>
    <s v="Installation Of 6 Lines - 36&quot; Diameter Rcpc With Headwall In Abokayan Road"/>
    <s v="Installation of 45 Lines - 36&quot;  Diameter RCPC with Headwall at Various Provincial Roads (CONTRACT PACKAGE Php 5,389,416.65) - B2 GF PEO 23-02-017/021/023/027/029/038/045"/>
    <x v="5"/>
    <x v="11"/>
    <s v="6 Units 1l-36''diameter Rcpc With Headwall Bothsides In Different Station"/>
    <s v="Sofronio  Española, Palawan"/>
    <x v="21"/>
    <x v="0"/>
    <n v="2023"/>
    <x v="2"/>
    <n v="720000"/>
    <m/>
    <n v="75"/>
    <d v="2023-06-15T00:00:00"/>
    <n v="1"/>
    <m/>
    <d v="2023-09-28T00:00:00"/>
    <m/>
    <n v="1"/>
    <m/>
    <s v="By contract"/>
    <x v="0"/>
    <x v="100"/>
    <x v="76"/>
    <m/>
  </r>
  <r>
    <x v="1286"/>
    <s v="Installation Of 4 Lines - 36&quot; Diameter Rcpc With Headwall In Iraray Road"/>
    <s v="Installation of 45 Lines - 36&quot;  Diameter RCPC with Headwall at Various Provincial Roads (CONTRACT PACKAGE Php 5,389,416.65) - B2 GF PEO 23-02-017/021/023/027/029/038/045"/>
    <x v="5"/>
    <x v="11"/>
    <s v="4  Units 1-L36&quot; Diameter Rcpc  X 8.00 Length With Headwall Bothsides In Different  Stations"/>
    <s v="Sofronio  Española, Palawan"/>
    <x v="21"/>
    <x v="0"/>
    <n v="2023"/>
    <x v="2"/>
    <n v="480000"/>
    <m/>
    <n v="45"/>
    <d v="2023-06-15T00:00:00"/>
    <m/>
    <m/>
    <d v="2023-09-28T00:00:00"/>
    <m/>
    <n v="1"/>
    <m/>
    <s v="By contract"/>
    <x v="0"/>
    <x v="100"/>
    <x v="76"/>
    <m/>
  </r>
  <r>
    <x v="1287"/>
    <s v="Installation Of 10 Lines - 36&quot; Diameter Rcpc With Headwall In Panitian Road"/>
    <s v="Installation of 45 Lines - 36&quot;  Diameter RCPC with Headwall at Various Provincial Roads (CONTRACT PACKAGE Php 5,389,416.65) - B2 GF PEO 23-02-017/021/023/027/029/038/045"/>
    <x v="5"/>
    <x v="11"/>
    <s v="10 Units 1l-36''diameter Rcpc With Headwall Bothsides In Different Station"/>
    <s v="Quezon, Palawan"/>
    <x v="14"/>
    <x v="0"/>
    <n v="2023"/>
    <x v="2"/>
    <n v="1200000"/>
    <n v="1199269.6499999999"/>
    <n v="75"/>
    <d v="2023-06-15T00:00:00"/>
    <m/>
    <d v="2023-08-29T00:00:00"/>
    <m/>
    <m/>
    <n v="1"/>
    <m/>
    <s v="By contract"/>
    <x v="0"/>
    <x v="100"/>
    <x v="76"/>
    <m/>
  </r>
  <r>
    <x v="1288"/>
    <s v="Installation Of 2 Lines - 36&quot; Diameter Rcpc With Headwall In Inogbong Feeder Road"/>
    <s v="Installation of 45 Lines - 36&quot;  Diameter RCPC with Headwall at Various Provincial Roads (CONTRACT PACKAGE Php 5,389,416.65) - B2 GF PEO 23-02-017/021/023/027/029/038/045"/>
    <x v="5"/>
    <x v="11"/>
    <s v="2 (Two) 1-L 36 Diamteter Rcpc X 8.00 Length With Headwall Bothsides In Different Stations"/>
    <s v="Municipality Of Bataraza"/>
    <x v="22"/>
    <x v="0"/>
    <n v="2023"/>
    <x v="2"/>
    <n v="240000"/>
    <n v="239004.37"/>
    <n v="45"/>
    <d v="2023-06-15T00:00:00"/>
    <n v="1"/>
    <m/>
    <s v="For approval"/>
    <m/>
    <n v="1"/>
    <m/>
    <s v="By contract"/>
    <x v="0"/>
    <x v="100"/>
    <x v="76"/>
    <m/>
  </r>
  <r>
    <x v="1289"/>
    <s v="Installation Of 4 Lines - 36&quot; Diameter Rcpc With Headwall In Iwahig - Igang Igang - Sarong Road"/>
    <s v="Installation of 45 Lines - 36&quot;  Diameter RCPC with Headwall at Various Provincial Roads (CONTRACT PACKAGE Php 5,389,416.65) - B2 GF PEO 23-02-017/021/023/027/029/038/045"/>
    <x v="5"/>
    <x v="11"/>
    <s v="4 Units 1l-36''diameter Rcpc X 8.00 Length With Headwall Bothsides In Different Station"/>
    <s v="Bataraza, Palawan"/>
    <x v="22"/>
    <x v="0"/>
    <n v="2023"/>
    <x v="2"/>
    <n v="480000"/>
    <n v="478714.67"/>
    <n v="45"/>
    <d v="2023-06-15T00:00:00"/>
    <m/>
    <m/>
    <s v="For approval"/>
    <m/>
    <n v="1"/>
    <m/>
    <s v="By contract"/>
    <x v="0"/>
    <x v="100"/>
    <x v="76"/>
    <m/>
  </r>
  <r>
    <x v="1290"/>
    <s v="Construction Of RCDG Bridge"/>
    <s v="B2 GF PEO 23-04-068"/>
    <x v="0"/>
    <x v="0"/>
    <s v="Approach: 4m X 6m (Bothsides) - Bridge: 15ln.m - RC Slope (cu.m) 97.35"/>
    <s v="Sandoval"/>
    <x v="22"/>
    <x v="0"/>
    <n v="2023"/>
    <x v="2"/>
    <n v="8652821.9800000004"/>
    <n v="7311536"/>
    <n v="180"/>
    <d v="2023-07-06T00:00:00"/>
    <m/>
    <d v="2024-01-02T00:00:00"/>
    <m/>
    <m/>
    <n v="1"/>
    <m/>
    <s v="By contract"/>
    <x v="0"/>
    <x v="101"/>
    <x v="77"/>
    <m/>
  </r>
  <r>
    <x v="1291"/>
    <s v="Construction Of 1-Barrel Reinforced Concrete Box Culvert (RCBC)"/>
    <s v="B2  GF PEO  23-03-057"/>
    <x v="5"/>
    <x v="11"/>
    <s v="1-3m (H) - 3.56m (W) - 6.6(L) - 0.30m Thick With Approach And Slope Prtotection"/>
    <s v="Bunog, Rizal, Palawan"/>
    <x v="7"/>
    <x v="0"/>
    <n v="2023"/>
    <x v="2"/>
    <n v="2000000"/>
    <n v="1682824.11"/>
    <n v="115"/>
    <d v="2023-06-30T00:00:00"/>
    <m/>
    <d v="2023-10-23T00:00:00"/>
    <m/>
    <d v="2023-09-10T00:00:00"/>
    <n v="1"/>
    <m/>
    <s v="By contract"/>
    <x v="0"/>
    <x v="82"/>
    <x v="60"/>
    <m/>
  </r>
  <r>
    <x v="1292"/>
    <s v="Construction Of 1-Barrel Reinforced Concrete Box Culvert (RCBC)"/>
    <s v="B2 GF PEO 23-04-086"/>
    <x v="5"/>
    <x v="11"/>
    <s v="1-3m (H) - 3.56m (W) - 6.6(L) - 0.30m Thick With Approach And Slope Prtotection"/>
    <s v="TDC, Port Barton"/>
    <x v="3"/>
    <x v="0"/>
    <n v="2023"/>
    <x v="2"/>
    <n v="2000000"/>
    <n v="1765317.29"/>
    <n v="115"/>
    <d v="2023-06-30T00:00:00"/>
    <m/>
    <d v="2023-10-23T00:00:00"/>
    <m/>
    <m/>
    <n v="1"/>
    <m/>
    <s v="By contract"/>
    <x v="0"/>
    <x v="99"/>
    <x v="75"/>
    <m/>
  </r>
  <r>
    <x v="1293"/>
    <s v="Construction Of Spillway"/>
    <s v="B2 GF PEO 23-05-091"/>
    <x v="5"/>
    <x v="6"/>
    <s v="10m(L)  X  9.60m (W) X 3.05m (H) "/>
    <s v="Tinitian, Roxas, Palawan"/>
    <x v="1"/>
    <x v="0"/>
    <n v="2023"/>
    <x v="2"/>
    <n v="2000000"/>
    <n v="1991735.49"/>
    <n v="115"/>
    <d v="2023-07-17T00:00:00"/>
    <m/>
    <d v="2023-11-09T00:00:00"/>
    <m/>
    <m/>
    <n v="1"/>
    <m/>
    <s v="By contract"/>
    <x v="0"/>
    <x v="55"/>
    <x v="36"/>
    <m/>
  </r>
  <r>
    <x v="1294"/>
    <s v="Installation Of 6 Lines - 36&quot; Diameter Rcpc With Headwall In Barotuan - Bucana Road"/>
    <s v="Installation of 45 Lines - 36&quot;  Diameter RCPC with Headwall at Various Provincial Roads (CONTRACT PACKAGE Php 5,389,416.65) - B2 GF PEO 23-02-017/021/023/027/029/038/045"/>
    <x v="5"/>
    <x v="11"/>
    <s v="6 Units 1l-36''diameter Rcpc X 8.00 Length With Headwall Bothsides In Different Station"/>
    <s v="El Nido, Palawan"/>
    <x v="19"/>
    <x v="0"/>
    <n v="2023"/>
    <x v="2"/>
    <n v="720000"/>
    <m/>
    <n v="60"/>
    <d v="2023-06-15T00:00:00"/>
    <m/>
    <m/>
    <s v="For approval"/>
    <m/>
    <n v="1"/>
    <m/>
    <s v="By contract"/>
    <x v="0"/>
    <x v="100"/>
    <x v="76"/>
    <m/>
  </r>
  <r>
    <x v="1295"/>
    <s v="Replacement Of Timber Bridge To Two (2) Barrel RCBC - (2 Units), National Highway - Old Guinlo Road"/>
    <s v="B2 GF PEO 23-03-069"/>
    <x v="5"/>
    <x v="11"/>
    <s v="2 Units In Different Location/Station 3m(H)X6.9m(W)X8.5(L)X0.30m Thick"/>
    <s v="So. Pagkakaisa &amp; So.Campo, Taytay, Palawan"/>
    <x v="4"/>
    <x v="0"/>
    <n v="2023"/>
    <x v="2"/>
    <n v="8000000"/>
    <n v="7990227.8200000003"/>
    <n v="144"/>
    <d v="2023-06-29T00:00:00"/>
    <m/>
    <d v="2023-11-20T00:00:00"/>
    <m/>
    <m/>
    <n v="1"/>
    <m/>
    <s v="By contract"/>
    <x v="0"/>
    <x v="55"/>
    <x v="36"/>
    <m/>
  </r>
  <r>
    <x v="1296"/>
    <s v="Construction Of Two (2) Barrel RCBC And Installation Of 4-Lines 36&quot; Dia RCPC"/>
    <s v="B2 GF PEO 23-03-059"/>
    <x v="5"/>
    <x v="11"/>
    <s v="1 Unit -3m (H) X 6.9m (W)X8.5m(L)X0.30m(Thick) With Slope Protection And Approach"/>
    <s v="Brgy. Guadalupe, Coron, Palawan"/>
    <x v="2"/>
    <x v="0"/>
    <n v="2023"/>
    <x v="2"/>
    <n v="5800000"/>
    <n v="5795648.4000000004"/>
    <n v="144"/>
    <d v="2023-06-29T00:00:00"/>
    <m/>
    <d v="2023-11-20T00:00:00"/>
    <m/>
    <d v="2024-01-12T00:00:00"/>
    <n v="1"/>
    <m/>
    <s v="By contract"/>
    <x v="0"/>
    <x v="55"/>
    <x v="36"/>
    <m/>
  </r>
  <r>
    <x v="1297"/>
    <s v="Concreting Of Road Network In Capitol Ville Subdivision"/>
    <m/>
    <x v="4"/>
    <x v="8"/>
    <m/>
    <s v="Irawan"/>
    <x v="20"/>
    <x v="0"/>
    <n v="2023"/>
    <x v="2"/>
    <n v="11100000"/>
    <m/>
    <m/>
    <m/>
    <m/>
    <m/>
    <m/>
    <m/>
    <m/>
    <m/>
    <m/>
    <x v="14"/>
    <x v="8"/>
    <x v="3"/>
    <s v="Re-aligned to 2023 Supplemental Budget No. 3"/>
  </r>
  <r>
    <x v="1298"/>
    <s v="Concreting Of Slab &amp; Road Network In Warehouse For Disaster Relief Goods/Stockpile"/>
    <s v="B2 GF PEO 23-02-028"/>
    <x v="4"/>
    <x v="8"/>
    <s v="(A) Road Network: 78m x 5m - (B) Concrete Slab: 75m x 20m x 0.1m - (C) 36'' RCPC: 4 Lines - 7 ln.m - (D) Grouted Riprap: 91 ln.m"/>
    <s v="Bgy. Irawan"/>
    <x v="20"/>
    <x v="0"/>
    <n v="2023"/>
    <x v="2"/>
    <n v="4600000"/>
    <n v="3175553.72"/>
    <n v="120"/>
    <d v="2023-05-12T00:00:00"/>
    <n v="1"/>
    <d v="2023-09-09T00:00:00"/>
    <s v="For approval"/>
    <m/>
    <n v="1"/>
    <m/>
    <s v="By contract"/>
    <x v="0"/>
    <x v="102"/>
    <x v="3"/>
    <m/>
  </r>
  <r>
    <x v="1299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Magara"/>
    <x v="1"/>
    <x v="0"/>
    <n v="2023"/>
    <x v="2"/>
    <n v="7300000"/>
    <n v="7295426.79"/>
    <n v="150"/>
    <d v="2023-05-04T00:00:00"/>
    <m/>
    <m/>
    <m/>
    <m/>
    <n v="1"/>
    <m/>
    <s v="By contract"/>
    <x v="0"/>
    <x v="100"/>
    <x v="76"/>
    <m/>
  </r>
  <r>
    <x v="1300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Liminangcong"/>
    <x v="4"/>
    <x v="0"/>
    <n v="2023"/>
    <x v="2"/>
    <n v="7300000"/>
    <n v="7295426.79"/>
    <n v="150"/>
    <d v="2023-05-04T00:00:00"/>
    <m/>
    <m/>
    <m/>
    <d v="2024-04-28T00:00:00"/>
    <n v="1"/>
    <m/>
    <s v="By contract"/>
    <x v="0"/>
    <x v="100"/>
    <x v="76"/>
    <m/>
  </r>
  <r>
    <x v="1301"/>
    <s v="Construction Of Evacuation Center/ Covered Court Phase I"/>
    <s v="Construction of Evacuation Center/Covered Court Phase I at Various Barangay in Northern Palawan - B2 PEO 23-02 015/016/031/032/033/034/039/040/041 (B2 TF PEO 23-08-109)"/>
    <x v="5"/>
    <x v="17"/>
    <s v="30 m (l) x 18m (w)"/>
    <s v="Poblacion"/>
    <x v="17"/>
    <x v="0"/>
    <n v="2023"/>
    <x v="2"/>
    <n v="7300000"/>
    <n v="7295426.79"/>
    <n v="150"/>
    <d v="2023-05-04T00:00:00"/>
    <m/>
    <m/>
    <s v="For approval"/>
    <m/>
    <n v="0.8"/>
    <m/>
    <s v="By contract"/>
    <x v="4"/>
    <x v="100"/>
    <x v="76"/>
    <m/>
  </r>
  <r>
    <x v="1302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Brgy. 3"/>
    <x v="2"/>
    <x v="0"/>
    <n v="2023"/>
    <x v="2"/>
    <n v="7300000"/>
    <n v="7295426.79"/>
    <n v="150"/>
    <d v="2023-05-04T00:00:00"/>
    <n v="1"/>
    <m/>
    <d v="2023-12-30T00:00:00"/>
    <d v="2024-01-13T00:00:00"/>
    <n v="1"/>
    <m/>
    <s v="By contract"/>
    <x v="0"/>
    <x v="100"/>
    <x v="76"/>
    <m/>
  </r>
  <r>
    <x v="1303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Bgy. Cocoro"/>
    <x v="11"/>
    <x v="0"/>
    <n v="2023"/>
    <x v="2"/>
    <n v="7300000"/>
    <n v="7295426.79"/>
    <n v="150"/>
    <d v="2023-05-04T00:00:00"/>
    <m/>
    <m/>
    <s v="Subject for LD"/>
    <m/>
    <n v="1"/>
    <m/>
    <s v="By contract"/>
    <x v="0"/>
    <x v="100"/>
    <x v="76"/>
    <m/>
  </r>
  <r>
    <x v="1304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Panlaitan"/>
    <x v="24"/>
    <x v="0"/>
    <n v="2023"/>
    <x v="2"/>
    <n v="7300000"/>
    <n v="7295426.79"/>
    <n v="150"/>
    <d v="2023-05-04T00:00:00"/>
    <m/>
    <m/>
    <d v="2024-08-01T00:00:00"/>
    <m/>
    <n v="1"/>
    <m/>
    <s v="By contract"/>
    <x v="0"/>
    <x v="100"/>
    <x v="76"/>
    <m/>
  </r>
  <r>
    <x v="1305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Tagumpay"/>
    <x v="1"/>
    <x v="0"/>
    <n v="2023"/>
    <x v="2"/>
    <n v="7300000"/>
    <n v="7295426.79"/>
    <n v="150"/>
    <d v="2023-05-04T00:00:00"/>
    <m/>
    <m/>
    <m/>
    <d v="2024-05-02T00:00:00"/>
    <n v="1"/>
    <m/>
    <s v="By contract"/>
    <x v="0"/>
    <x v="100"/>
    <x v="76"/>
    <m/>
  </r>
  <r>
    <x v="1306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Jolo"/>
    <x v="1"/>
    <x v="0"/>
    <n v="2023"/>
    <x v="2"/>
    <n v="7300000"/>
    <n v="7295426.79"/>
    <n v="150"/>
    <d v="2023-05-04T00:00:00"/>
    <m/>
    <m/>
    <m/>
    <d v="2024-05-01T00:00:00"/>
    <n v="1"/>
    <m/>
    <s v="By contract"/>
    <x v="0"/>
    <x v="100"/>
    <x v="76"/>
    <m/>
  </r>
  <r>
    <x v="1307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Culasian"/>
    <x v="13"/>
    <x v="0"/>
    <n v="2023"/>
    <x v="2"/>
    <n v="7300000"/>
    <n v="7295426.79"/>
    <n v="150"/>
    <d v="2023-05-04T00:00:00"/>
    <m/>
    <m/>
    <m/>
    <m/>
    <n v="1"/>
    <m/>
    <s v="By contract"/>
    <x v="0"/>
    <x v="100"/>
    <x v="76"/>
    <m/>
  </r>
  <r>
    <x v="1308"/>
    <s v="Construction Of Multi-Purpose Building (Livelihood Center)"/>
    <s v="B2 GF PEO 23-04-083"/>
    <x v="5"/>
    <x v="7"/>
    <s v="320 Sqm"/>
    <s v="Roxas"/>
    <x v="1"/>
    <x v="0"/>
    <n v="2023"/>
    <x v="2"/>
    <n v="8000000"/>
    <n v="6951109.5099999998"/>
    <n v="210"/>
    <d v="2023-07-10T00:00:00"/>
    <n v="1"/>
    <d v="2024-02-05T00:00:00"/>
    <d v="2024-04-04T00:00:00"/>
    <m/>
    <n v="1"/>
    <m/>
    <s v="By contract"/>
    <x v="0"/>
    <x v="24"/>
    <x v="17"/>
    <m/>
  </r>
  <r>
    <x v="1309"/>
    <s v="Construction Of Multi-Purpose Building (Livelihood Center)"/>
    <s v="B2 GF PEO 23-04-055"/>
    <x v="5"/>
    <x v="7"/>
    <s v="320 Sqm"/>
    <s v="Taytay"/>
    <x v="4"/>
    <x v="0"/>
    <n v="2023"/>
    <x v="2"/>
    <n v="8000000"/>
    <n v="7114928.25"/>
    <n v="210"/>
    <d v="2023-09-26T00:00:00"/>
    <n v="1"/>
    <d v="2024-04-23T00:00:00"/>
    <s v="For approval"/>
    <m/>
    <n v="0.85"/>
    <m/>
    <s v="By contract"/>
    <x v="4"/>
    <x v="103"/>
    <x v="3"/>
    <m/>
  </r>
  <r>
    <x v="1310"/>
    <s v="Construction Of Multi-Purpose Building (Livelihood Center)"/>
    <s v="B2 GF PEO 23-04-054"/>
    <x v="5"/>
    <x v="7"/>
    <s v="320 Sqm"/>
    <s v="El Nido"/>
    <x v="19"/>
    <x v="0"/>
    <n v="2023"/>
    <x v="2"/>
    <n v="8000000"/>
    <n v="6799453.4400000004"/>
    <n v="210"/>
    <d v="2023-07-24T00:00:00"/>
    <m/>
    <d v="2024-02-19T00:00:00"/>
    <s v="Subject for LD"/>
    <m/>
    <n v="1"/>
    <m/>
    <s v="By contract"/>
    <x v="0"/>
    <x v="80"/>
    <x v="58"/>
    <m/>
  </r>
  <r>
    <x v="1311"/>
    <s v="Construction Of Four (4) Model Unit In Capitol Ville "/>
    <m/>
    <x v="4"/>
    <x v="8"/>
    <m/>
    <s v="Irawan"/>
    <x v="20"/>
    <x v="0"/>
    <n v="2023"/>
    <x v="2"/>
    <n v="7200000"/>
    <m/>
    <m/>
    <m/>
    <m/>
    <m/>
    <m/>
    <m/>
    <m/>
    <m/>
    <m/>
    <x v="14"/>
    <x v="8"/>
    <x v="3"/>
    <s v="Re-aligned to 2023 Supplemental Budget No. 3"/>
  </r>
  <r>
    <x v="1312"/>
    <s v="Construction Of Multi-Purpose Building, Phase II"/>
    <s v="B2 GF PEO 23-02-024"/>
    <x v="5"/>
    <x v="7"/>
    <s v="6.5m X 11 M Two-Storey Building Second  Floor"/>
    <s v="Tenga-Tenga"/>
    <x v="15"/>
    <x v="0"/>
    <n v="2023"/>
    <x v="2"/>
    <n v="2000000"/>
    <n v="1880491.65"/>
    <n v="90"/>
    <d v="2023-05-12T00:00:00"/>
    <n v="2"/>
    <d v="2023-08-10T00:00:00"/>
    <s v="For approval"/>
    <m/>
    <n v="1"/>
    <m/>
    <s v="By contract"/>
    <x v="0"/>
    <x v="104"/>
    <x v="78"/>
    <m/>
  </r>
  <r>
    <x v="1313"/>
    <s v="Construction Of Two (2) Storey Dormitory Phase II, Aborlan Medicare Hospital"/>
    <s v="B2 GF PEO 23-34-03-076"/>
    <x v="2"/>
    <x v="2"/>
    <s v="20m(l) X 10m(w) X 9.4m(h)"/>
    <s v="Municipality Of Aborlan, Palawan"/>
    <x v="0"/>
    <x v="0"/>
    <n v="2023"/>
    <x v="2"/>
    <n v="6000000"/>
    <n v="5982386.6399999997"/>
    <n v="210"/>
    <d v="2024-07-16T00:00:00"/>
    <m/>
    <d v="2025-02-11T00:00:00"/>
    <m/>
    <m/>
    <n v="0.86199999999999999"/>
    <m/>
    <s v="By contract"/>
    <x v="4"/>
    <x v="105"/>
    <x v="3"/>
    <m/>
  </r>
  <r>
    <x v="1314"/>
    <s v="Construction Of PWD Ramp For Three (3) Storey Medical Arts Building, Aborlan Medicare Hospital"/>
    <s v="B2 GF PEO 23-04-086"/>
    <x v="2"/>
    <x v="2"/>
    <s v="24m x 6m"/>
    <s v="Aborlan, Palawan"/>
    <x v="0"/>
    <x v="0"/>
    <n v="2023"/>
    <x v="2"/>
    <n v="4950000"/>
    <n v="4896891.5"/>
    <n v="150"/>
    <d v="2023-07-06T00:00:00"/>
    <n v="1"/>
    <d v="2023-12-03T00:00:00"/>
    <s v="Subject for LD"/>
    <m/>
    <n v="1"/>
    <m/>
    <s v="By contract"/>
    <x v="0"/>
    <x v="106"/>
    <x v="79"/>
    <m/>
  </r>
  <r>
    <x v="1315"/>
    <s v="Supply And Installation Of Fire Protection System For Three (3) Storey Medical Arts Building, Aborlan Medicare Hospital"/>
    <s v="B2 GF PEO 23-05-092"/>
    <x v="2"/>
    <x v="2"/>
    <s v="n/a"/>
    <s v="Aborlan, Palawan"/>
    <x v="0"/>
    <x v="0"/>
    <n v="2023"/>
    <x v="2"/>
    <n v="3450000"/>
    <n v="3441716.25"/>
    <n v="75"/>
    <d v="2023-07-17T00:00:00"/>
    <m/>
    <d v="2023-09-30T00:00:00"/>
    <s v="Subject for LD"/>
    <d v="2024-07-31T00:00:00"/>
    <n v="1"/>
    <m/>
    <s v="By contract"/>
    <x v="0"/>
    <x v="55"/>
    <x v="36"/>
    <m/>
  </r>
  <r>
    <x v="1316"/>
    <s v="Construction Of Three (3) Storey Medical Arts Building Phase III"/>
    <s v="B2 GF PEO 23-04-084"/>
    <x v="2"/>
    <x v="2"/>
    <s v="43m x  15m"/>
    <s v="Municipality Of Aborlan, Palawan"/>
    <x v="0"/>
    <x v="0"/>
    <n v="2023"/>
    <x v="2"/>
    <n v="10000000"/>
    <n v="9904303.6899999995"/>
    <n v="150"/>
    <d v="2023-07-06T00:00:00"/>
    <n v="1"/>
    <d v="2023-12-03T00:00:00"/>
    <s v="Subject for LD"/>
    <m/>
    <n v="1"/>
    <m/>
    <s v="By contract"/>
    <x v="0"/>
    <x v="106"/>
    <x v="79"/>
    <m/>
  </r>
  <r>
    <x v="1317"/>
    <s v="Improvement Of Landscaping For Medical Arts Building"/>
    <s v="B2 GF PEO-28-02-051"/>
    <x v="2"/>
    <x v="2"/>
    <s v="Modern Tropical Garden"/>
    <s v="Municipality Of Narra"/>
    <x v="6"/>
    <x v="0"/>
    <n v="2023"/>
    <x v="2"/>
    <n v="350000"/>
    <n v="346663.63"/>
    <n v="45"/>
    <d v="2023-05-17T00:00:00"/>
    <m/>
    <d v="2023-07-01T00:00:00"/>
    <m/>
    <m/>
    <n v="1"/>
    <m/>
    <s v="By contract"/>
    <x v="0"/>
    <x v="55"/>
    <x v="36"/>
    <m/>
  </r>
  <r>
    <x v="1318"/>
    <s v="Supply And Installation Of 1-125 Kva Generator Set With Automatic Transfer Switch (Ats), Sofronio Española District Hospital"/>
    <s v="Hospital Facilities"/>
    <x v="2"/>
    <x v="2"/>
    <s v="Supply and Installation"/>
    <s v="Pulot Center, Sofronio Española"/>
    <x v="21"/>
    <x v="0"/>
    <n v="2023"/>
    <x v="2"/>
    <n v="1375000"/>
    <m/>
    <m/>
    <m/>
    <m/>
    <m/>
    <m/>
    <m/>
    <n v="1"/>
    <m/>
    <s v="By contract"/>
    <x v="0"/>
    <x v="8"/>
    <x v="3"/>
    <m/>
  </r>
  <r>
    <x v="1319"/>
    <s v="Supply And Installation Of 200 Mm² Copper Wire Power Cable, Sofronio Española District Hospital"/>
    <m/>
    <x v="2"/>
    <x v="2"/>
    <s v="Supply and Installation"/>
    <s v="Pulot Center, Sofronio Española"/>
    <x v="21"/>
    <x v="0"/>
    <n v="2023"/>
    <x v="2"/>
    <n v="654000"/>
    <m/>
    <m/>
    <m/>
    <m/>
    <m/>
    <m/>
    <m/>
    <m/>
    <m/>
    <m/>
    <x v="16"/>
    <x v="8"/>
    <x v="3"/>
    <s v="Failure of Bidding: For re-construction of Financial Documents of Procurement - Insufficient Fund"/>
  </r>
  <r>
    <x v="1320"/>
    <s v="Supply And Installation Of Four (4) Units Of Air Conditioned, Sofronio Española District Hospital"/>
    <m/>
    <x v="2"/>
    <x v="2"/>
    <s v="Aircon: 4 Units"/>
    <s v="Pulot Center, Sofronio Española"/>
    <x v="21"/>
    <x v="0"/>
    <n v="2023"/>
    <x v="2"/>
    <n v="254080.49"/>
    <m/>
    <m/>
    <m/>
    <m/>
    <m/>
    <m/>
    <m/>
    <n v="1"/>
    <m/>
    <m/>
    <x v="0"/>
    <x v="8"/>
    <x v="3"/>
    <m/>
  </r>
  <r>
    <x v="1321"/>
    <s v="Construction Of Two (2) Storey  Dormitory Phase II, Sofronio  Española District Hospital "/>
    <s v="Hospital Facilities"/>
    <x v="2"/>
    <x v="2"/>
    <s v="12.0 X 10.50M Building concrete laundry and patio"/>
    <s v="Sofronio  Española, Palawan"/>
    <x v="21"/>
    <x v="0"/>
    <n v="2023"/>
    <x v="2"/>
    <n v="2500000"/>
    <m/>
    <n v="210"/>
    <m/>
    <m/>
    <m/>
    <m/>
    <m/>
    <m/>
    <m/>
    <m/>
    <x v="14"/>
    <x v="8"/>
    <x v="3"/>
    <s v="Re-aligned to 2023 Supplemental Budget No. 3"/>
  </r>
  <r>
    <x v="1322"/>
    <s v="Construction Of Retaining Wall, Sofronio Española District Hospital"/>
    <s v="B2 GF PEO 23-02-047"/>
    <x v="5"/>
    <x v="13"/>
    <s v="69.58 m (l)"/>
    <s v="Municipality Of Sofronio Española, Palawan"/>
    <x v="21"/>
    <x v="0"/>
    <n v="2023"/>
    <x v="2"/>
    <n v="5000000"/>
    <n v="4988002.6900000004"/>
    <n v="90"/>
    <d v="2023-05-10T00:00:00"/>
    <n v="1"/>
    <d v="2023-08-08T00:00:00"/>
    <d v="2023-11-21T00:00:00"/>
    <m/>
    <n v="1"/>
    <m/>
    <s v="By contract"/>
    <x v="0"/>
    <x v="76"/>
    <x v="54"/>
    <m/>
  </r>
  <r>
    <x v="1323"/>
    <s v="Supply And Installation Of Automatic Voltage Regulator For The Generator Set, Bataraza District Hospital"/>
    <m/>
    <x v="2"/>
    <x v="2"/>
    <s v="Supply and Installation"/>
    <s v=" Bataraza Distirct Hospital"/>
    <x v="22"/>
    <x v="0"/>
    <n v="2023"/>
    <x v="2"/>
    <n v="52500"/>
    <m/>
    <m/>
    <m/>
    <m/>
    <m/>
    <m/>
    <m/>
    <m/>
    <m/>
    <m/>
    <x v="16"/>
    <x v="8"/>
    <x v="3"/>
    <s v="Failure of Bidding: For re-construction of Financial Documents of Procurement - Insufficient Fund"/>
  </r>
  <r>
    <x v="1324"/>
    <s v="Supply And Installation Of Twenty Five (25) Units Of Air Conditioned, Balabac District Hospital"/>
    <s v="Hospital Facilities"/>
    <x v="2"/>
    <x v="2"/>
    <s v="Supply and Installation"/>
    <s v="Catagupan"/>
    <x v="23"/>
    <x v="0"/>
    <n v="2023"/>
    <x v="2"/>
    <n v="1576511.53"/>
    <m/>
    <m/>
    <m/>
    <m/>
    <m/>
    <m/>
    <m/>
    <n v="1"/>
    <m/>
    <m/>
    <x v="0"/>
    <x v="8"/>
    <x v="3"/>
    <m/>
  </r>
  <r>
    <x v="1325"/>
    <s v="Construction Of Perimeter Fence Phase II, Balabac District Hospital"/>
    <s v="B2 GF PEO 23-02-050"/>
    <x v="2"/>
    <x v="2"/>
    <s v="273 l.m X 91 Span"/>
    <s v="Catagupan"/>
    <x v="23"/>
    <x v="0"/>
    <n v="2023"/>
    <x v="2"/>
    <n v="2800000"/>
    <n v="2741746.82"/>
    <n v="120"/>
    <d v="2023-06-13T00:00:00"/>
    <m/>
    <d v="2023-10-11T00:00:00"/>
    <d v="2024-01-09T00:00:00"/>
    <m/>
    <n v="1"/>
    <m/>
    <s v="By contract"/>
    <x v="0"/>
    <x v="68"/>
    <x v="48"/>
    <m/>
  </r>
  <r>
    <x v="1326"/>
    <s v="Construction Of Drainage Structure In Northern Palawan Technical Vocational School, Phase II"/>
    <s v="B2 GF PEO 23-04-056"/>
    <x v="5"/>
    <x v="11"/>
    <s v="67.50 Ln.m"/>
    <s v="Arado, Taytay, Palawan"/>
    <x v="4"/>
    <x v="0"/>
    <n v="2023"/>
    <x v="2"/>
    <n v="900000"/>
    <n v="899323.55"/>
    <n v="75"/>
    <d v="2023-05-29T00:00:00"/>
    <n v="1"/>
    <d v="2023-08-12T00:00:00"/>
    <d v="2023-08-13T00:00:00"/>
    <m/>
    <n v="1"/>
    <m/>
    <s v="By contract"/>
    <x v="0"/>
    <x v="55"/>
    <x v="36"/>
    <m/>
  </r>
  <r>
    <x v="1327"/>
    <s v="Construction Of Three In One Large Scale Rural Health Unit, Phase II"/>
    <s v="B2 GF PEO 23-04-077"/>
    <x v="2"/>
    <x v="10"/>
    <s v="981 Sq.M"/>
    <s v="Aporawan"/>
    <x v="0"/>
    <x v="0"/>
    <n v="2023"/>
    <x v="2"/>
    <n v="9500000"/>
    <n v="9138883.9000000004"/>
    <n v="150"/>
    <d v="2023-08-29T00:00:00"/>
    <n v="2"/>
    <d v="2024-01-26T00:00:00"/>
    <d v="2024-03-26T00:00:00"/>
    <m/>
    <n v="1"/>
    <m/>
    <s v="By contract"/>
    <x v="0"/>
    <x v="106"/>
    <x v="79"/>
    <m/>
  </r>
  <r>
    <x v="1328"/>
    <s v="Construction Of Perimeter Fence Phase I, Panalingaan Rural Health Unit"/>
    <s v="B2 GF PEO 23-02-043"/>
    <x v="2"/>
    <x v="10"/>
    <s v="120 Ln. M - 40.00 Span"/>
    <s v="Panalingaan, Rizal, Palawan"/>
    <x v="7"/>
    <x v="0"/>
    <n v="2023"/>
    <x v="2"/>
    <n v="1500000"/>
    <n v="1499006.75"/>
    <n v="120"/>
    <d v="2023-08-30T00:00:00"/>
    <m/>
    <d v="2023-12-28T00:00:00"/>
    <m/>
    <d v="2024-02-05T00:00:00"/>
    <n v="1"/>
    <m/>
    <s v="By contract"/>
    <x v="0"/>
    <x v="99"/>
    <x v="75"/>
    <m/>
  </r>
  <r>
    <x v="1329"/>
    <s v="Concreting Of Road With Parking Area, Panalingaan Rural Health Unit"/>
    <s v="B2 GF PEO 23-02-035"/>
    <x v="2"/>
    <x v="10"/>
    <s v="L=109 M; W=5.0m; T=0.15m"/>
    <s v="Panalingaan, Rizal, Palawan"/>
    <x v="7"/>
    <x v="0"/>
    <n v="2023"/>
    <x v="2"/>
    <n v="2000000"/>
    <n v="1995469.45"/>
    <n v="90"/>
    <d v="2023-07-17T00:00:00"/>
    <m/>
    <d v="2023-10-15T00:00:00"/>
    <m/>
    <m/>
    <n v="1"/>
    <m/>
    <s v="By contract"/>
    <x v="0"/>
    <x v="65"/>
    <x v="45"/>
    <m/>
  </r>
  <r>
    <x v="1330"/>
    <s v="Construction Of Three In One Large Scale Rural Health Unit, Phase II"/>
    <s v="B2 GF PEO 23-04-076"/>
    <x v="2"/>
    <x v="10"/>
    <s v="981 Sqm"/>
    <s v="Municipality Of Agutaya"/>
    <x v="10"/>
    <x v="0"/>
    <n v="2023"/>
    <x v="2"/>
    <n v="9500000"/>
    <n v="9494438.3300000001"/>
    <n v="180"/>
    <d v="2023-07-10T00:00:00"/>
    <n v="2"/>
    <d v="2024-09-02T00:00:00"/>
    <s v="For approval"/>
    <m/>
    <n v="0.92"/>
    <m/>
    <s v="By contract"/>
    <x v="4"/>
    <x v="106"/>
    <x v="79"/>
    <m/>
  </r>
  <r>
    <x v="1331"/>
    <s v="Construction Of Three In One Large Scale Rural Health Unit, Phase II"/>
    <s v="B2 GF PEO 23-04-081"/>
    <x v="2"/>
    <x v="10"/>
    <s v="981 Sqm"/>
    <s v="Linapacan"/>
    <x v="8"/>
    <x v="0"/>
    <n v="2023"/>
    <x v="2"/>
    <n v="9500000"/>
    <n v="9450000"/>
    <n v="180"/>
    <d v="2023-08-04T00:00:00"/>
    <m/>
    <d v="2024-01-31T00:00:00"/>
    <s v="For approval"/>
    <m/>
    <n v="0.85"/>
    <m/>
    <s v="By contract"/>
    <x v="4"/>
    <x v="107"/>
    <x v="80"/>
    <m/>
  </r>
  <r>
    <x v="1332"/>
    <s v="Concreting Of Access Road With RCPC &amp; Parking Area In Busuanga Rural Health Unit"/>
    <s v="B2 GF PEO 23-02-026"/>
    <x v="2"/>
    <x v="10"/>
    <s v="L=135 M; W=5.0m; T=0.15m"/>
    <s v="Busuanga"/>
    <x v="24"/>
    <x v="0"/>
    <n v="2023"/>
    <x v="2"/>
    <n v="3000000"/>
    <n v="2998119.82"/>
    <n v="90"/>
    <d v="2023-06-13T00:00:00"/>
    <m/>
    <d v="2023-09-11T00:00:00"/>
    <m/>
    <m/>
    <n v="1"/>
    <m/>
    <s v="By contract"/>
    <x v="0"/>
    <x v="106"/>
    <x v="79"/>
    <m/>
  </r>
  <r>
    <x v="1333"/>
    <s v="Construction Of Barangay Health Station"/>
    <m/>
    <x v="2"/>
    <x v="5"/>
    <s v="8.95m X 11.075m"/>
    <s v="Green Island"/>
    <x v="1"/>
    <x v="0"/>
    <n v="2023"/>
    <x v="2"/>
    <n v="2500000"/>
    <m/>
    <n v="120"/>
    <m/>
    <m/>
    <m/>
    <m/>
    <m/>
    <m/>
    <m/>
    <m/>
    <x v="14"/>
    <x v="8"/>
    <x v="3"/>
    <s v="Re-aligned: to Imulnod Bridge - Re-aligned: Supplemental Budget No. 3 - 2023"/>
  </r>
  <r>
    <x v="1334"/>
    <s v="Repair And Upgrading Of Calandagan VEP Power Distribution"/>
    <s v="B2 GF PEO 23-02-048"/>
    <x v="7"/>
    <x v="12"/>
    <s v="3 Phase Line = 960 Mts - Ub Lines=960 Mts"/>
    <s v="Calandagan"/>
    <x v="17"/>
    <x v="0"/>
    <n v="2023"/>
    <x v="2"/>
    <n v="2500000"/>
    <n v="2498766.63"/>
    <n v="60"/>
    <d v="2023-06-05T00:00:00"/>
    <n v="1"/>
    <d v="2023-08-04T00:00:00"/>
    <d v="2023-09-03T00:00:00"/>
    <d v="2023-08-14T00:00:00"/>
    <n v="1"/>
    <m/>
    <s v="By contract"/>
    <x v="0"/>
    <x v="92"/>
    <x v="48"/>
    <m/>
  </r>
  <r>
    <x v="1335"/>
    <s v="Construction Of Power Distribution Lines Of Biton VEP, Phase II"/>
    <s v="B2 GFPEO 23-02-037"/>
    <x v="7"/>
    <x v="12"/>
    <s v="1 Phase Line = 360 Mts - Ub Lines=360 Mts - Os Lines=1,120 Mts"/>
    <s v="Bgy. Biton, Taytay, Palawan"/>
    <x v="4"/>
    <x v="0"/>
    <n v="2023"/>
    <x v="2"/>
    <n v="1800000"/>
    <n v="1798596.36"/>
    <n v="60"/>
    <d v="2023-09-15T00:00:00"/>
    <m/>
    <d v="2023-11-14T00:00:00"/>
    <m/>
    <d v="2024-02-02T00:00:00"/>
    <n v="1"/>
    <m/>
    <s v="By contract"/>
    <x v="0"/>
    <x v="90"/>
    <x v="7"/>
    <m/>
  </r>
  <r>
    <x v="1336"/>
    <s v="Completion Of Powerhouse In Biton Vep"/>
    <s v="B2 GF PEO 23-04-060"/>
    <x v="7"/>
    <x v="12"/>
    <s v="30mx20m  Co0mpletion/Repair"/>
    <s v="Biton"/>
    <x v="4"/>
    <x v="0"/>
    <n v="2023"/>
    <x v="2"/>
    <n v="1200000"/>
    <n v="1160350.1100000001"/>
    <n v="75"/>
    <d v="2023-08-09T00:00:00"/>
    <m/>
    <d v="2023-10-23T00:00:00"/>
    <m/>
    <m/>
    <n v="1"/>
    <m/>
    <s v="By contract"/>
    <x v="0"/>
    <x v="12"/>
    <x v="8"/>
    <m/>
  </r>
  <r>
    <x v="1337"/>
    <s v="Construction Of Power Distribution Lines, Phase II In Casian Vep"/>
    <s v="B2 GF PEO 23-02-036"/>
    <x v="7"/>
    <x v="12"/>
    <s v="3 Phase  Line=1275 Mts - 1 Phase Line=726 Mts - Up Lines=2001 Mts - Os Lines=337 Mts"/>
    <s v="Bgy. Casian, Taytay, Palawan"/>
    <x v="4"/>
    <x v="0"/>
    <n v="2023"/>
    <x v="2"/>
    <n v="3300000"/>
    <n v="3052145.85"/>
    <n v="85"/>
    <d v="2024-02-28T00:00:00"/>
    <m/>
    <d v="2024-05-23T00:00:00"/>
    <d v="2024-06-22T00:00:00"/>
    <m/>
    <n v="1"/>
    <m/>
    <s v="By contract"/>
    <x v="0"/>
    <x v="90"/>
    <x v="7"/>
    <m/>
  </r>
  <r>
    <x v="1338"/>
    <s v="Repair Of Bisucay Island Village Electrification Project"/>
    <s v="B2 GF PEO 23-02-049"/>
    <x v="7"/>
    <x v="12"/>
    <s v="3 Phase Line =2760 Mts - 1 Phase Line=2741 Mts - Ub Lines=5501 Mts - Os Lines=1962 Mts"/>
    <s v="Bisucay Island, Cuyo, Palawan"/>
    <x v="15"/>
    <x v="0"/>
    <n v="2023"/>
    <x v="2"/>
    <n v="1300000"/>
    <n v="1261785.47"/>
    <n v="30"/>
    <d v="2023-05-29T00:00:00"/>
    <m/>
    <d v="2023-06-28T00:00:00"/>
    <m/>
    <d v="2023-06-28T00:00:00"/>
    <n v="1"/>
    <m/>
    <s v="By contract"/>
    <x v="0"/>
    <x v="12"/>
    <x v="8"/>
    <m/>
  </r>
  <r>
    <x v="1339"/>
    <s v="Construction Of Perimeter Fence Of The Halfway House For Former Rebel &amp; Militia Ng Bayan, Phase II"/>
    <s v="B2 GF PEO 23-02-042"/>
    <x v="4"/>
    <x v="8"/>
    <s v="Painting Masonry  (557.33 Sqm) - Painting Metal (136.33 Sqm)  - Cemwnt Plaster (165 Sqm)"/>
    <s v="Bgy. Irawan"/>
    <x v="20"/>
    <x v="0"/>
    <n v="2023"/>
    <x v="2"/>
    <n v="300000"/>
    <n v="299495.34999999998"/>
    <n v="30"/>
    <d v="2023-05-29T00:00:00"/>
    <m/>
    <d v="2023-06-28T00:00:00"/>
    <m/>
    <m/>
    <n v="1"/>
    <m/>
    <s v="By contract"/>
    <x v="0"/>
    <x v="91"/>
    <x v="67"/>
    <m/>
  </r>
  <r>
    <x v="1340"/>
    <s v="Construction Of 2-Classroom School Building, Diapila National Highschool"/>
    <s v="B2 GF SEF 23-05-096"/>
    <x v="3"/>
    <x v="3"/>
    <s v="2 CL - 22.5 M (L) X 7 M (W)"/>
    <s v="El Nido Del Norte District, El Nido, Palawan"/>
    <x v="19"/>
    <x v="0"/>
    <n v="2023"/>
    <x v="93"/>
    <n v="5666000"/>
    <n v="5600000"/>
    <n v="155"/>
    <d v="2023-08-04T00:00:00"/>
    <m/>
    <d v="2024-01-06T00:00:00"/>
    <s v="For Approval"/>
    <m/>
    <n v="1"/>
    <m/>
    <s v="By contract"/>
    <x v="0"/>
    <x v="107"/>
    <x v="80"/>
    <m/>
  </r>
  <r>
    <x v="1341"/>
    <s v="Construction Of 2-Classroom School Building,Buliluyan National Highschool"/>
    <s v="B2 GF SEF 23-05-095"/>
    <x v="3"/>
    <x v="3"/>
    <s v="2 CL - 22.5 M (L) X 7 M (W)"/>
    <s v="Bataraza District, Bataraza, Palawan"/>
    <x v="22"/>
    <x v="0"/>
    <n v="2023"/>
    <x v="93"/>
    <n v="5666000"/>
    <n v="5647876.3499999996"/>
    <n v="155"/>
    <d v="2023-08-09T00:00:00"/>
    <m/>
    <d v="2024-01-11T00:00:00"/>
    <s v="For Approval"/>
    <m/>
    <n v="0.46010000000000001"/>
    <m/>
    <s v="By contract"/>
    <x v="15"/>
    <x v="81"/>
    <x v="59"/>
    <s v="No presence of manpower on site. No materials were stored on site"/>
  </r>
  <r>
    <x v="1342"/>
    <s v="Construction Of 2-Classroom School Building,Maringian Elementary School"/>
    <s v="B2 GF SEF 23-05-095"/>
    <x v="3"/>
    <x v="3"/>
    <s v="2 CL - 22.5 M (L) X 7 M (W)"/>
    <s v="Cuyo District, Cuyo"/>
    <x v="15"/>
    <x v="0"/>
    <n v="2023"/>
    <x v="93"/>
    <n v="5666000"/>
    <n v="5665458.0800000001"/>
    <n v="155"/>
    <d v="2023-09-26T00:00:00"/>
    <m/>
    <d v="2024-02-28T00:00:00"/>
    <s v="Subject for LD"/>
    <m/>
    <n v="1"/>
    <m/>
    <s v="By contract"/>
    <x v="0"/>
    <x v="89"/>
    <x v="66"/>
    <m/>
  </r>
  <r>
    <x v="1343"/>
    <s v="Construction Of 2-Classroom School Building,Decalachao Elementary 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Decalachao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4"/>
    <s v="Construction Of 2-Classroom School Building,Sta. Monica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Guadalupe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5"/>
    <s v="Construction Of 2-Classroom School Building,Bulalacao Integrated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ulalacao"/>
    <x v="2"/>
    <x v="0"/>
    <n v="2023"/>
    <x v="93"/>
    <n v="5512000"/>
    <n v="5485260.7300000004"/>
    <n v="140"/>
    <d v="2023-07-10T00:00:00"/>
    <n v="1"/>
    <d v="2023-11-27T00:00:00"/>
    <d v="2024-02-10T00:00:00"/>
    <m/>
    <n v="1"/>
    <m/>
    <s v="By contract"/>
    <x v="0"/>
    <x v="56"/>
    <x v="37"/>
    <m/>
  </r>
  <r>
    <x v="1346"/>
    <s v="Construction Of 2-Classroom School Building,Bintua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intuan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7"/>
    <s v="Construction Of 2-Classroom School Building,Borac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orac"/>
    <x v="2"/>
    <x v="0"/>
    <n v="2023"/>
    <x v="93"/>
    <n v="5512000"/>
    <n v="5446572.7800000003"/>
    <n v="140"/>
    <d v="2023-07-10T00:00:00"/>
    <n v="1"/>
    <d v="2023-11-27T00:00:00"/>
    <d v="2024-02-10T00:00:00"/>
    <d v="2024-01-08T00:00:00"/>
    <n v="1"/>
    <m/>
    <s v="By contract"/>
    <x v="0"/>
    <x v="56"/>
    <x v="37"/>
    <m/>
  </r>
  <r>
    <x v="1348"/>
    <s v="Construction Of 2-Classroom School Building,Concepcio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Concepcion"/>
    <x v="24"/>
    <x v="0"/>
    <n v="2023"/>
    <x v="93"/>
    <n v="5512000"/>
    <n v="5446572.7800000003"/>
    <n v="140"/>
    <d v="2023-07-10T00:00:00"/>
    <n v="1"/>
    <d v="2023-11-27T00:00:00"/>
    <s v="For approval"/>
    <m/>
    <n v="1"/>
    <m/>
    <s v="By contract"/>
    <x v="0"/>
    <x v="56"/>
    <x v="37"/>
    <m/>
  </r>
  <r>
    <x v="1349"/>
    <s v="Construction Of 2-Classroom School Building,Bogtong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ogtong"/>
    <x v="24"/>
    <x v="0"/>
    <n v="2023"/>
    <x v="93"/>
    <n v="5512000"/>
    <n v="5457405.0800000001"/>
    <n v="140"/>
    <d v="2023-07-10T00:00:00"/>
    <n v="1"/>
    <d v="2023-11-27T00:00:00"/>
    <d v="2024-02-10T00:00:00"/>
    <m/>
    <n v="1"/>
    <m/>
    <s v="By contract"/>
    <x v="0"/>
    <x v="56"/>
    <x v="37"/>
    <m/>
  </r>
  <r>
    <x v="1350"/>
    <s v="Construction Of 2-Classroom School Building,New Culaylaya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New Culaylayan"/>
    <x v="8"/>
    <x v="0"/>
    <n v="2023"/>
    <x v="93"/>
    <n v="5512000"/>
    <n v="5485260.7300000004"/>
    <n v="140"/>
    <d v="2023-07-10T00:00:00"/>
    <m/>
    <d v="2023-11-27T00:00:00"/>
    <s v="For approval"/>
    <m/>
    <n v="0.5"/>
    <m/>
    <s v="By contract"/>
    <x v="4"/>
    <x v="56"/>
    <x v="37"/>
    <m/>
  </r>
  <r>
    <x v="1351"/>
    <s v="Construction Of 2-Classroom School Building, Sandoval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Taytay"/>
    <x v="4"/>
    <x v="0"/>
    <n v="2023"/>
    <x v="93"/>
    <n v="5512000"/>
    <n v="5466687.5800000001"/>
    <n v="140"/>
    <d v="2023-07-10T00:00:00"/>
    <n v="1"/>
    <d v="2023-11-27T00:00:00"/>
    <d v="2024-01-17T00:00:00"/>
    <m/>
    <n v="1"/>
    <m/>
    <s v="By contract"/>
    <x v="0"/>
    <x v="56"/>
    <x v="37"/>
    <m/>
  </r>
  <r>
    <x v="1352"/>
    <s v="Construction Of 2-Classroom School Building, Jose Rizal Apoc-Apoc National High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Apoc-Apoc"/>
    <x v="0"/>
    <x v="0"/>
    <n v="2023"/>
    <x v="93"/>
    <n v="5512000"/>
    <n v="5410798.0499999998"/>
    <n v="140"/>
    <d v="2023-07-24T00:00:00"/>
    <n v="1"/>
    <d v="2023-12-11T00:00:00"/>
    <d v="2024-05-10T00:00:00"/>
    <d v="2024-03-17T00:00:00"/>
    <n v="1"/>
    <m/>
    <s v="By contract"/>
    <x v="0"/>
    <x v="56"/>
    <x v="37"/>
    <m/>
  </r>
  <r>
    <x v="1353"/>
    <s v="Construction Of 2-Classroom School Building, Panacan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Narra"/>
    <x v="6"/>
    <x v="0"/>
    <n v="2023"/>
    <x v="93"/>
    <n v="5512000"/>
    <n v="5418026"/>
    <n v="140"/>
    <d v="2023-07-24T00:00:00"/>
    <n v="1"/>
    <d v="2023-12-11T00:00:00"/>
    <d v="2024-01-22T00:00:00"/>
    <m/>
    <n v="1"/>
    <m/>
    <s v="By contract"/>
    <x v="0"/>
    <x v="56"/>
    <x v="37"/>
    <m/>
  </r>
  <r>
    <x v="1354"/>
    <s v="Construction Of 2-Classroom School Building, Cacarigan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Narra, Palawan"/>
    <x v="6"/>
    <x v="0"/>
    <n v="2023"/>
    <x v="93"/>
    <n v="5512000"/>
    <n v="5418026"/>
    <n v="140"/>
    <d v="2023-07-24T00:00:00"/>
    <m/>
    <d v="2023-12-11T00:00:00"/>
    <m/>
    <d v="2023-12-29T00:00:00"/>
    <n v="1"/>
    <m/>
    <s v="By contract"/>
    <x v="0"/>
    <x v="56"/>
    <x v="37"/>
    <m/>
  </r>
  <r>
    <x v="1355"/>
    <s v="Construction Of 2-Classroom School Building, Busay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Taburi, Rizal, Palawan"/>
    <x v="7"/>
    <x v="0"/>
    <n v="2023"/>
    <x v="93"/>
    <n v="5512000"/>
    <n v="5509839.0499999998"/>
    <n v="140"/>
    <d v="2023-07-24T00:00:00"/>
    <n v="1"/>
    <d v="2023-12-11T00:00:00"/>
    <m/>
    <d v="2023-12-29T00:00:00"/>
    <n v="1"/>
    <m/>
    <s v="By contract"/>
    <x v="0"/>
    <x v="56"/>
    <x v="37"/>
    <m/>
  </r>
  <r>
    <x v="1356"/>
    <s v="Construction Of 2-Classroom School Building, Rizal Central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Punta Baja, Rizal, Palawan"/>
    <x v="7"/>
    <x v="0"/>
    <n v="2023"/>
    <x v="93"/>
    <n v="5512000"/>
    <n v="5509839.0499999998"/>
    <n v="140"/>
    <d v="2023-07-24T00:00:00"/>
    <m/>
    <d v="2023-12-11T00:00:00"/>
    <m/>
    <d v="2023-11-27T00:00:00"/>
    <n v="1"/>
    <m/>
    <s v="By contract"/>
    <x v="0"/>
    <x v="56"/>
    <x v="37"/>
    <m/>
  </r>
  <r>
    <x v="1357"/>
    <s v="Construction Of 2-Classroom School Building, Bulalacao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ataraza"/>
    <x v="22"/>
    <x v="0"/>
    <n v="2023"/>
    <x v="93"/>
    <n v="5512000"/>
    <n v="5509839.0499999998"/>
    <n v="140"/>
    <d v="2023-07-24T00:00:00"/>
    <m/>
    <d v="2023-12-11T00:00:00"/>
    <s v="For Approval"/>
    <m/>
    <n v="1"/>
    <m/>
    <s v="By contract"/>
    <x v="0"/>
    <x v="56"/>
    <x v="37"/>
    <m/>
  </r>
  <r>
    <x v="1358"/>
    <s v="Construction Of 2-Classroom School Building, Luntab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Pulot Shore"/>
    <x v="21"/>
    <x v="0"/>
    <n v="2023"/>
    <x v="93"/>
    <n v="5512000"/>
    <n v="5418026"/>
    <n v="140"/>
    <d v="2023-07-24T00:00:00"/>
    <m/>
    <d v="2023-12-11T00:00:00"/>
    <m/>
    <d v="2024-03-17T00:00:00"/>
    <n v="1"/>
    <m/>
    <s v="By contract"/>
    <x v="0"/>
    <x v="56"/>
    <x v="37"/>
    <m/>
  </r>
  <r>
    <x v="1359"/>
    <s v="Restoration / Repair Of Northern Palawan Provincial Hospital And Facilities"/>
    <s v="B2 TF PEO 23-07-101"/>
    <x v="2"/>
    <x v="2"/>
    <s v="Main Building - 1,090.20 Sqm; Ceiling: Dietary-132 Sqm - Ceiling Oxygen -222 Ln M - Motorpool 6 Ln.M"/>
    <s v="Sitio Arado, Bgy. Poblacion, Taytay, Palawan"/>
    <x v="4"/>
    <x v="0"/>
    <n v="2023"/>
    <x v="94"/>
    <n v="2602202.98"/>
    <n v="2596793.65"/>
    <n v="90"/>
    <d v="2023-11-06T00:00:00"/>
    <m/>
    <d v="2024-02-04T00:00:00"/>
    <m/>
    <m/>
    <n v="1"/>
    <m/>
    <s v="By contract"/>
    <x v="0"/>
    <x v="47"/>
    <x v="30"/>
    <m/>
  </r>
  <r>
    <x v="1360"/>
    <s v="Restoration/Renovation Of Roxas Medicare Hospital"/>
    <s v="B2 TF PEO 23-07-106"/>
    <x v="2"/>
    <x v="2"/>
    <s v=" Main Building 3600 M2 - New Isolation Building 160m2 - Old Isolation 160m2 - Dietary Building 200m2 - Motorpool Building 243.5m2 - Dq - 464 M2"/>
    <s v="Roxas Medicare Hospital"/>
    <x v="1"/>
    <x v="0"/>
    <n v="2023"/>
    <x v="94"/>
    <n v="4527738.54"/>
    <n v="3984249.25"/>
    <n v="120"/>
    <d v="2023-09-26T00:00:00"/>
    <m/>
    <d v="2024-01-24T00:00:00"/>
    <d v="2024-02-23T00:00:00"/>
    <m/>
    <n v="1"/>
    <m/>
    <s v="By contract"/>
    <x v="0"/>
    <x v="72"/>
    <x v="51"/>
    <m/>
  </r>
  <r>
    <x v="1361"/>
    <s v="Restoration/Repair Of San Vicente District Hospital And Facilities"/>
    <s v="B2 TF PEO 23-07-107"/>
    <x v="2"/>
    <x v="2"/>
    <s v="Main Building - 606.53 Sqm, Dietary/Linen Building - 36.0 Sqm, Isolation Building - 54.34 Sqm"/>
    <s v="San Vicente, Palawan"/>
    <x v="3"/>
    <x v="0"/>
    <n v="2023"/>
    <x v="94"/>
    <n v="1872951.35"/>
    <n v="1856547.55"/>
    <n v="90"/>
    <d v="2023-11-05T00:00:00"/>
    <m/>
    <d v="2024-02-03T00:00:00"/>
    <m/>
    <m/>
    <n v="1"/>
    <m/>
    <s v="By contract"/>
    <x v="0"/>
    <x v="47"/>
    <x v="30"/>
    <m/>
  </r>
  <r>
    <x v="1362"/>
    <s v="Restoration/Repair Of Cuyo District Hospital"/>
    <s v="B2 TF PEO 23-07-104"/>
    <x v="2"/>
    <x v="2"/>
    <s v="Single Storey 60m X 60m Hospital Building"/>
    <s v="Municipality Of Cuyo, Palawan"/>
    <x v="15"/>
    <x v="0"/>
    <n v="2023"/>
    <x v="94"/>
    <n v="561123.17000000004"/>
    <n v="546483.36"/>
    <n v="30"/>
    <d v="2023-11-06T00:00:00"/>
    <m/>
    <d v="2023-12-06T00:00:00"/>
    <m/>
    <m/>
    <n v="1"/>
    <m/>
    <s v="By contract"/>
    <x v="0"/>
    <x v="89"/>
    <x v="66"/>
    <m/>
  </r>
  <r>
    <x v="1363"/>
    <s v="Restoration/Repair Of Araceli-Dumaran District Hospital"/>
    <s v="B2 TF PEO 23-07-102"/>
    <x v="2"/>
    <x v="2"/>
    <s v="60m X 60m"/>
    <s v="Bgy. Poblacion, Dumaran"/>
    <x v="13"/>
    <x v="0"/>
    <n v="2023"/>
    <x v="94"/>
    <n v="1104052.3"/>
    <n v="1102998.48"/>
    <n v="78"/>
    <d v="2023-09-26T00:00:00"/>
    <m/>
    <d v="2023-12-13T00:00:00"/>
    <m/>
    <m/>
    <n v="1"/>
    <m/>
    <s v="By contract"/>
    <x v="0"/>
    <x v="55"/>
    <x v="36"/>
    <m/>
  </r>
  <r>
    <x v="1364"/>
    <s v="Restoration/Repair  Of El Nido Community Hospital And Facilities"/>
    <s v="B2 GF PEO 23-04-103"/>
    <x v="2"/>
    <x v="2"/>
    <s v="60m X 60m"/>
    <s v="El Nido"/>
    <x v="19"/>
    <x v="0"/>
    <n v="2023"/>
    <x v="94"/>
    <n v="1710672.2"/>
    <n v="1587322"/>
    <n v="120"/>
    <d v="2023-09-25T00:00:00"/>
    <m/>
    <d v="2024-01-23T00:00:00"/>
    <m/>
    <m/>
    <n v="1"/>
    <m/>
    <s v="By contract"/>
    <x v="0"/>
    <x v="82"/>
    <x v="60"/>
    <m/>
  </r>
  <r>
    <x v="1365"/>
    <s v="Repair/Rehabilitation Of Coron District Hospital &amp; Facilities"/>
    <s v="B2 TF PEO 23-07-105"/>
    <x v="2"/>
    <x v="2"/>
    <s v="360  Square Meters 151.20 Square Meter Chb 168 Square Meter Roofing"/>
    <s v="Coron"/>
    <x v="2"/>
    <x v="0"/>
    <n v="2023"/>
    <x v="94"/>
    <n v="2621259.36"/>
    <n v="2600216.0299999998"/>
    <n v="90"/>
    <d v="2023-09-26T00:00:00"/>
    <m/>
    <d v="2023-12-25T00:00:00"/>
    <m/>
    <m/>
    <n v="1"/>
    <m/>
    <s v="By contract"/>
    <x v="0"/>
    <x v="80"/>
    <x v="58"/>
    <m/>
  </r>
  <r>
    <x v="1366"/>
    <s v="Concreting Of Road From Highway Junction - Brgy. Mendoza"/>
    <s v="B2 GF SFVIP 23-04-090"/>
    <x v="0"/>
    <x v="0"/>
    <s v="687 Lm"/>
    <s v="Roxas, Palawan"/>
    <x v="1"/>
    <x v="0"/>
    <n v="2023"/>
    <x v="95"/>
    <n v="12000000"/>
    <n v="11819999.199999999"/>
    <n v="120"/>
    <d v="2023-07-19T00:00:00"/>
    <m/>
    <d v="2023-11-16T00:00:00"/>
    <m/>
    <m/>
    <n v="1"/>
    <m/>
    <s v="By contract"/>
    <x v="0"/>
    <x v="38"/>
    <x v="26"/>
    <m/>
  </r>
  <r>
    <x v="1367"/>
    <s v="Concreting Of Balala-Malaking Patag Road (Sta. 5+913.80-Sta. 6+071.80)"/>
    <s v="B2 GF SFVIP 23-04-089"/>
    <x v="0"/>
    <x v="0"/>
    <s v="Road Network=158 Ln.M - W=6.10m - T=0.20m - Shoulder 1m B.S"/>
    <s v="Culion, Palawan"/>
    <x v="12"/>
    <x v="0"/>
    <n v="2023"/>
    <x v="95"/>
    <n v="4000000"/>
    <n v="3956976.52"/>
    <n v="90"/>
    <d v="2023-08-29T00:00:00"/>
    <m/>
    <d v="2023-11-27T00:00:00"/>
    <m/>
    <m/>
    <m/>
    <m/>
    <s v="By contract"/>
    <x v="23"/>
    <x v="82"/>
    <x v="60"/>
    <m/>
  </r>
  <r>
    <x v="1368"/>
    <s v="Concreting Of  New Busuanga-Quezon-Cheey"/>
    <s v="B2 GF SFVIP 23-09-117"/>
    <x v="0"/>
    <x v="0"/>
    <s v="620 Ln.M - W=6.10, Thick=0.20m, Shoulder=1m B.S"/>
    <s v="Municipality Of Busuanga"/>
    <x v="24"/>
    <x v="0"/>
    <n v="2023"/>
    <x v="95"/>
    <n v="12000000"/>
    <n v="11993006.640000001"/>
    <n v="120"/>
    <d v="2024-01-15T00:00:00"/>
    <m/>
    <d v="2024-05-14T00:00:00"/>
    <d v="2024-06-03T00:00:00"/>
    <m/>
    <n v="1"/>
    <m/>
    <s v="By contract"/>
    <x v="0"/>
    <x v="106"/>
    <x v="79"/>
    <m/>
  </r>
  <r>
    <x v="1369"/>
    <s v="Concreting Of Labog-Naltep Road, Phase II"/>
    <s v="B2 GF SFVIP 23-09-119"/>
    <x v="0"/>
    <x v="0"/>
    <s v="Road Network: 405 Lm - W=6.10m - Thk=0.20m - Shoulder=1m - B.S:  Slope Protection Lm=8m - Ht=2.2m"/>
    <s v="Municipality Of Sofronio Española, Palawan"/>
    <x v="21"/>
    <x v="0"/>
    <n v="2023"/>
    <x v="95"/>
    <n v="8000000"/>
    <n v="7976821.9100000001"/>
    <n v="155"/>
    <d v="2023-12-12T00:00:00"/>
    <m/>
    <d v="2024-05-15T00:00:00"/>
    <m/>
    <d v="2024-05-14T00:00:00"/>
    <n v="1"/>
    <m/>
    <s v="By contract"/>
    <x v="0"/>
    <x v="99"/>
    <x v="75"/>
    <m/>
  </r>
  <r>
    <x v="1370"/>
    <s v="Concreting/Upgrading Of Aramaywan-Cacarigan FMR (PGP Counterpart)"/>
    <m/>
    <x v="0"/>
    <x v="0"/>
    <m/>
    <s v="Narra, Palawan"/>
    <x v="6"/>
    <x v="0"/>
    <n v="2023"/>
    <x v="69"/>
    <n v="12910000"/>
    <m/>
    <m/>
    <m/>
    <m/>
    <m/>
    <m/>
    <m/>
    <m/>
    <m/>
    <m/>
    <x v="24"/>
    <x v="8"/>
    <x v="3"/>
    <m/>
  </r>
  <r>
    <x v="1371"/>
    <s v="Improvement  Of  Capitol Building (Rehab Of Interior Walls)"/>
    <m/>
    <x v="4"/>
    <x v="8"/>
    <s v="4,902.22 Square Meter: Removal Of Interioir Marble Stone Bricks Wall - Plastering And Painting On Interior Wall - Repaint Of Genset Room Exterioir Wall - Repaint Of Pavillion Column"/>
    <s v="Puerto Princesa City"/>
    <x v="20"/>
    <x v="0"/>
    <n v="2023"/>
    <x v="69"/>
    <n v="4079130"/>
    <m/>
    <n v="210"/>
    <m/>
    <m/>
    <m/>
    <m/>
    <m/>
    <m/>
    <m/>
    <m/>
    <x v="14"/>
    <x v="8"/>
    <x v="3"/>
    <m/>
  </r>
  <r>
    <x v="1372"/>
    <s v="Renovation Of Palawan Provincial Crime Laboratory Office In Brgy. Tiniguiban, Puerto Princesa  City"/>
    <s v="B2 GF SB2 PEO 23-07-098"/>
    <x v="4"/>
    <x v="8"/>
    <s v="22.10m X 12.00m Renovation/Improvement"/>
    <s v="Brgy. Tiniguiban, Puerto Princesa  City"/>
    <x v="20"/>
    <x v="0"/>
    <n v="2023"/>
    <x v="69"/>
    <n v="2016000"/>
    <n v="2010648.96"/>
    <n v="90"/>
    <d v="2023-12-11T00:00:00"/>
    <m/>
    <d v="2024-03-10T00:00:00"/>
    <m/>
    <d v="2024-03-10T00:00:00"/>
    <n v="1"/>
    <m/>
    <s v="By contract"/>
    <x v="0"/>
    <x v="92"/>
    <x v="48"/>
    <m/>
  </r>
  <r>
    <x v="1373"/>
    <s v="Concreting of Road Network Phase II, Sofronio Española,Palawan"/>
    <s v="B2 GF SB3 PDP 23-11-141"/>
    <x v="2"/>
    <x v="2"/>
    <s v="Road Network: 4700075 lm (w=4,t=0.20m) - Drainage: 24&quot; diameter RCPC x 8m - Line canal = 20.14m"/>
    <s v="Sofronio Española, Palawan"/>
    <x v="21"/>
    <x v="0"/>
    <n v="2023"/>
    <x v="96"/>
    <n v="800000"/>
    <n v="789452.4"/>
    <n v="45"/>
    <d v="2024-01-29T00:00:00"/>
    <m/>
    <d v="2024-03-14T00:00:00"/>
    <m/>
    <m/>
    <n v="1"/>
    <m/>
    <s v="By contract"/>
    <x v="0"/>
    <x v="76"/>
    <x v="54"/>
    <m/>
  </r>
  <r>
    <x v="1374"/>
    <s v="Construction of  STP Vault and Drainage Structure Phase I, Capitol Ville Subdivision"/>
    <s v="B2 GF SB3 PDP 23-11-140"/>
    <x v="4"/>
    <x v="8"/>
    <s v="Construction Limits: Stp Vault=9.6(L) X 4.6(W) - Catch Basins:43 Pcs - 610mm Dia. Rcpc: 829 Lm - 910mm Rcpc: 417 L.M - 1220mm Dia Rcpc: 165 L.M"/>
    <s v="Irawan, Puerto Princesa City"/>
    <x v="20"/>
    <x v="0"/>
    <n v="2023"/>
    <x v="96"/>
    <n v="11000000"/>
    <n v="10996710.08"/>
    <n v="205"/>
    <d v="2024-04-01T00:00:00"/>
    <m/>
    <d v="2024-10-23T00:00:00"/>
    <s v="For approval"/>
    <m/>
    <n v="0.7"/>
    <m/>
    <s v="By contract"/>
    <x v="4"/>
    <x v="108"/>
    <x v="3"/>
    <m/>
  </r>
  <r>
    <x v="1375"/>
    <s v="Concreting of Road Network and Parking Area  Phase I, Provincial Health Office"/>
    <s v="B2 GF SB3 PDP23 24-06-093"/>
    <x v="4"/>
    <x v="8"/>
    <s v="Acess Road: 737.64 Sqm - Parking 204.25 Sq.M - Sidewalk 93.18sq.M"/>
    <s v="Irawan, Puerto Princesa City"/>
    <x v="20"/>
    <x v="0"/>
    <n v="2023"/>
    <x v="96"/>
    <n v="3000000"/>
    <n v="2984327.39"/>
    <n v="59"/>
    <d v="2024-10-02T00:00:00"/>
    <m/>
    <d v="2024-11-30T00:00:00"/>
    <s v="For approval"/>
    <m/>
    <n v="0.6"/>
    <m/>
    <s v="By contract"/>
    <x v="4"/>
    <x v="97"/>
    <x v="81"/>
    <m/>
  </r>
  <r>
    <x v="1376"/>
    <s v="Improvement of Provincial Health Office Landscaping "/>
    <s v="B2 GF SB3 PDP 23-10-124"/>
    <x v="4"/>
    <x v="8"/>
    <s v="Modern tropical garden"/>
    <s v="Irawan, Puerto Princesa City"/>
    <x v="20"/>
    <x v="0"/>
    <n v="2023"/>
    <x v="96"/>
    <n v="500000"/>
    <n v="469656.85"/>
    <n v="45"/>
    <d v="2024-01-23T00:00:00"/>
    <m/>
    <d v="2024-03-08T00:00:00"/>
    <s v="For approval"/>
    <m/>
    <m/>
    <m/>
    <s v="By contract"/>
    <x v="12"/>
    <x v="55"/>
    <x v="36"/>
    <m/>
  </r>
  <r>
    <x v="1377"/>
    <s v="Repair and Rehabilitation of Coron District Hospital"/>
    <s v="B2 GFSB3 PDP 23-11-146"/>
    <x v="2"/>
    <x v="2"/>
    <s v="Area: 24m(w) x 60m(l) Three Storey"/>
    <s v="Coron, Palawan"/>
    <x v="2"/>
    <x v="0"/>
    <n v="2023"/>
    <x v="96"/>
    <n v="2400000"/>
    <n v="2398120.7400000002"/>
    <n v="120"/>
    <d v="2024-02-19T00:00:00"/>
    <m/>
    <d v="2024-06-18T00:00:00"/>
    <s v="For Approval"/>
    <m/>
    <n v="1"/>
    <m/>
    <s v="By contract"/>
    <x v="0"/>
    <x v="61"/>
    <x v="42"/>
    <m/>
  </r>
  <r>
    <x v="1378"/>
    <s v="Repair and Rehabilitation of El Nido Community Hospital"/>
    <s v="B2 GF SB3 PDP 23-10-125"/>
    <x v="2"/>
    <x v="2"/>
    <s v="Main Building: 60m x 60m "/>
    <s v="El Nido Community Hospital"/>
    <x v="19"/>
    <x v="0"/>
    <n v="2023"/>
    <x v="96"/>
    <n v="4700000"/>
    <n v="4686055.78"/>
    <n v="90"/>
    <d v="2023-12-29T00:00:00"/>
    <m/>
    <d v="2024-03-28T00:00:00"/>
    <s v="For Approval"/>
    <d v="2024-03-28T00:00:00"/>
    <n v="1"/>
    <m/>
    <s v="By contract"/>
    <x v="0"/>
    <x v="82"/>
    <x v="30"/>
    <m/>
  </r>
  <r>
    <x v="1379"/>
    <s v="Improvement of PGP Event Center (Supply and Installation of Acoustic Treatment Noise Management)"/>
    <m/>
    <x v="4"/>
    <x v="8"/>
    <m/>
    <s v="Irawan, Puerto Princesa City"/>
    <x v="20"/>
    <x v="0"/>
    <n v="2023"/>
    <x v="96"/>
    <n v="5300000"/>
    <m/>
    <m/>
    <m/>
    <m/>
    <m/>
    <m/>
    <m/>
    <m/>
    <m/>
    <m/>
    <x v="19"/>
    <x v="8"/>
    <x v="3"/>
    <m/>
  </r>
  <r>
    <x v="1380"/>
    <s v="Construction of Elevated Water Tank/Water Treatment Facilities, Bataraza District Hospital"/>
    <s v="B2 GF SB3 PDP23 24-06-092"/>
    <x v="2"/>
    <x v="2"/>
    <s v="100 cu.m Capacity Tank"/>
    <s v=" Bataraza Distirct Hospital"/>
    <x v="22"/>
    <x v="0"/>
    <n v="2023"/>
    <x v="96"/>
    <n v="6000000"/>
    <n v="5996737.4800000004"/>
    <n v="120"/>
    <d v="2024-11-29T00:00:00"/>
    <m/>
    <d v="2025-03-29T00:00:00"/>
    <m/>
    <m/>
    <n v="0"/>
    <m/>
    <s v="By contract"/>
    <x v="23"/>
    <x v="109"/>
    <x v="3"/>
    <m/>
  </r>
  <r>
    <x v="1381"/>
    <s v="Construction of Sewage Treatment Plant Equipment and Facilities, PJMD"/>
    <s v="B2 GF SB3 PDP 23-11-145"/>
    <x v="4"/>
    <x v="8"/>
    <s v="Sewage Treatment Plant"/>
    <s v="Bancao-Bancao, Puerto Princesa City"/>
    <x v="20"/>
    <x v="0"/>
    <n v="2023"/>
    <x v="96"/>
    <n v="4000000"/>
    <n v="3999999.98"/>
    <n v="90"/>
    <d v="2024-04-26T00:00:00"/>
    <m/>
    <d v="2024-07-25T00:00:00"/>
    <s v="For approval"/>
    <m/>
    <n v="1"/>
    <m/>
    <s v="By contract"/>
    <x v="0"/>
    <x v="110"/>
    <x v="3"/>
    <m/>
  </r>
  <r>
    <x v="1382"/>
    <s v="Constructrion of Septic Vault"/>
    <s v="B2 GF SB3 PDP 23-10-123"/>
    <x v="4"/>
    <x v="8"/>
    <s v="Septic Vault= 6m x 2m x 2.5m"/>
    <s v="Irawan, Puerto Princesa City"/>
    <x v="20"/>
    <x v="0"/>
    <n v="2023"/>
    <x v="96"/>
    <n v="400000"/>
    <n v="399999.59"/>
    <n v="60"/>
    <d v="2024-01-23T00:00:00"/>
    <m/>
    <d v="2024-03-23T00:00:00"/>
    <m/>
    <d v="2024-03-23T00:00:00"/>
    <n v="1"/>
    <m/>
    <s v="By contract"/>
    <x v="0"/>
    <x v="87"/>
    <x v="82"/>
    <m/>
  </r>
  <r>
    <x v="1383"/>
    <s v="Improvement of Provincial Health Office (Supply and Installation of Fire Protection and Alarm System)"/>
    <m/>
    <x v="4"/>
    <x v="8"/>
    <s v="Supply,Installation Testing And Commissioning Of Fire  Protection Alarm System"/>
    <s v="Irawan, Puerto Princesa City"/>
    <x v="20"/>
    <x v="0"/>
    <n v="2023"/>
    <x v="96"/>
    <n v="3200000"/>
    <m/>
    <m/>
    <m/>
    <m/>
    <m/>
    <m/>
    <m/>
    <m/>
    <m/>
    <m/>
    <x v="16"/>
    <x v="8"/>
    <x v="3"/>
    <s v="Failure of Bidding: For re-construction of Financial Documents of Procurement"/>
  </r>
  <r>
    <x v="1384"/>
    <s v="Improvement of Governor's Residence"/>
    <s v="B2 GF CADP 23-05-097"/>
    <x v="4"/>
    <x v="8"/>
    <s v="Coffee shop - 203 sq.m - Landscape - 1,596.8 sq.m - Perimeter Fence - 191.86 ln.m"/>
    <s v="Brgy. Matiyaga, Puerto Princesa City, Palawan"/>
    <x v="20"/>
    <x v="0"/>
    <n v="2023"/>
    <x v="97"/>
    <n v="10000000"/>
    <n v="9931452.7599999998"/>
    <n v="240"/>
    <d v="2023-08-10T00:00:00"/>
    <m/>
    <d v="2024-04-06T00:00:00"/>
    <s v="For approval"/>
    <m/>
    <n v="0.98"/>
    <m/>
    <s v="By contract"/>
    <x v="4"/>
    <x v="56"/>
    <x v="37"/>
    <m/>
  </r>
  <r>
    <x v="1385"/>
    <s v="Restoration/Repair Of Lamayo Processing Center  "/>
    <s v="B2 GF SB4 INFRA 23-11-137"/>
    <x v="4"/>
    <x v="15"/>
    <s v="18m x 23.25m building"/>
    <s v="Brgy. New Guinlo, Municipality Of Taytay Palawan"/>
    <x v="4"/>
    <x v="0"/>
    <n v="2023"/>
    <x v="41"/>
    <n v="500000"/>
    <n v="498037.45"/>
    <n v="30"/>
    <d v="2024-01-29T00:00:00"/>
    <m/>
    <d v="2024-02-28T00:00:00"/>
    <m/>
    <d v="2024-02-25T00:00:00"/>
    <n v="1"/>
    <m/>
    <s v="By contract"/>
    <x v="0"/>
    <x v="55"/>
    <x v="36"/>
    <m/>
  </r>
  <r>
    <x v="1386"/>
    <s v="Renovation Of Provincial Budget Office"/>
    <s v="B2 GF SB4 INFRA 23-11-135"/>
    <x v="4"/>
    <x v="8"/>
    <s v="Construction of floor extension, circular stair, and 2 - additional exit doors"/>
    <s v="Brgy. Tanglaw, Puerto Princesa City, Palawan"/>
    <x v="20"/>
    <x v="0"/>
    <n v="2023"/>
    <x v="41"/>
    <n v="950000"/>
    <n v="948450.21"/>
    <n v="75"/>
    <d v="2024-01-29T00:00:00"/>
    <m/>
    <d v="2024-04-13T00:00:00"/>
    <m/>
    <m/>
    <n v="1"/>
    <m/>
    <s v="By contract"/>
    <x v="0"/>
    <x v="55"/>
    <x v="36"/>
    <m/>
  </r>
  <r>
    <x v="1387"/>
    <s v="Improvement Of Capitol Building (Rehab Of Interior Walls)"/>
    <s v="B2 GF SB24 INFRA 23-11-139"/>
    <x v="4"/>
    <x v="8"/>
    <s v="Removal of interior marble stone bricks wall - plastering and painting of inetrior wall - repaint of  genset room exterior wall - repaint  of  pavillon column"/>
    <s v="Capitol Compound, Brgy. Tanglaw, Puerto Princesa City, Palawan"/>
    <x v="20"/>
    <x v="0"/>
    <n v="2023"/>
    <x v="41"/>
    <n v="4079130"/>
    <n v="4075412.74"/>
    <n v="210"/>
    <d v="2024-02-19T00:00:00"/>
    <m/>
    <d v="2024-09-16T00:00:00"/>
    <s v="For approval"/>
    <m/>
    <n v="0.73"/>
    <m/>
    <s v="By contract"/>
    <x v="4"/>
    <x v="111"/>
    <x v="83"/>
    <m/>
  </r>
  <r>
    <x v="1388"/>
    <s v="Improvement Of Governor's Residence (Landscaping Enhancement)"/>
    <s v="B2 GF SB4 INFRA 23 24 08 099"/>
    <x v="4"/>
    <x v="8"/>
    <s v="Landscape"/>
    <s v="M. Quezon, Bgy. Matiyaga, PPC"/>
    <x v="20"/>
    <x v="0"/>
    <n v="2023"/>
    <x v="41"/>
    <n v="1100000"/>
    <n v="1092800.3"/>
    <n v="90"/>
    <d v="2024-10-16T00:00:00"/>
    <m/>
    <d v="2025-01-14T00:00:00"/>
    <m/>
    <m/>
    <n v="0.8"/>
    <m/>
    <s v="By contract"/>
    <x v="4"/>
    <x v="55"/>
    <x v="36"/>
    <m/>
  </r>
  <r>
    <x v="1389"/>
    <s v="Improvement Of Capitol Complex - Improvement Of Landscaping"/>
    <s v="B2 GF SB4 INFRA 23-11-138"/>
    <x v="4"/>
    <x v="8"/>
    <s v="Modern tropical garden"/>
    <s v="Pgp Event Center, Bgy. Tanglaw, PPC"/>
    <x v="20"/>
    <x v="0"/>
    <n v="2023"/>
    <x v="41"/>
    <n v="900000"/>
    <n v="898936.71"/>
    <n v="45"/>
    <d v="2024-01-29T00:00:00"/>
    <m/>
    <d v="2024-03-14T00:00:00"/>
    <m/>
    <d v="2024-04-14T00:00:00"/>
    <n v="1"/>
    <m/>
    <s v="By contract"/>
    <x v="0"/>
    <x v="55"/>
    <x v="36"/>
    <m/>
  </r>
  <r>
    <x v="1390"/>
    <s v="Expansion Of Provincial Accounting Office"/>
    <s v="B2 GF SB4 23-11-136"/>
    <x v="4"/>
    <x v="8"/>
    <s v="15mx16m - repair and repaint of mezzanine floor, walls and ceiling"/>
    <s v="Capitol Compound, Brgy. Tanglaw, Puerto Princesa City"/>
    <x v="20"/>
    <x v="0"/>
    <n v="2023"/>
    <x v="41"/>
    <n v="3000000"/>
    <n v="2950314.99"/>
    <n v="60"/>
    <d v="2024-03-05T00:00:00"/>
    <m/>
    <d v="2024-05-04T00:00:00"/>
    <m/>
    <d v="2024-07-10T00:00:00"/>
    <n v="1"/>
    <m/>
    <s v="By contract"/>
    <x v="0"/>
    <x v="106"/>
    <x v="79"/>
    <m/>
  </r>
  <r>
    <x v="1391"/>
    <s v="Enhancement Of Three Storey Building"/>
    <s v="B2 GF SB4 INFRA 24-03-073"/>
    <x v="4"/>
    <x v="8"/>
    <s v="n/a"/>
    <s v="Capitol Compound, Brgy. Tanglaw, Puerto Princesa City"/>
    <x v="20"/>
    <x v="0"/>
    <n v="2023"/>
    <x v="41"/>
    <n v="950000"/>
    <n v="948786.68"/>
    <n v="90"/>
    <d v="2024-06-04T00:00:00"/>
    <m/>
    <d v="2024-09-02T00:00:00"/>
    <m/>
    <m/>
    <n v="1"/>
    <m/>
    <s v="By contract"/>
    <x v="0"/>
    <x v="82"/>
    <x v="60"/>
    <m/>
  </r>
  <r>
    <x v="1392"/>
    <s v="Construction Of Three In One Large Scale Rural Health Unit Phase II"/>
    <s v="B2 GF SB4 INFRA 23-11-131"/>
    <x v="2"/>
    <x v="10"/>
    <s v="Area: 981 sq.m"/>
    <s v="So. Tabudniayo, Brgy. Bancalaan, Balabac"/>
    <x v="23"/>
    <x v="0"/>
    <n v="2023"/>
    <x v="41"/>
    <n v="8000000"/>
    <n v="7988698.3300000001"/>
    <n v="180"/>
    <d v="2024-01-29T00:00:00"/>
    <m/>
    <d v="2024-07-27T00:00:00"/>
    <s v="For approval"/>
    <m/>
    <n v="0.67"/>
    <m/>
    <s v="By contract"/>
    <x v="4"/>
    <x v="112"/>
    <x v="84"/>
    <m/>
  </r>
  <r>
    <x v="1393"/>
    <s v="Construction Of Three In One Large Scale Rural Health Unit Phase II"/>
    <s v="B2 GF SB4 INFRA 23-11-132"/>
    <x v="2"/>
    <x v="10"/>
    <s v="Area: 981 sq.m"/>
    <s v="Brgy. Mangsee, Balabac"/>
    <x v="23"/>
    <x v="0"/>
    <n v="2023"/>
    <x v="41"/>
    <n v="8000000"/>
    <n v="7992569.9699999997"/>
    <n v="180"/>
    <d v="2024-02-12T00:00:00"/>
    <m/>
    <d v="2024-08-10T00:00:00"/>
    <d v="2025-02-07T00:00:00"/>
    <m/>
    <n v="0.7"/>
    <m/>
    <s v="By contract"/>
    <x v="4"/>
    <x v="68"/>
    <x v="48"/>
    <m/>
  </r>
  <r>
    <x v="1394"/>
    <s v="Construction Of Three In One Large Scale Rural Health Unit Phase II"/>
    <s v="B2 GF SB4 INFRA 23-11-130"/>
    <x v="2"/>
    <x v="10"/>
    <s v="Area: 801 sqm"/>
    <s v="Cagayancillo"/>
    <x v="9"/>
    <x v="0"/>
    <n v="2023"/>
    <x v="41"/>
    <n v="8000000"/>
    <n v="7995037.2400000002"/>
    <n v="180"/>
    <d v="2024-03-18T00:00:00"/>
    <m/>
    <d v="2024-09-14T00:00:00"/>
    <s v="For approval"/>
    <m/>
    <n v="0.95"/>
    <m/>
    <s v="By contract"/>
    <x v="4"/>
    <x v="113"/>
    <x v="3"/>
    <m/>
  </r>
  <r>
    <x v="1395"/>
    <s v="Construction Of Three In One Large Scale Rural Health Unit Phase II"/>
    <s v="B2 GF SB4 INFRA 23-11-133"/>
    <x v="2"/>
    <x v="10"/>
    <s v="Area: 981 sq.m"/>
    <s v="Magsaysay"/>
    <x v="11"/>
    <x v="0"/>
    <n v="2023"/>
    <x v="41"/>
    <n v="8000000"/>
    <n v="7988124.79"/>
    <n v="180"/>
    <d v="2024-02-14T00:00:00"/>
    <m/>
    <d v="2024-08-12T00:00:00"/>
    <d v="2024-10-11T00:00:00"/>
    <m/>
    <n v="1"/>
    <m/>
    <s v="By contract"/>
    <x v="0"/>
    <x v="104"/>
    <x v="78"/>
    <m/>
  </r>
  <r>
    <x v="1396"/>
    <s v="Construction Of Two (2) Storey Building Medical Worker's Dormitory"/>
    <s v="B2 GF SB4 INFRA 23-11-134"/>
    <x v="2"/>
    <x v="2"/>
    <s v="Dimension: 21mx11.10m = 233.10 sqm"/>
    <s v="Sitio Arado, Taytay"/>
    <x v="4"/>
    <x v="0"/>
    <n v="2023"/>
    <x v="41"/>
    <n v="12600000"/>
    <n v="12595349.02"/>
    <n v="115"/>
    <d v="2024-03-18T00:00:00"/>
    <m/>
    <d v="2024-07-11T00:00:00"/>
    <d v="2024-10-09T00:00:00"/>
    <m/>
    <n v="1"/>
    <m/>
    <s v="By contract"/>
    <x v="0"/>
    <x v="113"/>
    <x v="3"/>
    <m/>
  </r>
  <r>
    <x v="1397"/>
    <s v="Construction of Evacuation Center/ Covered Court with Bleachers"/>
    <s v="B2 TF PEO 23-08-115"/>
    <x v="5"/>
    <x v="17"/>
    <s v="Covered Court: 540 sq.m - Stage: 65.61 sqm - Bleachers: 120  sq.m - Messhall 84 sq.m - Kitchen: 84.00 sq.m"/>
    <s v="Brgy. Talaga"/>
    <x v="9"/>
    <x v="0"/>
    <n v="2023"/>
    <x v="98"/>
    <n v="17062500"/>
    <n v="17007253.739999998"/>
    <n v="280"/>
    <d v="2023-12-11T00:00:00"/>
    <m/>
    <d v="2024-09-16T00:00:00"/>
    <s v="For approval"/>
    <m/>
    <n v="0.95"/>
    <m/>
    <s v="By contract"/>
    <x v="4"/>
    <x v="113"/>
    <x v="3"/>
    <m/>
  </r>
  <r>
    <x v="1398"/>
    <s v="Construction of Evacuation Center/ Covered Court with Bleachers"/>
    <s v="B2 TF PEO 23-08-116"/>
    <x v="5"/>
    <x v="17"/>
    <s v="Covered Court: 540 sq.m - Stage: 65.61 sqm - Bleachers: 120  sq.m - Messhall 84 sq.m - Kitchen: 84.00 sq.m"/>
    <s v="Brgy. Abaroan"/>
    <x v="1"/>
    <x v="0"/>
    <n v="2023"/>
    <x v="98"/>
    <n v="17062500"/>
    <n v="17034102.690000001"/>
    <n v="280"/>
    <d v="2024-01-19T00:00:00"/>
    <n v="1"/>
    <d v="2024-10-25T00:00:00"/>
    <d v="2024-12-24T00:00:00"/>
    <m/>
    <n v="0.95299999999999996"/>
    <m/>
    <s v="By contract"/>
    <x v="4"/>
    <x v="76"/>
    <x v="54"/>
    <m/>
  </r>
  <r>
    <x v="1399"/>
    <s v="Construction of Evacuation Center/ Covered Court with Bleachers"/>
    <s v="B2 TF PEO 23-08-114"/>
    <x v="5"/>
    <x v="17"/>
    <s v="Covered Court: 540 sq.m - Stage: 65.61 sqm - Bleachers: 120  sq.m - Messhall 84 sq.m - Kitchen: 84.00 sq.m"/>
    <s v="Brgy. New Agutaya"/>
    <x v="3"/>
    <x v="0"/>
    <n v="2023"/>
    <x v="98"/>
    <n v="17062500"/>
    <n v="17055628.75"/>
    <n v="280"/>
    <d v="2023-11-24T00:00:00"/>
    <m/>
    <d v="2024-08-30T00:00:00"/>
    <d v="2024-12-15T00:00:00"/>
    <m/>
    <n v="0.7"/>
    <m/>
    <s v="By contract"/>
    <x v="4"/>
    <x v="56"/>
    <x v="37"/>
    <m/>
  </r>
  <r>
    <x v="1400"/>
    <s v="Construction of Evacuation Center/ Covered Phase II"/>
    <s v="B2 TF PEO 23-08-112"/>
    <x v="5"/>
    <x v="17"/>
    <s v="Stage: 65.61 sqm - Bleachers: 120  sq.m - Messhall 84 sq.m - Kitchen: 84.00 sq.m"/>
    <s v="Brgy. Culasian"/>
    <x v="13"/>
    <x v="0"/>
    <n v="2023"/>
    <x v="98"/>
    <n v="9762500"/>
    <n v="9759392.9499999993"/>
    <n v="130"/>
    <d v="2023-11-06T00:00:00"/>
    <m/>
    <d v="2024-03-15T00:00:00"/>
    <d v="2024-04-29T00:00:00"/>
    <m/>
    <n v="1"/>
    <m/>
    <s v="By contract"/>
    <x v="0"/>
    <x v="80"/>
    <x v="58"/>
    <m/>
  </r>
  <r>
    <x v="1401"/>
    <s v="Construction of Evacuation Center/ Covered Phase II"/>
    <s v="B2 TF PEO 23-08-111"/>
    <x v="5"/>
    <x v="17"/>
    <s v="Stage: 65.61 sqm - Bleachers: 120  sq.m - Messhall 84 sq.m - Kitchen: 84.00 sq.m"/>
    <s v="Brgy. Tinitian"/>
    <x v="1"/>
    <x v="0"/>
    <n v="2023"/>
    <x v="98"/>
    <n v="9762500"/>
    <n v="9758126.6799999997"/>
    <n v="130"/>
    <d v="2023-11-24T00:00:00"/>
    <n v="1"/>
    <d v="2024-04-02T00:00:00"/>
    <s v="For approval"/>
    <m/>
    <n v="0.90200000000000002"/>
    <m/>
    <s v="By contract"/>
    <x v="4"/>
    <x v="76"/>
    <x v="54"/>
    <m/>
  </r>
  <r>
    <x v="1402"/>
    <s v="Construction of Evacuation Center/ Covered Phase II"/>
    <s v="B2 TF PEO 23-08-109"/>
    <x v="5"/>
    <x v="17"/>
    <s v="Stage: 65.61 sqm - Bleachers: 120  sq.m - Messhall 84 sq.m - Kitchen: 84.00 sq.m"/>
    <s v="Brgy. Poblacion"/>
    <x v="17"/>
    <x v="0"/>
    <n v="2023"/>
    <x v="98"/>
    <n v="9762500"/>
    <n v="9759592.9800000004"/>
    <n v="130"/>
    <d v="2024-03-20T00:00:00"/>
    <m/>
    <d v="2024-07-28T00:00:00"/>
    <s v="For approval"/>
    <m/>
    <n v="0.9425"/>
    <m/>
    <s v="By contract"/>
    <x v="4"/>
    <x v="88"/>
    <x v="3"/>
    <m/>
  </r>
  <r>
    <x v="1403"/>
    <s v="Construction of Evacuation Center/ Covered Phase II"/>
    <s v="B2 TF PEO 23-08-110"/>
    <x v="5"/>
    <x v="17"/>
    <s v="Stage: 65.61 sqm - Bleachers: 120  sq.m - Messhall 84 sq.m - Kitchen: 84.00 sq.m"/>
    <s v="Brgy. Sto. Tomas"/>
    <x v="13"/>
    <x v="0"/>
    <n v="2023"/>
    <x v="98"/>
    <n v="9762500"/>
    <n v="9674458.7799999993"/>
    <n v="130"/>
    <d v="2023-11-25T00:00:00"/>
    <m/>
    <d v="2024-04-03T00:00:00"/>
    <s v="For approval"/>
    <m/>
    <n v="0.98"/>
    <m/>
    <s v="By contract"/>
    <x v="4"/>
    <x v="69"/>
    <x v="49"/>
    <m/>
  </r>
  <r>
    <x v="1404"/>
    <s v="Construction of Evacuation Center/ Covered Phase II"/>
    <s v="B2 TF PEO 23-08-113"/>
    <x v="5"/>
    <x v="17"/>
    <s v="Stage: 65.61 sqm - Bleachers: 120  sq.m - Messhall 84 sq.m - Kitchen: 84.00 sq.m"/>
    <s v="Brgy. Sandoval"/>
    <x v="4"/>
    <x v="0"/>
    <n v="2023"/>
    <x v="98"/>
    <n v="9762500"/>
    <n v="9752298.4900000002"/>
    <n v="130"/>
    <d v="2023-10-23T00:00:00"/>
    <m/>
    <d v="2024-03-01T00:00:00"/>
    <s v="For approval"/>
    <d v="2024-03-01T00:00:00"/>
    <n v="1"/>
    <m/>
    <s v="By contract"/>
    <x v="0"/>
    <x v="55"/>
    <x v="36"/>
    <m/>
  </r>
  <r>
    <x v="1405"/>
    <s v="Construction Of Slope Protection In Latungay-Sta. Teresita Road"/>
    <s v="B2 TF PDRRMO 24-04-079"/>
    <x v="5"/>
    <x v="13"/>
    <s v="Slope Protection: Volume (Cu/M)=72.12 - Length 25.90 M  "/>
    <s v="Dumaran, Palawan"/>
    <x v="13"/>
    <x v="0"/>
    <n v="2023"/>
    <x v="74"/>
    <n v="1500000"/>
    <n v="1496944.74"/>
    <n v="93"/>
    <d v="2024-09-26T00:00:00"/>
    <m/>
    <d v="2024-12-28T00:00:00"/>
    <m/>
    <m/>
    <n v="1"/>
    <m/>
    <s v="By contract"/>
    <x v="0"/>
    <x v="114"/>
    <x v="85"/>
    <m/>
  </r>
  <r>
    <x v="1406"/>
    <s v="Construction Of  Slope Protection, Malague Elementary School"/>
    <s v="B2 GF DPF 23-09-120"/>
    <x v="5"/>
    <x v="13"/>
    <s v="Slope Protection: Volume (Cu/M)=7422.15 - Length (1 Side)  46.20 M  "/>
    <s v="Brgy. Sta. Teresita, Dumaran, Palawan"/>
    <x v="13"/>
    <x v="0"/>
    <n v="2023"/>
    <x v="74"/>
    <n v="7500000"/>
    <n v="7449998.7599999998"/>
    <n v="128"/>
    <d v="2024-01-20T00:00:00"/>
    <m/>
    <d v="2024-05-27T00:00:00"/>
    <m/>
    <d v="2024-05-10T00:00:00"/>
    <n v="1"/>
    <m/>
    <s v="By contract"/>
    <x v="0"/>
    <x v="38"/>
    <x v="86"/>
    <m/>
  </r>
  <r>
    <x v="1407"/>
    <s v="Construction Of 1-Barrel Reinforced Concrete Box Culvert (RCBC) W/ Pccp Approach And Slope Protection, Panitian - Abokayan Road"/>
    <s v="B2 TF PDRRMO 24-05-089"/>
    <x v="5"/>
    <x v="11"/>
    <s v="Rcbc: 1-2m (H) X 3.56m (W) X 8.30(L) X 0.28m Thnk With Approach And Slope Protection "/>
    <s v="Sofronio Española, Palawan"/>
    <x v="21"/>
    <x v="0"/>
    <n v="2023"/>
    <x v="74"/>
    <n v="3000000"/>
    <n v="2976044.19"/>
    <n v="115"/>
    <d v="2024-08-01T00:00:00"/>
    <m/>
    <d v="2024-11-24T00:00:00"/>
    <m/>
    <d v="2024-10-18T00:00:00"/>
    <n v="1"/>
    <m/>
    <s v="By contract"/>
    <x v="0"/>
    <x v="82"/>
    <x v="3"/>
    <m/>
  </r>
  <r>
    <x v="1408"/>
    <s v="Installation Of 6 Lines - 36&quot;  Diameter RCPC With Headwall, Latongay - Bagumbayan Road"/>
    <s v="B2 GF DPF 23-11-153"/>
    <x v="5"/>
    <x v="11"/>
    <s v="Cl: 6 Units 1l-36'' Diameter Rcpc X 8.00 Length With Headwall Bothsides In Differrent Stations"/>
    <s v="Dumaran, Palawan"/>
    <x v="13"/>
    <x v="0"/>
    <n v="2023"/>
    <x v="74"/>
    <n v="900000"/>
    <n v="890247.42"/>
    <n v="60"/>
    <d v="2024-01-19T00:00:00"/>
    <m/>
    <d v="2024-03-19T00:00:00"/>
    <s v="For approval"/>
    <d v="2024-03-01T00:00:00"/>
    <n v="1"/>
    <m/>
    <s v="By contract"/>
    <x v="0"/>
    <x v="76"/>
    <x v="54"/>
    <m/>
  </r>
  <r>
    <x v="1409"/>
    <s v="Installation Of 11 Lines - 36&quot; Diameter RCPC With Headwall, Dumarao FMR (Phase 2)"/>
    <s v="B2 GF DPF 23-11-155"/>
    <x v="5"/>
    <x v="11"/>
    <s v="Cl: 11 Units 1l-36'' Diameter Rcpc X 8.00 Length With Headwall Bothsides In Differrent Stations"/>
    <s v="Roxas, Palawan"/>
    <x v="1"/>
    <x v="0"/>
    <n v="2023"/>
    <x v="74"/>
    <n v="1600000"/>
    <n v="1599325.76"/>
    <n v="90"/>
    <d v="2024-01-29T00:00:00"/>
    <m/>
    <d v="2024-04-28T00:00:00"/>
    <m/>
    <d v="2024-03-25T00:00:00"/>
    <n v="1"/>
    <m/>
    <s v="By contract"/>
    <x v="0"/>
    <x v="115"/>
    <x v="87"/>
    <m/>
  </r>
  <r>
    <x v="1410"/>
    <s v="Installation Of  7 Lines - 36&quot; Diameter RCPC With Headwall, Abongan -Alacalian-Kawakayan-Binga Road"/>
    <s v="B2 GF DPF 23-11-152"/>
    <x v="5"/>
    <x v="11"/>
    <s v="Cl: 7  Units 1l-36&quot; Diameter Rcpc X 8.00 Length With Headwall Bothsides In Different Stations"/>
    <s v="Taytay, Palawan"/>
    <x v="4"/>
    <x v="0"/>
    <n v="2023"/>
    <x v="74"/>
    <n v="1050000"/>
    <n v="1049456.9099999999"/>
    <n v="90"/>
    <d v="2024-01-29T00:00:00"/>
    <m/>
    <d v="2024-04-28T00:00:00"/>
    <m/>
    <d v="2024-03-21T00:00:00"/>
    <n v="1"/>
    <m/>
    <s v="By contract"/>
    <x v="0"/>
    <x v="115"/>
    <x v="87"/>
    <m/>
  </r>
  <r>
    <x v="1411"/>
    <s v="Installation Of 5 Lines  - 36&quot; Diameter RCPC With Headwall, Comalibongbong-Calawag Road"/>
    <s v="B2 GF DPF 23-11-157"/>
    <x v="5"/>
    <x v="11"/>
    <s v="Cl: 5 Units 1l-36&quot; Diameter Rcpc X 8.00 Length With Headwall Bothsides In Different Stations"/>
    <s v="Taytay, Palawan"/>
    <x v="4"/>
    <x v="0"/>
    <n v="2023"/>
    <x v="74"/>
    <n v="750000"/>
    <n v="690155.32"/>
    <n v="60"/>
    <d v="2024-01-19T00:00:00"/>
    <n v="1"/>
    <d v="2024-03-19T00:00:00"/>
    <s v="For approval"/>
    <d v="2024-03-03T00:00:00"/>
    <n v="1"/>
    <m/>
    <s v="By contract"/>
    <x v="0"/>
    <x v="76"/>
    <x v="54"/>
    <m/>
  </r>
  <r>
    <x v="1412"/>
    <s v="Construction Of 3-Barrel Reinforced Concrete Box  Culvert (RCBC) W/ Pccp Approach And Slope Protection , Dumarao - Ilian Ilian Road"/>
    <s v="B2 GF DPF 23-11-160"/>
    <x v="5"/>
    <x v="11"/>
    <s v="Rcbc: 1-3m (H) X 3.56m(W)  X 8.30(L) X 0.30m Thick With Approach And Slope Protection And Slope Protection"/>
    <s v="Roxas, Palawan"/>
    <x v="1"/>
    <x v="0"/>
    <n v="2023"/>
    <x v="74"/>
    <n v="6700000"/>
    <n v="6683961.4699999997"/>
    <n v="202"/>
    <d v="2024-02-05T00:00:00"/>
    <m/>
    <d v="2024-08-25T00:00:00"/>
    <m/>
    <d v="2024-06-28T00:00:00"/>
    <n v="1"/>
    <m/>
    <s v="By contract"/>
    <x v="0"/>
    <x v="112"/>
    <x v="84"/>
    <m/>
  </r>
  <r>
    <x v="1413"/>
    <s v="Construction Of 2-Barrel Reinforced Concrete Box Culvert (RCBC) With Pccp Approach And Slope Protection Dumarao-Subingao Road "/>
    <s v="B2 GF DPF 23-11-151"/>
    <x v="5"/>
    <x v="11"/>
    <s v="Rcbc 1-2.5m(H) X  3.56m(W) X  8.30(L) X  0.30m Thk With Approach Annd Slope  "/>
    <s v="Roxas, Palawan"/>
    <x v="1"/>
    <x v="0"/>
    <n v="2023"/>
    <x v="74"/>
    <n v="4500000"/>
    <n v="4493833.32"/>
    <n v="144"/>
    <d v="2024-02-12T00:00:00"/>
    <m/>
    <d v="2024-07-05T00:00:00"/>
    <m/>
    <d v="2024-06-28T00:00:00"/>
    <n v="1"/>
    <m/>
    <s v="By contract"/>
    <x v="0"/>
    <x v="76"/>
    <x v="54"/>
    <m/>
  </r>
  <r>
    <x v="1414"/>
    <s v="Construction Of 2-Barrel Reinforced Concrete Box Culvert (RCBC) With Pccp Approach And Slope Protection, Sibaltan - Siwangwang Road"/>
    <s v="B2 GF DPF 23-11-156"/>
    <x v="5"/>
    <x v="11"/>
    <s v="Rcbc- 1-3m(H) X 3.56m (W) X 8.30(L) X 0.28m Thk. With Approach And Slope  Protection"/>
    <s v="El Nido, Palawan"/>
    <x v="19"/>
    <x v="0"/>
    <n v="2023"/>
    <x v="74"/>
    <n v="4500000"/>
    <n v="4489450.1100000003"/>
    <n v="115"/>
    <d v="2024-02-12T00:00:00"/>
    <m/>
    <d v="2024-06-06T00:00:00"/>
    <m/>
    <d v="2024-05-13T00:00:00"/>
    <n v="1"/>
    <m/>
    <s v="By contract"/>
    <x v="0"/>
    <x v="76"/>
    <x v="54"/>
    <m/>
  </r>
  <r>
    <x v="1415"/>
    <s v="Construction Of 2-Barrel Reinforced Concrete Box Culvert (RCBC) With Pccp Approach And Slope Protection"/>
    <s v="B2 GF DPF 23-11-154"/>
    <x v="5"/>
    <x v="11"/>
    <s v="1-3m(H)  X  3.56m(W) X 8.30(L)  X  0.30m Thk  With Approach And Slope  Protection"/>
    <s v="Highway Jct. Tagumpay - Maliko Road"/>
    <x v="1"/>
    <x v="0"/>
    <n v="2023"/>
    <x v="74"/>
    <n v="4500000"/>
    <n v="4464014.51"/>
    <n v="144"/>
    <d v="2024-01-29T00:00:00"/>
    <m/>
    <d v="2024-06-21T00:00:00"/>
    <m/>
    <d v="2024-06-18T00:00:00"/>
    <n v="1"/>
    <m/>
    <s v="By contract"/>
    <x v="0"/>
    <x v="112"/>
    <x v="84"/>
    <m/>
  </r>
  <r>
    <x v="1416"/>
    <s v="Construction Of PDRRMO Warehouse Phase III"/>
    <s v="B2 TF PDRRMO 24-01-002"/>
    <x v="4"/>
    <x v="8"/>
    <s v="Pavement Road - 177.53m (L) X 6.10m(W) - Grouted Rip Rap - 4.24m (W) X 88.50m (L) - Concrete Culvert 24'' Diameter - 7 Mtrs"/>
    <s v="Barangay Irawan, Puerto Princesa City, Palawan"/>
    <x v="20"/>
    <x v="0"/>
    <n v="2023"/>
    <x v="74"/>
    <n v="7122529.21"/>
    <n v="7083101.2800000003"/>
    <n v="150"/>
    <d v="2024-05-27T00:00:00"/>
    <m/>
    <d v="2024-10-24T00:00:00"/>
    <s v="For approval"/>
    <m/>
    <n v="0.5"/>
    <m/>
    <s v="By contract"/>
    <x v="4"/>
    <x v="97"/>
    <x v="3"/>
    <m/>
  </r>
  <r>
    <x v="1417"/>
    <s v="Construction Of Seacraft Motorpool"/>
    <m/>
    <x v="4"/>
    <x v="8"/>
    <s v="18m X 10m Motorpool"/>
    <s v="Brgy. Irawan, Puerto Princesa City, Palawan"/>
    <x v="20"/>
    <x v="0"/>
    <n v="2023"/>
    <x v="74"/>
    <n v="3500000"/>
    <m/>
    <n v="150"/>
    <m/>
    <m/>
    <m/>
    <m/>
    <m/>
    <m/>
    <m/>
    <m/>
    <x v="22"/>
    <x v="8"/>
    <x v="3"/>
    <m/>
  </r>
  <r>
    <x v="1418"/>
    <s v="Construction of IT Room (Command Center)"/>
    <s v="B2 TF PDRRMO 24-03-025"/>
    <x v="4"/>
    <x v="8"/>
    <s v="Buildings: Net Length: 17.60m X 9.20m - Addition Of Emergency Operation Center Office(It Room)"/>
    <s v="Brgy. Irawan, Puerto Princesa City, Palawan"/>
    <x v="20"/>
    <x v="0"/>
    <n v="2023"/>
    <x v="74"/>
    <n v="3500000"/>
    <n v="3312409.51"/>
    <n v="95"/>
    <d v="2024-08-20T00:00:00"/>
    <m/>
    <d v="2024-11-23T00:00:00"/>
    <s v="For approval"/>
    <m/>
    <n v="0.6"/>
    <m/>
    <s v="By contract"/>
    <x v="4"/>
    <x v="111"/>
    <x v="83"/>
    <m/>
  </r>
  <r>
    <x v="1419"/>
    <s v="Construction Of Seacraft Operation Base With Slipway"/>
    <s v="B2 TF PDRRMO 24-03-024"/>
    <x v="4"/>
    <x v="6"/>
    <s v="Building: 18mx6m - Spillway: 6.50mx7.50m"/>
    <s v="Buliluyan, Batarza, Palawan"/>
    <x v="22"/>
    <x v="0"/>
    <n v="2023"/>
    <x v="74"/>
    <n v="2500000"/>
    <n v="2494994.8199999998"/>
    <n v="141"/>
    <d v="2024-05-31T00:00:00"/>
    <m/>
    <d v="2024-10-19T00:00:00"/>
    <d v="2024-12-31T00:00:00"/>
    <m/>
    <n v="0.61040000000000005"/>
    <m/>
    <s v="By contract"/>
    <x v="4"/>
    <x v="116"/>
    <x v="3"/>
    <m/>
  </r>
  <r>
    <x v="1420"/>
    <s v="Construction Of Seacraft Operation Base With Slipway"/>
    <s v="B2 TF PDRRMO 24-03-026"/>
    <x v="4"/>
    <x v="6"/>
    <s v="Building: 18mx6m - Spillway: 6.50mx7.50m"/>
    <s v="Dipnay, El Nido"/>
    <x v="19"/>
    <x v="0"/>
    <n v="2023"/>
    <x v="74"/>
    <n v="2500000"/>
    <n v="2496259.4300000002"/>
    <n v="201"/>
    <d v="2024-06-28T00:00:00"/>
    <m/>
    <d v="2025-01-15T00:00:00"/>
    <m/>
    <m/>
    <n v="0.53"/>
    <m/>
    <s v="By contract"/>
    <x v="4"/>
    <x v="116"/>
    <x v="88"/>
    <m/>
  </r>
  <r>
    <x v="1421"/>
    <s v="Renovation of Provincial Administrator's Office"/>
    <s v="B2 GF SB5 PGO 23-10-121"/>
    <x v="4"/>
    <x v="8"/>
    <s v="Renovation"/>
    <s v="Capitol Building, Brgy. Tanglaw, PPC"/>
    <x v="20"/>
    <x v="0"/>
    <n v="2023"/>
    <x v="99"/>
    <n v="536378.96"/>
    <n v="536169.43000000005"/>
    <n v="60"/>
    <d v="2023-12-13T00:00:00"/>
    <m/>
    <d v="2024-02-11T00:00:00"/>
    <m/>
    <m/>
    <n v="1"/>
    <m/>
    <s v="By contract"/>
    <x v="0"/>
    <x v="110"/>
    <x v="3"/>
    <m/>
  </r>
  <r>
    <x v="1422"/>
    <s v="Construction of Calauit Safari Park Improvement Works, Brgy. Buluang, Busuanga, Palawan"/>
    <s v="B2 GF SB4 CSPMP 23-11-150"/>
    <x v="5"/>
    <x v="18"/>
    <s v="Net length as plan"/>
    <s v="Brgy. Buluang, Busuanga, Palawan"/>
    <x v="24"/>
    <x v="0"/>
    <n v="2023"/>
    <x v="100"/>
    <n v="6050000"/>
    <n v="6022332.8499999996"/>
    <n v="200"/>
    <d v="2024-02-21T00:00:00"/>
    <m/>
    <d v="2024-09-08T00:00:00"/>
    <s v="For approval"/>
    <m/>
    <n v="0.92"/>
    <m/>
    <s v="By contract"/>
    <x v="4"/>
    <x v="58"/>
    <x v="39"/>
    <m/>
  </r>
  <r>
    <x v="1423"/>
    <s v="Renovation/Repair of Provincial Cooperative Development Office"/>
    <s v="B2 GF SB4 PCDO 23-11-158"/>
    <x v="4"/>
    <x v="8"/>
    <s v="Arc Length: 10.50m x 6.20m (w) with mezanine floor"/>
    <s v="Brgy. Tanglaw, Puerto Princesa City, Palawan"/>
    <x v="20"/>
    <x v="0"/>
    <n v="2023"/>
    <x v="101"/>
    <n v="500000"/>
    <n v="497678.01"/>
    <n v="90"/>
    <d v="2024-01-02T00:00:00"/>
    <m/>
    <d v="2024-04-01T00:00:00"/>
    <m/>
    <d v="2024-04-29T00:00:00"/>
    <n v="1"/>
    <m/>
    <s v="By contract"/>
    <x v="0"/>
    <x v="82"/>
    <x v="60"/>
    <m/>
  </r>
  <r>
    <x v="1424"/>
    <s v="Renovation of Coron Bay Development Project Phase I, Luwalhati, Coron, Palawan"/>
    <s v="B2 GF CBDP 23-11-149"/>
    <x v="5"/>
    <x v="6"/>
    <s v="2-Storey Building"/>
    <s v="Luwalhati, Coron, Palawan"/>
    <x v="2"/>
    <x v="0"/>
    <n v="2023"/>
    <x v="69"/>
    <n v="6604484"/>
    <n v="6602769.5199999996"/>
    <n v="200"/>
    <d v="2024-01-29T00:00:00"/>
    <m/>
    <d v="2024-08-16T00:00:00"/>
    <s v="For approval"/>
    <m/>
    <n v="0.81230000000000002"/>
    <m/>
    <s v="By contract"/>
    <x v="4"/>
    <x v="80"/>
    <x v="58"/>
    <m/>
  </r>
  <r>
    <x v="1425"/>
    <s v="Repair and Maintenance Building and Other Structures, Bgy. Bancao-Bancao, PPC"/>
    <s v="B2 GF PJMD 23-11-162"/>
    <x v="4"/>
    <x v="8"/>
    <s v="Net length: 16m x 16m Building Renovation New Tileworks, Partition wall, ceiling, renovation of comfort rooms &amp; canopy roofing"/>
    <s v="Bgy. Bancao-bancao, Puerto Princesa City, Palawan"/>
    <x v="20"/>
    <x v="0"/>
    <n v="2023"/>
    <x v="84"/>
    <n v="500000"/>
    <n v="497207.74"/>
    <n v="60"/>
    <d v="2024-01-19T00:00:00"/>
    <m/>
    <d v="2024-03-19T00:00:00"/>
    <m/>
    <d v="2024-04-29T00:00:00"/>
    <n v="1"/>
    <m/>
    <s v="By contract"/>
    <x v="0"/>
    <x v="55"/>
    <x v="36"/>
    <m/>
  </r>
  <r>
    <x v="1426"/>
    <s v="Repair of Commission on Audit (Repainting of Wall and Ceiling)"/>
    <s v="B2 GF SB2 PGO 23-11-158"/>
    <x v="4"/>
    <x v="8"/>
    <s v="COA Office and stockrooms: 11m x 8.5m, 15m x 3.1m, 10m x 6.5m - Repainting of wall and ceiling"/>
    <s v="Capitol Compound, Brgy. Tanglaw &amp; PEO compound, Bancao-bancao, Puerto Princesa City"/>
    <x v="20"/>
    <x v="0"/>
    <n v="2023"/>
    <x v="102"/>
    <n v="200000"/>
    <n v="148123.4"/>
    <n v="45"/>
    <d v="2024-02-12T00:00:00"/>
    <m/>
    <d v="2024-03-28T00:00:00"/>
    <m/>
    <d v="2024-05-13T00:00:00"/>
    <n v="1"/>
    <m/>
    <s v="By contract"/>
    <x v="0"/>
    <x v="87"/>
    <x v="82"/>
    <m/>
  </r>
  <r>
    <x v="1427"/>
    <s v="Repair and Rehabilitation of Southern Palawan Provincial Hospital, Bgy. Tub-tub, Brooke's Point, Palawan"/>
    <s v="B2 GF SPPH 23-10-129"/>
    <x v="2"/>
    <x v="2"/>
    <s v="Area: 60m (w) x 60m (l)"/>
    <s v="Bgy. Tub-tub, Brooke's Point, Palawan"/>
    <x v="16"/>
    <x v="0"/>
    <n v="2023"/>
    <x v="103"/>
    <n v="3172472.55"/>
    <n v="3170715.3"/>
    <n v="120"/>
    <d v="2024-01-17T00:00:00"/>
    <m/>
    <d v="2024-05-16T00:00:00"/>
    <s v="Subject for LD"/>
    <m/>
    <n v="1"/>
    <m/>
    <s v="By contract"/>
    <x v="0"/>
    <x v="108"/>
    <x v="3"/>
    <m/>
  </r>
  <r>
    <x v="1428"/>
    <s v="Completoin of New Provincial Economic Enterprise Development Office, Capitol Complex, Puerto Princesa City"/>
    <s v="B2 GF WDP22 23-10-122"/>
    <x v="4"/>
    <x v="8"/>
    <s v="8.80m x 20.85m - 1 storey building"/>
    <s v=" Capitol Complex, Puerto Princesa City"/>
    <x v="20"/>
    <x v="0"/>
    <n v="2023"/>
    <x v="80"/>
    <n v="700000"/>
    <n v="644754"/>
    <n v="45"/>
    <d v="2023-12-29T00:00:00"/>
    <m/>
    <d v="2024-02-12T00:00:00"/>
    <m/>
    <m/>
    <n v="1"/>
    <m/>
    <s v="By contract"/>
    <x v="0"/>
    <x v="58"/>
    <x v="39"/>
    <m/>
  </r>
  <r>
    <x v="1429"/>
    <s v="Replacement of BPYC Main Building and Multi-purpose Hall Roofing, Bgy. Irawan, PPC"/>
    <s v="B2 GF SB1 BPYC 23-07-108"/>
    <x v="4"/>
    <x v="7"/>
    <s v="Roof Area: 378.20 sqm - 1 Storey Building"/>
    <s v="Brgy. Irawan, Puerto Princesa City, Palawan"/>
    <x v="20"/>
    <x v="0"/>
    <n v="2023"/>
    <x v="81"/>
    <n v="700000"/>
    <n v="689813.5"/>
    <n v="60"/>
    <d v="2023-10-04T00:00:00"/>
    <m/>
    <d v="2023-12-03T00:00:00"/>
    <m/>
    <m/>
    <n v="1"/>
    <m/>
    <s v="By contract"/>
    <x v="0"/>
    <x v="91"/>
    <x v="67"/>
    <m/>
  </r>
  <r>
    <x v="1430"/>
    <s v="Upgrading of Timber Bridge to RCDG Bridge, Tanatanaen - Maragok Road"/>
    <s v="B2 GF PEO 24-02-009"/>
    <x v="0"/>
    <x v="0"/>
    <s v="Bridge: Net Length Approach: 9.2mx4m (Both Sides) - Bridge: 9.52m X 30.60 Ln.M - Rc Slope (Cu.M) 159.40 - Pccp: 8 Ln.M"/>
    <s v="Dumaran"/>
    <x v="13"/>
    <x v="0"/>
    <n v="2024"/>
    <x v="104"/>
    <n v="30000000"/>
    <n v="28946467"/>
    <n v="214"/>
    <d v="2024-06-29T00:00:00"/>
    <m/>
    <d v="2025-01-29T00:00:00"/>
    <m/>
    <m/>
    <n v="0.3"/>
    <m/>
    <s v="By contract"/>
    <x v="4"/>
    <x v="116"/>
    <x v="3"/>
    <m/>
  </r>
  <r>
    <x v="1431"/>
    <s v="Concreting of Highway Junction-Tumarbong, Phase 2"/>
    <s v="B2 GF PEO 24-02-006"/>
    <x v="0"/>
    <x v="0"/>
    <s v="Road Length: 1,260m(L) X 0.20m(T) X 6.10m(W) - 1 Line Rcpc 36&quot; Dia - Existing Half Lane Pccp Left Side - Sta. 0+000 - Sta.0+060"/>
    <s v="Roxas"/>
    <x v="1"/>
    <x v="0"/>
    <n v="2024"/>
    <x v="104"/>
    <n v="25000000"/>
    <n v="24875000"/>
    <n v="178"/>
    <d v="2024-05-22T00:00:00"/>
    <m/>
    <d v="2024-11-16T00:00:00"/>
    <s v="For approval"/>
    <m/>
    <n v="0.98599999999999999"/>
    <m/>
    <s v="By contract"/>
    <x v="4"/>
    <x v="38"/>
    <x v="26"/>
    <m/>
  </r>
  <r>
    <x v="1432"/>
    <s v="Concreting of Access Road going to San Fernando Port"/>
    <s v="B2 GF PEO 24-02-007"/>
    <x v="0"/>
    <x v="0"/>
    <s v="Net Length (Cu.M) Pccp Road A -367m X 6.70m X 0.25m Thk. Shoulder Width 1.00m B.S Road B-31.16m X 8.00m X 0.25m Thk - V-Shaped Lined Canal - 140m On R.S"/>
    <s v="El Nido"/>
    <x v="19"/>
    <x v="0"/>
    <n v="2024"/>
    <x v="104"/>
    <n v="12641215"/>
    <n v="12634124.84"/>
    <n v="120"/>
    <d v="2024-05-22T00:00:00"/>
    <m/>
    <d v="2024-09-19T00:00:00"/>
    <m/>
    <m/>
    <n v="1"/>
    <m/>
    <s v="By contract"/>
    <x v="0"/>
    <x v="36"/>
    <x v="3"/>
    <m/>
  </r>
  <r>
    <x v="1433"/>
    <s v="Concreting of Access Road going to Pier - Marikit Road"/>
    <s v="B2 GF PEO 24-02-019 (Re-bid)"/>
    <x v="0"/>
    <x v="0"/>
    <s v="Road Length:900m(L) X 0.25m(T) X 6.10m(W) - 2 Rcbc H=1.41m X 6m - Seawall L=80m"/>
    <s v="Aborlan"/>
    <x v="0"/>
    <x v="0"/>
    <n v="2024"/>
    <x v="104"/>
    <n v="18000000"/>
    <n v="15770700"/>
    <n v="121"/>
    <d v="2024-08-05T00:00:00"/>
    <m/>
    <d v="2024-12-04T00:00:00"/>
    <m/>
    <m/>
    <n v="0.65"/>
    <m/>
    <s v="By contract"/>
    <x v="4"/>
    <x v="78"/>
    <x v="3"/>
    <m/>
  </r>
  <r>
    <x v="1434"/>
    <s v="Construction of Evacuation Center/ Covered Court, Phase I"/>
    <s v="B2 GF PEO 24-02-004"/>
    <x v="5"/>
    <x v="17"/>
    <s v="Court: 30m(L) X 18m(W)"/>
    <s v="Nicanor Zabala"/>
    <x v="1"/>
    <x v="0"/>
    <n v="2024"/>
    <x v="104"/>
    <n v="7300000"/>
    <n v="7267765.5099999998"/>
    <n v="150"/>
    <d v="2024-05-02T00:00:00"/>
    <m/>
    <d v="2024-09-29T00:00:00"/>
    <m/>
    <m/>
    <n v="1"/>
    <m/>
    <s v="By contract"/>
    <x v="0"/>
    <x v="82"/>
    <x v="3"/>
    <m/>
  </r>
  <r>
    <x v="1435"/>
    <s v="Construction of Evacuation Center/ Covered Court, Phase I"/>
    <s v="B2 GF PEO 24-02-011"/>
    <x v="5"/>
    <x v="17"/>
    <s v="Court: 30m(L) X 18m(W)"/>
    <s v="Lajala"/>
    <x v="2"/>
    <x v="0"/>
    <n v="2024"/>
    <x v="104"/>
    <n v="7300000"/>
    <n v="7292134.71"/>
    <n v="150"/>
    <d v="2024-05-15T00:00:00"/>
    <m/>
    <d v="2024-10-12T00:00:00"/>
    <s v="For approval"/>
    <m/>
    <n v="0.71109999999999995"/>
    <m/>
    <s v="By contract"/>
    <x v="4"/>
    <x v="82"/>
    <x v="3"/>
    <m/>
  </r>
  <r>
    <x v="1436"/>
    <s v="Construction of Evacuation Center/ Covered Court, Phase I"/>
    <s v="B2 GF PEO 24-02-010 (Re-bid)"/>
    <x v="5"/>
    <x v="17"/>
    <s v="Court: 30m(L) X 18m(W)"/>
    <s v="Brgy. Tumbod"/>
    <x v="4"/>
    <x v="0"/>
    <n v="2024"/>
    <x v="104"/>
    <n v="7300000"/>
    <n v="7285118.0599999996"/>
    <n v="150"/>
    <d v="2024-08-15T00:00:00"/>
    <m/>
    <d v="2025-01-12T00:00:00"/>
    <m/>
    <m/>
    <n v="0.65"/>
    <m/>
    <s v="By contract"/>
    <x v="4"/>
    <x v="55"/>
    <x v="3"/>
    <m/>
  </r>
  <r>
    <x v="1437"/>
    <s v="Construction of Drainage System,Aborlan Medicare Hospital"/>
    <s v="B2 GF PEO 24-02-016 (Re-bid)"/>
    <x v="5"/>
    <x v="11"/>
    <s v="Length Of Rc Canal: 118m - Earthen Canal: 400m - Length Of 1 Line: 12'' - 8m"/>
    <s v="Municipality of Aborlan, Palawan"/>
    <x v="0"/>
    <x v="0"/>
    <n v="2024"/>
    <x v="104"/>
    <n v="2000000"/>
    <n v="1650000"/>
    <n v="96"/>
    <d v="2024-07-29T00:00:00"/>
    <m/>
    <d v="2024-11-02T00:00:00"/>
    <m/>
    <m/>
    <n v="1"/>
    <m/>
    <s v="By contract"/>
    <x v="0"/>
    <x v="117"/>
    <x v="3"/>
    <m/>
  </r>
  <r>
    <x v="1438"/>
    <s v="Construction of Three Phase Line Power Supply, Balabac District Hospital"/>
    <s v="B2 GF PEO 24-02-008"/>
    <x v="2"/>
    <x v="2"/>
    <s v="3 Phase Line = 7.50kms - Transformer Banking - Cl: Power Cable Installation And Termination"/>
    <s v="Brgy. Catagupan, Balabac, Palawan"/>
    <x v="23"/>
    <x v="0"/>
    <n v="2024"/>
    <x v="104"/>
    <n v="16500000"/>
    <n v="16454913.369999999"/>
    <n v="150"/>
    <d v="2024-06-18T00:00:00"/>
    <m/>
    <d v="2024-11-15T00:00:00"/>
    <s v="For approval"/>
    <m/>
    <n v="0.95"/>
    <m/>
    <s v="By contract"/>
    <x v="4"/>
    <x v="90"/>
    <x v="3"/>
    <m/>
  </r>
  <r>
    <x v="1439"/>
    <s v="Construction of Oxygen Building with Centralized Oxygen Generator System, Balabac District Hospital"/>
    <s v="B2 GF PEO 24-03-22"/>
    <x v="2"/>
    <x v="2"/>
    <s v="Net Length: 9.50m (L) X 9.00m (W)"/>
    <s v="Brgy. Catagupan, Balabac, Palawan"/>
    <x v="23"/>
    <x v="0"/>
    <n v="2024"/>
    <x v="104"/>
    <n v="21500000"/>
    <n v="21495048.379999999"/>
    <n v="180"/>
    <d v="2024-07-22T00:00:00"/>
    <m/>
    <d v="2025-01-18T00:00:00"/>
    <d v="2025-04-19T00:00:00"/>
    <m/>
    <n v="0.87"/>
    <m/>
    <s v="By contract"/>
    <x v="4"/>
    <x v="109"/>
    <x v="3"/>
    <m/>
  </r>
  <r>
    <x v="1440"/>
    <s v="Construction of Drainage System,Roxas Medicare Hospital"/>
    <s v="B2 GF PEO 24-02-015"/>
    <x v="5"/>
    <x v="11"/>
    <s v="Length of RC Canal: 340.92M  - Length of 1 LINE: 12'' - 53m"/>
    <s v="Municipality of Roxas, Palawan"/>
    <x v="1"/>
    <x v="0"/>
    <n v="2024"/>
    <x v="104"/>
    <n v="3000000"/>
    <n v="2947022.62"/>
    <n v="102"/>
    <d v="2024-04-06T00:00:00"/>
    <m/>
    <d v="2024-07-17T00:00:00"/>
    <m/>
    <m/>
    <n v="1"/>
    <m/>
    <s v="By contract"/>
    <x v="0"/>
    <x v="82"/>
    <x v="3"/>
    <m/>
  </r>
  <r>
    <x v="1441"/>
    <s v="Construction of Drainage System, Dr. Jose Rizal District Hospital"/>
    <s v="B2 GF PEO 24-02-005"/>
    <x v="5"/>
    <x v="11"/>
    <s v="Drainage: Length Of 362.52m - Length Of 1 Line: 12&quot; - 37.0m "/>
    <s v="Municipality of Rizal, Palawan"/>
    <x v="7"/>
    <x v="0"/>
    <n v="2024"/>
    <x v="104"/>
    <n v="3000000"/>
    <n v="2984456.53"/>
    <n v="102"/>
    <d v="2024-05-29T00:00:00"/>
    <m/>
    <d v="2024-09-08T00:00:00"/>
    <m/>
    <m/>
    <n v="1"/>
    <m/>
    <s v="By contract"/>
    <x v="0"/>
    <x v="97"/>
    <x v="3"/>
    <m/>
  </r>
  <r>
    <x v="1442"/>
    <s v="Construction of Three (3) - Storey Medical Arts Building with Roof Deck for Helipad, Northern Palawan Provincial Hospital"/>
    <s v="B2 GF PEO 24-05-083"/>
    <x v="2"/>
    <x v="2"/>
    <s v="Buildings: Floor Area:43m x 15m - Porch:5mx4m - Ramp up: 24mx6m- Water Tank: 5,249 liters x 3 sets - Others: Fire Pro, Fire tank, Oxygen Piping, CCTV and PABX and accessories"/>
    <s v=" Northern Palawan Provincial Hospital"/>
    <x v="4"/>
    <x v="0"/>
    <n v="2024"/>
    <x v="104"/>
    <n v="80000000"/>
    <n v="79997834.989999995"/>
    <n v="283"/>
    <d v="2024-08-16T00:00:00"/>
    <m/>
    <d v="2025-05-26T00:00:00"/>
    <m/>
    <m/>
    <n v="0.3"/>
    <m/>
    <s v="By contract"/>
    <x v="4"/>
    <x v="56"/>
    <x v="3"/>
    <m/>
  </r>
  <r>
    <x v="1443"/>
    <s v="Construction of Three (3) - Storey Medical Arts Building with Roof Deck for Helipad phase II, Coron District Hospital"/>
    <s v="B2 GF PEO 24-05-087"/>
    <x v="2"/>
    <x v="2"/>
    <s v="Building: Floor area: 43m x x15m - Ramp Up: 24m x 6m - Water tank: 5,259 liters x 3 sets  - Others: Fire pro, fire tank, Oxygen Piping, CCTV and PABX, and accessories"/>
    <s v=" Coron District Hospital"/>
    <x v="2"/>
    <x v="0"/>
    <n v="2024"/>
    <x v="104"/>
    <n v="60000000"/>
    <n v="59989673.590000004"/>
    <n v="258"/>
    <d v="2024-08-16T00:00:00"/>
    <m/>
    <d v="2025-05-01T00:00:00"/>
    <m/>
    <m/>
    <n v="0.55000000000000004"/>
    <m/>
    <s v="By contract"/>
    <x v="4"/>
    <x v="118"/>
    <x v="76"/>
    <m/>
  </r>
  <r>
    <x v="1444"/>
    <s v="Supply and Installation of 30 KW Hybrid Solar System, Araceli-Dumaran District Hospital"/>
    <m/>
    <x v="2"/>
    <x v="2"/>
    <s v="Supply and Installation of 2-30 KW Hybrid Solar System"/>
    <s v="Bgy. Poblacion, Dumaran"/>
    <x v="13"/>
    <x v="0"/>
    <n v="2024"/>
    <x v="104"/>
    <n v="17500000"/>
    <m/>
    <n v="120"/>
    <m/>
    <m/>
    <m/>
    <m/>
    <m/>
    <m/>
    <m/>
    <m/>
    <x v="14"/>
    <x v="8"/>
    <x v="3"/>
    <s v="Re-aligned to 3 projects "/>
  </r>
  <r>
    <x v="1445"/>
    <s v="Construction of Three  In One Large Scale Rural Health Unit Phase III"/>
    <s v="B2 GF PEO 24-02-017"/>
    <x v="2"/>
    <x v="10"/>
    <s v="Area: 981 sq.m"/>
    <s v="So. Tabudniayo, Brgy. Bancalaan, Balabac"/>
    <x v="23"/>
    <x v="0"/>
    <n v="2024"/>
    <x v="104"/>
    <n v="4100000"/>
    <n v="4097793.64"/>
    <n v="150"/>
    <d v="2024-05-06T00:00:00"/>
    <m/>
    <d v="2024-10-03T00:00:00"/>
    <s v="For approval"/>
    <m/>
    <n v="0.7"/>
    <m/>
    <s v="By contract"/>
    <x v="4"/>
    <x v="112"/>
    <x v="84"/>
    <m/>
  </r>
  <r>
    <x v="1446"/>
    <s v="Construction of Three  In One Large Scale Rural Health Unit Phase III"/>
    <s v="B2 GF PEO 24-02-013"/>
    <x v="2"/>
    <x v="10"/>
    <s v="Area: 981 sq.m"/>
    <s v="Brgy. Mangsee, Balabac"/>
    <x v="23"/>
    <x v="0"/>
    <n v="2024"/>
    <x v="104"/>
    <n v="4100000"/>
    <n v="4098229.98"/>
    <n v="150"/>
    <d v="2024-08-02T00:00:00"/>
    <m/>
    <d v="2024-12-30T00:00:00"/>
    <d v="2025-03-31T00:00:00"/>
    <m/>
    <n v="0.7"/>
    <m/>
    <s v="By contract"/>
    <x v="4"/>
    <x v="68"/>
    <x v="3"/>
    <m/>
  </r>
  <r>
    <x v="1447"/>
    <s v="Construction of Power Plant and Distribution Lines of Green Island VEP"/>
    <m/>
    <x v="7"/>
    <x v="12"/>
    <m/>
    <s v=" Green Island"/>
    <x v="1"/>
    <x v="0"/>
    <n v="2024"/>
    <x v="104"/>
    <n v="5630000"/>
    <m/>
    <m/>
    <m/>
    <m/>
    <m/>
    <m/>
    <m/>
    <m/>
    <m/>
    <m/>
    <x v="14"/>
    <x v="8"/>
    <x v="3"/>
    <s v="Re-aligned to 2 projects"/>
  </r>
  <r>
    <x v="1448"/>
    <s v="Improvement Of Legislative Building"/>
    <s v="B2 GF SFVIP 24-03-023"/>
    <x v="4"/>
    <x v="8"/>
    <s v="Legislative 76M(L) - 26.50M(W) - 14.47M(H) - Building - 2 Storey"/>
    <s v="Tanglaw, Puerto Princesa City"/>
    <x v="20"/>
    <x v="0"/>
    <n v="2024"/>
    <x v="95"/>
    <n v="20000000"/>
    <n v="19966832.32"/>
    <n v="225"/>
    <d v="2024-05-27T00:00:00"/>
    <m/>
    <d v="2025-01-07T00:00:00"/>
    <m/>
    <m/>
    <n v="0.83499999999999996"/>
    <m/>
    <s v="By contract"/>
    <x v="4"/>
    <x v="56"/>
    <x v="3"/>
    <m/>
  </r>
  <r>
    <x v="1449"/>
    <s v="Construction Of PEO Sub-Office Building"/>
    <s v="B2 GF SFVIP 24-02-021"/>
    <x v="4"/>
    <x v="6"/>
    <s v="Net Length: Two-Storey Office Building (26.29m X 7.20m)"/>
    <s v="San Jose, Roxas, Palawan"/>
    <x v="1"/>
    <x v="0"/>
    <n v="2024"/>
    <x v="95"/>
    <n v="7000000"/>
    <n v="6990216.8600000003"/>
    <n v="165"/>
    <d v="2024-06-24T00:00:00"/>
    <m/>
    <d v="2024-12-06T00:00:00"/>
    <m/>
    <m/>
    <n v="0.65200000000000002"/>
    <m/>
    <s v="By contract"/>
    <x v="4"/>
    <x v="89"/>
    <x v="3"/>
    <m/>
  </r>
  <r>
    <x v="1450"/>
    <s v="Improvement Of Motorpool Building (Expansion Of Office Area)"/>
    <s v="B2 GF PEO 24-02-012"/>
    <x v="4"/>
    <x v="8"/>
    <s v="126 Sq.M "/>
    <s v="Irawan, Puerto Princesa City"/>
    <x v="20"/>
    <x v="0"/>
    <n v="2024"/>
    <x v="95"/>
    <n v="2200000"/>
    <n v="2192113.38"/>
    <n v="120"/>
    <d v="2024-07-03T00:00:00"/>
    <m/>
    <d v="2024-10-31T00:00:00"/>
    <s v="For approval"/>
    <m/>
    <n v="0.75"/>
    <m/>
    <s v="By contract"/>
    <x v="4"/>
    <x v="114"/>
    <x v="3"/>
    <m/>
  </r>
  <r>
    <x v="1451"/>
    <s v="Extension Of Drainage Structure In Northern Palawan Technical Vocational School"/>
    <s v="B2 GF PEO 24-02-014"/>
    <x v="5"/>
    <x v="11"/>
    <s v="Open Line Canal: 112 Lm - Ushape Line Canal With Steel Cover: 160 Lm"/>
    <s v="Taytay, Palawan"/>
    <x v="4"/>
    <x v="0"/>
    <n v="2024"/>
    <x v="95"/>
    <n v="2500000"/>
    <n v="2495641.81"/>
    <n v="90"/>
    <d v="2024-05-06T00:00:00"/>
    <m/>
    <d v="2024-08-04T00:00:00"/>
    <m/>
    <d v="2024-08-25T00:00:00"/>
    <n v="1"/>
    <m/>
    <s v="By contract"/>
    <x v="0"/>
    <x v="91"/>
    <x v="3"/>
    <m/>
  </r>
  <r>
    <x v="1452"/>
    <s v="Improvement Of Provincial Capitol Building (Lactation Station And Nutrition Clinic)"/>
    <m/>
    <x v="4"/>
    <x v="8"/>
    <s v="Net Length: 3.12m X 2.77m - Renovation"/>
    <s v="Tanglaw, Puerto Princesa City"/>
    <x v="20"/>
    <x v="0"/>
    <n v="2024"/>
    <x v="95"/>
    <n v="200000"/>
    <m/>
    <n v="45"/>
    <m/>
    <m/>
    <m/>
    <m/>
    <m/>
    <m/>
    <m/>
    <m/>
    <x v="14"/>
    <x v="8"/>
    <x v="3"/>
    <m/>
  </r>
  <r>
    <x v="1453"/>
    <s v="Repair Of Taradungan Spillway"/>
    <s v="B2 GF PEO 24-02-015"/>
    <x v="5"/>
    <x v="6"/>
    <s v="Rc Slope (Cu.M) - 29.38 Cu.M"/>
    <s v="Roxas, Palawan"/>
    <x v="1"/>
    <x v="0"/>
    <n v="2024"/>
    <x v="95"/>
    <n v="500000"/>
    <n v="496502.2"/>
    <n v="113"/>
    <d v="2024-04-06T00:00:00"/>
    <m/>
    <d v="2024-07-28T00:00:00"/>
    <m/>
    <d v="2024-05-10T00:00:00"/>
    <n v="1"/>
    <m/>
    <s v="By contract"/>
    <x v="0"/>
    <x v="82"/>
    <x v="3"/>
    <m/>
  </r>
  <r>
    <x v="1454"/>
    <s v="Rehabilitation Of Cabigsing Bridge"/>
    <s v="B2 GF SFVIP 24-08-098"/>
    <x v="0"/>
    <x v="0"/>
    <s v="Pccp Approach: 7.80m X 4.50m (Right Side Inly) - Bridge: 6.7m X 6 Ln.M - Rc Slope: 19.70 Cu.M"/>
    <s v="Cuyo, Palawan"/>
    <x v="15"/>
    <x v="0"/>
    <n v="2024"/>
    <x v="95"/>
    <n v="3600000"/>
    <n v="3595528.9"/>
    <n v="177"/>
    <d v="2024-10-11T00:00:00"/>
    <m/>
    <d v="2025-04-06T00:00:00"/>
    <m/>
    <m/>
    <n v="0.35"/>
    <m/>
    <s v="By contract"/>
    <x v="4"/>
    <x v="119"/>
    <x v="3"/>
    <m/>
  </r>
  <r>
    <x v="1455"/>
    <s v="Construction Of Riverbank Protection/Flood Control At Tamlang Bridge"/>
    <s v="B2 GF SB5 PDP23 24-03-075 (Re-bid)"/>
    <x v="5"/>
    <x v="13"/>
    <s v="Slope Ptotection: 244.30 cu.m - (4) sides: 13m(l) x 0.30m(t) - 26 Gabions"/>
    <s v="Sitio Tamlang, Bgy. Saraza, Brooke's Point"/>
    <x v="16"/>
    <x v="0"/>
    <n v="2023"/>
    <x v="62"/>
    <n v="5000000"/>
    <n v="4974854.7"/>
    <n v="120"/>
    <d v="2024-08-14T00:00:00"/>
    <m/>
    <d v="2024-12-12T00:00:00"/>
    <s v="For approval"/>
    <m/>
    <n v="0.48920000000000002"/>
    <m/>
    <s v="By contract"/>
    <x v="4"/>
    <x v="101"/>
    <x v="3"/>
    <m/>
  </r>
  <r>
    <x v="1456"/>
    <s v="Information and Communication Technology Equipment"/>
    <m/>
    <x v="8"/>
    <x v="19"/>
    <s v="Supply "/>
    <s v="PEO, Puerto Princesa City"/>
    <x v="20"/>
    <x v="0"/>
    <n v="2023"/>
    <x v="20"/>
    <n v="731576"/>
    <m/>
    <m/>
    <m/>
    <m/>
    <m/>
    <m/>
    <m/>
    <n v="1"/>
    <m/>
    <m/>
    <x v="0"/>
    <x v="8"/>
    <x v="3"/>
    <m/>
  </r>
  <r>
    <x v="1457"/>
    <s v="Construction of Evacuation Center/Covered Court, Suba, Cuyo "/>
    <s v="B2 GF SB6 INFRA 23 24 -04-077"/>
    <x v="5"/>
    <x v="17"/>
    <s v="30m (L) X 18m (W)"/>
    <s v="Cuyo, Palawan"/>
    <x v="15"/>
    <x v="0"/>
    <n v="2023"/>
    <x v="20"/>
    <n v="7300000"/>
    <n v="7136684.8700000001"/>
    <n v="170"/>
    <d v="2024-08-05T00:00:00"/>
    <m/>
    <d v="2025-01-22T00:00:00"/>
    <m/>
    <m/>
    <n v="0.65"/>
    <m/>
    <s v="By contract"/>
    <x v="4"/>
    <x v="113"/>
    <x v="3"/>
    <m/>
  </r>
  <r>
    <x v="1458"/>
    <s v="Construction/Supply and Installation of STP Equipment &amp; Facilities, Aborlan Medicare Hospital, Aborlan"/>
    <s v="B2 GF SB6 INFRA 23-24-24-078"/>
    <x v="2"/>
    <x v="2"/>
    <s v="Installation and Termination of Power Cable = 133 Meters"/>
    <s v="Aborlan, Palawan"/>
    <x v="0"/>
    <x v="0"/>
    <n v="2023"/>
    <x v="20"/>
    <n v="4000000"/>
    <n v="3999999.97"/>
    <n v="30"/>
    <d v="2024-08-01T00:00:00"/>
    <m/>
    <d v="2024-08-31T00:00:00"/>
    <s v="For approval"/>
    <m/>
    <n v="0.15559999999999999"/>
    <m/>
    <s v="By contract"/>
    <x v="4"/>
    <x v="110"/>
    <x v="3"/>
    <m/>
  </r>
  <r>
    <x v="1459"/>
    <s v="Installation of Fire Protection and Alarm System, Dr. Jose Rizal District Hospital, Rizal"/>
    <s v="B2 GF SB6 INFRA23 24-03-074 (Re-bid)"/>
    <x v="2"/>
    <x v="2"/>
    <s v="Sprinkler Heads = 256 Stes - Smoke Detector = 67 Sets"/>
    <s v="DJRDH, Bgy. Punta Baja, Rizal"/>
    <x v="7"/>
    <x v="0"/>
    <n v="2023"/>
    <x v="20"/>
    <n v="4500000"/>
    <n v="4491319.1399999997"/>
    <n v="120"/>
    <d v="2024-08-15T00:00:00"/>
    <m/>
    <d v="2024-12-13T00:00:00"/>
    <d v="2025-01-12T00:00:00"/>
    <m/>
    <n v="0.9"/>
    <m/>
    <s v="By contract"/>
    <x v="4"/>
    <x v="55"/>
    <x v="3"/>
    <m/>
  </r>
  <r>
    <x v="1460"/>
    <s v="Supply and Installation of Main Cable of Fire Protection, Aborlan Medicare Hospital, Aborlan"/>
    <s v="B2 GF SB6 INFRA23-24-04-081"/>
    <x v="2"/>
    <x v="2"/>
    <s v="Installation and Termination of Power Cable = 133 Meters"/>
    <s v="Aborlan, Palawan"/>
    <x v="0"/>
    <x v="0"/>
    <n v="2023"/>
    <x v="20"/>
    <n v="500000"/>
    <n v="479600"/>
    <n v="30"/>
    <d v="2024-07-04T00:00:00"/>
    <m/>
    <d v="2024-08-03T00:00:00"/>
    <m/>
    <d v="2024-07-31T00:00:00"/>
    <n v="1"/>
    <m/>
    <s v="By contract"/>
    <x v="0"/>
    <x v="90"/>
    <x v="3"/>
    <m/>
  </r>
  <r>
    <x v="1461"/>
    <s v="Concreting Of Plaridel-Apis-Cabigaan Road Phase II"/>
    <s v="B2 GF SB1 INFRA 24-03-028"/>
    <x v="0"/>
    <x v="0"/>
    <s v="Road Length: Pccp: 1,000m (L) X 0.20m (T) X 6.10m (W) - Drainage: 1 Line Rcpc 36&quot; Dia."/>
    <s v="Plaridel, Aborlan, Palawan"/>
    <x v="0"/>
    <x v="0"/>
    <n v="2024"/>
    <x v="105"/>
    <n v="15000000"/>
    <n v="13331968.07"/>
    <n v="123"/>
    <d v="2024-09-05T00:00:00"/>
    <m/>
    <d v="2025-01-06T00:00:00"/>
    <m/>
    <m/>
    <m/>
    <m/>
    <s v="By contract"/>
    <x v="25"/>
    <x v="118"/>
    <x v="76"/>
    <m/>
  </r>
  <r>
    <x v="1462"/>
    <s v="Concreting Of Aporawan-Daan-Cabigaan  Road"/>
    <s v="B2 GF SB1 INFRA 24-03-027"/>
    <x v="0"/>
    <x v="0"/>
    <s v="Road: Net Volume Road Length: 4.750m(L) X 0.20m (T) X 6.10m (W) - 6 Lines Rcpc 36&quot; Diameter "/>
    <s v="Brgy. Cabigaan, Aborlan, Palawan"/>
    <x v="0"/>
    <x v="0"/>
    <n v="2024"/>
    <x v="105"/>
    <n v="85500000"/>
    <n v="85380611.709999993"/>
    <n v="280"/>
    <d v="2024-10-11T00:00:00"/>
    <m/>
    <d v="2025-07-18T00:00:00"/>
    <m/>
    <m/>
    <n v="0.2102"/>
    <m/>
    <s v="By contract"/>
    <x v="4"/>
    <x v="36"/>
    <x v="3"/>
    <m/>
  </r>
  <r>
    <x v="1463"/>
    <s v="Concreting Of Panacan Sea Road"/>
    <s v="B2 GF SB1 INFRA 24-03-057"/>
    <x v="0"/>
    <x v="0"/>
    <s v="Road: Net Volume (Cu.M): Pccp 1.310mx5.00mx0.20m Thk Shoulder Width 1.00b.S - 29 Lm 24&quot; Dia Rcpcw/ Shw On L.S - 490m Concrete Slope Protection"/>
    <s v="Panacan, Narra, Palawan"/>
    <x v="6"/>
    <x v="0"/>
    <n v="2024"/>
    <x v="105"/>
    <n v="27000000"/>
    <n v="25621153.379999999"/>
    <n v="180"/>
    <d v="2024-07-29T00:00:00"/>
    <m/>
    <d v="2025-01-25T00:00:00"/>
    <m/>
    <m/>
    <m/>
    <m/>
    <s v="By contract"/>
    <x v="23"/>
    <x v="100"/>
    <x v="76"/>
    <m/>
  </r>
  <r>
    <x v="1464"/>
    <s v="Concreting Of Suring - Lada Road"/>
    <s v="B2 GF SB1 INFRA 24-03-036"/>
    <x v="0"/>
    <x v="0"/>
    <s v="Road Length: 1890m (L) X 6.10 (W) X 0.20m (T)"/>
    <s v="Pangobilian, Brooke's Point"/>
    <x v="16"/>
    <x v="0"/>
    <n v="2024"/>
    <x v="105"/>
    <n v="28350000"/>
    <n v="26904762.920000002"/>
    <n v="190"/>
    <d v="2024-07-29T00:00:00"/>
    <m/>
    <d v="2025-02-04T00:00:00"/>
    <m/>
    <m/>
    <n v="1"/>
    <m/>
    <s v="By contract"/>
    <x v="0"/>
    <x v="91"/>
    <x v="3"/>
    <m/>
  </r>
  <r>
    <x v="1465"/>
    <s v="Concreting Of  Sandoval - Igang Igang - Sarong Road"/>
    <m/>
    <x v="0"/>
    <x v="0"/>
    <s v="Road Length: 5954.71m (L)X6.1m(W) X 0.20m(T) No. Of Rcpc: 10 Lines Rcpc 36: Dia"/>
    <s v="Sandoval &amp; Iwahig, Bataraza, Palawan"/>
    <x v="22"/>
    <x v="0"/>
    <n v="2024"/>
    <x v="105"/>
    <n v="90000000"/>
    <m/>
    <n v="299"/>
    <m/>
    <m/>
    <m/>
    <m/>
    <m/>
    <m/>
    <m/>
    <m/>
    <x v="22"/>
    <x v="8"/>
    <x v="3"/>
    <m/>
  </r>
  <r>
    <x v="1466"/>
    <s v="Concreting Of Ocayan Road"/>
    <s v="B2 GF SB1 INFRA 24-03-046"/>
    <x v="0"/>
    <x v="0"/>
    <s v="Pccp: 3,330m (L) X 0.20m(T) X 6.10m(W) - Line Canal: 470.82m (L) 0.40m(W) X 0.70m (H) - 9 Lines Rcpc 36&quot; Diameter "/>
    <s v="Ocayan, Bataraza"/>
    <x v="22"/>
    <x v="0"/>
    <n v="2024"/>
    <x v="105"/>
    <n v="49950000"/>
    <n v="46274408.020000003"/>
    <n v="222"/>
    <d v="2024-08-19T00:00:00"/>
    <m/>
    <d v="2025-03-29T00:00:00"/>
    <m/>
    <m/>
    <n v="0.15"/>
    <m/>
    <s v="By contract"/>
    <x v="4"/>
    <x v="120"/>
    <x v="3"/>
    <m/>
  </r>
  <r>
    <x v="1467"/>
    <s v="Concreting Of Panitian - Tabud Road Phase II"/>
    <s v="B2 GF PEO SB1 INFRA 24-03-033"/>
    <x v="0"/>
    <x v="0"/>
    <s v="Net Volume: Pccp-4,820m X 6.10m X 0.20mthk., Shoulder Wdth 1.00 B.S - 103 Lm 36&quot; Dia. Rcpc With 216lm Concrete Slope Protection And 70m Line Canal"/>
    <s v="Brgy. Panitian, Quezon, Palawan"/>
    <x v="14"/>
    <x v="0"/>
    <n v="2024"/>
    <x v="105"/>
    <n v="75000000"/>
    <n v="74899526.390000001"/>
    <n v="226"/>
    <d v="2024-08-16T00:00:00"/>
    <m/>
    <d v="2025-03-30T00:00:00"/>
    <m/>
    <m/>
    <n v="0.22"/>
    <m/>
    <s v="By contract"/>
    <x v="4"/>
    <x v="1"/>
    <x v="86"/>
    <m/>
  </r>
  <r>
    <x v="1468"/>
    <s v="Concreting Of Pulot I - Pulot III Road"/>
    <m/>
    <x v="0"/>
    <x v="0"/>
    <s v="Pccp: Sta. 0+000.00-Sta. 1+860 - 5260m(L) X 6.10m: Sta. 1+960-Sta.3+480 - (W) X0.20m Thck Sta.4+700 - Sta 6+531.225 - Rcpc 101 Lm (36''diameter) - Stone Masonry H-1mxl-3m"/>
    <s v="Pulot I - Pulot III, Sofronio Española, Palawan"/>
    <x v="21"/>
    <x v="0"/>
    <n v="2024"/>
    <x v="105"/>
    <n v="84450000"/>
    <m/>
    <n v="299"/>
    <m/>
    <m/>
    <m/>
    <m/>
    <m/>
    <m/>
    <m/>
    <m/>
    <x v="22"/>
    <x v="8"/>
    <x v="3"/>
    <m/>
  </r>
  <r>
    <x v="1469"/>
    <s v="Concreting Of Pulot Sea Road"/>
    <s v="B2 GF SB1 INFRA 24-03-056"/>
    <x v="0"/>
    <x v="0"/>
    <s v="Total Length: 2,679 M - Stone Masonry: 486 Cu.M - Rcpc:36&quot; Diameter: 65m"/>
    <s v="Pulot Shore, Sofronio Española, Palawan"/>
    <x v="21"/>
    <x v="0"/>
    <n v="2024"/>
    <x v="105"/>
    <n v="47250000"/>
    <n v="47232174.890000001"/>
    <n v="216"/>
    <d v="2024-07-29T00:00:00"/>
    <m/>
    <d v="2025-03-02T00:00:00"/>
    <m/>
    <m/>
    <n v="0.3"/>
    <m/>
    <s v="By contract"/>
    <x v="4"/>
    <x v="91"/>
    <x v="89"/>
    <m/>
  </r>
  <r>
    <x v="1470"/>
    <s v="Concreting Of Tanatanaen - Maragok Road"/>
    <s v="B2 GF SB1 INFRA 24-03-060"/>
    <x v="0"/>
    <x v="0"/>
    <s v="Net Volume: Pccp-3,500mx6.10mx0.20m Thk., Shoulder Width 1.00 B.S  - 18lm - 36&quot; Dia Rcpc W/ S.H.W. On B.S -160 Lm Stone Masonsry  Slope Protection - Road"/>
    <s v="Tanatanaen, Dumaran, Palawan"/>
    <x v="13"/>
    <x v="0"/>
    <n v="2024"/>
    <x v="105"/>
    <n v="66000000"/>
    <n v="65800000"/>
    <n v="255"/>
    <d v="2024-08-02T00:00:00"/>
    <m/>
    <d v="2025-04-14T00:00:00"/>
    <m/>
    <m/>
    <n v="0.20449999999999999"/>
    <m/>
    <s v="By contract"/>
    <x v="15"/>
    <x v="38"/>
    <x v="3"/>
    <m/>
  </r>
  <r>
    <x v="1471"/>
    <s v="Concreting Of Magsaysay - Itangil Road (Critical Section)"/>
    <s v="B2 GF SB1 INFRA 24-03-055"/>
    <x v="0"/>
    <x v="0"/>
    <s v="Road Length: 2000m(L) X 0.20m (T) X 5.00m(W) - Drainage: 9 Lines Rcpc 36' Dia"/>
    <s v="Magsaysay,Dumaran, Palawan"/>
    <x v="13"/>
    <x v="0"/>
    <n v="2024"/>
    <x v="105"/>
    <n v="30000000"/>
    <n v="29959595.93"/>
    <n v="190"/>
    <d v="2024-09-09T00:00:00"/>
    <m/>
    <d v="2025-03-18T00:00:00"/>
    <m/>
    <m/>
    <n v="0.30449999999999999"/>
    <m/>
    <s v="By contract"/>
    <x v="4"/>
    <x v="56"/>
    <x v="90"/>
    <m/>
  </r>
  <r>
    <x v="1472"/>
    <s v="Concreting Of Itangil-Layok Road"/>
    <s v="B2 GF SB1 INFRA 24-03-058"/>
    <x v="0"/>
    <x v="0"/>
    <s v="Road Length: 1,590m(L) X 0.20m(T)  X  6.10m(W) - Drainage: 5 Lines Rcpc 36&quot; Dia(Length Varies) - 45.00lm"/>
    <s v="Itangil, Dumaran, Palawan"/>
    <x v="13"/>
    <x v="0"/>
    <n v="2024"/>
    <x v="105"/>
    <n v="30000000"/>
    <n v="29700011.640000001"/>
    <n v="185"/>
    <d v="2024-08-19T00:00:00"/>
    <m/>
    <d v="2025-02-20T00:00:00"/>
    <m/>
    <m/>
    <n v="0.3054"/>
    <m/>
    <s v="By contract"/>
    <x v="4"/>
    <x v="69"/>
    <x v="3"/>
    <m/>
  </r>
  <r>
    <x v="1473"/>
    <s v="Concreting Of Tumarbong - Antonino Road"/>
    <s v="B2 GF SB1 INFRA 24-03-072"/>
    <x v="0"/>
    <x v="0"/>
    <s v="Road: 3,900m(L) X 0.20m(T) X 6.10m(W) - Drainage: 2 Lines Rcpc 36&quot; Dia."/>
    <s v="Bgy. Antonino, Roxas, Palawan"/>
    <x v="1"/>
    <x v="0"/>
    <n v="2024"/>
    <x v="105"/>
    <n v="75000000"/>
    <n v="61903822.780000001"/>
    <n v="266"/>
    <d v="2024-08-19T00:00:00"/>
    <m/>
    <d v="2025-05-12T00:00:00"/>
    <m/>
    <m/>
    <n v="0.15"/>
    <m/>
    <s v="By contract"/>
    <x v="4"/>
    <x v="56"/>
    <x v="3"/>
    <m/>
  </r>
  <r>
    <x v="1474"/>
    <s v="Concreting Of Highway Junction Little Caramay - Caruray Road B"/>
    <s v="B2 GF SB1 INFRA 24-03-071"/>
    <x v="0"/>
    <x v="0"/>
    <s v="Road: Net Volume: Road Length: 5,100m X 0.20m(T) X 6.10m(W) - Drainage:7 Lines Rcpc 36&quot;Dia. "/>
    <s v="Brgy. Magara,Roxas, Palawan"/>
    <x v="1"/>
    <x v="0"/>
    <n v="2024"/>
    <x v="105"/>
    <n v="105000000"/>
    <n v="104977978.39"/>
    <n v="300"/>
    <d v="2024-08-19T00:00:00"/>
    <m/>
    <d v="2025-06-15T00:00:00"/>
    <m/>
    <m/>
    <n v="0.09"/>
    <m/>
    <s v="By contract"/>
    <x v="4"/>
    <x v="56"/>
    <x v="90"/>
    <m/>
  </r>
  <r>
    <x v="1475"/>
    <s v="Concreting Of Highway Junction New Cuyo - Rizal Road"/>
    <s v="B2 GF SB1 INFRA 24-03-061"/>
    <x v="0"/>
    <x v="0"/>
    <s v="Total Length: 3,971m(L) X 6.1m(W) X 0.2m (T) - Rccp: 26ln.M Rcpc 36&quot; Dia."/>
    <s v="New Cuyo, Roxas, Palawan"/>
    <x v="1"/>
    <x v="0"/>
    <n v="2024"/>
    <x v="105"/>
    <n v="75000000"/>
    <n v="74800000"/>
    <n v="278"/>
    <d v="2024-08-22T00:00:00"/>
    <m/>
    <d v="2025-05-27T00:00:00"/>
    <m/>
    <m/>
    <n v="0.08"/>
    <m/>
    <s v="By contract"/>
    <x v="4"/>
    <x v="38"/>
    <x v="26"/>
    <m/>
  </r>
  <r>
    <x v="1476"/>
    <s v="Concreting Of Highway Junction Calawag Road"/>
    <s v="B2 GF SB1 INFRA 24-03-038"/>
    <x v="0"/>
    <x v="0"/>
    <s v="Road : Road Length: 3.940m(L) X 0.20m(T)X6.10m(W) - 58.09 Cu.M Stone Masonry - Drainage: 7 Lines Rcpc 36&quot; Dia"/>
    <s v="Calawag,Taytay, Palawan"/>
    <x v="18"/>
    <x v="0"/>
    <n v="2024"/>
    <x v="105"/>
    <n v="75000000"/>
    <n v="74974286.890000001"/>
    <n v="280"/>
    <d v="2024-09-09T00:00:00"/>
    <m/>
    <d v="2025-06-16T00:00:00"/>
    <m/>
    <m/>
    <n v="0.2"/>
    <m/>
    <s v="By contract"/>
    <x v="4"/>
    <x v="56"/>
    <x v="90"/>
    <m/>
  </r>
  <r>
    <x v="1477"/>
    <s v="Concreting Of Sto. Niño - New Canipo - Binga Road"/>
    <s v="B2 GF SB1 INFRA 24 - 03- 062"/>
    <x v="0"/>
    <x v="0"/>
    <s v="Road Length: 4970m(L) X 0.20m(T) X 6.10m(W) - Drainage: 9 Lines Rcpc 36&quot; Diameter"/>
    <s v="New Canipo, San Vicente, Palawan"/>
    <x v="3"/>
    <x v="0"/>
    <n v="2024"/>
    <x v="105"/>
    <n v="105000000"/>
    <n v="104982513.5"/>
    <n v="310"/>
    <d v="2024-08-16T00:00:00"/>
    <m/>
    <d v="2025-06-22T00:00:00"/>
    <m/>
    <m/>
    <n v="0.62"/>
    <m/>
    <s v="By contract"/>
    <x v="4"/>
    <x v="91"/>
    <x v="89"/>
    <m/>
  </r>
  <r>
    <x v="1478"/>
    <s v="Concreting Of Highway Junction Little Caramay - Caruray Road A"/>
    <s v="B2 GF SB1 INFRA 24-03-063"/>
    <x v="0"/>
    <x v="0"/>
    <s v="Road Length: 4100m(L) X 0.20m(T) X 6.10m (W) - Remove And Replace 2 Units Of 1-L Rcpc 36&quot; Diameter"/>
    <s v="Caruray,San Vicente, Palawan"/>
    <x v="3"/>
    <x v="0"/>
    <n v="2024"/>
    <x v="105"/>
    <n v="90000000"/>
    <n v="89975752"/>
    <n v="286"/>
    <d v="2024-08-19T00:00:00"/>
    <m/>
    <d v="2025-06-01T00:00:00"/>
    <m/>
    <m/>
    <m/>
    <m/>
    <s v="By contract"/>
    <x v="23"/>
    <x v="56"/>
    <x v="90"/>
    <m/>
  </r>
  <r>
    <x v="1479"/>
    <s v="Concreting Of Canadcan - Alimanguan Road"/>
    <s v="B2 GF SB1 INFRA 24-03-068"/>
    <x v="0"/>
    <x v="0"/>
    <s v="Road Length: 900m (L) X 6.10(W) X 0.20m(T)"/>
    <s v="Alimanguan, San Vicente, Palawan"/>
    <x v="3"/>
    <x v="0"/>
    <n v="2024"/>
    <x v="105"/>
    <n v="17850000"/>
    <n v="17468919.390000001"/>
    <n v="143"/>
    <d v="2024-07-29T00:00:00"/>
    <m/>
    <d v="2024-12-19T00:00:00"/>
    <m/>
    <m/>
    <n v="1"/>
    <m/>
    <s v="By contract"/>
    <x v="0"/>
    <x v="91"/>
    <x v="89"/>
    <m/>
  </r>
  <r>
    <x v="1480"/>
    <s v="Concreting Of Alimanguan - Sto. Niño Road"/>
    <s v="B2 GF SB1 INFRA 24 - 03- 067"/>
    <x v="0"/>
    <x v="0"/>
    <s v="Road Length: 4.740m (L) X 0.20m(T) X 6.10m (W) - 38.05 Cu.M Stone Masonry - Drainage: 6 Lines Rcpc 36&quot; Dia"/>
    <s v="Alimanguan &amp; Sto. Niño, San Vicente, Palawan"/>
    <x v="3"/>
    <x v="0"/>
    <n v="2024"/>
    <x v="105"/>
    <n v="88500000"/>
    <n v="88489305.390000001"/>
    <n v="280"/>
    <d v="2024-08-16T00:00:00"/>
    <m/>
    <d v="2025-05-23T00:00:00"/>
    <m/>
    <m/>
    <n v="0.7"/>
    <m/>
    <s v="By contract"/>
    <x v="4"/>
    <x v="91"/>
    <x v="89"/>
    <m/>
  </r>
  <r>
    <x v="1481"/>
    <s v="Concreting Of Araceli-Dumaran Road A"/>
    <s v="B2 GF SB1 INFRA 24-03-064"/>
    <x v="0"/>
    <x v="0"/>
    <s v="Road Concreting: 2860m(L) X 6.1m(W) X 0.2m(T)"/>
    <s v="Mauringen, Araceli, Palawan"/>
    <x v="17"/>
    <x v="0"/>
    <n v="2024"/>
    <x v="105"/>
    <n v="58830000"/>
    <n v="49962469.740000002"/>
    <n v="247"/>
    <d v="2024-08-30T00:00:00"/>
    <m/>
    <d v="2025-05-04T00:00:00"/>
    <m/>
    <m/>
    <n v="0.3861"/>
    <m/>
    <s v="By contract"/>
    <x v="4"/>
    <x v="121"/>
    <x v="3"/>
    <m/>
  </r>
  <r>
    <x v="1482"/>
    <s v="Concreting Of Cuyo - Suba - San Carlos Road"/>
    <s v="B2 GF SB1 INFRA 24-03-032"/>
    <x v="0"/>
    <x v="0"/>
    <s v="Road Length: 640m (L) X 6.10(W) X  0.20 (T)"/>
    <s v="Pawa &amp; San Carlos, Cuyo, Palawan"/>
    <x v="15"/>
    <x v="0"/>
    <n v="2024"/>
    <x v="105"/>
    <n v="13155000"/>
    <n v="12497142.109999999"/>
    <n v="125"/>
    <d v="2024-08-12T00:00:00"/>
    <m/>
    <d v="2024-12-15T00:00:00"/>
    <s v="For approval"/>
    <m/>
    <n v="0.15"/>
    <m/>
    <s v="By contract"/>
    <x v="4"/>
    <x v="122"/>
    <x v="91"/>
    <m/>
  </r>
  <r>
    <x v="1483"/>
    <s v="Concreting Of New Busuanga - New Quezon Rd"/>
    <s v="B2 GF SB1 INFRA 24-03-069"/>
    <x v="0"/>
    <x v="0"/>
    <s v="Net Volume(Cu.M): Pccp 1,470m X 6.10m X0.20m Thl - Shoulder Width 1.00m (B.S) - 2l 36&quot; Dia. Rcpc X 8m W/ Shw On B.S"/>
    <s v="Brgy. New Quezon, Busuanga, Palawan"/>
    <x v="24"/>
    <x v="0"/>
    <n v="2024"/>
    <x v="105"/>
    <n v="30300000"/>
    <n v="25738892.41"/>
    <n v="185"/>
    <d v="2024-08-08T00:00:00"/>
    <m/>
    <d v="2025-02-09T00:00:00"/>
    <m/>
    <m/>
    <n v="0.92420000000000002"/>
    <m/>
    <s v="By contract"/>
    <x v="4"/>
    <x v="56"/>
    <x v="37"/>
    <m/>
  </r>
  <r>
    <x v="1484"/>
    <s v="Concreting Of New Quezon - Cheey Road"/>
    <s v="B2 GF SB1 INFRA 24-03-066"/>
    <x v="0"/>
    <x v="0"/>
    <s v="Road Concreting: 1840m (L) X 6.10m(W) X 0.2m(T)"/>
    <s v="Cheey, Busuanga, Palawan"/>
    <x v="24"/>
    <x v="0"/>
    <n v="2024"/>
    <x v="105"/>
    <n v="37865000"/>
    <n v="37849431.079999998"/>
    <n v="233"/>
    <d v="2024-07-29T00:00:00"/>
    <m/>
    <d v="2025-03-19T00:00:00"/>
    <m/>
    <m/>
    <n v="0.1"/>
    <m/>
    <s v="By contract"/>
    <x v="4"/>
    <x v="56"/>
    <x v="37"/>
    <m/>
  </r>
  <r>
    <x v="1485"/>
    <s v="Installlation Of 2-Lines 36&quot; Rcpc With Headwall, Plaridel - Apis - Cabigaan Road"/>
    <m/>
    <x v="0"/>
    <x v="0"/>
    <s v="2 Lines 36&quot; Diameter Rcpc X 8.00 Length With F. Headwall And Riprap B.S"/>
    <s v="Brgy. Plaridel"/>
    <x v="0"/>
    <x v="0"/>
    <n v="2024"/>
    <x v="106"/>
    <n v="400000"/>
    <m/>
    <n v="45"/>
    <m/>
    <m/>
    <m/>
    <m/>
    <m/>
    <m/>
    <m/>
    <m/>
    <x v="22"/>
    <x v="8"/>
    <x v="3"/>
    <m/>
  </r>
  <r>
    <x v="1486"/>
    <s v="Construction Of 40m(L)X3(M) Height Retaining Wall At San Jose Cojamco Sr. Road"/>
    <s v="B2 GF SB1 INFRA 24-03-049"/>
    <x v="0"/>
    <x v="0"/>
    <s v="Rw: 230.73 - Length: 1 Side: 40m(L) 2m(H)"/>
    <s v="Brgy. Magbabadil "/>
    <x v="0"/>
    <x v="0"/>
    <n v="2024"/>
    <x v="106"/>
    <n v="1000000"/>
    <n v="995566"/>
    <n v="113"/>
    <d v="2024-06-03T00:00:00"/>
    <m/>
    <d v="2024-09-24T00:00:00"/>
    <m/>
    <d v="2024-07-31T00:00:00"/>
    <n v="1"/>
    <m/>
    <s v="By contract"/>
    <x v="0"/>
    <x v="82"/>
    <x v="60"/>
    <m/>
  </r>
  <r>
    <x v="1487"/>
    <s v="Removal And Construction Of 60m(L) X6m Height Of Slope Protection Along Jose Cojamco Sr. Road"/>
    <s v="B2 GF SB1 INFRA 24-03-048"/>
    <x v="0"/>
    <x v="0"/>
    <s v="Slope Protection - (Cu.M) - 156.60 - Length I Side - 601m (L) X 6m (H)"/>
    <s v="Brgy. Magbabadil "/>
    <x v="0"/>
    <x v="0"/>
    <n v="2024"/>
    <x v="106"/>
    <n v="2500000"/>
    <n v="2444702.86"/>
    <n v="113"/>
    <d v="2024-07-22T00:00:00"/>
    <m/>
    <d v="2024-11-12T00:00:00"/>
    <m/>
    <m/>
    <n v="1"/>
    <m/>
    <s v="By contract"/>
    <x v="0"/>
    <x v="82"/>
    <x v="60"/>
    <m/>
  </r>
  <r>
    <x v="1488"/>
    <s v="Rehabilitation Of Slope Protection Structures In Teresa - Batang Batang Road"/>
    <s v="B2 GF SB1 INFRA 24-03-050 (Re-bid)"/>
    <x v="0"/>
    <x v="0"/>
    <s v="Slope Protection: 76.28 Cu.M - Length Sp Approach: 2 Sides=10m - Abutment A=11.5m - Abutmebt B=8.00m"/>
    <s v="Brgy. Batang Batang"/>
    <x v="6"/>
    <x v="0"/>
    <n v="2024"/>
    <x v="106"/>
    <n v="1700000"/>
    <n v="1689828.38"/>
    <n v="94"/>
    <d v="2024-07-30T00:00:00"/>
    <m/>
    <d v="2024-11-01T00:00:00"/>
    <s v="For approval"/>
    <m/>
    <n v="0.94850000000000001"/>
    <m/>
    <s v="By contract"/>
    <x v="4"/>
    <x v="123"/>
    <x v="3"/>
    <m/>
  </r>
  <r>
    <x v="1489"/>
    <s v="Rehabilitation Of Drainage And Slope Protection Structures In Highway Junction - Burirao Road"/>
    <s v="B2 GF SB1 INFRA 24-03-070"/>
    <x v="0"/>
    <x v="0"/>
    <s v="Sp: 248.21 Cu.M - Length Sp: 211.6 M - Length Shoulder: 211.6 M"/>
    <s v="Brgy. Burirao"/>
    <x v="6"/>
    <x v="0"/>
    <n v="2024"/>
    <x v="106"/>
    <n v="6250000"/>
    <n v="6020143.2599999998"/>
    <n v="121"/>
    <d v="2024-08-16T00:00:00"/>
    <m/>
    <d v="2024-12-15T00:00:00"/>
    <m/>
    <m/>
    <m/>
    <m/>
    <s v="By contract"/>
    <x v="23"/>
    <x v="36"/>
    <x v="3"/>
    <m/>
  </r>
  <r>
    <x v="1490"/>
    <s v="Construction Of Slope Protection, Caguisan Feeder Road "/>
    <s v="B2 GF SB1 INFRA 24-03-052"/>
    <x v="0"/>
    <x v="0"/>
    <s v="Net Length: 114 Ln.M - 57 Ln.M Both Sides"/>
    <s v="Brgy. Caguisan"/>
    <x v="6"/>
    <x v="0"/>
    <n v="2024"/>
    <x v="106"/>
    <n v="2000000"/>
    <n v="1997936.71"/>
    <n v="113"/>
    <d v="2024-07-22T00:00:00"/>
    <m/>
    <d v="2024-11-12T00:00:00"/>
    <m/>
    <m/>
    <n v="1"/>
    <m/>
    <s v="By contract"/>
    <x v="0"/>
    <x v="106"/>
    <x v="3"/>
    <m/>
  </r>
  <r>
    <x v="1491"/>
    <s v="Construction  Of  Seawall Protection"/>
    <s v="B2 GF SB1 INFRA 24-03-31"/>
    <x v="0"/>
    <x v="0"/>
    <s v="Seawall: Net Length: 806 Ln.M - H=1.70m"/>
    <s v="Brgy. Pangobilian, Brooke's Point, Palawan"/>
    <x v="16"/>
    <x v="0"/>
    <n v="2024"/>
    <x v="106"/>
    <n v="35900000"/>
    <n v="35889368.030000001"/>
    <n v="240"/>
    <d v="2024-08-16T00:00:00"/>
    <m/>
    <d v="2025-04-13T00:00:00"/>
    <m/>
    <m/>
    <n v="0.85"/>
    <m/>
    <s v="By contract"/>
    <x v="4"/>
    <x v="100"/>
    <x v="3"/>
    <m/>
  </r>
  <r>
    <x v="1492"/>
    <s v="Construction Of 1-Barrel Reinforced Concrete Box Culvert (RCBC) With PCCP Approach Slope And Protection"/>
    <s v="B2 GF SB1 INFRA 24-03-043"/>
    <x v="0"/>
    <x v="0"/>
    <s v="(A) Rcbc = 1 Unit - 2.2m(H) - 3.06m(W) X 7.0m(L) X 0.25m (Thck) With Slope Protection And Approach"/>
    <s v="Bgy. Amas, Brooke's Point, Palawan"/>
    <x v="16"/>
    <x v="0"/>
    <n v="2024"/>
    <x v="106"/>
    <n v="5000000"/>
    <n v="4404685.8"/>
    <n v="113"/>
    <d v="2024-05-31T00:00:00"/>
    <m/>
    <d v="2024-09-21T00:00:00"/>
    <m/>
    <m/>
    <n v="1"/>
    <m/>
    <s v="By contract"/>
    <x v="0"/>
    <x v="112"/>
    <x v="3"/>
    <m/>
  </r>
  <r>
    <x v="1493"/>
    <s v="Construction Of Riverbank Protection/ Flood Control, Mainit Spillway"/>
    <s v="B2 GF SB1 INFRA 24-03-30"/>
    <x v="0"/>
    <x v="0"/>
    <s v="Slope Protection: 1426.52 Cu.M - 565 M (L) - 0.30m (T) - 283 Gabions - 1m X 1m X 2m "/>
    <s v="Bgy. Mainit, Brooke's Point"/>
    <x v="16"/>
    <x v="0"/>
    <n v="2024"/>
    <x v="106"/>
    <n v="30000000"/>
    <n v="29995508.969999999"/>
    <n v="213"/>
    <d v="2024-08-16T00:00:00"/>
    <m/>
    <d v="2025-03-17T00:00:00"/>
    <s v="For approval"/>
    <m/>
    <n v="0.8"/>
    <m/>
    <s v="By contract"/>
    <x v="4"/>
    <x v="100"/>
    <x v="3"/>
    <m/>
  </r>
  <r>
    <x v="1494"/>
    <s v="Construction Of Riverbank Protection/Flood Control, Imulnod Bridge"/>
    <m/>
    <x v="0"/>
    <x v="4"/>
    <s v="Riverbank: Slope Protection: 736.32 Cu.M - 207.20m(L) X 0.30m (T) - 104 Gabions - 1mx1mx2m"/>
    <s v="Imulnod, Brooke's Point"/>
    <x v="16"/>
    <x v="0"/>
    <n v="2024"/>
    <x v="106"/>
    <n v="15000000"/>
    <m/>
    <n v="158"/>
    <m/>
    <m/>
    <m/>
    <m/>
    <m/>
    <m/>
    <m/>
    <m/>
    <x v="22"/>
    <x v="8"/>
    <x v="3"/>
    <m/>
  </r>
  <r>
    <x v="1495"/>
    <s v="Construction Of Riverbank Protection/Flood Control  At Tamlang Bridge, Phase 2"/>
    <m/>
    <x v="0"/>
    <x v="4"/>
    <s v="Sp: 497.35 Cu.M - 4  Sides: 31 M(L) X 0.30 M(T) - 62 Gabions - 1m X 1m X 2m"/>
    <s v="Bgy. Saraza, Brooke's Point, Palawan"/>
    <x v="16"/>
    <x v="0"/>
    <n v="2024"/>
    <x v="106"/>
    <n v="10000000"/>
    <m/>
    <n v="145"/>
    <m/>
    <m/>
    <m/>
    <m/>
    <m/>
    <m/>
    <m/>
    <m/>
    <x v="22"/>
    <x v="8"/>
    <x v="3"/>
    <m/>
  </r>
  <r>
    <x v="1496"/>
    <s v="Construction Of Riverbank Protection/Flood Control"/>
    <m/>
    <x v="0"/>
    <x v="0"/>
    <s v="Slope Protection: 996.65 Cu.M - 305.20m(L) X 0.30m (T) - 153 Gabions - 1m X 1m X 2m"/>
    <s v="Pulot Shore, Sofronio Española, Palawan"/>
    <x v="21"/>
    <x v="0"/>
    <n v="2024"/>
    <x v="106"/>
    <n v="20000000"/>
    <m/>
    <n v="177"/>
    <m/>
    <m/>
    <m/>
    <m/>
    <m/>
    <m/>
    <m/>
    <m/>
    <x v="22"/>
    <x v="8"/>
    <x v="3"/>
    <m/>
  </r>
  <r>
    <x v="1497"/>
    <s v="Construction Of Riverbank Protection/Flood Control, Panitian-Abokayan Road"/>
    <s v="B2 GF SB1 SB1 INFRA 24-03-29"/>
    <x v="0"/>
    <x v="0"/>
    <s v="873.85 Cu.M - 324 M (L) X 0.30m (T)-162  Gabions -1m X 1m X 2m"/>
    <s v="Brgy. Panitian, Sofronio Española"/>
    <x v="21"/>
    <x v="0"/>
    <n v="2024"/>
    <x v="106"/>
    <n v="18000000"/>
    <n v="17799135.859999999"/>
    <n v="145"/>
    <d v="2024-08-16T00:00:00"/>
    <m/>
    <d v="2025-01-08T00:00:00"/>
    <m/>
    <m/>
    <n v="1"/>
    <m/>
    <s v="By contract"/>
    <x v="0"/>
    <x v="100"/>
    <x v="76"/>
    <m/>
  </r>
  <r>
    <x v="1498"/>
    <s v="Construction Of 1-Barrel Reinforced Concrete Box Culvert (RCBC) w/ PCCP Approach And Slope Protection, Panitian Seashore Road"/>
    <s v="B2 GF SB1 INFRA 24-03-040"/>
    <x v="0"/>
    <x v="0"/>
    <s v="Rcbc: 1 Unit - 3.56m(H) - 3.56m(W) - 9.10m(L) - X  0.28m Thk With Slope Protection And Approach"/>
    <s v="Brgy. Panitian, Sofronio Española"/>
    <x v="21"/>
    <x v="0"/>
    <n v="2024"/>
    <x v="106"/>
    <n v="3000000"/>
    <n v="2813152.52"/>
    <n v="113"/>
    <d v="2024-07-04T00:00:00"/>
    <m/>
    <d v="2024-10-25T00:00:00"/>
    <m/>
    <m/>
    <n v="1"/>
    <m/>
    <s v="By contract"/>
    <x v="0"/>
    <x v="82"/>
    <x v="3"/>
    <m/>
  </r>
  <r>
    <x v="1499"/>
    <s v="Construction Of Drainage Structure And Slope Protection, Pulot Interior Road"/>
    <s v="B2 GF SB1 INFRA 24-03-051"/>
    <x v="0"/>
    <x v="0"/>
    <s v="Slope Protection/Drainage: Net Length: 125 Ln.M - H:3m"/>
    <s v="Sofronio Española, Palawan"/>
    <x v="21"/>
    <x v="0"/>
    <n v="2024"/>
    <x v="106"/>
    <n v="4500000"/>
    <n v="3985957.46"/>
    <n v="118"/>
    <d v="2024-06-24T00:00:00"/>
    <m/>
    <d v="2024-10-20T00:00:00"/>
    <m/>
    <d v="2024-09-02T00:00:00"/>
    <n v="1"/>
    <m/>
    <s v="By contract"/>
    <x v="0"/>
    <x v="112"/>
    <x v="3"/>
    <m/>
  </r>
  <r>
    <x v="1500"/>
    <s v="Rehabilitation Of Box Culvert"/>
    <s v="B2 GF SB1 INFRA 24-03-045"/>
    <x v="0"/>
    <x v="0"/>
    <s v="Rehabilitation Of Wingwall And Construction Of Slope Protection"/>
    <s v="Bgy.Iraray, Sofrionio Española, Palawan"/>
    <x v="21"/>
    <x v="0"/>
    <n v="2024"/>
    <x v="106"/>
    <n v="1050000"/>
    <n v="1046240.98"/>
    <n v="59"/>
    <d v="2024-07-04T00:00:00"/>
    <m/>
    <d v="2024-09-01T00:00:00"/>
    <m/>
    <d v="2024-07-29T00:00:00"/>
    <n v="1"/>
    <m/>
    <s v="By contract"/>
    <x v="0"/>
    <x v="112"/>
    <x v="3"/>
    <m/>
  </r>
  <r>
    <x v="1501"/>
    <s v="Construction Of Riverbank  Protection/Flood Control"/>
    <s v="B2 GF SB1 INFRA 24-03-059"/>
    <x v="0"/>
    <x v="0"/>
    <s v="Sp: 761.21 Cu.M - 2 Sides (128m (L) X 0.30 M) - 128 Gabions - 1mx1mx2m"/>
    <s v="Bgy. Sowangan, Quezon, Palawan"/>
    <x v="14"/>
    <x v="0"/>
    <n v="2024"/>
    <x v="106"/>
    <n v="16000000"/>
    <n v="15569150.17"/>
    <n v="145"/>
    <d v="2024-08-16T00:00:00"/>
    <m/>
    <d v="2025-01-08T00:00:00"/>
    <m/>
    <m/>
    <m/>
    <m/>
    <s v="By contract"/>
    <x v="23"/>
    <x v="36"/>
    <x v="3"/>
    <m/>
  </r>
  <r>
    <x v="1502"/>
    <s v="Construction Of Sea Wall Protection"/>
    <s v="B2 GF SB1 INFRA 24-03-054"/>
    <x v="0"/>
    <x v="0"/>
    <s v="Seawall - Net Length=159 Ln.M - H=1.70m"/>
    <s v="Bgy. Cocoro, Magsaysay, Palawan"/>
    <x v="34"/>
    <x v="0"/>
    <n v="2024"/>
    <x v="106"/>
    <n v="7500000"/>
    <n v="7491074.54"/>
    <n v="128"/>
    <d v="2024-09-05T00:00:00"/>
    <m/>
    <d v="2025-01-11T00:00:00"/>
    <m/>
    <m/>
    <m/>
    <m/>
    <s v="By contract"/>
    <x v="4"/>
    <x v="118"/>
    <x v="76"/>
    <m/>
  </r>
  <r>
    <x v="1503"/>
    <s v="Construction Of Sea Wall Protection, Sitio Pescadores"/>
    <s v="B2 GF SB1 INFRA 24-03-042"/>
    <x v="0"/>
    <x v="0"/>
    <s v="Seawall - Net Lenght=38 Ln.M -"/>
    <s v="Bgy. Osmeña, Culion, Palawan"/>
    <x v="12"/>
    <x v="0"/>
    <n v="2024"/>
    <x v="106"/>
    <n v="4100000"/>
    <n v="4085777.32"/>
    <n v="118"/>
    <d v="2024-08-30T00:00:00"/>
    <m/>
    <d v="2024-12-26T00:00:00"/>
    <m/>
    <m/>
    <n v="0.78210000000000002"/>
    <m/>
    <s v="By contract"/>
    <x v="4"/>
    <x v="97"/>
    <x v="3"/>
    <m/>
  </r>
  <r>
    <x v="1504"/>
    <s v="Construction Of Seawall "/>
    <s v="B2 GF SB1 INFRA 24-03-053"/>
    <x v="0"/>
    <x v="0"/>
    <s v="Net Length=17 Ln.M - H=1.70m"/>
    <s v="Bgy. Libis, Culion, Palawan"/>
    <x v="12"/>
    <x v="0"/>
    <n v="2024"/>
    <x v="106"/>
    <n v="1000000"/>
    <n v="997052.1"/>
    <n v="118"/>
    <d v="2024-08-30T00:00:00"/>
    <m/>
    <d v="2024-12-26T00:00:00"/>
    <m/>
    <m/>
    <n v="0.15"/>
    <m/>
    <s v="By contract"/>
    <x v="4"/>
    <x v="97"/>
    <x v="3"/>
    <m/>
  </r>
  <r>
    <x v="1505"/>
    <s v="Construction Of Slope Protection"/>
    <s v="B2 GF SB1 INFRA 24-03-037"/>
    <x v="0"/>
    <x v="0"/>
    <s v="Slope Protection: Volume (Cu.M): 159.04 - Length:1 Side=20m "/>
    <s v="Balala, Culion, Palawan"/>
    <x v="12"/>
    <x v="0"/>
    <n v="2024"/>
    <x v="106"/>
    <n v="3500000"/>
    <n v="3484197.27"/>
    <n v="105"/>
    <d v="2024-08-30T00:00:00"/>
    <m/>
    <d v="2024-12-13T00:00:00"/>
    <m/>
    <m/>
    <n v="0.15"/>
    <m/>
    <s v="By contract"/>
    <x v="4"/>
    <x v="97"/>
    <x v="3"/>
    <m/>
  </r>
  <r>
    <x v="1506"/>
    <s v="Construction Of Slope Protection &amp; Lined Canal In Balala - Malaking Patag Road"/>
    <s v="B2 GF SB1 INFRA 24-03-039"/>
    <x v="0"/>
    <x v="0"/>
    <s v="Slope Protection - Slope Protection Volume: 210.61 Cu.M - Length S.P: 1side: 43.60m - Length Line Canal: 1 Side: 43.6m"/>
    <s v="Balala, Baldat, Malaking Patag"/>
    <x v="12"/>
    <x v="0"/>
    <n v="2024"/>
    <x v="106"/>
    <n v="5000000"/>
    <n v="4976942.63"/>
    <n v="113"/>
    <d v="2024-10-02T00:00:00"/>
    <m/>
    <d v="2025-01-23T00:00:00"/>
    <m/>
    <m/>
    <n v="0.15"/>
    <m/>
    <s v="By contract"/>
    <x v="4"/>
    <x v="97"/>
    <x v="81"/>
    <m/>
  </r>
  <r>
    <x v="1507"/>
    <s v="Construction Of 1-Barrel Reinforced Concrete Box Culvert (RCBC) W/ Pccp Approach And Slope Protection"/>
    <s v="B2 GF SB1 INFRA 24-03-044"/>
    <x v="0"/>
    <x v="0"/>
    <s v="1 Unit: Rcbc: 3.56m(H) X 3.56(W) X 9.10m(L) X 0.28m Thk"/>
    <s v="Bgy. San Jose, Coron, Palawan"/>
    <x v="2"/>
    <x v="0"/>
    <n v="2024"/>
    <x v="106"/>
    <n v="3000000"/>
    <n v="2995965.57"/>
    <n v="113"/>
    <d v="2024-06-03T00:00:00"/>
    <m/>
    <d v="2024-09-24T00:00:00"/>
    <m/>
    <m/>
    <n v="1"/>
    <m/>
    <s v="By contract"/>
    <x v="0"/>
    <x v="82"/>
    <x v="3"/>
    <m/>
  </r>
  <r>
    <x v="1508"/>
    <s v="Construction Of Slope Protection In Paglaum-Itangil Road"/>
    <m/>
    <x v="0"/>
    <x v="0"/>
    <s v="Slope Protection: Sp Volume (Cu.M)=519.75 - Length Sp (Both Sides): 192.50 M - Shoulder (Both Sides): 192.50 M"/>
    <s v="Brgy. Talog, Taytay"/>
    <x v="4"/>
    <x v="0"/>
    <n v="2024"/>
    <x v="106"/>
    <n v="11700000"/>
    <m/>
    <n v="153"/>
    <m/>
    <m/>
    <m/>
    <m/>
    <m/>
    <m/>
    <m/>
    <m/>
    <x v="22"/>
    <x v="8"/>
    <x v="3"/>
    <m/>
  </r>
  <r>
    <x v="1509"/>
    <s v="Construction Of Sea Wall Protection "/>
    <s v="B2 GF SB1 INFRA 24-03-035"/>
    <x v="0"/>
    <x v="0"/>
    <s v="Net Length=101 Ln.M - H=1.70m "/>
    <s v="Bancal &amp; Cambian, Agutaya"/>
    <x v="10"/>
    <x v="0"/>
    <n v="2024"/>
    <x v="106"/>
    <n v="5000000"/>
    <n v="4996829.5599999996"/>
    <n v="118"/>
    <d v="2024-05-27T00:00:00"/>
    <m/>
    <d v="2024-09-22T00:00:00"/>
    <d v="2024-11-21T00:00:00"/>
    <m/>
    <n v="1"/>
    <m/>
    <s v="By contract"/>
    <x v="0"/>
    <x v="113"/>
    <x v="3"/>
    <m/>
  </r>
  <r>
    <x v="1510"/>
    <s v="Construction Of Spillway, Phase II"/>
    <s v="B2 GF SB1 INFRA 24-03-034 (Re-bid)"/>
    <x v="0"/>
    <x v="0"/>
    <s v="Spillway - (A) Spillway=10m(L)  X 9.60m(W)  X  3.05m(H) - (B) Approach= 6.50m(L)  X 6m(W)  X  0.20m(T)  © Slope Protection= 13m(L) X 1.50m(Sh) - 4  Sides"/>
    <s v="Brgy. Tinitian, Roxas, Palawan"/>
    <x v="1"/>
    <x v="0"/>
    <n v="2024"/>
    <x v="106"/>
    <n v="2400000"/>
    <n v="2132585.14"/>
    <n v="115"/>
    <d v="2024-08-22T00:00:00"/>
    <m/>
    <d v="2024-12-15T00:00:00"/>
    <m/>
    <m/>
    <n v="0.85"/>
    <m/>
    <s v="By contract"/>
    <x v="4"/>
    <x v="55"/>
    <x v="36"/>
    <m/>
  </r>
  <r>
    <x v="1511"/>
    <s v="Construction Of Spillway "/>
    <m/>
    <x v="0"/>
    <x v="0"/>
    <s v="(A) Spillway=30m(L) X 9.74m(W) X 3.05m(H) (B) Appproach=10m(L) X 6.10m(W) X 0.20(T) - © Slope Protection 15(L) X 3.80m(Sh) - 4 Sides"/>
    <s v="Brgy. Nicanor Zabala, Roxas, Palawan"/>
    <x v="1"/>
    <x v="0"/>
    <n v="2024"/>
    <x v="106"/>
    <n v="9000000"/>
    <m/>
    <n v="205"/>
    <m/>
    <m/>
    <m/>
    <m/>
    <m/>
    <m/>
    <m/>
    <m/>
    <x v="22"/>
    <x v="8"/>
    <x v="3"/>
    <m/>
  </r>
  <r>
    <x v="1512"/>
    <s v="Construction Of Slope Protection, Magara  Little Caramay - Magara Road"/>
    <s v="B2 GF SB1 INFRA 24-03-041"/>
    <x v="0"/>
    <x v="0"/>
    <s v="Slope Protection: Sp: 366.24.32 Cu.M - Length: 1 Side: 70m"/>
    <s v="Bgy. Magara, Roxas, Palawan"/>
    <x v="1"/>
    <x v="0"/>
    <n v="2024"/>
    <x v="106"/>
    <n v="7000000"/>
    <n v="6993408.6799999997"/>
    <n v="126"/>
    <d v="2024-08-16T00:00:00"/>
    <m/>
    <d v="2024-12-20T00:00:00"/>
    <m/>
    <m/>
    <n v="1"/>
    <m/>
    <s v="By contract"/>
    <x v="0"/>
    <x v="36"/>
    <x v="3"/>
    <m/>
  </r>
  <r>
    <x v="1513"/>
    <s v="Construction Of 2-Barrel Reinforced  Concrete Box Culvert (RCBC)  W/ Pccp Approach And Slope Protection, Alimanguan - Sto. Niño Road"/>
    <m/>
    <x v="0"/>
    <x v="0"/>
    <s v="Rcbc: (A) Rcbc - 1 Unit 3.0m(H) X 6.9m(W) X 9.1(L) X 0.30m Thk With Slope Protection And Approch "/>
    <s v=" Sto. Niño, San Vicente, Palawan"/>
    <x v="3"/>
    <x v="0"/>
    <n v="2024"/>
    <x v="106"/>
    <n v="6000000"/>
    <m/>
    <n v="120"/>
    <m/>
    <m/>
    <m/>
    <m/>
    <m/>
    <m/>
    <m/>
    <m/>
    <x v="22"/>
    <x v="8"/>
    <x v="3"/>
    <m/>
  </r>
  <r>
    <x v="1514"/>
    <s v="Construction Of 3-Barrel Reinforced Concrete Box Culvert (RCBC) W/ Pccp Approach And Slope Protection, Alimanguan  - Sto. Niño Road"/>
    <m/>
    <x v="0"/>
    <x v="0"/>
    <s v="(A) Rcbc = 1 Unit 3.0m (H)  X  10.20m (W)  X  9.1 (L) X 0.30m Thk With Slope Protection And Approach"/>
    <s v=" Sto. Niño, San Vicente, Palawan"/>
    <x v="3"/>
    <x v="0"/>
    <n v="2024"/>
    <x v="106"/>
    <n v="8000000"/>
    <m/>
    <n v="131"/>
    <m/>
    <m/>
    <m/>
    <m/>
    <m/>
    <m/>
    <m/>
    <m/>
    <x v="22"/>
    <x v="8"/>
    <x v="3"/>
    <m/>
  </r>
  <r>
    <x v="1515"/>
    <s v="Construction Of 2-Barrel Reinforced  Concrete Box Culvert (RCBC) W/ PCCP Approach And Slope Protection, National Highway - Old Guinlo Road (4 Units)"/>
    <m/>
    <x v="0"/>
    <x v="0"/>
    <s v="Rcbc: (A) Rcbc; 4 Units In Different Location 3m(H) X 6.9m(W)  X 9.10m(L)  X 0.30m (Thck) With Slope Protection And Approach"/>
    <s v="Old Guinlo And Poblacio, Taytay"/>
    <x v="4"/>
    <x v="0"/>
    <n v="2024"/>
    <x v="106"/>
    <n v="24000000"/>
    <m/>
    <n v="208"/>
    <m/>
    <m/>
    <m/>
    <m/>
    <m/>
    <m/>
    <m/>
    <m/>
    <x v="22"/>
    <x v="8"/>
    <x v="3"/>
    <m/>
  </r>
  <r>
    <x v="1516"/>
    <s v="Upgrading of Barotuan Bailey Bridge to RCDG Bridge"/>
    <s v="B2 GF SB1 INFRA 24-03-047"/>
    <x v="0"/>
    <x v="4"/>
    <s v="Bridge: Approach: 9.22m X 4m (Both Sides) - Bridge: 9.52m X 32 Ln.M - Rc Slope (Cu.M): 147.60 Cu.M - Pccp:8 Ln.M"/>
    <s v="Barotuan, El Nido, Palawan"/>
    <x v="19"/>
    <x v="0"/>
    <n v="2024"/>
    <x v="106"/>
    <n v="30500000"/>
    <n v="30458698.760000002"/>
    <n v="226"/>
    <d v="2024-08-19T00:00:00"/>
    <m/>
    <d v="2025-04-02T00:00:00"/>
    <m/>
    <m/>
    <n v="0.48"/>
    <m/>
    <s v="By contract"/>
    <x v="4"/>
    <x v="38"/>
    <x v="86"/>
    <m/>
  </r>
  <r>
    <x v="1517"/>
    <s v="Construction Of Forward Operating Bases/PGP Government Center"/>
    <s v="B2 GF SB1 INFRA 24-08-103"/>
    <x v="4"/>
    <x v="6"/>
    <s v="60M (W) X 90M(L)"/>
    <s v="Abo-abo, Sofronio Española, Palawan"/>
    <x v="21"/>
    <x v="0"/>
    <n v="2024"/>
    <x v="107"/>
    <n v="150000000"/>
    <n v="146964646.78"/>
    <n v="300"/>
    <d v="2024-11-25T00:00:00"/>
    <m/>
    <d v="2025-09-21T00:00:00"/>
    <m/>
    <m/>
    <m/>
    <m/>
    <s v="By contract"/>
    <x v="25"/>
    <x v="124"/>
    <x v="3"/>
    <m/>
  </r>
  <r>
    <x v="1518"/>
    <s v="Construction Of Forward Operating Bases/PGP Government Center"/>
    <s v="B2 GF SB1 INFRA 24 - 08 - 102"/>
    <x v="4"/>
    <x v="6"/>
    <s v="Building: 60m (w) x 90m (l)"/>
    <s v="Poblacion, Taytay, Palawan"/>
    <x v="4"/>
    <x v="0"/>
    <n v="2024"/>
    <x v="107"/>
    <n v="150000000"/>
    <n v="146988960.13999999"/>
    <n v="300"/>
    <d v="2024-11-25T00:00:00"/>
    <m/>
    <d v="2025-09-21T00:00:00"/>
    <m/>
    <m/>
    <m/>
    <m/>
    <s v="By contract"/>
    <x v="25"/>
    <x v="124"/>
    <x v="3"/>
    <s v="Buildimg Permit on process"/>
  </r>
  <r>
    <x v="1519"/>
    <s v="Construction of TB DOTS"/>
    <m/>
    <x v="2"/>
    <x v="2"/>
    <s v="1.00m x 8.00m TB DOTS Building - Concrete Pathwalk (L=5.00m, W=2.50m)"/>
    <s v="Coron, Palawan"/>
    <x v="2"/>
    <x v="0"/>
    <n v="2020"/>
    <x v="108"/>
    <n v="1785000"/>
    <m/>
    <n v="120"/>
    <m/>
    <m/>
    <m/>
    <m/>
    <m/>
    <n v="1"/>
    <m/>
    <m/>
    <x v="0"/>
    <x v="8"/>
    <x v="3"/>
    <m/>
  </r>
  <r>
    <x v="1520"/>
    <s v="Construction of Balabac Waterworks Offic (Re-bid) "/>
    <s v="B2 GF BWS 23-01-007"/>
    <x v="9"/>
    <x v="1"/>
    <m/>
    <s v="Poblacion, Balabac, Palawan"/>
    <x v="23"/>
    <x v="1"/>
    <n v="2023"/>
    <x v="80"/>
    <n v="2600000"/>
    <n v="2598151.0099999998"/>
    <n v="90"/>
    <d v="2023-07-17T00:00:00"/>
    <m/>
    <d v="2023-10-15T00:00:00"/>
    <m/>
    <m/>
    <m/>
    <m/>
    <m/>
    <x v="26"/>
    <x v="125"/>
    <x v="3"/>
    <m/>
  </r>
  <r>
    <x v="1521"/>
    <s v="Installation of Brackish Reverse Osmosis Desalination System, Bancalaan, Balabac"/>
    <s v="B2 GF BWS 23-01-002"/>
    <x v="9"/>
    <x v="1"/>
    <m/>
    <s v="Bgy. Bancalaan, Balabac"/>
    <x v="23"/>
    <x v="1"/>
    <n v="2023"/>
    <x v="80"/>
    <n v="5464987.5"/>
    <n v="5460092.9800000004"/>
    <n v="100"/>
    <d v="2023-07-24T00:00:00"/>
    <m/>
    <d v="2023-11-01T00:00:00"/>
    <m/>
    <m/>
    <m/>
    <m/>
    <m/>
    <x v="26"/>
    <x v="126"/>
    <x v="3"/>
    <m/>
  </r>
  <r>
    <x v="1522"/>
    <s v="Installation of Mobile Platform Floating Dock"/>
    <s v="B2 GF SB4 CSPMP 24-01-003"/>
    <x v="5"/>
    <x v="6"/>
    <s v="Mobile Platform Floating Dock (Specifications: 50cm x 50cm x 40cm)"/>
    <s v="Bgy. Buluang, Busuanga, Palawan"/>
    <x v="24"/>
    <x v="1"/>
    <n v="2024"/>
    <x v="80"/>
    <n v="6225000"/>
    <n v="5630000"/>
    <n v="60"/>
    <d v="2024-05-16T00:00:00"/>
    <m/>
    <d v="2024-07-15T00:00:00"/>
    <m/>
    <m/>
    <n v="1"/>
    <m/>
    <s v="By contract"/>
    <x v="0"/>
    <x v="127"/>
    <x v="3"/>
    <m/>
  </r>
  <r>
    <x v="1523"/>
    <s v="Concreting of Provincial Disaster Operation Center of Palawan Road Network with Parking Area"/>
    <s v="B2 DPF 300-21-10-14114"/>
    <x v="0"/>
    <x v="0"/>
    <s v="367.24m x 5.00m Road Network - 50.46m x 10.00m Parking - 3-L=4.00M x 2.50m, L=14.00m x 2.50m Concrete Pathwalk"/>
    <s v="Bgy. Irawan, Puerto Princesa City, Palawan"/>
    <x v="20"/>
    <x v="1"/>
    <n v="2021"/>
    <x v="109"/>
    <n v="5000000"/>
    <n v="4989988.7300000004"/>
    <n v="60"/>
    <d v="2021-12-20T00:00:00"/>
    <m/>
    <d v="2022-02-18T00:00:00"/>
    <m/>
    <m/>
    <n v="1"/>
    <m/>
    <s v="By contract"/>
    <x v="0"/>
    <x v="59"/>
    <x v="3"/>
    <m/>
  </r>
  <r>
    <x v="1524"/>
    <s v="Construction of Magsaysay Water System Pipiline Expansion"/>
    <s v="B2 GF MWS 23-01-001"/>
    <x v="9"/>
    <x v="1"/>
    <m/>
    <s v="Magsaysay, Palawan"/>
    <x v="11"/>
    <x v="2"/>
    <n v="2023"/>
    <x v="80"/>
    <n v="1900000"/>
    <n v="1898531.1"/>
    <n v="120"/>
    <d v="2023-05-24T00:00:00"/>
    <m/>
    <d v="2023-09-21T00:00:00"/>
    <m/>
    <m/>
    <n v="1"/>
    <m/>
    <s v="By contract"/>
    <x v="0"/>
    <x v="125"/>
    <x v="3"/>
    <m/>
  </r>
  <r>
    <x v="1525"/>
    <s v="Construction of Staff Quarter's, Reservoir Tank and Perimeter Fence for Free Standing Covid-19 Testing Laboratory"/>
    <s v="SB3 HDMP 300-20-07-08061"/>
    <x v="2"/>
    <x v="2"/>
    <s v="(a) Staff Qaurter's: 20.00m x 8.00m - (b) Reservoir Tank: 3.50m diameter x 4.05m © Perimeter Fence - CHB Tubular Fence and  Gate: 68.20m x 2.00m "/>
    <s v="Brgy. Irawan, Puerto Princesa City, Palawan"/>
    <x v="20"/>
    <x v="1"/>
    <n v="2020"/>
    <x v="57"/>
    <n v="6226165"/>
    <n v="6225165"/>
    <n v="180"/>
    <d v="2020-07-30T00:00:00"/>
    <m/>
    <d v="2021-01-26T00:00:00"/>
    <m/>
    <m/>
    <n v="1"/>
    <m/>
    <s v="By contract"/>
    <x v="0"/>
    <x v="51"/>
    <x v="33"/>
    <m/>
  </r>
  <r>
    <x v="1526"/>
    <s v="Repair and Maintenance of Southern Palawan Provincial Hospital, Brooke's Point"/>
    <s v="B2 GF SPPH 24-05-082"/>
    <x v="2"/>
    <x v="2"/>
    <s v="Road And Drainage: Rc Canal With Steel Cover: (L)=133m - Rcpc (L)=18m - Rc Canal With Concrete Cover (L)=36m - Canopy Pathwalk (L)= 83.58m - Pathwalk (Lxwxt) = 83.58m(L) - Varies X 150mm"/>
    <s v="Brooke's Point"/>
    <x v="16"/>
    <x v="1"/>
    <n v="2024"/>
    <x v="110"/>
    <n v="4000000"/>
    <n v="3995944.41"/>
    <n v="155"/>
    <d v="2024-08-15T00:00:00"/>
    <m/>
    <d v="2025-01-17T00:00:00"/>
    <s v="For approval"/>
    <m/>
    <n v="0.90429999999999999"/>
    <m/>
    <s v="By contract"/>
    <x v="4"/>
    <x v="108"/>
    <x v="3"/>
    <m/>
  </r>
  <r>
    <x v="1527"/>
    <s v="Airport Development/Expansion of Pag-Asa Island Airport (Extension of Runway Strip), Brgy. Pag-Asa,Kalayaan, Palawan"/>
    <s v="B2 TF PEO 24-05-088"/>
    <x v="0"/>
    <x v="0"/>
    <s v="Extension of Runway Strip"/>
    <s v="Kalayaan, Palawan"/>
    <x v="28"/>
    <x v="1"/>
    <n v="2024"/>
    <x v="38"/>
    <n v="1454910037.53"/>
    <n v="1453565284.74"/>
    <n v="540"/>
    <d v="2024-07-09T00:00:00"/>
    <m/>
    <d v="2025-12-31T00:00:00"/>
    <m/>
    <m/>
    <n v="0.3"/>
    <m/>
    <s v="By contract"/>
    <x v="4"/>
    <x v="36"/>
    <x v="25"/>
    <m/>
  </r>
  <r>
    <x v="1528"/>
    <s v="Construction of Retaining Wall, Roxas Medicare Hospital"/>
    <s v="B2 GF SB3 PDP 24-09-109"/>
    <x v="2"/>
    <x v="2"/>
    <s v="Retaining wall: 44.20m (L) x 3.0M (H) - CHD Fence; 64.20m (L) x 2.0M (H)"/>
    <s v=" Roxas Medicare Hospital"/>
    <x v="1"/>
    <x v="0"/>
    <n v="2024"/>
    <x v="111"/>
    <n v="2630000"/>
    <n v="2140036.4300000002"/>
    <n v="118"/>
    <d v="2024-11-25T00:00:00"/>
    <m/>
    <d v="2025-03-23T00:00:00"/>
    <m/>
    <m/>
    <n v="0.2"/>
    <m/>
    <s v="By contract"/>
    <x v="4"/>
    <x v="114"/>
    <x v="3"/>
    <m/>
  </r>
  <r>
    <x v="1529"/>
    <s v="Supply and Installation of Fire Protection System, Vice Governor Ponce De Leon Memorial Hospital"/>
    <m/>
    <x v="2"/>
    <x v="2"/>
    <s v="Supply, Installation, Testing and Comissioning of Fire Detection and Alarm System (FDAS)"/>
    <s v="Vice Governor Ponce De Leon Memorial Hospital"/>
    <x v="13"/>
    <x v="1"/>
    <n v="2024"/>
    <x v="111"/>
    <n v="3000000"/>
    <m/>
    <m/>
    <m/>
    <m/>
    <m/>
    <m/>
    <m/>
    <m/>
    <m/>
    <m/>
    <x v="22"/>
    <x v="8"/>
    <x v="3"/>
    <m/>
  </r>
  <r>
    <x v="1530"/>
    <s v="Construction of Elevated Water Tank with Deepwell System,_x000a_Araceli-Dumaran District Hospital"/>
    <m/>
    <x v="2"/>
    <x v="2"/>
    <s v="100.00 cu.m Capacity Tank"/>
    <s v="Araceli-Dumaran District Hospital"/>
    <x v="13"/>
    <x v="1"/>
    <n v="2024"/>
    <x v="111"/>
    <n v="8000000"/>
    <m/>
    <m/>
    <m/>
    <m/>
    <m/>
    <m/>
    <m/>
    <m/>
    <m/>
    <m/>
    <x v="22"/>
    <x v="8"/>
    <x v="3"/>
    <m/>
  </r>
  <r>
    <x v="1531"/>
    <s v="Construction of WaterTank and Water Facility,_x000a_Vice Governor Ponce De Leon Memorial Hospital"/>
    <m/>
    <x v="2"/>
    <x v="2"/>
    <s v="100.00 cu.m Capacity Tank"/>
    <s v="Vice Governor Ponce De Leon Memorial Hospital"/>
    <x v="13"/>
    <x v="1"/>
    <n v="2024"/>
    <x v="111"/>
    <n v="8000000"/>
    <m/>
    <m/>
    <m/>
    <m/>
    <m/>
    <m/>
    <m/>
    <m/>
    <m/>
    <m/>
    <x v="22"/>
    <x v="8"/>
    <x v="3"/>
    <m/>
  </r>
  <r>
    <x v="1532"/>
    <s v="Construction of Cistern Tank, Northern Palawan Provincial Hospital"/>
    <m/>
    <x v="2"/>
    <x v="2"/>
    <s v="Cistern Tank: 100 cu.m capacity tank"/>
    <s v="Northern Palawal Provincial Hospital"/>
    <x v="4"/>
    <x v="1"/>
    <n v="2024"/>
    <x v="111"/>
    <n v="1500000"/>
    <m/>
    <n v="60"/>
    <m/>
    <m/>
    <m/>
    <m/>
    <m/>
    <m/>
    <m/>
    <m/>
    <x v="22"/>
    <x v="8"/>
    <x v="3"/>
    <m/>
  </r>
  <r>
    <x v="1533"/>
    <s v="Renovation of Offices (Provincial Employment Service Office and SPS Alay sa Kabataan Office)"/>
    <m/>
    <x v="4"/>
    <x v="8"/>
    <s v="Building: 14.95m X 13.12m - Installation Of Partition Wall Fabrication Of Tables And Cabinets"/>
    <s v="Capitol Building, Brgy. Tanglaw, Puerto Princesa City"/>
    <x v="20"/>
    <x v="1"/>
    <n v="2024"/>
    <x v="69"/>
    <n v="1400000"/>
    <m/>
    <n v="60"/>
    <m/>
    <m/>
    <m/>
    <m/>
    <m/>
    <m/>
    <m/>
    <m/>
    <x v="22"/>
    <x v="8"/>
    <x v="3"/>
    <m/>
  </r>
  <r>
    <x v="1534"/>
    <s v="Construction of Visitor's Lounge, Palawan Police Provincial Office"/>
    <m/>
    <x v="5"/>
    <x v="8"/>
    <s v="1 Storey Building: 10m X 7.5m (Lounge)"/>
    <s v="Palawan Police Provincial Office"/>
    <x v="20"/>
    <x v="1"/>
    <n v="2024"/>
    <x v="69"/>
    <n v="2500000"/>
    <m/>
    <n v="90"/>
    <m/>
    <m/>
    <m/>
    <m/>
    <m/>
    <m/>
    <m/>
    <m/>
    <x v="22"/>
    <x v="8"/>
    <x v="3"/>
    <m/>
  </r>
  <r>
    <x v="1535"/>
    <s v="Improvenment of Provincial Security Group Office (Supply and Installation of Airconditioning Units  &amp; Tileworks)"/>
    <s v="B2 GF SB2 PEO 24 - 09 - 108"/>
    <x v="4"/>
    <x v="8"/>
    <s v="PSG: Installation Of Airconditioning Unit And Floor Tiles. Ceiling And Interior Walls (For Repainting)"/>
    <s v="Capitol Building, Brgy. Tanglaw, Puerto Princesa City"/>
    <x v="20"/>
    <x v="1"/>
    <n v="2024"/>
    <x v="69"/>
    <n v="370000"/>
    <n v="366718"/>
    <n v="60"/>
    <d v="2024-11-21T00:00:00"/>
    <m/>
    <d v="2025-01-20T00:00:00"/>
    <m/>
    <m/>
    <m/>
    <m/>
    <s v="By contract"/>
    <x v="25"/>
    <x v="105"/>
    <x v="3"/>
    <m/>
  </r>
  <r>
    <x v="1536"/>
    <s v="Supply and Installation of Securing Monitoring Devices (CCTV System), Provincial Engineering Office"/>
    <m/>
    <x v="4"/>
    <x v="8"/>
    <s v="Supply, Installation, Testing and Comissioning"/>
    <s v="Capitol Compound, Puerto Princesa City, Palawan"/>
    <x v="20"/>
    <x v="1"/>
    <n v="2024"/>
    <x v="112"/>
    <n v="200000"/>
    <m/>
    <n v="30"/>
    <m/>
    <m/>
    <m/>
    <m/>
    <m/>
    <m/>
    <m/>
    <m/>
    <x v="22"/>
    <x v="8"/>
    <x v="3"/>
    <m/>
  </r>
  <r>
    <x v="1537"/>
    <s v="Construction of PDRRMO Mini Motorpool, Brgy. Irawan, PPC"/>
    <s v="B2 GP DPF 24-05-090"/>
    <x v="5"/>
    <x v="8"/>
    <s v="Building: 2 storey (24mx6m)"/>
    <s v="Brgy. Irawan, Puerto Princesa City"/>
    <x v="20"/>
    <x v="0"/>
    <n v="2024"/>
    <x v="74"/>
    <n v="5000000"/>
    <n v="4444748.95"/>
    <n v="183"/>
    <d v="2024-08-19T00:00:00"/>
    <m/>
    <d v="2025-02-18T00:00:00"/>
    <m/>
    <m/>
    <n v="0.6"/>
    <m/>
    <s v="By contract"/>
    <x v="4"/>
    <x v="111"/>
    <x v="83"/>
    <m/>
  </r>
  <r>
    <x v="1538"/>
    <s v="Construction of DRRM Training Center (A) Combatt Battle Quarter (B) Fitness Training Center © Rapelling Tower"/>
    <s v="B2 TF PDRRMO 24-04-080"/>
    <x v="5"/>
    <x v="8"/>
    <s v="Combat Battle Quarter: Floor area 101.25 sq.m of 5 storey - Physical Fitness Training Range: Floor area 21.00m x 37.50m - Rapelling tower: Floor area 112 sq.m - 4 storey"/>
    <s v="Brgy. Irawan, Puerto Princesa City"/>
    <x v="20"/>
    <x v="1"/>
    <n v="2024"/>
    <x v="74"/>
    <n v="7000000"/>
    <n v="5745560.71"/>
    <m/>
    <m/>
    <m/>
    <m/>
    <m/>
    <m/>
    <n v="0"/>
    <m/>
    <s v="By contract"/>
    <x v="18"/>
    <x v="97"/>
    <x v="3"/>
    <s v="NTP on process"/>
  </r>
  <r>
    <x v="1539"/>
    <s v="Palawan Forest Restoration Network Program (Construction of Green House and Potting Shed) Brgy. Sagpangan, Aborlan, Palawan"/>
    <s v="BF GF PFRNP 24-08-101"/>
    <x v="5"/>
    <x v="15"/>
    <s v="1 Storey Building: Potting Shed 4.0m (l) x 4.0m(w), Greenhouse 10.0m (l) x 8.0m (w)"/>
    <s v="Brgy. Sagpangan, Aborlan, Palawan"/>
    <x v="0"/>
    <x v="1"/>
    <n v="2024"/>
    <x v="113"/>
    <n v="500000"/>
    <n v="497978.04"/>
    <n v="62"/>
    <d v="2024-11-04T00:00:00"/>
    <m/>
    <d v="2025-01-05T00:00:00"/>
    <m/>
    <m/>
    <m/>
    <m/>
    <s v="By contract"/>
    <x v="25"/>
    <x v="114"/>
    <x v="3"/>
    <m/>
  </r>
  <r>
    <x v="1540"/>
    <s v="Construction of Shelterd Port at Lawak, Palawan Island, Municipality of Kalayaan"/>
    <s v="B2 TF PEO 24-07-096"/>
    <x v="5"/>
    <x v="6"/>
    <s v="Port: Concrete Pavement Area: 1,040.03 sq.m and Unpaved Back Up Area: 14,525.26 sq.m"/>
    <s v="Municipality of Kalayaan"/>
    <x v="28"/>
    <x v="1"/>
    <n v="2024"/>
    <x v="38"/>
    <n v="766143904.23000002"/>
    <n v="765118981.36000001"/>
    <n v="600"/>
    <d v="2024-10-12T00:00:00"/>
    <m/>
    <d v="2026-06-04T00:00:00"/>
    <m/>
    <m/>
    <n v="4.4999999999999998E-2"/>
    <m/>
    <s v="By contract"/>
    <x v="4"/>
    <x v="36"/>
    <x v="25"/>
    <m/>
  </r>
  <r>
    <x v="1541"/>
    <s v="Enhancement Of Provincial Budget Office, Brgy. Tanglaw, PPC"/>
    <s v="B2 GF SB3 PBO 24-08-104"/>
    <x v="4"/>
    <x v="8"/>
    <s v="Buildings: GF: 14.80M X 6.05M - 2F:14.80M X 10.55M "/>
    <s v="Brgy. Tanglaw, Puerto Princesa City, Palawan"/>
    <x v="20"/>
    <x v="1"/>
    <n v="2024"/>
    <x v="114"/>
    <n v="1000000"/>
    <n v="998169.59"/>
    <n v="60"/>
    <d v="2024-09-27T00:00:00"/>
    <m/>
    <d v="2024-11-26T00:00:00"/>
    <m/>
    <m/>
    <n v="1"/>
    <m/>
    <s v="By contract"/>
    <x v="0"/>
    <x v="55"/>
    <x v="36"/>
    <m/>
  </r>
  <r>
    <x v="1542"/>
    <s v="Repair and Maintenance of Narra Municipal Hospital"/>
    <s v="B2 GF NMH 24-06-094"/>
    <x v="2"/>
    <x v="2"/>
    <s v="NMH:60m (W) X 60m(L) - Mental Health Clinic: 42m(W) X 12.5m(L) - Motorpool: 21.2m(W) X 5.8m (L)"/>
    <s v="Brgy. Antipuluan, Narra"/>
    <x v="6"/>
    <x v="0"/>
    <n v="2024"/>
    <x v="115"/>
    <n v="3000000"/>
    <n v="2950000"/>
    <n v="150"/>
    <d v="2024-08-28T00:00:00"/>
    <m/>
    <d v="2025-01-25T00:00:00"/>
    <m/>
    <m/>
    <n v="1"/>
    <m/>
    <s v="By contract"/>
    <x v="0"/>
    <x v="82"/>
    <x v="3"/>
    <m/>
  </r>
  <r>
    <x v="1543"/>
    <s v="Construction of Embedment Mooring System"/>
    <s v="B2 GF SB4 TPMB23 24-07-095"/>
    <x v="5"/>
    <x v="6"/>
    <s v="Port"/>
    <s v="Cagayancillo, Palawan"/>
    <x v="9"/>
    <x v="1"/>
    <n v="2023"/>
    <x v="116"/>
    <n v="1352000"/>
    <n v="1351035"/>
    <n v="30"/>
    <d v="2024-08-29T00:00:00"/>
    <m/>
    <d v="2024-09-28T00:00:00"/>
    <s v="For approval"/>
    <m/>
    <m/>
    <m/>
    <s v="By contract"/>
    <x v="23"/>
    <x v="46"/>
    <x v="3"/>
    <m/>
  </r>
  <r>
    <x v="1544"/>
    <s v="Repair &amp; Maintenance  - Building &amp; Other Structures, PJMD"/>
    <s v="B2 GF DB3 JMFDP 24-08-097"/>
    <x v="4"/>
    <x v="8"/>
    <s v="Remove &amp; Replace 585.40 sq.m Roofing, Roof Eaves Ceiling with C-Purlins Fascia Board and Downspout - Cyclone Wire Fence, Door and Window - Tubular Door"/>
    <s v="Brgy. Bancao-bancao, Puerto Princesa City, Palawan"/>
    <x v="20"/>
    <x v="1"/>
    <n v="2024"/>
    <x v="84"/>
    <n v="1500000"/>
    <n v="1499096.52"/>
    <n v="90"/>
    <d v="2024-10-28T00:00:00"/>
    <m/>
    <d v="2025-01-26T00:00:00"/>
    <m/>
    <m/>
    <n v="0.75"/>
    <m/>
    <s v="By contract"/>
    <x v="4"/>
    <x v="46"/>
    <x v="3"/>
    <m/>
  </r>
  <r>
    <x v="1545"/>
    <s v="Renovation of Provincial Administrator's Office (Addiitonal Works)"/>
    <s v="B2 GF SB2 ADM 24-08-100"/>
    <x v="4"/>
    <x v="8"/>
    <s v="Building: 15.1m x 11.35m (a) Repainting, Replacement of tile and plumbing fixtures"/>
    <s v="Capitol Building, Brgy. Tanglaw, Puerto Princesa City"/>
    <x v="20"/>
    <x v="1"/>
    <n v="2024"/>
    <x v="99"/>
    <n v="1200000"/>
    <n v="1199997.71"/>
    <n v="60"/>
    <d v="2024-08-31T00:00:00"/>
    <m/>
    <d v="2024-10-30T00:00:00"/>
    <m/>
    <m/>
    <n v="1"/>
    <m/>
    <s v="By contract"/>
    <x v="0"/>
    <x v="110"/>
    <x v="3"/>
    <m/>
  </r>
  <r>
    <x v="1546"/>
    <s v="Medical Waste Sterilization System with Housing Facility"/>
    <m/>
    <x v="2"/>
    <x v="2"/>
    <m/>
    <s v="SPPH, Brooke's Point"/>
    <x v="16"/>
    <x v="0"/>
    <n v="2023"/>
    <x v="110"/>
    <n v="25000000"/>
    <n v="25000000"/>
    <n v="60"/>
    <d v="2023-12-27T00:00:00"/>
    <m/>
    <d v="2024-02-25T00:00:00"/>
    <m/>
    <m/>
    <n v="0.97499999999999998"/>
    <m/>
    <s v="By contract"/>
    <x v="4"/>
    <x v="128"/>
    <x v="3"/>
    <m/>
  </r>
  <r>
    <x v="1547"/>
    <s v="Development of Rural Agricultural Center (Construction of Water Supply System)"/>
    <s v="B2 GF DRAC 24-09-105"/>
    <x v="5"/>
    <x v="15"/>
    <s v="Water Tank: 2000 L Water Tank - Solar Pumping System"/>
    <s v="Brgy. Danleg, Dumaran, Palawan"/>
    <x v="13"/>
    <x v="1"/>
    <n v="2024"/>
    <x v="117"/>
    <n v="600000"/>
    <n v="594681.69999999995"/>
    <n v="60"/>
    <d v="2024-11-22T00:00:00"/>
    <m/>
    <d v="2025-01-21T00:00:00"/>
    <m/>
    <m/>
    <m/>
    <m/>
    <s v="By contract"/>
    <x v="25"/>
    <x v="113"/>
    <x v="3"/>
    <m/>
  </r>
  <r>
    <x v="1548"/>
    <s v="Supply and Installation of Fiber Reinforced Plasric (FRP) Filters for Linapacan Deepwell System, Brgy. San Miguel, Linapacan"/>
    <s v="B2 GF LWS 24-11-124"/>
    <x v="4"/>
    <x v="6"/>
    <s v="8 Units of Fiber Reinforced Plastic (FRP) Filter - 4 Units Bag Filter"/>
    <s v="Brgy. San Miguel, Linapacan"/>
    <x v="8"/>
    <x v="1"/>
    <n v="2024"/>
    <x v="80"/>
    <n v="998563.85"/>
    <n v="991600"/>
    <n v="60"/>
    <m/>
    <m/>
    <m/>
    <m/>
    <m/>
    <m/>
    <m/>
    <s v="By contract"/>
    <x v="18"/>
    <x v="126"/>
    <x v="3"/>
    <m/>
  </r>
  <r>
    <x v="1549"/>
    <s v="Repair and Maintenance of the Intensive Juvenile Intervention Support Center (IJISC)"/>
    <s v="B2 GF BPYC 24 - 09 -111"/>
    <x v="4"/>
    <x v="8"/>
    <s v="Outer wall: 254.88 sqm - Ceiling: 294.215 sqm"/>
    <s v="Brgy. Irawan, Puerto Princesa City"/>
    <x v="20"/>
    <x v="1"/>
    <n v="2024"/>
    <x v="84"/>
    <n v="500000"/>
    <n v="495057.2"/>
    <n v="60"/>
    <d v="2024-11-21T00:00:00"/>
    <m/>
    <d v="2025-01-20T00:00:00"/>
    <m/>
    <m/>
    <m/>
    <m/>
    <s v="By contract"/>
    <x v="25"/>
    <x v="105"/>
    <x v="3"/>
    <m/>
  </r>
  <r>
    <x v="1550"/>
    <s v="Supply and Installation of 140 KW Grid Tied Solar PV System at Three (3) Storey Building, Capitol Compound, Brgy. Tanglaw, PPC"/>
    <s v="B2 GF PZC 24 - 09 - 107"/>
    <x v="4"/>
    <x v="8"/>
    <s v="Solar PV: 268 pcs - Inverter: 8 Units"/>
    <s v="Brgy. Tanglaw, Puerto Princesa City, Palawan"/>
    <x v="20"/>
    <x v="1"/>
    <n v="2024"/>
    <x v="16"/>
    <n v="20000000"/>
    <n v="19877760"/>
    <n v="150"/>
    <m/>
    <m/>
    <m/>
    <m/>
    <m/>
    <m/>
    <m/>
    <s v="By contract"/>
    <x v="18"/>
    <x v="129"/>
    <x v="3"/>
    <s v="NTP on process"/>
  </r>
  <r>
    <x v="1551"/>
    <s v="Repair and Re-varnish of Seven (7) Narra Tables and Re-upholstery of One (1) Long Sofa and Two (2) 1 Seater Sofa of Provincial Auditor's Office, brgy. Tanglaw, Puerto Princesa City"/>
    <s v="B2 GF COA 24 - 11 - 131"/>
    <x v="4"/>
    <x v="8"/>
    <s v="Repainting of Office Tables (2 Tables)"/>
    <s v="Brgy. Tanglaw, Puerto Princesa City, Palawan"/>
    <x v="20"/>
    <x v="1"/>
    <n v="2024"/>
    <x v="118"/>
    <n v="50000"/>
    <n v="49568"/>
    <m/>
    <m/>
    <m/>
    <m/>
    <m/>
    <m/>
    <m/>
    <m/>
    <s v="By contract"/>
    <x v="18"/>
    <x v="55"/>
    <x v="3"/>
    <s v="NTP on process"/>
  </r>
  <r>
    <x v="1552"/>
    <s v="Repair and Maintenance of Two (2) Stocks Rooms and Two (2) Container Vans of Provincial Auditor's Office, Brgy. Tanglaw. PPC"/>
    <s v="B2 GF COA 24 - 11 - 137"/>
    <x v="4"/>
    <x v="8"/>
    <s v="30 sq.m"/>
    <s v="Brgy. Tanglaw, Puerto Princesa City, Palawan"/>
    <x v="20"/>
    <x v="1"/>
    <n v="2024"/>
    <x v="118"/>
    <n v="200000"/>
    <n v="198987.62"/>
    <n v="90"/>
    <m/>
    <m/>
    <m/>
    <m/>
    <m/>
    <m/>
    <m/>
    <s v="By contract"/>
    <x v="18"/>
    <x v="55"/>
    <x v="3"/>
    <s v="NTP on process"/>
  </r>
  <r>
    <x v="1553"/>
    <s v="Construction of Hazardous Waste Storage  Building (AMH)"/>
    <s v="B2 GF HDMP 24-11-132"/>
    <x v="2"/>
    <x v="2"/>
    <s v="Area: 6m x 4m (1 Storey Building)"/>
    <s v="Aborlan Medicare Hospital"/>
    <x v="0"/>
    <x v="1"/>
    <n v="2024"/>
    <x v="119"/>
    <n v="650000"/>
    <n v="648521.43999999994"/>
    <n v="120"/>
    <m/>
    <m/>
    <m/>
    <m/>
    <m/>
    <m/>
    <m/>
    <s v="By contract"/>
    <x v="18"/>
    <x v="82"/>
    <x v="3"/>
    <s v="NTP on process"/>
  </r>
  <r>
    <x v="1554"/>
    <s v="Construction of El Nido STP Staffhouse for Operations in Brgy. Villa Liibertad, El Nido, Palawan"/>
    <s v="B2 GF ENSWT 24-11-126"/>
    <x v="4"/>
    <x v="6"/>
    <s v="Area: 11m x 7m Building"/>
    <s v="Brgy. Villa Libertad , El Nido, Palawan"/>
    <x v="19"/>
    <x v="1"/>
    <n v="2024"/>
    <x v="80"/>
    <n v="1000000"/>
    <n v="997743.03"/>
    <n v="100"/>
    <m/>
    <m/>
    <m/>
    <m/>
    <m/>
    <m/>
    <m/>
    <s v="By contract"/>
    <x v="18"/>
    <x v="55"/>
    <x v="3"/>
    <s v="NTP on process"/>
  </r>
  <r>
    <x v="1555"/>
    <s v="Supply and Installation of Solar Power System for Linapacan Reverse Osmosis Desalination Water System, Brgy. Nangalao and Cabunlawan, Linapacan, Palawan"/>
    <s v="B2 GF LWS 24-11-122"/>
    <x v="4"/>
    <x v="6"/>
    <s v="2 sets of 39 pcs Solar Panel (600w)"/>
    <s v=" Brgy. Nangalao and Cabunlawan, Linapacan, Palawan"/>
    <x v="8"/>
    <x v="1"/>
    <n v="2024"/>
    <x v="80"/>
    <n v="3399511.83"/>
    <n v="3385815.82"/>
    <n v="120"/>
    <m/>
    <m/>
    <m/>
    <m/>
    <m/>
    <m/>
    <m/>
    <s v="By contract"/>
    <x v="18"/>
    <x v="113"/>
    <x v="3"/>
    <s v="NTP on process"/>
  </r>
  <r>
    <x v="1556"/>
    <s v="Construction of Magsaysay Waterworks Office, Magsaysay, Palawan"/>
    <s v="B2 GF MWS 24-11-123"/>
    <x v="4"/>
    <x v="6"/>
    <s v="1 unit 10m x 8m Building"/>
    <m/>
    <x v="11"/>
    <x v="1"/>
    <n v="2024"/>
    <x v="80"/>
    <n v="5000000"/>
    <n v="4996671.21"/>
    <n v="180"/>
    <m/>
    <m/>
    <m/>
    <m/>
    <m/>
    <m/>
    <m/>
    <s v="By contract"/>
    <x v="18"/>
    <x v="113"/>
    <x v="3"/>
    <s v="NTP on process"/>
  </r>
  <r>
    <x v="1557"/>
    <s v="Repair and Rehabilitaion of Water Supply System (PJMD), PEO Road, Brgy. Bancao-bancao, Puerto Princesa City, Palawan"/>
    <s v="B2 GF PJMD 24-11-130"/>
    <x v="4"/>
    <x v="8"/>
    <s v="New waterline connection, 2 vertical water tank (7.70 cu.m each) with water pump and cistern tank"/>
    <s v="PEO Road, Brgy. Bancao-bancao, Puerto Princesa City, Palawan"/>
    <x v="20"/>
    <x v="1"/>
    <n v="2024"/>
    <x v="84"/>
    <n v="2000000"/>
    <n v="1999520.27"/>
    <n v="60"/>
    <m/>
    <m/>
    <m/>
    <m/>
    <m/>
    <m/>
    <m/>
    <s v="By contract"/>
    <x v="18"/>
    <x v="46"/>
    <x v="3"/>
    <s v="NTP on process"/>
  </r>
  <r>
    <x v="1558"/>
    <s v="Repair and Rehabilitation of Primary Line Including Line Hardwares, Brgy. Bancao-Bancao, Puerto Princesa City"/>
    <s v="B2 GF SB4 PGSO 24-11-136"/>
    <x v="4"/>
    <x v="8"/>
    <s v="3 Phase line: 600 meters - 1 Phase Line: 600 meters"/>
    <s v="Brgy. Bancao-bancao, Puerto Princesa City, Palawan"/>
    <x v="20"/>
    <x v="1"/>
    <n v="2024"/>
    <x v="120"/>
    <n v="4677283.09"/>
    <n v="4634162.3600000003"/>
    <n v="60"/>
    <m/>
    <m/>
    <m/>
    <m/>
    <m/>
    <m/>
    <m/>
    <s v="By contract"/>
    <x v="18"/>
    <x v="90"/>
    <x v="3"/>
    <s v="NTP on process"/>
  </r>
  <r>
    <x v="1559"/>
    <s v="Repair and Maintenance of Provincial Jail Annex Building (Provincial Jail Management Division SPS Government Center)"/>
    <s v="B2 GF PJMD 24-11-134"/>
    <x v="4"/>
    <x v="8"/>
    <s v="(a) Repair of Ceiling and Roofing: Ceiling: 264.82 SQ.M - Roofing: 45MX33M - Trench Drain Cover: 24 sets"/>
    <s v="Brgy. Bancao-bancao, Puerto Princesa City, Palawan"/>
    <x v="20"/>
    <x v="1"/>
    <n v="2024"/>
    <x v="84"/>
    <n v="3000000"/>
    <n v="2544446.69"/>
    <n v="135"/>
    <m/>
    <m/>
    <m/>
    <m/>
    <m/>
    <m/>
    <m/>
    <s v="By contract"/>
    <x v="18"/>
    <x v="55"/>
    <x v="3"/>
    <s v="NTP on process"/>
  </r>
  <r>
    <x v="1560"/>
    <s v="Construction of Warehouse with OpCen Phase I"/>
    <m/>
    <x v="5"/>
    <x v="6"/>
    <s v="Building: Fo Phase I: Area: 20m(L) x 10m (W) - 200 sq.m"/>
    <s v="Cuyo, Palawan"/>
    <x v="15"/>
    <x v="1"/>
    <n v="2024"/>
    <x v="121"/>
    <n v="5000000"/>
    <m/>
    <n v="258"/>
    <m/>
    <m/>
    <m/>
    <m/>
    <m/>
    <m/>
    <m/>
    <m/>
    <x v="22"/>
    <x v="8"/>
    <x v="3"/>
    <m/>
  </r>
  <r>
    <x v="1561"/>
    <s v="Construction of 2 Barrel Reinforced Concrete Box Culvert (RCBC), Highway Jct. Tagumpay - Maliko Road"/>
    <s v="B2 TF PDRRMO 24-11-166"/>
    <x v="5"/>
    <x v="11"/>
    <s v="(A) RCBC: 3.30M (h) X 6.0M (w) X 8.30M (l) - (B) Slope Protection: 17.32M ( C) Gabions: 12.66M"/>
    <s v="Brgy. Tagumpay, Roxas, Palawan"/>
    <x v="1"/>
    <x v="1"/>
    <n v="2024"/>
    <x v="121"/>
    <n v="3800000"/>
    <n v="3778641.37"/>
    <n v="113"/>
    <m/>
    <m/>
    <m/>
    <m/>
    <m/>
    <m/>
    <m/>
    <s v="By contract"/>
    <x v="18"/>
    <x v="82"/>
    <x v="3"/>
    <s v="NTP on process"/>
  </r>
  <r>
    <x v="1562"/>
    <s v="Construction Of Seawall "/>
    <m/>
    <x v="5"/>
    <x v="6"/>
    <s v="Seawall Protection: 100 LN.M"/>
    <s v="Brgy. Teresita, Dumaran, Palawan"/>
    <x v="13"/>
    <x v="1"/>
    <n v="2024"/>
    <x v="121"/>
    <n v="6000000"/>
    <m/>
    <n v="122"/>
    <m/>
    <m/>
    <m/>
    <m/>
    <m/>
    <m/>
    <m/>
    <m/>
    <x v="22"/>
    <x v="8"/>
    <x v="3"/>
    <m/>
  </r>
  <r>
    <x v="1563"/>
    <s v="Construction of 2 Barrel Reinforced Concrete Box Culvert (RCBC) with Slope Protection"/>
    <m/>
    <x v="5"/>
    <x v="11"/>
    <s v="(A) RCBC: 3.30M (h) X 6.0M (w) X 8.30M (l) - (B) Slope Protection: 21.32M ( C) Gabions: 13.56M"/>
    <s v="So. Banglen, Brgy. Taloto, Dumaran, Palawan"/>
    <x v="13"/>
    <x v="1"/>
    <n v="2024"/>
    <x v="121"/>
    <n v="4200000"/>
    <m/>
    <n v="113"/>
    <m/>
    <m/>
    <m/>
    <m/>
    <m/>
    <m/>
    <m/>
    <m/>
    <x v="22"/>
    <x v="8"/>
    <x v="3"/>
    <m/>
  </r>
  <r>
    <x v="1564"/>
    <s v="Completion of Evacuation Center/Covered Court Phase I"/>
    <m/>
    <x v="5"/>
    <x v="17"/>
    <s v="Court: 30m (l) x 18m (w)"/>
    <s v="Quezon, Busuanga, Palawan"/>
    <x v="24"/>
    <x v="1"/>
    <n v="2024"/>
    <x v="121"/>
    <n v="4000000"/>
    <m/>
    <n v="170"/>
    <m/>
    <m/>
    <m/>
    <m/>
    <m/>
    <m/>
    <m/>
    <m/>
    <x v="22"/>
    <x v="8"/>
    <x v="3"/>
    <m/>
  </r>
  <r>
    <x v="1565"/>
    <s v="Completion of Covered Court/Evacuation Center "/>
    <m/>
    <x v="5"/>
    <x v="17"/>
    <s v="Court: 30m (l) x 18m (w)"/>
    <s v="Santo Niño, Araceli, Palawan"/>
    <x v="17"/>
    <x v="1"/>
    <n v="2024"/>
    <x v="121"/>
    <n v="4000000"/>
    <m/>
    <n v="170"/>
    <m/>
    <m/>
    <m/>
    <m/>
    <m/>
    <m/>
    <m/>
    <m/>
    <x v="22"/>
    <x v="8"/>
    <x v="3"/>
    <m/>
  </r>
  <r>
    <x v="1566"/>
    <s v="Construction of Warehouse for South"/>
    <m/>
    <x v="5"/>
    <x v="6"/>
    <s v="20M (l) x 10.00M (w)"/>
    <s v="Brgy. Punta Baja, Rizal, Palawan"/>
    <x v="7"/>
    <x v="1"/>
    <n v="2024"/>
    <x v="121"/>
    <n v="5000000"/>
    <m/>
    <n v="258"/>
    <m/>
    <m/>
    <m/>
    <m/>
    <m/>
    <m/>
    <m/>
    <m/>
    <x v="22"/>
    <x v="8"/>
    <x v="3"/>
    <m/>
  </r>
  <r>
    <x v="1567"/>
    <s v="Construction of Warehouse for North"/>
    <m/>
    <x v="5"/>
    <x v="6"/>
    <s v="20M (l) x 10.00M (w)"/>
    <s v="San Vicente, Palawan"/>
    <x v="3"/>
    <x v="1"/>
    <n v="2024"/>
    <x v="121"/>
    <n v="5000000"/>
    <m/>
    <n v="258"/>
    <m/>
    <m/>
    <m/>
    <m/>
    <m/>
    <m/>
    <m/>
    <m/>
    <x v="22"/>
    <x v="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0C094-CE05-4A9E-B83E-A91F8D3080C0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24" firstHeaderRow="1" firstDataRow="1" firstDataCol="1"/>
  <pivotFields count="2">
    <pivotField dataField="1" showAll="0"/>
    <pivotField axis="axisRow" showAll="0">
      <items count="22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9C4C0-18AB-455A-B02C-3C1A217CC70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5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31B42-0296-4AE5-8D11-8CB49D9BFF0D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Y3:AA168" firstHeaderRow="1" firstDataRow="1" firstDataCol="2"/>
  <pivotFields count="26"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4">
        <item x="2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130">
        <item x="33"/>
        <item x="30"/>
        <item x="11"/>
        <item x="31"/>
        <item x="98"/>
        <item x="72"/>
        <item x="124"/>
        <item x="9"/>
        <item x="115"/>
        <item x="95"/>
        <item x="104"/>
        <item x="57"/>
        <item x="26"/>
        <item x="13"/>
        <item x="73"/>
        <item x="68"/>
        <item x="67"/>
        <item x="3"/>
        <item x="17"/>
        <item x="50"/>
        <item x="88"/>
        <item x="10"/>
        <item x="122"/>
        <item x="52"/>
        <item x="85"/>
        <item x="46"/>
        <item x="61"/>
        <item x="0"/>
        <item x="5"/>
        <item x="119"/>
        <item x="7"/>
        <item x="81"/>
        <item x="69"/>
        <item x="108"/>
        <item x="77"/>
        <item x="32"/>
        <item x="116"/>
        <item x="120"/>
        <item x="110"/>
        <item x="112"/>
        <item x="24"/>
        <item x="19"/>
        <item x="76"/>
        <item x="54"/>
        <item x="35"/>
        <item x="45"/>
        <item x="1"/>
        <item x="113"/>
        <item x="103"/>
        <item x="6"/>
        <item x="94"/>
        <item x="107"/>
        <item x="87"/>
        <item x="22"/>
        <item x="14"/>
        <item x="43"/>
        <item x="47"/>
        <item x="28"/>
        <item x="101"/>
        <item x="4"/>
        <item x="71"/>
        <item x="27"/>
        <item x="21"/>
        <item x="109"/>
        <item x="75"/>
        <item x="34"/>
        <item x="97"/>
        <item x="89"/>
        <item x="129"/>
        <item x="63"/>
        <item x="36"/>
        <item x="117"/>
        <item x="106"/>
        <item x="18"/>
        <item x="121"/>
        <item x="82"/>
        <item x="65"/>
        <item x="74"/>
        <item x="62"/>
        <item x="93"/>
        <item x="23"/>
        <item x="83"/>
        <item x="99"/>
        <item x="79"/>
        <item x="66"/>
        <item x="37"/>
        <item x="44"/>
        <item x="84"/>
        <item x="86"/>
        <item x="60"/>
        <item x="40"/>
        <item x="92"/>
        <item x="56"/>
        <item x="78"/>
        <item x="96"/>
        <item x="39"/>
        <item x="49"/>
        <item x="123"/>
        <item x="58"/>
        <item x="125"/>
        <item x="20"/>
        <item x="111"/>
        <item x="55"/>
        <item x="70"/>
        <item x="51"/>
        <item x="15"/>
        <item x="2"/>
        <item x="114"/>
        <item x="16"/>
        <item x="42"/>
        <item x="38"/>
        <item x="59"/>
        <item x="126"/>
        <item x="118"/>
        <item x="100"/>
        <item x="12"/>
        <item x="90"/>
        <item x="127"/>
        <item x="128"/>
        <item x="80"/>
        <item x="25"/>
        <item x="64"/>
        <item x="48"/>
        <item x="53"/>
        <item x="29"/>
        <item x="102"/>
        <item x="41"/>
        <item x="91"/>
        <item x="105"/>
        <item x="8"/>
      </items>
    </pivotField>
    <pivotField axis="axisRow" compact="0" outline="0" subtotalTop="0" showAll="0">
      <items count="93">
        <item x="9"/>
        <item x="2"/>
        <item x="33"/>
        <item x="42"/>
        <item x="21"/>
        <item x="52"/>
        <item sd="0" x="23"/>
        <item x="86"/>
        <item x="35"/>
        <item x="76"/>
        <item x="55"/>
        <item x="58"/>
        <item x="90"/>
        <item x="1"/>
        <item x="53"/>
        <item x="62"/>
        <item x="48"/>
        <item x="77"/>
        <item x="19"/>
        <item x="18"/>
        <item x="14"/>
        <item x="69"/>
        <item x="81"/>
        <item x="73"/>
        <item x="56"/>
        <item x="91"/>
        <item x="68"/>
        <item x="8"/>
        <item x="16"/>
        <item x="63"/>
        <item x="5"/>
        <item x="0"/>
        <item x="29"/>
        <item x="47"/>
        <item x="70"/>
        <item x="37"/>
        <item x="57"/>
        <item x="51"/>
        <item x="20"/>
        <item x="64"/>
        <item x="24"/>
        <item x="34"/>
        <item x="26"/>
        <item x="13"/>
        <item x="49"/>
        <item x="4"/>
        <item x="17"/>
        <item x="88"/>
        <item x="66"/>
        <item x="89"/>
        <item x="67"/>
        <item x="61"/>
        <item x="25"/>
        <item x="45"/>
        <item x="85"/>
        <item x="38"/>
        <item x="84"/>
        <item x="39"/>
        <item x="36"/>
        <item x="31"/>
        <item x="82"/>
        <item x="83"/>
        <item x="79"/>
        <item x="87"/>
        <item x="50"/>
        <item x="74"/>
        <item x="80"/>
        <item x="46"/>
        <item x="43"/>
        <item x="78"/>
        <item x="28"/>
        <item x="30"/>
        <item x="75"/>
        <item x="59"/>
        <item x="27"/>
        <item x="54"/>
        <item x="10"/>
        <item x="32"/>
        <item x="12"/>
        <item x="65"/>
        <item x="71"/>
        <item x="41"/>
        <item x="6"/>
        <item x="44"/>
        <item x="60"/>
        <item x="15"/>
        <item x="7"/>
        <item x="40"/>
        <item x="72"/>
        <item x="22"/>
        <item x="11"/>
        <item x="3"/>
        <item t="default"/>
      </items>
    </pivotField>
    <pivotField compact="0" outline="0" subtotalTop="0" showAll="0"/>
  </pivotFields>
  <rowFields count="2">
    <field x="23"/>
    <field x="24"/>
  </rowFields>
  <rowItems count="165">
    <i>
      <x/>
      <x v="6"/>
    </i>
    <i>
      <x v="1"/>
      <x v="4"/>
    </i>
    <i>
      <x v="2"/>
      <x v="86"/>
    </i>
    <i>
      <x v="3"/>
      <x v="91"/>
    </i>
    <i>
      <x v="4"/>
      <x v="65"/>
    </i>
    <i>
      <x v="5"/>
      <x v="37"/>
    </i>
    <i>
      <x v="6"/>
      <x v="91"/>
    </i>
    <i>
      <x v="7"/>
      <x v="91"/>
    </i>
    <i>
      <x v="8"/>
      <x v="63"/>
    </i>
    <i>
      <x v="9"/>
      <x v="80"/>
    </i>
    <i>
      <x v="10"/>
      <x v="69"/>
    </i>
    <i>
      <x v="11"/>
      <x v="55"/>
    </i>
    <i>
      <x v="12"/>
      <x v="18"/>
    </i>
    <i>
      <x v="13"/>
      <x/>
    </i>
    <i>
      <x v="14"/>
      <x v="5"/>
    </i>
    <i>
      <x v="15"/>
      <x v="16"/>
    </i>
    <i r="1">
      <x v="91"/>
    </i>
    <i>
      <x v="16"/>
      <x v="33"/>
    </i>
    <i>
      <x v="17"/>
      <x v="91"/>
    </i>
    <i>
      <x v="18"/>
      <x v="43"/>
    </i>
    <i>
      <x v="19"/>
      <x v="77"/>
    </i>
    <i>
      <x v="20"/>
      <x v="79"/>
    </i>
    <i r="1">
      <x v="91"/>
    </i>
    <i>
      <x v="21"/>
      <x v="82"/>
    </i>
    <i>
      <x v="22"/>
      <x v="25"/>
    </i>
    <i>
      <x v="23"/>
      <x v="41"/>
    </i>
    <i>
      <x v="24"/>
      <x v="29"/>
    </i>
    <i>
      <x v="25"/>
      <x v="32"/>
    </i>
    <i r="1">
      <x v="91"/>
    </i>
    <i>
      <x v="26"/>
      <x v="3"/>
    </i>
    <i>
      <x v="27"/>
      <x v="28"/>
    </i>
    <i r="1">
      <x v="31"/>
    </i>
    <i>
      <x v="28"/>
      <x v="30"/>
    </i>
    <i>
      <x v="29"/>
      <x v="91"/>
    </i>
    <i>
      <x v="30"/>
      <x v="91"/>
    </i>
    <i>
      <x v="31"/>
      <x v="58"/>
    </i>
    <i r="1">
      <x v="73"/>
    </i>
    <i>
      <x v="32"/>
      <x v="44"/>
    </i>
    <i r="1">
      <x v="91"/>
    </i>
    <i>
      <x v="33"/>
      <x v="91"/>
    </i>
    <i>
      <x v="34"/>
      <x v="10"/>
    </i>
    <i>
      <x v="35"/>
      <x v="89"/>
    </i>
    <i>
      <x v="36"/>
      <x v="47"/>
    </i>
    <i r="1">
      <x v="91"/>
    </i>
    <i>
      <x v="37"/>
      <x v="91"/>
    </i>
    <i>
      <x v="38"/>
      <x v="91"/>
    </i>
    <i>
      <x v="39"/>
      <x v="56"/>
    </i>
    <i r="1">
      <x v="91"/>
    </i>
    <i>
      <x v="40"/>
      <x v="46"/>
    </i>
    <i>
      <x v="41"/>
      <x v="85"/>
    </i>
    <i>
      <x v="42"/>
      <x v="75"/>
    </i>
    <i>
      <x v="43"/>
      <x v="8"/>
    </i>
    <i>
      <x v="44"/>
      <x v="40"/>
    </i>
    <i>
      <x v="45"/>
      <x v="91"/>
    </i>
    <i>
      <x v="46"/>
      <x v="7"/>
    </i>
    <i r="1">
      <x v="13"/>
    </i>
    <i>
      <x v="47"/>
      <x v="91"/>
    </i>
    <i>
      <x v="48"/>
      <x v="91"/>
    </i>
    <i>
      <x v="49"/>
      <x v="91"/>
    </i>
    <i>
      <x v="50"/>
      <x v="34"/>
    </i>
    <i>
      <x v="51"/>
      <x v="66"/>
    </i>
    <i>
      <x v="52"/>
      <x v="39"/>
    </i>
    <i r="1">
      <x v="60"/>
    </i>
    <i>
      <x v="53"/>
      <x v="91"/>
    </i>
    <i>
      <x v="54"/>
      <x v="76"/>
    </i>
    <i>
      <x v="55"/>
      <x v="70"/>
    </i>
    <i>
      <x v="56"/>
      <x v="71"/>
    </i>
    <i>
      <x v="57"/>
      <x v="91"/>
    </i>
    <i>
      <x v="58"/>
      <x v="17"/>
    </i>
    <i r="1">
      <x v="91"/>
    </i>
    <i>
      <x v="59"/>
      <x v="45"/>
    </i>
    <i>
      <x v="60"/>
      <x v="64"/>
    </i>
    <i>
      <x v="61"/>
      <x v="38"/>
    </i>
    <i>
      <x v="62"/>
      <x v="28"/>
    </i>
    <i>
      <x v="63"/>
      <x v="91"/>
    </i>
    <i>
      <x v="64"/>
      <x v="14"/>
    </i>
    <i>
      <x v="65"/>
      <x v="89"/>
    </i>
    <i>
      <x v="66"/>
      <x v="22"/>
    </i>
    <i r="1">
      <x v="23"/>
    </i>
    <i r="1">
      <x v="91"/>
    </i>
    <i>
      <x v="67"/>
      <x v="15"/>
    </i>
    <i r="1">
      <x v="48"/>
    </i>
    <i r="1">
      <x v="91"/>
    </i>
    <i>
      <x v="68"/>
      <x v="91"/>
    </i>
    <i>
      <x v="69"/>
      <x v="68"/>
    </i>
    <i>
      <x v="70"/>
      <x v="52"/>
    </i>
    <i r="1">
      <x v="91"/>
    </i>
    <i>
      <x v="71"/>
      <x v="91"/>
    </i>
    <i>
      <x v="72"/>
      <x v="62"/>
    </i>
    <i r="1">
      <x v="91"/>
    </i>
    <i>
      <x v="73"/>
      <x v="20"/>
    </i>
    <i>
      <x v="74"/>
      <x v="91"/>
    </i>
    <i>
      <x v="75"/>
      <x v="71"/>
    </i>
    <i r="1">
      <x v="84"/>
    </i>
    <i r="1">
      <x v="91"/>
    </i>
    <i>
      <x v="76"/>
      <x v="53"/>
    </i>
    <i>
      <x v="77"/>
      <x v="91"/>
    </i>
    <i>
      <x v="78"/>
      <x v="91"/>
    </i>
    <i>
      <x v="79"/>
      <x v="21"/>
    </i>
    <i>
      <x v="80"/>
      <x v="91"/>
    </i>
    <i>
      <x v="81"/>
      <x v="51"/>
    </i>
    <i>
      <x v="82"/>
      <x v="72"/>
    </i>
    <i>
      <x v="83"/>
      <x v="36"/>
    </i>
    <i>
      <x v="84"/>
      <x v="67"/>
    </i>
    <i>
      <x v="85"/>
      <x v="91"/>
    </i>
    <i>
      <x v="86"/>
      <x v="91"/>
    </i>
    <i>
      <x v="87"/>
      <x v="15"/>
    </i>
    <i>
      <x v="88"/>
      <x v="91"/>
    </i>
    <i>
      <x v="89"/>
      <x v="81"/>
    </i>
    <i>
      <x v="90"/>
      <x v="74"/>
    </i>
    <i>
      <x v="91"/>
      <x v="16"/>
    </i>
    <i>
      <x v="92"/>
      <x v="12"/>
    </i>
    <i r="1">
      <x v="35"/>
    </i>
    <i r="1">
      <x v="91"/>
    </i>
    <i>
      <x v="93"/>
      <x v="24"/>
    </i>
    <i r="1">
      <x v="91"/>
    </i>
    <i>
      <x v="94"/>
      <x v="88"/>
    </i>
    <i>
      <x v="95"/>
      <x v="91"/>
    </i>
    <i>
      <x v="96"/>
      <x v="59"/>
    </i>
    <i>
      <x v="97"/>
      <x v="91"/>
    </i>
    <i>
      <x v="98"/>
      <x v="57"/>
    </i>
    <i>
      <x v="99"/>
      <x v="91"/>
    </i>
    <i>
      <x v="100"/>
      <x v="91"/>
    </i>
    <i>
      <x v="101"/>
      <x v="61"/>
    </i>
    <i>
      <x v="102"/>
      <x v="58"/>
    </i>
    <i r="1">
      <x v="91"/>
    </i>
    <i>
      <x v="103"/>
      <x v="58"/>
    </i>
    <i>
      <x v="104"/>
      <x v="2"/>
    </i>
    <i r="1">
      <x v="91"/>
    </i>
    <i>
      <x v="105"/>
      <x v="90"/>
    </i>
    <i>
      <x v="106"/>
      <x v="1"/>
    </i>
    <i r="1">
      <x v="90"/>
    </i>
    <i>
      <x v="107"/>
      <x v="54"/>
    </i>
    <i r="1">
      <x v="91"/>
    </i>
    <i>
      <x v="108"/>
      <x v="78"/>
    </i>
    <i>
      <x v="109"/>
      <x v="78"/>
    </i>
    <i>
      <x v="110"/>
      <x v="7"/>
    </i>
    <i r="1">
      <x v="42"/>
    </i>
    <i r="1">
      <x v="91"/>
    </i>
    <i>
      <x v="111"/>
      <x v="87"/>
    </i>
    <i r="1">
      <x v="91"/>
    </i>
    <i>
      <x v="112"/>
      <x v="91"/>
    </i>
    <i>
      <x v="113"/>
      <x v="9"/>
    </i>
    <i>
      <x v="114"/>
      <x v="9"/>
    </i>
    <i r="1">
      <x v="91"/>
    </i>
    <i>
      <x v="115"/>
      <x v="26"/>
    </i>
    <i r="1">
      <x v="27"/>
    </i>
    <i>
      <x v="116"/>
      <x v="86"/>
    </i>
    <i r="1">
      <x v="91"/>
    </i>
    <i>
      <x v="117"/>
      <x v="91"/>
    </i>
    <i>
      <x v="118"/>
      <x v="91"/>
    </i>
    <i>
      <x v="119"/>
      <x v="11"/>
    </i>
    <i>
      <x v="120"/>
      <x v="19"/>
    </i>
    <i>
      <x v="121"/>
      <x v="83"/>
    </i>
    <i>
      <x v="122"/>
      <x v="91"/>
    </i>
    <i>
      <x v="123"/>
      <x v="91"/>
    </i>
    <i>
      <x v="124"/>
      <x v="91"/>
    </i>
    <i>
      <x v="125"/>
      <x v="91"/>
    </i>
    <i>
      <x v="126"/>
      <x v="91"/>
    </i>
    <i>
      <x v="127"/>
      <x v="49"/>
    </i>
    <i r="1">
      <x v="50"/>
    </i>
    <i r="1">
      <x v="91"/>
    </i>
    <i>
      <x v="128"/>
      <x v="91"/>
    </i>
    <i>
      <x v="129"/>
      <x v="91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7AA6F-C352-4C26-BD2E-0DA107E1B4CF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2:W30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1"/>
        <item x="0"/>
        <item x="16"/>
        <item x="18"/>
        <item x="22"/>
        <item x="24"/>
        <item x="19"/>
        <item x="17"/>
        <item x="10"/>
        <item x="1"/>
        <item x="3"/>
        <item x="8"/>
        <item x="15"/>
        <item x="23"/>
        <item x="7"/>
        <item x="4"/>
        <item x="13"/>
        <item x="6"/>
        <item x="26"/>
        <item x="14"/>
        <item x="25"/>
        <item x="9"/>
        <item x="20"/>
        <item x="21"/>
        <item x="5"/>
        <item x="12"/>
        <item x="2"/>
        <item t="default"/>
      </items>
    </pivotField>
    <pivotField showAll="0"/>
    <pivotField showAll="0"/>
    <pivotField showAll="0"/>
  </pivotFields>
  <rowFields count="1">
    <field x="2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660B-F8A6-43D1-A2E1-AE024C230A7E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38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axis="axisRow" showAll="0">
      <items count="36">
        <item x="31"/>
        <item x="33"/>
        <item x="30"/>
        <item x="34"/>
        <item x="32"/>
        <item x="5"/>
        <item x="18"/>
        <item x="0"/>
        <item x="10"/>
        <item x="17"/>
        <item x="23"/>
        <item x="22"/>
        <item x="16"/>
        <item x="24"/>
        <item x="9"/>
        <item x="2"/>
        <item x="12"/>
        <item x="15"/>
        <item x="13"/>
        <item x="19"/>
        <item x="28"/>
        <item x="8"/>
        <item x="11"/>
        <item x="6"/>
        <item x="25"/>
        <item x="20"/>
        <item x="14"/>
        <item x="26"/>
        <item x="7"/>
        <item x="27"/>
        <item x="1"/>
        <item x="3"/>
        <item x="21"/>
        <item x="4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7A054-A39D-4161-B125-B83DA23DC003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:T39" firstHeaderRow="1" firstDataRow="1" firstDataCol="1"/>
  <pivotFields count="26">
    <pivotField dataField="1" showAll="0"/>
    <pivotField showAll="0"/>
    <pivotField showAll="0"/>
    <pivotField axis="axisRow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37">
    <i>
      <x/>
    </i>
    <i r="1">
      <x v="8"/>
    </i>
    <i r="1">
      <x v="19"/>
    </i>
    <i>
      <x v="1"/>
    </i>
    <i r="1">
      <x v="16"/>
    </i>
    <i>
      <x v="2"/>
    </i>
    <i r="1">
      <x v="3"/>
    </i>
    <i r="1">
      <x v="9"/>
    </i>
    <i r="1">
      <x v="14"/>
    </i>
    <i>
      <x v="3"/>
    </i>
    <i r="1">
      <x/>
    </i>
    <i r="1">
      <x v="2"/>
    </i>
    <i r="1">
      <x v="10"/>
    </i>
    <i r="1">
      <x v="11"/>
    </i>
    <i r="1">
      <x v="12"/>
    </i>
    <i>
      <x v="4"/>
    </i>
    <i r="1">
      <x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7"/>
    </i>
    <i>
      <x v="5"/>
    </i>
    <i r="1">
      <x v="1"/>
    </i>
    <i r="1">
      <x v="13"/>
    </i>
    <i>
      <x v="6"/>
    </i>
    <i r="1">
      <x v="7"/>
    </i>
    <i>
      <x v="7"/>
    </i>
    <i r="1">
      <x v="18"/>
    </i>
    <i>
      <x v="8"/>
    </i>
    <i r="1">
      <x v="4"/>
    </i>
    <i r="1">
      <x v="15"/>
    </i>
    <i>
      <x v="9"/>
    </i>
    <i r="1">
      <x v="19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886D8-1D4A-43B3-9E6B-56DAA34A1CF8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23" firstHeaderRow="1" firstDataRow="1" firstDataCol="1"/>
  <pivotFields count="26">
    <pivotField dataField="1" showAll="0"/>
    <pivotField showAll="0"/>
    <pivotField showAll="0"/>
    <pivotField showAll="0"/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O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72420-23EC-4B65-A626-BACCE064D4B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13" firstHeaderRow="1" firstDataRow="1" firstDataCol="1"/>
  <pivotFields count="26">
    <pivotField dataField="1" showAll="0"/>
    <pivotField showAll="0"/>
    <pivotField showAll="0"/>
    <pivotField axis="axisRow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CF6E6-3349-4437-A4AE-044D95570C94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Q125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3">
        <item x="2"/>
        <item x="31"/>
        <item x="111"/>
        <item x="96"/>
        <item x="92"/>
        <item x="104"/>
        <item x="8"/>
        <item x="17"/>
        <item x="29"/>
        <item x="28"/>
        <item x="107"/>
        <item x="105"/>
        <item x="106"/>
        <item x="72"/>
        <item x="87"/>
        <item x="58"/>
        <item x="99"/>
        <item x="76"/>
        <item x="113"/>
        <item x="81"/>
        <item x="27"/>
        <item x="68"/>
        <item x="46"/>
        <item x="118"/>
        <item x="108"/>
        <item x="78"/>
        <item x="55"/>
        <item x="13"/>
        <item x="18"/>
        <item x="91"/>
        <item x="0"/>
        <item x="23"/>
        <item x="25"/>
        <item x="24"/>
        <item x="109"/>
        <item x="15"/>
        <item x="4"/>
        <item x="66"/>
        <item x="94"/>
        <item x="3"/>
        <item x="37"/>
        <item x="73"/>
        <item x="22"/>
        <item x="50"/>
        <item x="48"/>
        <item x="57"/>
        <item x="119"/>
        <item x="26"/>
        <item x="45"/>
        <item x="77"/>
        <item x="70"/>
        <item x="10"/>
        <item x="47"/>
        <item x="30"/>
        <item x="65"/>
        <item x="82"/>
        <item x="56"/>
        <item x="34"/>
        <item x="7"/>
        <item x="115"/>
        <item x="90"/>
        <item x="117"/>
        <item x="114"/>
        <item x="86"/>
        <item x="14"/>
        <item x="121"/>
        <item x="74"/>
        <item x="80"/>
        <item x="1"/>
        <item x="97"/>
        <item x="102"/>
        <item x="32"/>
        <item x="33"/>
        <item x="35"/>
        <item x="120"/>
        <item x="84"/>
        <item x="89"/>
        <item x="85"/>
        <item x="43"/>
        <item x="21"/>
        <item x="19"/>
        <item x="64"/>
        <item x="112"/>
        <item x="95"/>
        <item x="83"/>
        <item x="11"/>
        <item x="79"/>
        <item x="93"/>
        <item x="103"/>
        <item x="110"/>
        <item x="49"/>
        <item x="42"/>
        <item x="51"/>
        <item x="53"/>
        <item x="69"/>
        <item x="88"/>
        <item x="67"/>
        <item x="59"/>
        <item x="54"/>
        <item x="41"/>
        <item x="116"/>
        <item x="101"/>
        <item x="62"/>
        <item x="20"/>
        <item x="63"/>
        <item x="75"/>
        <item x="52"/>
        <item x="61"/>
        <item x="60"/>
        <item x="40"/>
        <item x="100"/>
        <item x="9"/>
        <item x="71"/>
        <item x="39"/>
        <item x="36"/>
        <item x="5"/>
        <item x="38"/>
        <item x="44"/>
        <item x="12"/>
        <item x="6"/>
        <item x="98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47D19-BE09-490C-AB7B-1E0E22CE07CD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22" firstHeaderRow="1" firstDataRow="1" firstDataCol="1"/>
  <pivotFields count="2">
    <pivotField dataField="1" showAll="0"/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1:Z1569" totalsRowShown="0" headerRowDxfId="69" dataDxfId="68" tableBorderDxfId="67">
  <autoFilter ref="A1:Z1569" xr:uid="{2EB03B21-130C-46E6-BC98-66CF8030C4A8}">
    <filterColumn colId="10">
      <filters>
        <filter val="20% Development Fund"/>
      </filters>
    </filterColumn>
    <filterColumn colId="23">
      <filters>
        <filter val="Ivy Michelle Construction and Trading"/>
      </filters>
    </filterColumn>
  </autoFilter>
  <sortState ref="A2:Z1569">
    <sortCondition ref="A1:A1569"/>
  </sortState>
  <tableColumns count="26">
    <tableColumn id="1" xr3:uid="{51702237-AF0F-4B5E-A6C2-301E3BA7F49E}" name="NO" dataDxfId="66"/>
    <tableColumn id="2" xr3:uid="{622E49CB-A72D-4C8C-B43E-4DE99222697B}" name="PROJECT NAME" dataDxfId="65"/>
    <tableColumn id="3" xr3:uid="{81B92130-1FA5-40C1-9E9E-73379299AA06}" name="PROJECT ID" dataDxfId="64"/>
    <tableColumn id="4" xr3:uid="{A31EAD06-107E-41C9-890E-C35FD7A47103}" name="CATEGORY" dataDxfId="63"/>
    <tableColumn id="27" xr3:uid="{8F2C526D-1A91-4EC5-9278-88162566B743}" name="SUB CATEGORY" dataDxfId="62">
      <calculatedColumnFormula>VLOOKUP(Table1[[#This Row],[NO]],Table3[#All],2, FALSE)</calculatedColumnFormula>
    </tableColumn>
    <tableColumn id="5" xr3:uid="{8A97F95C-851D-4BBD-91B6-D8E0441C65CC}" name="PROJECT DESCRIPTION" dataDxfId="61"/>
    <tableColumn id="6" xr3:uid="{72DE0AE8-B1FD-4487-8B05-047889F8C634}" name="LOCATION" dataDxfId="60"/>
    <tableColumn id="7" xr3:uid="{8AF01807-B47B-44D8-A037-52CEA285E6E5}" name="MUNICIPALITY" dataDxfId="59"/>
    <tableColumn id="8" xr3:uid="{A6EFCF5C-BF0D-40E5-B963-28C90AA35D6A}" name="IMPLEMENTING OFFICE" dataDxfId="58"/>
    <tableColumn id="9" xr3:uid="{E59FE24C-27C4-45DF-BD1F-2A0D5C008781}" name="YEAR" dataDxfId="57"/>
    <tableColumn id="10" xr3:uid="{C8BEC18C-1177-4C96-B8AF-8CACC7B5E800}" name="SOURCE OF FUND" dataDxfId="56"/>
    <tableColumn id="11" xr3:uid="{518A2366-2839-472E-B414-CC321F1D1B15}" name=" PROJECT COST  " dataDxfId="55" dataCellStyle="Comma"/>
    <tableColumn id="12" xr3:uid="{54DE1955-8D19-40D8-9E3D-BFF11EBD168D}" name=" CONTRACT COST  " dataDxfId="54" dataCellStyle="Comma"/>
    <tableColumn id="13" xr3:uid="{BE96581B-E928-4BB0-AE03-2D5E6869A334}" name="C.D " dataDxfId="53"/>
    <tableColumn id="14" xr3:uid="{9EC4F97A-5E11-4F29-88D1-D445FFE84C02}" name="NTP DATE" dataDxfId="52"/>
    <tableColumn id="15" xr3:uid="{E246FFD5-D90B-4664-B53F-FEB020132AD6}" name="NO. OF EXTENSION" dataDxfId="51"/>
    <tableColumn id="16" xr3:uid="{086D0996-C828-4ED2-A475-EDAA7431E7F2}" name="TARGET COMPLETION DATE" dataDxfId="50"/>
    <tableColumn id="17" xr3:uid="{27FC784B-C2FD-4F21-B6F5-660CB3421E88}" name="REVISED COMPLETION DATE" dataDxfId="49"/>
    <tableColumn id="18" xr3:uid="{31919F74-C758-4570-B88F-FC706F1984ED}" name="DATE COMPLETED " dataDxfId="48" dataCellStyle="Comma"/>
    <tableColumn id="19" xr3:uid="{789E8638-31D0-488C-AE9B-F8B2FAF0E8A0}" name="QUARTER" dataDxfId="47" dataCellStyle="Percent"/>
    <tableColumn id="20" xr3:uid="{172DC595-E8BE-415E-BDF5-7FB1CAF1B6D9}" name="TOTAL COST INCURED TO DATE" dataDxfId="46" dataCellStyle="Percent"/>
    <tableColumn id="21" xr3:uid="{FE0882CE-6910-4C16-9EC3-8FC530B3B74B}" name="MODE OF PROCUREMENT" dataDxfId="45"/>
    <tableColumn id="22" xr3:uid="{45A114C3-52D0-4922-B5FD-5FDE08ACD288}" name="GENERAL REMARKS" dataDxfId="44"/>
    <tableColumn id="23" xr3:uid="{93BAEBC3-77FB-445E-BFBB-92EB99D8DB8B}" name="PROJECT CONTRACTOR" dataDxfId="43"/>
    <tableColumn id="24" xr3:uid="{184B2A9E-62C6-4BD8-895A-C1FD3448FE90}" name="TIN NUMBER" dataDxfId="42"/>
    <tableColumn id="25" xr3:uid="{B48B8B9D-3064-4B9D-99A7-920BFF1D3868}" name="REASON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81152B-44E9-4C91-8DAA-F393831F3B78}" name="Table3" displayName="Table3" ref="A2:B1570" totalsRowShown="0">
  <autoFilter ref="A2:B1570" xr:uid="{2318EBAD-B025-4DD1-986D-1C4FF69A5C08}"/>
  <sortState ref="A3:B1570">
    <sortCondition ref="A2:A1570"/>
  </sortState>
  <tableColumns count="2">
    <tableColumn id="1" xr3:uid="{ED00A81E-382B-4B56-B172-EBA324B50FED}" name="PROJECT NUMBER" dataDxfId="9"/>
    <tableColumn id="2" xr3:uid="{DF27392E-DA68-436F-A595-3270E14E5742}" name="SUB CATEGORY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4C306C-A89B-4248-A7A5-8174E665CCE0}" name="Table4" displayName="Table4" ref="A1:B1569" totalsRowShown="0" headerRowDxfId="7" dataDxfId="5" headerRowBorderDxfId="6" tableBorderDxfId="4" totalsRowBorderDxfId="3">
  <autoFilter ref="A1:B1569" xr:uid="{B56C4FDD-4F05-4B8E-B0DA-B1665EA52CBD}"/>
  <tableColumns count="2">
    <tableColumn id="1" xr3:uid="{89EE0BAA-C1F5-4939-9668-29C29775BB57}" name="PROJECT NUMBER" dataDxfId="2"/>
    <tableColumn id="2" xr3:uid="{BF42059A-249C-4C52-891F-D0941D80F879}" name="SUB CATEGORY" dataDxfId="1">
      <calculatedColumnFormula>VLOOKUP(Table4[[#This Row],[PROJECT NUMBER]],PIVOT!A2:B1570, 2, 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C6453-E8C9-4CE8-85E5-31399EDC60CC}" name="Table2" displayName="Table2" ref="A1:B1570" totalsRowShown="0">
  <autoFilter ref="A1:B1570" xr:uid="{7E39A5F3-08B0-466D-817B-C17BEFA037F4}"/>
  <tableColumns count="2">
    <tableColumn id="1" xr3:uid="{C820D11F-D5D2-4F3F-807D-4294C1C4DDAD}" name="Project Number"/>
    <tableColumn id="2" xr3:uid="{C5F3F9DE-DEE7-46FD-AE7A-05E2ED95C584}" name="Status" dataDxfId="0">
      <calculatedColumnFormula>IF(ISNA(VLOOKUP(Table2[Project Number],MAIN!A:A, 1, FALSE)), "Missing", "OK")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EA995D-3243-4B87-A82F-8E560AE26EC7}" name="Table5" displayName="Table5" ref="A1:B21" totalsRowShown="0" headerRowDxfId="40" dataDxfId="39">
  <autoFilter ref="A1:B21" xr:uid="{FD185BEF-0CCE-47CC-AA39-275C29A42FDF}"/>
  <tableColumns count="2">
    <tableColumn id="1" xr3:uid="{8143225C-866B-4B37-9FDE-059368C3CDE1}" name="SUB CATEGORY" dataDxfId="38"/>
    <tableColumn id="2" xr3:uid="{E683EFA6-85C6-479C-95FA-53CC893D9C1C}" name="ID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F984DA-0130-4562-B87E-779284065741}" name="Table6" displayName="Table6" ref="E1:F10" totalsRowShown="0" headerRowDxfId="36" dataDxfId="35">
  <autoFilter ref="E1:F10" xr:uid="{023C3C0F-6090-4776-A3D5-9D6D6B4BD4B1}"/>
  <tableColumns count="2">
    <tableColumn id="1" xr3:uid="{7E2D2A89-C531-4ECE-9CB4-4B5BA65B4DDF}" name="CATEGORY" dataDxfId="34"/>
    <tableColumn id="2" xr3:uid="{D91A9B92-703F-4832-AE8B-0331CB8A484A}" name="ID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6D1D35-71F6-40A6-9017-891B87E46E47}" name="Table7" displayName="Table7" ref="H1:I88" totalsRowShown="0" headerRowDxfId="32" dataDxfId="31">
  <autoFilter ref="H1:I88" xr:uid="{A55E3E7B-1650-462C-90F2-3C6D212ADE54}"/>
  <tableColumns count="2">
    <tableColumn id="1" xr3:uid="{E814A6E8-AF63-4E99-9D8C-DA82CB5813BB}" name="YEAR" dataDxfId="30"/>
    <tableColumn id="2" xr3:uid="{54F704EB-4C6B-44EC-AE9B-E5B5ACC08B4C}" name="ID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14EB6B-7DD6-49EC-AABB-1FC4AD42BFF0}" name="Table8" displayName="Table8" ref="K1:L25" totalsRowShown="0" headerRowDxfId="28" dataDxfId="27">
  <autoFilter ref="K1:L25" xr:uid="{8CFF37DB-C711-4AAB-AFA0-B20F32084320}"/>
  <tableColumns count="2">
    <tableColumn id="1" xr3:uid="{0DC51EEB-631A-4378-9DA4-94CF4CD9330C}" name="MUNICIPALITY" dataDxfId="26"/>
    <tableColumn id="2" xr3:uid="{533A5078-3FE0-474F-89C4-999AB23B5729}" name="ID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087971-2E3C-46E9-A286-6AFE738F04C7}" name="Table10" displayName="Table10" ref="N1:O116" totalsRowShown="0" headerRowDxfId="24" dataDxfId="23">
  <autoFilter ref="N1:O116" xr:uid="{E0C5A2E8-EE85-4B53-953F-74E58D75588B}"/>
  <tableColumns count="2">
    <tableColumn id="1" xr3:uid="{5AC6880B-C8BE-4153-8F0D-F4D8A0755715}" name="FUND" dataDxfId="22"/>
    <tableColumn id="2" xr3:uid="{84EE3A2A-055B-4F52-97CF-7A12DA537D85}" name="ID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FF9BE8-FF67-4C1E-A95E-54B7A5C6216C}" name="Table11" displayName="Table11" ref="Q1:R3" totalsRowShown="0" headerRowDxfId="20">
  <autoFilter ref="Q1:R3" xr:uid="{ED8E91C7-9512-42A5-A13D-5E2BA24BAE04}"/>
  <tableColumns count="2">
    <tableColumn id="1" xr3:uid="{8D694723-6EEC-4FF1-9691-02CC490A326D}" name="OFFICE" dataDxfId="19"/>
    <tableColumn id="2" xr3:uid="{3E495D9F-76AD-4A70-BEB1-19AE3C66F3AC}" name="ID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5ABDC8F-6F49-49D5-AB6B-EF56A1B005EF}" name="Table12" displayName="Table12" ref="T1:U28" totalsRowShown="0" headerRowDxfId="17">
  <autoFilter ref="T1:U28" xr:uid="{F9DB9719-F145-4CF7-9C49-57FE1F619D29}"/>
  <tableColumns count="2">
    <tableColumn id="1" xr3:uid="{30AF1357-2B8F-4FAF-A841-4CCF8E871CE9}" name="REMARKS" dataDxfId="16"/>
    <tableColumn id="2" xr3:uid="{74B26FCF-E419-4121-B9AF-F1AAAD4433C6}" name="ID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196867-C601-420F-8D14-F7ED55D30977}" name="Table13" displayName="Table13" ref="W1:Y164" totalsRowShown="0" headerRowDxfId="14" dataDxfId="13">
  <autoFilter ref="W1:Y164" xr:uid="{CAC02849-725F-444E-8F75-61A4D4F0785C}"/>
  <tableColumns count="3">
    <tableColumn id="1" xr3:uid="{9F886BF5-3944-445C-977C-C400918D98CD}" name="CONTRACTOR" dataDxfId="12"/>
    <tableColumn id="2" xr3:uid="{A1D1CAC4-A0B5-4902-B03A-EDCF1B546324}" name="TIN NUMBER" dataDxfId="11"/>
    <tableColumn id="3" xr3:uid="{9A759274-DC85-40F5-8F68-FA89260586F4}" name="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0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69"/>
  <sheetViews>
    <sheetView tabSelected="1" topLeftCell="P82" workbookViewId="0">
      <selection activeCell="U1571" sqref="U1571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11.109375" style="1" customWidth="1"/>
    <col min="5" max="5" width="16.33203125" style="1" bestFit="1" customWidth="1"/>
    <col min="6" max="6" width="19.33203125" style="1" customWidth="1"/>
    <col min="7" max="7" width="10.33203125" style="1" customWidth="1"/>
    <col min="8" max="8" width="13" style="1" customWidth="1"/>
    <col min="9" max="9" width="19.33203125" style="1" customWidth="1"/>
    <col min="10" max="10" width="6.6640625" style="1" customWidth="1"/>
    <col min="11" max="12" width="15.33203125" style="1" customWidth="1"/>
    <col min="13" max="13" width="16.6640625" style="1" customWidth="1"/>
    <col min="14" max="14" width="5.5546875" style="1" customWidth="1"/>
    <col min="15" max="15" width="9.77734375" style="1" customWidth="1"/>
    <col min="16" max="16" width="16" style="1" customWidth="1"/>
    <col min="17" max="17" width="22.5546875" style="1" customWidth="1"/>
    <col min="18" max="18" width="22.6640625" style="1" customWidth="1"/>
    <col min="19" max="19" width="16.109375" style="1" customWidth="1"/>
    <col min="20" max="20" width="18.77734375" style="1" customWidth="1"/>
    <col min="21" max="21" width="25" style="1" customWidth="1"/>
    <col min="22" max="22" width="20.6640625" style="1" customWidth="1"/>
    <col min="23" max="23" width="17" style="1" customWidth="1"/>
    <col min="24" max="24" width="19.77734375" style="1" customWidth="1"/>
    <col min="25" max="25" width="11.6640625" style="1" customWidth="1"/>
    <col min="26" max="26" width="10.77734375" style="1" customWidth="1"/>
    <col min="27" max="16384" width="8.88671875" style="1"/>
  </cols>
  <sheetData>
    <row r="1" spans="1:26" s="7" customFormat="1" ht="13.2" x14ac:dyDescent="0.3">
      <c r="A1" s="2" t="s">
        <v>21</v>
      </c>
      <c r="B1" s="2" t="s">
        <v>19</v>
      </c>
      <c r="C1" s="2" t="s">
        <v>0</v>
      </c>
      <c r="D1" s="2" t="s">
        <v>20</v>
      </c>
      <c r="E1" s="2" t="s">
        <v>3642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695</v>
      </c>
      <c r="M1" s="3" t="s">
        <v>696</v>
      </c>
      <c r="N1" s="2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5" t="s">
        <v>3699</v>
      </c>
      <c r="U1" s="5" t="s">
        <v>13</v>
      </c>
      <c r="V1" s="6" t="s">
        <v>14</v>
      </c>
      <c r="W1" s="2" t="s">
        <v>15</v>
      </c>
      <c r="X1" s="2" t="s">
        <v>16</v>
      </c>
      <c r="Y1" s="2" t="s">
        <v>17</v>
      </c>
      <c r="Z1" s="2" t="s">
        <v>18</v>
      </c>
    </row>
    <row r="2" spans="1:26" ht="66" hidden="1" x14ac:dyDescent="0.3">
      <c r="A2" s="8">
        <v>1</v>
      </c>
      <c r="B2" s="8" t="s">
        <v>22</v>
      </c>
      <c r="C2" s="8" t="s">
        <v>3693</v>
      </c>
      <c r="D2" s="8" t="s">
        <v>23</v>
      </c>
      <c r="E2" s="8" t="str">
        <f>VLOOKUP(Table1[[#This Row],[NO]],Table3[#All],2, FALSE)</f>
        <v>ROAD</v>
      </c>
      <c r="F2" s="8" t="s">
        <v>24</v>
      </c>
      <c r="G2" s="8" t="s">
        <v>25</v>
      </c>
      <c r="H2" s="8" t="s">
        <v>26</v>
      </c>
      <c r="I2" s="8" t="s">
        <v>27</v>
      </c>
      <c r="J2" s="8">
        <v>2014</v>
      </c>
      <c r="K2" s="8" t="s">
        <v>28</v>
      </c>
      <c r="L2" s="9">
        <v>7700000</v>
      </c>
      <c r="M2" s="9" t="s">
        <v>3693</v>
      </c>
      <c r="N2" s="8">
        <v>150</v>
      </c>
      <c r="O2" s="10" t="s">
        <v>3693</v>
      </c>
      <c r="P2" s="8" t="s">
        <v>3693</v>
      </c>
      <c r="Q2" s="10" t="s">
        <v>3693</v>
      </c>
      <c r="R2" s="10" t="s">
        <v>3693</v>
      </c>
      <c r="S2" s="11" t="s">
        <v>3693</v>
      </c>
      <c r="T2" s="12">
        <v>1</v>
      </c>
      <c r="U2" s="12" t="s">
        <v>3693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3693</v>
      </c>
    </row>
    <row r="3" spans="1:26" ht="52.8" hidden="1" x14ac:dyDescent="0.3">
      <c r="A3" s="8">
        <v>2</v>
      </c>
      <c r="B3" s="8" t="s">
        <v>33</v>
      </c>
      <c r="C3" s="8" t="s">
        <v>34</v>
      </c>
      <c r="D3" s="8" t="s">
        <v>23</v>
      </c>
      <c r="E3" s="8" t="str">
        <f>VLOOKUP(Table1[[#This Row],[NO]],Table3[#All],2, FALSE)</f>
        <v>ROAD</v>
      </c>
      <c r="F3" s="8" t="s">
        <v>3693</v>
      </c>
      <c r="G3" s="8" t="s">
        <v>35</v>
      </c>
      <c r="H3" s="8" t="s">
        <v>36</v>
      </c>
      <c r="I3" s="8" t="s">
        <v>27</v>
      </c>
      <c r="J3" s="8">
        <v>2014</v>
      </c>
      <c r="K3" s="8" t="s">
        <v>28</v>
      </c>
      <c r="L3" s="9">
        <v>7700000</v>
      </c>
      <c r="M3" s="11">
        <v>7486991.4800000004</v>
      </c>
      <c r="N3" s="8">
        <v>150</v>
      </c>
      <c r="O3" s="10">
        <v>42199</v>
      </c>
      <c r="P3" s="8" t="s">
        <v>3693</v>
      </c>
      <c r="Q3" s="10">
        <f>O3+N3</f>
        <v>42349</v>
      </c>
      <c r="R3" s="10" t="s">
        <v>3693</v>
      </c>
      <c r="S3" s="11" t="s">
        <v>3693</v>
      </c>
      <c r="T3" s="8" t="s">
        <v>3693</v>
      </c>
      <c r="U3" s="8" t="s">
        <v>3693</v>
      </c>
      <c r="V3" s="8" t="s">
        <v>29</v>
      </c>
      <c r="W3" s="8" t="s">
        <v>37</v>
      </c>
      <c r="X3" s="8" t="s">
        <v>38</v>
      </c>
      <c r="Y3" s="8" t="s">
        <v>39</v>
      </c>
      <c r="Z3" s="8" t="s">
        <v>40</v>
      </c>
    </row>
    <row r="4" spans="1:26" ht="39.6" hidden="1" x14ac:dyDescent="0.3">
      <c r="A4" s="8">
        <v>3</v>
      </c>
      <c r="B4" s="8" t="s">
        <v>41</v>
      </c>
      <c r="C4" s="8" t="s">
        <v>3693</v>
      </c>
      <c r="D4" s="8" t="s">
        <v>23</v>
      </c>
      <c r="E4" s="8" t="str">
        <f>VLOOKUP(Table1[[#This Row],[NO]],Table3[#All],2, FALSE)</f>
        <v>ROAD</v>
      </c>
      <c r="F4" s="8" t="s">
        <v>3693</v>
      </c>
      <c r="G4" s="8" t="s">
        <v>3693</v>
      </c>
      <c r="H4" s="8" t="s">
        <v>42</v>
      </c>
      <c r="I4" s="8" t="s">
        <v>27</v>
      </c>
      <c r="J4" s="8">
        <v>2014</v>
      </c>
      <c r="K4" s="8" t="s">
        <v>28</v>
      </c>
      <c r="L4" s="9">
        <v>5000000</v>
      </c>
      <c r="M4" s="9" t="s">
        <v>3693</v>
      </c>
      <c r="N4" s="8" t="s">
        <v>3693</v>
      </c>
      <c r="O4" s="10" t="s">
        <v>3693</v>
      </c>
      <c r="P4" s="8" t="s">
        <v>3693</v>
      </c>
      <c r="Q4" s="10" t="s">
        <v>3693</v>
      </c>
      <c r="R4" s="10" t="s">
        <v>3693</v>
      </c>
      <c r="S4" s="11" t="s">
        <v>3693</v>
      </c>
      <c r="T4" s="12">
        <v>1</v>
      </c>
      <c r="U4" s="12" t="s">
        <v>3693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3693</v>
      </c>
    </row>
    <row r="5" spans="1:26" ht="52.8" hidden="1" x14ac:dyDescent="0.3">
      <c r="A5" s="8">
        <v>4</v>
      </c>
      <c r="B5" s="8" t="s">
        <v>43</v>
      </c>
      <c r="C5" s="8" t="s">
        <v>44</v>
      </c>
      <c r="D5" s="8" t="s">
        <v>23</v>
      </c>
      <c r="E5" s="8" t="str">
        <f>VLOOKUP(Table1[[#This Row],[NO]],Table3[#All],2, FALSE)</f>
        <v>ROAD</v>
      </c>
      <c r="F5" s="8" t="s">
        <v>45</v>
      </c>
      <c r="G5" s="8" t="s">
        <v>46</v>
      </c>
      <c r="H5" s="8" t="s">
        <v>47</v>
      </c>
      <c r="I5" s="8" t="s">
        <v>27</v>
      </c>
      <c r="J5" s="8">
        <v>2014</v>
      </c>
      <c r="K5" s="8" t="s">
        <v>48</v>
      </c>
      <c r="L5" s="9">
        <v>7000000</v>
      </c>
      <c r="M5" s="9">
        <v>6980434.5499999998</v>
      </c>
      <c r="N5" s="8">
        <v>140</v>
      </c>
      <c r="O5" s="10">
        <v>42666</v>
      </c>
      <c r="P5" s="8" t="s">
        <v>3693</v>
      </c>
      <c r="Q5" s="10">
        <f>O5+N5</f>
        <v>42806</v>
      </c>
      <c r="R5" s="10" t="s">
        <v>3693</v>
      </c>
      <c r="S5" s="11" t="s">
        <v>3693</v>
      </c>
      <c r="T5" s="12">
        <v>1</v>
      </c>
      <c r="U5" s="12" t="s">
        <v>3693</v>
      </c>
      <c r="V5" s="8" t="s">
        <v>29</v>
      </c>
      <c r="W5" s="8" t="s">
        <v>30</v>
      </c>
      <c r="X5" s="8" t="s">
        <v>49</v>
      </c>
      <c r="Y5" s="8" t="s">
        <v>50</v>
      </c>
      <c r="Z5" s="8" t="s">
        <v>3693</v>
      </c>
    </row>
    <row r="6" spans="1:26" ht="52.8" hidden="1" x14ac:dyDescent="0.3">
      <c r="A6" s="8">
        <v>5</v>
      </c>
      <c r="B6" s="8" t="s">
        <v>2266</v>
      </c>
      <c r="C6" s="8" t="s">
        <v>3693</v>
      </c>
      <c r="D6" s="8" t="s">
        <v>2250</v>
      </c>
      <c r="E6" s="8" t="str">
        <f>VLOOKUP(Table1[[#This Row],[NO]],Table3[#All],2, FALSE)</f>
        <v>WATER SYSTEM</v>
      </c>
      <c r="F6" s="8" t="s">
        <v>3693</v>
      </c>
      <c r="G6" s="8" t="s">
        <v>2267</v>
      </c>
      <c r="H6" s="8" t="s">
        <v>36</v>
      </c>
      <c r="I6" s="8" t="s">
        <v>27</v>
      </c>
      <c r="J6" s="8">
        <v>2014</v>
      </c>
      <c r="K6" s="8" t="s">
        <v>53</v>
      </c>
      <c r="L6" s="9">
        <v>4300000</v>
      </c>
      <c r="M6" s="11" t="s">
        <v>3693</v>
      </c>
      <c r="N6" s="8" t="s">
        <v>3693</v>
      </c>
      <c r="O6" s="10" t="s">
        <v>3693</v>
      </c>
      <c r="P6" s="8" t="s">
        <v>3693</v>
      </c>
      <c r="Q6" s="10" t="s">
        <v>3693</v>
      </c>
      <c r="R6" s="10" t="s">
        <v>3693</v>
      </c>
      <c r="S6" s="11" t="s">
        <v>3693</v>
      </c>
      <c r="T6" s="12">
        <v>1</v>
      </c>
      <c r="U6" s="12" t="s">
        <v>3693</v>
      </c>
      <c r="V6" s="8" t="s">
        <v>2268</v>
      </c>
      <c r="W6" s="8" t="s">
        <v>30</v>
      </c>
      <c r="X6" s="8" t="s">
        <v>2268</v>
      </c>
      <c r="Y6" s="8" t="s">
        <v>3693</v>
      </c>
      <c r="Z6" s="8" t="s">
        <v>3693</v>
      </c>
    </row>
    <row r="7" spans="1:26" ht="66" hidden="1" x14ac:dyDescent="0.3">
      <c r="A7" s="8">
        <v>6</v>
      </c>
      <c r="B7" s="8" t="s">
        <v>2269</v>
      </c>
      <c r="C7" s="8" t="s">
        <v>3693</v>
      </c>
      <c r="D7" s="8" t="s">
        <v>2250</v>
      </c>
      <c r="E7" s="8" t="str">
        <f>VLOOKUP(Table1[[#This Row],[NO]],Table3[#All],2, FALSE)</f>
        <v>WATER SYSTEM</v>
      </c>
      <c r="F7" s="8" t="s">
        <v>3693</v>
      </c>
      <c r="G7" s="8" t="s">
        <v>2270</v>
      </c>
      <c r="H7" s="8" t="s">
        <v>64</v>
      </c>
      <c r="I7" s="8" t="s">
        <v>27</v>
      </c>
      <c r="J7" s="8">
        <v>2014</v>
      </c>
      <c r="K7" s="8" t="s">
        <v>53</v>
      </c>
      <c r="L7" s="9">
        <v>6600000</v>
      </c>
      <c r="M7" s="9" t="s">
        <v>3693</v>
      </c>
      <c r="N7" s="8" t="s">
        <v>3693</v>
      </c>
      <c r="O7" s="10" t="s">
        <v>3693</v>
      </c>
      <c r="P7" s="8" t="s">
        <v>3693</v>
      </c>
      <c r="Q7" s="10" t="s">
        <v>3693</v>
      </c>
      <c r="R7" s="10" t="s">
        <v>3693</v>
      </c>
      <c r="S7" s="11" t="s">
        <v>3693</v>
      </c>
      <c r="T7" s="12">
        <v>1</v>
      </c>
      <c r="U7" s="12" t="s">
        <v>3693</v>
      </c>
      <c r="V7" s="8" t="s">
        <v>2268</v>
      </c>
      <c r="W7" s="8" t="s">
        <v>30</v>
      </c>
      <c r="X7" s="8" t="s">
        <v>2268</v>
      </c>
      <c r="Y7" s="8" t="s">
        <v>3693</v>
      </c>
      <c r="Z7" s="8" t="s">
        <v>3693</v>
      </c>
    </row>
    <row r="8" spans="1:26" ht="52.8" hidden="1" x14ac:dyDescent="0.3">
      <c r="A8" s="8">
        <v>7</v>
      </c>
      <c r="B8" s="8" t="s">
        <v>2271</v>
      </c>
      <c r="C8" s="8" t="s">
        <v>3693</v>
      </c>
      <c r="D8" s="8" t="s">
        <v>2250</v>
      </c>
      <c r="E8" s="8" t="str">
        <f>VLOOKUP(Table1[[#This Row],[NO]],Table3[#All],2, FALSE)</f>
        <v>WATER SYSTEM</v>
      </c>
      <c r="F8" s="8" t="s">
        <v>3693</v>
      </c>
      <c r="G8" s="8" t="s">
        <v>1969</v>
      </c>
      <c r="H8" s="8" t="s">
        <v>2261</v>
      </c>
      <c r="I8" s="8" t="s">
        <v>27</v>
      </c>
      <c r="J8" s="8">
        <v>2014</v>
      </c>
      <c r="K8" s="8" t="s">
        <v>53</v>
      </c>
      <c r="L8" s="9">
        <v>4800000</v>
      </c>
      <c r="M8" s="9" t="s">
        <v>3693</v>
      </c>
      <c r="N8" s="8" t="s">
        <v>3693</v>
      </c>
      <c r="O8" s="10" t="s">
        <v>3693</v>
      </c>
      <c r="P8" s="8" t="s">
        <v>3693</v>
      </c>
      <c r="Q8" s="10" t="s">
        <v>3693</v>
      </c>
      <c r="R8" s="10" t="s">
        <v>3693</v>
      </c>
      <c r="S8" s="11" t="s">
        <v>3693</v>
      </c>
      <c r="T8" s="12">
        <v>1</v>
      </c>
      <c r="U8" s="12" t="s">
        <v>3693</v>
      </c>
      <c r="V8" s="8" t="s">
        <v>2268</v>
      </c>
      <c r="W8" s="8" t="s">
        <v>30</v>
      </c>
      <c r="X8" s="8" t="s">
        <v>2268</v>
      </c>
      <c r="Y8" s="8" t="s">
        <v>3693</v>
      </c>
      <c r="Z8" s="8" t="s">
        <v>3693</v>
      </c>
    </row>
    <row r="9" spans="1:26" ht="52.8" hidden="1" x14ac:dyDescent="0.3">
      <c r="A9" s="8">
        <v>8</v>
      </c>
      <c r="B9" s="8" t="s">
        <v>1166</v>
      </c>
      <c r="C9" s="8" t="s">
        <v>3693</v>
      </c>
      <c r="D9" s="8" t="s">
        <v>868</v>
      </c>
      <c r="E9" s="8" t="str">
        <f>VLOOKUP(Table1[[#This Row],[NO]],Table3[#All],2, FALSE)</f>
        <v>MEDICAL FACILITIES</v>
      </c>
      <c r="F9" s="8" t="s">
        <v>3693</v>
      </c>
      <c r="G9" s="8" t="s">
        <v>1167</v>
      </c>
      <c r="H9" s="8" t="s">
        <v>26</v>
      </c>
      <c r="I9" s="8" t="s">
        <v>27</v>
      </c>
      <c r="J9" s="8">
        <v>2014</v>
      </c>
      <c r="K9" s="8" t="s">
        <v>53</v>
      </c>
      <c r="L9" s="9">
        <v>3026800</v>
      </c>
      <c r="M9" s="9">
        <v>2967671.01</v>
      </c>
      <c r="N9" s="8" t="s">
        <v>3693</v>
      </c>
      <c r="O9" s="10" t="s">
        <v>3693</v>
      </c>
      <c r="P9" s="8" t="s">
        <v>3693</v>
      </c>
      <c r="Q9" s="10" t="s">
        <v>3693</v>
      </c>
      <c r="R9" s="10" t="s">
        <v>3693</v>
      </c>
      <c r="S9" s="11" t="s">
        <v>3693</v>
      </c>
      <c r="T9" s="12">
        <v>1</v>
      </c>
      <c r="U9" s="12" t="s">
        <v>3693</v>
      </c>
      <c r="V9" s="8" t="s">
        <v>29</v>
      </c>
      <c r="W9" s="8" t="s">
        <v>30</v>
      </c>
      <c r="X9" s="8" t="s">
        <v>31</v>
      </c>
      <c r="Y9" s="8" t="s">
        <v>32</v>
      </c>
      <c r="Z9" s="8" t="s">
        <v>3693</v>
      </c>
    </row>
    <row r="10" spans="1:26" ht="52.8" hidden="1" x14ac:dyDescent="0.3">
      <c r="A10" s="16">
        <v>9</v>
      </c>
      <c r="B10" s="16" t="s">
        <v>1168</v>
      </c>
      <c r="C10" s="16" t="s">
        <v>3693</v>
      </c>
      <c r="D10" s="16" t="s">
        <v>868</v>
      </c>
      <c r="E10" s="16" t="str">
        <f>VLOOKUP(Table1[[#This Row],[NO]],Table3[#All],2, FALSE)</f>
        <v>MEDICAL FACILITIES</v>
      </c>
      <c r="F10" s="16" t="s">
        <v>3693</v>
      </c>
      <c r="G10" s="16" t="s">
        <v>1169</v>
      </c>
      <c r="H10" s="16" t="s">
        <v>91</v>
      </c>
      <c r="I10" s="16" t="s">
        <v>27</v>
      </c>
      <c r="J10" s="16">
        <v>2014</v>
      </c>
      <c r="K10" s="16" t="s">
        <v>53</v>
      </c>
      <c r="L10" s="23">
        <v>3007873.46</v>
      </c>
      <c r="M10" s="23" t="s">
        <v>3693</v>
      </c>
      <c r="N10" s="16" t="s">
        <v>3693</v>
      </c>
      <c r="O10" s="17" t="s">
        <v>3693</v>
      </c>
      <c r="P10" s="16" t="s">
        <v>3693</v>
      </c>
      <c r="Q10" s="17" t="s">
        <v>3693</v>
      </c>
      <c r="R10" s="17" t="s">
        <v>3693</v>
      </c>
      <c r="S10" s="11" t="s">
        <v>3693</v>
      </c>
      <c r="T10" s="18">
        <v>1</v>
      </c>
      <c r="U10" s="18" t="s">
        <v>3693</v>
      </c>
      <c r="V10" s="16" t="s">
        <v>29</v>
      </c>
      <c r="W10" s="16" t="s">
        <v>30</v>
      </c>
      <c r="X10" s="16" t="s">
        <v>31</v>
      </c>
      <c r="Y10" s="16" t="s">
        <v>32</v>
      </c>
      <c r="Z10" s="16" t="s">
        <v>3693</v>
      </c>
    </row>
    <row r="11" spans="1:26" ht="26.4" hidden="1" x14ac:dyDescent="0.3">
      <c r="A11" s="8">
        <v>10</v>
      </c>
      <c r="B11" s="8" t="s">
        <v>1961</v>
      </c>
      <c r="C11" s="8" t="s">
        <v>3693</v>
      </c>
      <c r="D11" s="8" t="s">
        <v>1962</v>
      </c>
      <c r="E11" s="8" t="str">
        <f>VLOOKUP(Table1[[#This Row],[NO]],Table3[#All],2, FALSE)</f>
        <v>SCHOOL FACILITIES</v>
      </c>
      <c r="F11" s="8" t="s">
        <v>1963</v>
      </c>
      <c r="G11" s="8" t="s">
        <v>1964</v>
      </c>
      <c r="H11" s="8" t="s">
        <v>76</v>
      </c>
      <c r="I11" s="8" t="s">
        <v>27</v>
      </c>
      <c r="J11" s="8">
        <v>2014</v>
      </c>
      <c r="K11" s="8" t="s">
        <v>53</v>
      </c>
      <c r="L11" s="9">
        <v>2000000</v>
      </c>
      <c r="M11" s="9" t="s">
        <v>3693</v>
      </c>
      <c r="N11" s="8" t="s">
        <v>3693</v>
      </c>
      <c r="O11" s="10" t="s">
        <v>3693</v>
      </c>
      <c r="P11" s="8" t="s">
        <v>3693</v>
      </c>
      <c r="Q11" s="10" t="s">
        <v>3693</v>
      </c>
      <c r="R11" s="10" t="s">
        <v>3693</v>
      </c>
      <c r="S11" s="11" t="s">
        <v>3693</v>
      </c>
      <c r="T11" s="12">
        <v>1</v>
      </c>
      <c r="U11" s="12" t="s">
        <v>3693</v>
      </c>
      <c r="V11" s="8" t="s">
        <v>29</v>
      </c>
      <c r="W11" s="8" t="s">
        <v>30</v>
      </c>
      <c r="X11" s="8" t="s">
        <v>31</v>
      </c>
      <c r="Y11" s="8" t="s">
        <v>32</v>
      </c>
      <c r="Z11" s="8" t="s">
        <v>3693</v>
      </c>
    </row>
    <row r="12" spans="1:26" ht="39.6" hidden="1" x14ac:dyDescent="0.3">
      <c r="A12" s="8">
        <v>11</v>
      </c>
      <c r="B12" s="8" t="s">
        <v>1965</v>
      </c>
      <c r="C12" s="8" t="s">
        <v>3693</v>
      </c>
      <c r="D12" s="8" t="s">
        <v>1962</v>
      </c>
      <c r="E12" s="8" t="str">
        <f>VLOOKUP(Table1[[#This Row],[NO]],Table3[#All],2, FALSE)</f>
        <v>SCHOOL FACILITIES</v>
      </c>
      <c r="F12" s="8" t="s">
        <v>1966</v>
      </c>
      <c r="G12" s="8" t="s">
        <v>1967</v>
      </c>
      <c r="H12" s="8" t="s">
        <v>141</v>
      </c>
      <c r="I12" s="8" t="s">
        <v>27</v>
      </c>
      <c r="J12" s="8">
        <v>2014</v>
      </c>
      <c r="K12" s="8" t="s">
        <v>53</v>
      </c>
      <c r="L12" s="9">
        <v>1000000</v>
      </c>
      <c r="M12" s="9" t="s">
        <v>3693</v>
      </c>
      <c r="N12" s="8" t="s">
        <v>3693</v>
      </c>
      <c r="O12" s="10" t="s">
        <v>3693</v>
      </c>
      <c r="P12" s="8" t="s">
        <v>3693</v>
      </c>
      <c r="Q12" s="10" t="s">
        <v>3693</v>
      </c>
      <c r="R12" s="10" t="s">
        <v>3693</v>
      </c>
      <c r="S12" s="11" t="s">
        <v>3693</v>
      </c>
      <c r="T12" s="12">
        <v>1</v>
      </c>
      <c r="U12" s="12" t="s">
        <v>3693</v>
      </c>
      <c r="V12" s="8" t="s">
        <v>29</v>
      </c>
      <c r="W12" s="8" t="s">
        <v>30</v>
      </c>
      <c r="X12" s="8" t="s">
        <v>31</v>
      </c>
      <c r="Y12" s="8" t="s">
        <v>32</v>
      </c>
      <c r="Z12" s="8" t="s">
        <v>3693</v>
      </c>
    </row>
    <row r="13" spans="1:26" ht="52.8" hidden="1" x14ac:dyDescent="0.3">
      <c r="A13" s="8">
        <v>12</v>
      </c>
      <c r="B13" s="8" t="s">
        <v>1968</v>
      </c>
      <c r="C13" s="8" t="s">
        <v>3693</v>
      </c>
      <c r="D13" s="8" t="s">
        <v>1962</v>
      </c>
      <c r="E13" s="8" t="str">
        <f>VLOOKUP(Table1[[#This Row],[NO]],Table3[#All],2, FALSE)</f>
        <v>SCHOOL FACILITIES</v>
      </c>
      <c r="F13" s="8" t="s">
        <v>1966</v>
      </c>
      <c r="G13" s="8" t="s">
        <v>1969</v>
      </c>
      <c r="H13" s="8" t="s">
        <v>76</v>
      </c>
      <c r="I13" s="8" t="s">
        <v>27</v>
      </c>
      <c r="J13" s="8">
        <v>2014</v>
      </c>
      <c r="K13" s="8" t="s">
        <v>53</v>
      </c>
      <c r="L13" s="9">
        <v>1000000</v>
      </c>
      <c r="M13" s="9" t="s">
        <v>3693</v>
      </c>
      <c r="N13" s="8" t="s">
        <v>3693</v>
      </c>
      <c r="O13" s="10" t="s">
        <v>3693</v>
      </c>
      <c r="P13" s="8" t="s">
        <v>3693</v>
      </c>
      <c r="Q13" s="10" t="s">
        <v>3693</v>
      </c>
      <c r="R13" s="10" t="s">
        <v>3693</v>
      </c>
      <c r="S13" s="11" t="s">
        <v>3693</v>
      </c>
      <c r="T13" s="12">
        <v>1</v>
      </c>
      <c r="U13" s="12" t="s">
        <v>3693</v>
      </c>
      <c r="V13" s="8" t="s">
        <v>29</v>
      </c>
      <c r="W13" s="8" t="s">
        <v>30</v>
      </c>
      <c r="X13" s="8" t="s">
        <v>31</v>
      </c>
      <c r="Y13" s="8" t="s">
        <v>32</v>
      </c>
      <c r="Z13" s="8" t="s">
        <v>3693</v>
      </c>
    </row>
    <row r="14" spans="1:26" ht="26.4" hidden="1" x14ac:dyDescent="0.3">
      <c r="A14" s="8">
        <v>13</v>
      </c>
      <c r="B14" s="8" t="s">
        <v>51</v>
      </c>
      <c r="C14" s="8" t="s">
        <v>3693</v>
      </c>
      <c r="D14" s="8" t="s">
        <v>23</v>
      </c>
      <c r="E14" s="8" t="str">
        <f>VLOOKUP(Table1[[#This Row],[NO]],Table3[#All],2, FALSE)</f>
        <v>ROAD</v>
      </c>
      <c r="F14" s="8" t="s">
        <v>3693</v>
      </c>
      <c r="G14" s="8" t="s">
        <v>3693</v>
      </c>
      <c r="H14" s="8" t="s">
        <v>52</v>
      </c>
      <c r="I14" s="8" t="s">
        <v>27</v>
      </c>
      <c r="J14" s="8">
        <v>2014</v>
      </c>
      <c r="K14" s="8" t="s">
        <v>53</v>
      </c>
      <c r="L14" s="9">
        <v>500000</v>
      </c>
      <c r="M14" s="9" t="s">
        <v>3693</v>
      </c>
      <c r="N14" s="8" t="s">
        <v>3693</v>
      </c>
      <c r="O14" s="10" t="s">
        <v>3693</v>
      </c>
      <c r="P14" s="8" t="s">
        <v>3693</v>
      </c>
      <c r="Q14" s="10" t="s">
        <v>3693</v>
      </c>
      <c r="R14" s="10" t="s">
        <v>3693</v>
      </c>
      <c r="S14" s="11" t="s">
        <v>3693</v>
      </c>
      <c r="T14" s="12">
        <v>1</v>
      </c>
      <c r="U14" s="12" t="s">
        <v>3693</v>
      </c>
      <c r="V14" s="8" t="s">
        <v>29</v>
      </c>
      <c r="W14" s="8" t="s">
        <v>30</v>
      </c>
      <c r="X14" s="8" t="s">
        <v>31</v>
      </c>
      <c r="Y14" s="8" t="s">
        <v>32</v>
      </c>
      <c r="Z14" s="8" t="s">
        <v>3693</v>
      </c>
    </row>
    <row r="15" spans="1:26" ht="26.4" hidden="1" x14ac:dyDescent="0.3">
      <c r="A15" s="8">
        <v>14</v>
      </c>
      <c r="B15" s="8" t="s">
        <v>54</v>
      </c>
      <c r="C15" s="8" t="s">
        <v>3693</v>
      </c>
      <c r="D15" s="8" t="s">
        <v>23</v>
      </c>
      <c r="E15" s="8" t="str">
        <f>VLOOKUP(Table1[[#This Row],[NO]],Table3[#All],2, FALSE)</f>
        <v>ROAD</v>
      </c>
      <c r="F15" s="8" t="s">
        <v>3693</v>
      </c>
      <c r="G15" s="8" t="s">
        <v>55</v>
      </c>
      <c r="H15" s="8" t="s">
        <v>56</v>
      </c>
      <c r="I15" s="8" t="s">
        <v>27</v>
      </c>
      <c r="J15" s="8">
        <v>2014</v>
      </c>
      <c r="K15" s="8" t="s">
        <v>53</v>
      </c>
      <c r="L15" s="9">
        <v>1000000</v>
      </c>
      <c r="M15" s="9">
        <v>965836.63</v>
      </c>
      <c r="N15" s="8" t="s">
        <v>3693</v>
      </c>
      <c r="O15" s="10" t="s">
        <v>3693</v>
      </c>
      <c r="P15" s="8" t="s">
        <v>3693</v>
      </c>
      <c r="Q15" s="10" t="s">
        <v>3693</v>
      </c>
      <c r="R15" s="10" t="s">
        <v>3693</v>
      </c>
      <c r="S15" s="11" t="s">
        <v>3693</v>
      </c>
      <c r="T15" s="12">
        <v>1</v>
      </c>
      <c r="U15" s="12" t="s">
        <v>3693</v>
      </c>
      <c r="V15" s="8" t="s">
        <v>29</v>
      </c>
      <c r="W15" s="8" t="s">
        <v>30</v>
      </c>
      <c r="X15" s="8" t="s">
        <v>31</v>
      </c>
      <c r="Y15" s="8" t="s">
        <v>32</v>
      </c>
      <c r="Z15" s="8" t="s">
        <v>3693</v>
      </c>
    </row>
    <row r="16" spans="1:26" ht="39.6" hidden="1" x14ac:dyDescent="0.3">
      <c r="A16" s="8">
        <v>15</v>
      </c>
      <c r="B16" s="8" t="s">
        <v>57</v>
      </c>
      <c r="C16" s="8" t="s">
        <v>3693</v>
      </c>
      <c r="D16" s="8" t="s">
        <v>23</v>
      </c>
      <c r="E16" s="8" t="str">
        <f>VLOOKUP(Table1[[#This Row],[NO]],Table3[#All],2, FALSE)</f>
        <v>ROAD</v>
      </c>
      <c r="F16" s="8" t="s">
        <v>3693</v>
      </c>
      <c r="G16" s="8" t="s">
        <v>3693</v>
      </c>
      <c r="H16" s="8" t="s">
        <v>58</v>
      </c>
      <c r="I16" s="8" t="s">
        <v>27</v>
      </c>
      <c r="J16" s="8">
        <v>2014</v>
      </c>
      <c r="K16" s="8" t="s">
        <v>53</v>
      </c>
      <c r="L16" s="9">
        <v>2000000</v>
      </c>
      <c r="M16" s="9">
        <v>1975820.87</v>
      </c>
      <c r="N16" s="8" t="s">
        <v>3693</v>
      </c>
      <c r="O16" s="10" t="s">
        <v>3693</v>
      </c>
      <c r="P16" s="8" t="s">
        <v>3693</v>
      </c>
      <c r="Q16" s="10" t="s">
        <v>3693</v>
      </c>
      <c r="R16" s="10" t="s">
        <v>3693</v>
      </c>
      <c r="S16" s="11" t="s">
        <v>3693</v>
      </c>
      <c r="T16" s="12">
        <v>1</v>
      </c>
      <c r="U16" s="12" t="s">
        <v>3693</v>
      </c>
      <c r="V16" s="8" t="s">
        <v>29</v>
      </c>
      <c r="W16" s="8" t="s">
        <v>30</v>
      </c>
      <c r="X16" s="8" t="s">
        <v>31</v>
      </c>
      <c r="Y16" s="8" t="s">
        <v>32</v>
      </c>
      <c r="Z16" s="8" t="s">
        <v>3693</v>
      </c>
    </row>
    <row r="17" spans="1:26" ht="26.4" hidden="1" x14ac:dyDescent="0.3">
      <c r="A17" s="8">
        <v>16</v>
      </c>
      <c r="B17" s="8" t="s">
        <v>59</v>
      </c>
      <c r="C17" s="8" t="s">
        <v>3693</v>
      </c>
      <c r="D17" s="8" t="s">
        <v>23</v>
      </c>
      <c r="E17" s="8" t="str">
        <f>VLOOKUP(Table1[[#This Row],[NO]],Table3[#All],2, FALSE)</f>
        <v>ROAD</v>
      </c>
      <c r="F17" s="8" t="s">
        <v>3693</v>
      </c>
      <c r="G17" s="8" t="s">
        <v>3693</v>
      </c>
      <c r="H17" s="8" t="s">
        <v>60</v>
      </c>
      <c r="I17" s="8" t="s">
        <v>27</v>
      </c>
      <c r="J17" s="8">
        <v>2014</v>
      </c>
      <c r="K17" s="8" t="s">
        <v>53</v>
      </c>
      <c r="L17" s="9">
        <v>1000000</v>
      </c>
      <c r="M17" s="9">
        <v>965292.13</v>
      </c>
      <c r="N17" s="8" t="s">
        <v>3693</v>
      </c>
      <c r="O17" s="10" t="s">
        <v>3693</v>
      </c>
      <c r="P17" s="8" t="s">
        <v>3693</v>
      </c>
      <c r="Q17" s="10" t="s">
        <v>3693</v>
      </c>
      <c r="R17" s="10" t="s">
        <v>3693</v>
      </c>
      <c r="S17" s="11" t="s">
        <v>3693</v>
      </c>
      <c r="T17" s="12">
        <v>1</v>
      </c>
      <c r="U17" s="12" t="s">
        <v>3693</v>
      </c>
      <c r="V17" s="8" t="s">
        <v>29</v>
      </c>
      <c r="W17" s="8" t="s">
        <v>30</v>
      </c>
      <c r="X17" s="8" t="s">
        <v>31</v>
      </c>
      <c r="Y17" s="8" t="s">
        <v>32</v>
      </c>
      <c r="Z17" s="8" t="s">
        <v>3693</v>
      </c>
    </row>
    <row r="18" spans="1:26" ht="39.6" hidden="1" x14ac:dyDescent="0.3">
      <c r="A18" s="8">
        <v>17</v>
      </c>
      <c r="B18" s="8" t="s">
        <v>707</v>
      </c>
      <c r="C18" s="8" t="s">
        <v>3693</v>
      </c>
      <c r="D18" s="8" t="s">
        <v>23</v>
      </c>
      <c r="E18" s="8" t="str">
        <f>VLOOKUP(Table1[[#This Row],[NO]],Table3[#All],2, FALSE)</f>
        <v>BRIDGES</v>
      </c>
      <c r="F18" s="8" t="s">
        <v>3693</v>
      </c>
      <c r="G18" s="8" t="s">
        <v>708</v>
      </c>
      <c r="H18" s="8" t="s">
        <v>47</v>
      </c>
      <c r="I18" s="8" t="s">
        <v>27</v>
      </c>
      <c r="J18" s="8">
        <v>2014</v>
      </c>
      <c r="K18" s="8" t="s">
        <v>53</v>
      </c>
      <c r="L18" s="9" t="s">
        <v>3693</v>
      </c>
      <c r="M18" s="9" t="s">
        <v>3693</v>
      </c>
      <c r="N18" s="8" t="s">
        <v>3693</v>
      </c>
      <c r="O18" s="10" t="s">
        <v>3693</v>
      </c>
      <c r="P18" s="8" t="s">
        <v>3693</v>
      </c>
      <c r="Q18" s="10" t="s">
        <v>3693</v>
      </c>
      <c r="R18" s="10" t="s">
        <v>3693</v>
      </c>
      <c r="S18" s="11" t="s">
        <v>3693</v>
      </c>
      <c r="T18" s="12">
        <v>1</v>
      </c>
      <c r="U18" s="12" t="s">
        <v>3693</v>
      </c>
      <c r="V18" s="8" t="s">
        <v>29</v>
      </c>
      <c r="W18" s="8" t="s">
        <v>30</v>
      </c>
      <c r="X18" s="8" t="s">
        <v>31</v>
      </c>
      <c r="Y18" s="8" t="s">
        <v>32</v>
      </c>
      <c r="Z18" s="8" t="s">
        <v>3693</v>
      </c>
    </row>
    <row r="19" spans="1:26" ht="52.8" hidden="1" x14ac:dyDescent="0.3">
      <c r="A19" s="8">
        <v>18</v>
      </c>
      <c r="B19" s="8" t="s">
        <v>709</v>
      </c>
      <c r="C19" s="8" t="s">
        <v>3693</v>
      </c>
      <c r="D19" s="8" t="s">
        <v>23</v>
      </c>
      <c r="E19" s="8" t="str">
        <f>VLOOKUP(Table1[[#This Row],[NO]],Table3[#All],2, FALSE)</f>
        <v>BRIDGES</v>
      </c>
      <c r="F19" s="8" t="s">
        <v>3693</v>
      </c>
      <c r="G19" s="8" t="s">
        <v>3693</v>
      </c>
      <c r="H19" s="8" t="s">
        <v>36</v>
      </c>
      <c r="I19" s="8" t="s">
        <v>27</v>
      </c>
      <c r="J19" s="8">
        <v>2014</v>
      </c>
      <c r="K19" s="8" t="s">
        <v>53</v>
      </c>
      <c r="L19" s="9">
        <v>668747.78</v>
      </c>
      <c r="M19" s="11" t="s">
        <v>3693</v>
      </c>
      <c r="N19" s="8" t="s">
        <v>3693</v>
      </c>
      <c r="O19" s="10" t="s">
        <v>3693</v>
      </c>
      <c r="P19" s="8" t="s">
        <v>3693</v>
      </c>
      <c r="Q19" s="10" t="s">
        <v>3693</v>
      </c>
      <c r="R19" s="10" t="s">
        <v>3693</v>
      </c>
      <c r="S19" s="11" t="s">
        <v>3693</v>
      </c>
      <c r="T19" s="12">
        <v>1</v>
      </c>
      <c r="U19" s="12" t="s">
        <v>3693</v>
      </c>
      <c r="V19" s="8" t="s">
        <v>29</v>
      </c>
      <c r="W19" s="8" t="s">
        <v>30</v>
      </c>
      <c r="X19" s="8" t="s">
        <v>31</v>
      </c>
      <c r="Y19" s="8" t="s">
        <v>32</v>
      </c>
      <c r="Z19" s="8" t="s">
        <v>3693</v>
      </c>
    </row>
    <row r="20" spans="1:26" ht="26.4" hidden="1" x14ac:dyDescent="0.3">
      <c r="A20" s="8">
        <v>19</v>
      </c>
      <c r="B20" s="8" t="s">
        <v>710</v>
      </c>
      <c r="C20" s="8" t="s">
        <v>3693</v>
      </c>
      <c r="D20" s="8" t="s">
        <v>23</v>
      </c>
      <c r="E20" s="8" t="str">
        <f>VLOOKUP(Table1[[#This Row],[NO]],Table3[#All],2, FALSE)</f>
        <v>BRIDGES</v>
      </c>
      <c r="F20" s="8" t="s">
        <v>3693</v>
      </c>
      <c r="G20" s="8" t="s">
        <v>711</v>
      </c>
      <c r="H20" s="8" t="s">
        <v>47</v>
      </c>
      <c r="I20" s="8" t="s">
        <v>27</v>
      </c>
      <c r="J20" s="8">
        <v>2014</v>
      </c>
      <c r="K20" s="8" t="s">
        <v>53</v>
      </c>
      <c r="L20" s="9">
        <v>70000</v>
      </c>
      <c r="M20" s="9" t="s">
        <v>3693</v>
      </c>
      <c r="N20" s="8" t="s">
        <v>3693</v>
      </c>
      <c r="O20" s="10" t="s">
        <v>3693</v>
      </c>
      <c r="P20" s="8" t="s">
        <v>3693</v>
      </c>
      <c r="Q20" s="10" t="s">
        <v>3693</v>
      </c>
      <c r="R20" s="10" t="s">
        <v>3693</v>
      </c>
      <c r="S20" s="11" t="s">
        <v>3693</v>
      </c>
      <c r="T20" s="12">
        <v>1</v>
      </c>
      <c r="U20" s="12" t="s">
        <v>3693</v>
      </c>
      <c r="V20" s="8" t="s">
        <v>29</v>
      </c>
      <c r="W20" s="8" t="s">
        <v>30</v>
      </c>
      <c r="X20" s="8" t="s">
        <v>31</v>
      </c>
      <c r="Y20" s="8" t="s">
        <v>32</v>
      </c>
      <c r="Z20" s="8" t="s">
        <v>3693</v>
      </c>
    </row>
    <row r="21" spans="1:26" ht="26.4" hidden="1" x14ac:dyDescent="0.3">
      <c r="A21" s="8">
        <v>20</v>
      </c>
      <c r="B21" s="8" t="s">
        <v>712</v>
      </c>
      <c r="C21" s="8" t="s">
        <v>3693</v>
      </c>
      <c r="D21" s="8" t="s">
        <v>23</v>
      </c>
      <c r="E21" s="8" t="str">
        <f>VLOOKUP(Table1[[#This Row],[NO]],Table3[#All],2, FALSE)</f>
        <v>BRIDGES</v>
      </c>
      <c r="F21" s="8" t="s">
        <v>3693</v>
      </c>
      <c r="G21" s="8" t="s">
        <v>713</v>
      </c>
      <c r="H21" s="8" t="s">
        <v>93</v>
      </c>
      <c r="I21" s="8" t="s">
        <v>27</v>
      </c>
      <c r="J21" s="8">
        <v>2014</v>
      </c>
      <c r="K21" s="8" t="s">
        <v>53</v>
      </c>
      <c r="L21" s="9">
        <v>254200</v>
      </c>
      <c r="M21" s="9" t="s">
        <v>3693</v>
      </c>
      <c r="N21" s="8" t="s">
        <v>3693</v>
      </c>
      <c r="O21" s="10" t="s">
        <v>3693</v>
      </c>
      <c r="P21" s="8" t="s">
        <v>3693</v>
      </c>
      <c r="Q21" s="10" t="s">
        <v>3693</v>
      </c>
      <c r="R21" s="10" t="s">
        <v>3693</v>
      </c>
      <c r="S21" s="11" t="s">
        <v>3693</v>
      </c>
      <c r="T21" s="12">
        <v>1</v>
      </c>
      <c r="U21" s="12" t="s">
        <v>3693</v>
      </c>
      <c r="V21" s="8" t="s">
        <v>29</v>
      </c>
      <c r="W21" s="8" t="s">
        <v>30</v>
      </c>
      <c r="X21" s="8" t="s">
        <v>31</v>
      </c>
      <c r="Y21" s="8" t="s">
        <v>32</v>
      </c>
      <c r="Z21" s="8" t="s">
        <v>3693</v>
      </c>
    </row>
    <row r="22" spans="1:26" ht="39.6" hidden="1" x14ac:dyDescent="0.3">
      <c r="A22" s="8">
        <v>21</v>
      </c>
      <c r="B22" s="8" t="s">
        <v>1970</v>
      </c>
      <c r="C22" s="8" t="s">
        <v>3693</v>
      </c>
      <c r="D22" s="8" t="s">
        <v>1962</v>
      </c>
      <c r="E22" s="8" t="str">
        <f>VLOOKUP(Table1[[#This Row],[NO]],Table3[#All],2, FALSE)</f>
        <v>SCHOOL FACILITIES</v>
      </c>
      <c r="F22" s="8" t="s">
        <v>1971</v>
      </c>
      <c r="G22" s="8" t="s">
        <v>1972</v>
      </c>
      <c r="H22" s="8" t="s">
        <v>141</v>
      </c>
      <c r="I22" s="8" t="s">
        <v>27</v>
      </c>
      <c r="J22" s="8">
        <v>2014</v>
      </c>
      <c r="K22" s="8" t="s">
        <v>53</v>
      </c>
      <c r="L22" s="9">
        <v>500000</v>
      </c>
      <c r="M22" s="9" t="s">
        <v>3693</v>
      </c>
      <c r="N22" s="8" t="s">
        <v>3693</v>
      </c>
      <c r="O22" s="10" t="s">
        <v>3693</v>
      </c>
      <c r="P22" s="8" t="s">
        <v>3693</v>
      </c>
      <c r="Q22" s="10" t="s">
        <v>3693</v>
      </c>
      <c r="R22" s="10" t="s">
        <v>3693</v>
      </c>
      <c r="S22" s="11" t="s">
        <v>3693</v>
      </c>
      <c r="T22" s="12">
        <v>1</v>
      </c>
      <c r="U22" s="12" t="s">
        <v>3693</v>
      </c>
      <c r="V22" s="8" t="s">
        <v>29</v>
      </c>
      <c r="W22" s="8" t="s">
        <v>30</v>
      </c>
      <c r="X22" s="8" t="s">
        <v>31</v>
      </c>
      <c r="Y22" s="8" t="s">
        <v>32</v>
      </c>
      <c r="Z22" s="8" t="s">
        <v>3693</v>
      </c>
    </row>
    <row r="23" spans="1:26" ht="39.6" hidden="1" x14ac:dyDescent="0.3">
      <c r="A23" s="8">
        <v>22</v>
      </c>
      <c r="B23" s="8" t="s">
        <v>1170</v>
      </c>
      <c r="C23" s="8" t="s">
        <v>3693</v>
      </c>
      <c r="D23" s="8" t="s">
        <v>868</v>
      </c>
      <c r="E23" s="8" t="str">
        <f>VLOOKUP(Table1[[#This Row],[NO]],Table3[#All],2, FALSE)</f>
        <v>MEDICAL FACILITIES</v>
      </c>
      <c r="F23" s="8" t="s">
        <v>3693</v>
      </c>
      <c r="G23" s="8" t="s">
        <v>1171</v>
      </c>
      <c r="H23" s="8" t="s">
        <v>76</v>
      </c>
      <c r="I23" s="8" t="s">
        <v>27</v>
      </c>
      <c r="J23" s="8">
        <v>2014</v>
      </c>
      <c r="K23" s="8" t="s">
        <v>1172</v>
      </c>
      <c r="L23" s="9">
        <v>49000000</v>
      </c>
      <c r="M23" s="9">
        <v>48997422.619999997</v>
      </c>
      <c r="N23" s="8" t="s">
        <v>3693</v>
      </c>
      <c r="O23" s="10" t="s">
        <v>3693</v>
      </c>
      <c r="P23" s="8" t="s">
        <v>3693</v>
      </c>
      <c r="Q23" s="10" t="s">
        <v>3693</v>
      </c>
      <c r="R23" s="10" t="s">
        <v>3693</v>
      </c>
      <c r="S23" s="11" t="s">
        <v>3693</v>
      </c>
      <c r="T23" s="12">
        <v>1</v>
      </c>
      <c r="U23" s="12" t="s">
        <v>3693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3693</v>
      </c>
    </row>
    <row r="24" spans="1:26" ht="52.8" hidden="1" x14ac:dyDescent="0.3">
      <c r="A24" s="8">
        <v>23</v>
      </c>
      <c r="B24" s="8" t="s">
        <v>1173</v>
      </c>
      <c r="C24" s="8" t="s">
        <v>3693</v>
      </c>
      <c r="D24" s="8" t="s">
        <v>868</v>
      </c>
      <c r="E24" s="8" t="str">
        <f>VLOOKUP(Table1[[#This Row],[NO]],Table3[#All],2, FALSE)</f>
        <v>MEDICAL FACILITIES</v>
      </c>
      <c r="F24" s="8" t="s">
        <v>3693</v>
      </c>
      <c r="G24" s="8" t="s">
        <v>1174</v>
      </c>
      <c r="H24" s="8" t="s">
        <v>42</v>
      </c>
      <c r="I24" s="8" t="s">
        <v>27</v>
      </c>
      <c r="J24" s="8">
        <v>2014</v>
      </c>
      <c r="K24" s="8" t="s">
        <v>1172</v>
      </c>
      <c r="L24" s="9">
        <v>4000000</v>
      </c>
      <c r="M24" s="9" t="s">
        <v>3693</v>
      </c>
      <c r="N24" s="8" t="s">
        <v>3693</v>
      </c>
      <c r="O24" s="10" t="s">
        <v>3693</v>
      </c>
      <c r="P24" s="8" t="s">
        <v>3693</v>
      </c>
      <c r="Q24" s="10" t="s">
        <v>3693</v>
      </c>
      <c r="R24" s="10" t="s">
        <v>3693</v>
      </c>
      <c r="S24" s="11" t="s">
        <v>3693</v>
      </c>
      <c r="T24" s="12">
        <v>1</v>
      </c>
      <c r="U24" s="12" t="s">
        <v>3693</v>
      </c>
      <c r="V24" s="8" t="s">
        <v>29</v>
      </c>
      <c r="W24" s="8" t="s">
        <v>30</v>
      </c>
      <c r="X24" s="8" t="s">
        <v>31</v>
      </c>
      <c r="Y24" s="8" t="s">
        <v>32</v>
      </c>
      <c r="Z24" s="8" t="s">
        <v>3693</v>
      </c>
    </row>
    <row r="25" spans="1:26" ht="39.6" hidden="1" x14ac:dyDescent="0.3">
      <c r="A25" s="8">
        <v>24</v>
      </c>
      <c r="B25" s="8" t="s">
        <v>1175</v>
      </c>
      <c r="C25" s="8" t="s">
        <v>3693</v>
      </c>
      <c r="D25" s="8" t="s">
        <v>868</v>
      </c>
      <c r="E25" s="8" t="str">
        <f>VLOOKUP(Table1[[#This Row],[NO]],Table3[#All],2, FALSE)</f>
        <v>MEDICAL FACILITIES</v>
      </c>
      <c r="F25" s="8" t="s">
        <v>3693</v>
      </c>
      <c r="G25" s="8" t="s">
        <v>1144</v>
      </c>
      <c r="H25" s="8" t="s">
        <v>64</v>
      </c>
      <c r="I25" s="8" t="s">
        <v>27</v>
      </c>
      <c r="J25" s="8">
        <v>2014</v>
      </c>
      <c r="K25" s="8" t="s">
        <v>1172</v>
      </c>
      <c r="L25" s="9">
        <v>3000000</v>
      </c>
      <c r="M25" s="9">
        <v>2997801.43</v>
      </c>
      <c r="N25" s="8">
        <v>165</v>
      </c>
      <c r="O25" s="10">
        <v>43059</v>
      </c>
      <c r="P25" s="8" t="s">
        <v>3693</v>
      </c>
      <c r="Q25" s="10">
        <v>43224</v>
      </c>
      <c r="R25" s="10" t="s">
        <v>3693</v>
      </c>
      <c r="S25" s="11" t="s">
        <v>3693</v>
      </c>
      <c r="T25" s="12">
        <v>1</v>
      </c>
      <c r="U25" s="12" t="s">
        <v>3693</v>
      </c>
      <c r="V25" s="8" t="s">
        <v>29</v>
      </c>
      <c r="W25" s="8" t="s">
        <v>30</v>
      </c>
      <c r="X25" s="8" t="s">
        <v>68</v>
      </c>
      <c r="Y25" s="8" t="s">
        <v>69</v>
      </c>
      <c r="Z25" s="8" t="s">
        <v>3693</v>
      </c>
    </row>
    <row r="26" spans="1:26" ht="79.2" hidden="1" x14ac:dyDescent="0.3">
      <c r="A26" s="8">
        <v>25</v>
      </c>
      <c r="B26" s="8" t="s">
        <v>1176</v>
      </c>
      <c r="C26" s="8" t="s">
        <v>3693</v>
      </c>
      <c r="D26" s="8" t="s">
        <v>868</v>
      </c>
      <c r="E26" s="8" t="str">
        <f>VLOOKUP(Table1[[#This Row],[NO]],Table3[#All],2, FALSE)</f>
        <v>MEDICAL FACILITIES</v>
      </c>
      <c r="F26" s="8" t="s">
        <v>3693</v>
      </c>
      <c r="G26" s="8" t="s">
        <v>1144</v>
      </c>
      <c r="H26" s="8" t="s">
        <v>64</v>
      </c>
      <c r="I26" s="8" t="s">
        <v>27</v>
      </c>
      <c r="J26" s="8">
        <v>2014</v>
      </c>
      <c r="K26" s="8" t="s">
        <v>1172</v>
      </c>
      <c r="L26" s="9">
        <v>2000000</v>
      </c>
      <c r="M26" s="9">
        <v>1995919.14</v>
      </c>
      <c r="N26" s="8">
        <v>90</v>
      </c>
      <c r="O26" s="10">
        <v>43059</v>
      </c>
      <c r="P26" s="8" t="s">
        <v>3693</v>
      </c>
      <c r="Q26" s="10">
        <v>43149</v>
      </c>
      <c r="R26" s="10" t="s">
        <v>3693</v>
      </c>
      <c r="S26" s="11" t="s">
        <v>3693</v>
      </c>
      <c r="T26" s="12">
        <v>1</v>
      </c>
      <c r="U26" s="12" t="s">
        <v>3693</v>
      </c>
      <c r="V26" s="8" t="s">
        <v>29</v>
      </c>
      <c r="W26" s="8" t="s">
        <v>30</v>
      </c>
      <c r="X26" s="8" t="s">
        <v>68</v>
      </c>
      <c r="Y26" s="8" t="s">
        <v>69</v>
      </c>
      <c r="Z26" s="8" t="s">
        <v>3693</v>
      </c>
    </row>
    <row r="27" spans="1:26" ht="52.8" hidden="1" x14ac:dyDescent="0.3">
      <c r="A27" s="8">
        <v>26</v>
      </c>
      <c r="B27" s="8" t="s">
        <v>949</v>
      </c>
      <c r="C27" s="8" t="s">
        <v>3693</v>
      </c>
      <c r="D27" s="8" t="s">
        <v>868</v>
      </c>
      <c r="E27" s="8" t="str">
        <f>VLOOKUP(Table1[[#This Row],[NO]],Table3[#All],2, FALSE)</f>
        <v>BHS</v>
      </c>
      <c r="F27" s="8" t="s">
        <v>3693</v>
      </c>
      <c r="G27" s="8" t="s">
        <v>950</v>
      </c>
      <c r="H27" s="8" t="s">
        <v>91</v>
      </c>
      <c r="I27" s="8" t="s">
        <v>27</v>
      </c>
      <c r="J27" s="8">
        <v>2014</v>
      </c>
      <c r="K27" s="8" t="s">
        <v>951</v>
      </c>
      <c r="L27" s="9">
        <v>666666.66</v>
      </c>
      <c r="M27" s="9" t="s">
        <v>3693</v>
      </c>
      <c r="N27" s="8" t="s">
        <v>3693</v>
      </c>
      <c r="O27" s="10" t="s">
        <v>3693</v>
      </c>
      <c r="P27" s="8" t="s">
        <v>3693</v>
      </c>
      <c r="Q27" s="10" t="s">
        <v>3693</v>
      </c>
      <c r="R27" s="10" t="s">
        <v>3693</v>
      </c>
      <c r="S27" s="11" t="s">
        <v>3693</v>
      </c>
      <c r="T27" s="12">
        <v>1</v>
      </c>
      <c r="U27" s="12" t="s">
        <v>3693</v>
      </c>
      <c r="V27" s="8" t="s">
        <v>29</v>
      </c>
      <c r="W27" s="8" t="s">
        <v>30</v>
      </c>
      <c r="X27" s="8" t="s">
        <v>31</v>
      </c>
      <c r="Y27" s="8" t="s">
        <v>32</v>
      </c>
      <c r="Z27" s="8" t="s">
        <v>3693</v>
      </c>
    </row>
    <row r="28" spans="1:26" ht="39.6" hidden="1" x14ac:dyDescent="0.3">
      <c r="A28" s="8">
        <v>27</v>
      </c>
      <c r="B28" s="8" t="s">
        <v>952</v>
      </c>
      <c r="C28" s="8" t="s">
        <v>3693</v>
      </c>
      <c r="D28" s="8" t="s">
        <v>868</v>
      </c>
      <c r="E28" s="8" t="str">
        <f>VLOOKUP(Table1[[#This Row],[NO]],Table3[#All],2, FALSE)</f>
        <v>BHS</v>
      </c>
      <c r="F28" s="8" t="s">
        <v>3693</v>
      </c>
      <c r="G28" s="8" t="s">
        <v>953</v>
      </c>
      <c r="H28" s="8" t="s">
        <v>91</v>
      </c>
      <c r="I28" s="8" t="s">
        <v>27</v>
      </c>
      <c r="J28" s="8">
        <v>2014</v>
      </c>
      <c r="K28" s="8" t="s">
        <v>951</v>
      </c>
      <c r="L28" s="9">
        <v>666666.66</v>
      </c>
      <c r="M28" s="9" t="s">
        <v>3693</v>
      </c>
      <c r="N28" s="8" t="s">
        <v>3693</v>
      </c>
      <c r="O28" s="10" t="s">
        <v>3693</v>
      </c>
      <c r="P28" s="8" t="s">
        <v>3693</v>
      </c>
      <c r="Q28" s="10" t="s">
        <v>3693</v>
      </c>
      <c r="R28" s="10" t="s">
        <v>3693</v>
      </c>
      <c r="S28" s="11" t="s">
        <v>3693</v>
      </c>
      <c r="T28" s="12">
        <v>1</v>
      </c>
      <c r="U28" s="12" t="s">
        <v>3693</v>
      </c>
      <c r="V28" s="8" t="s">
        <v>29</v>
      </c>
      <c r="W28" s="8" t="s">
        <v>30</v>
      </c>
      <c r="X28" s="8" t="s">
        <v>31</v>
      </c>
      <c r="Y28" s="8" t="s">
        <v>32</v>
      </c>
      <c r="Z28" s="8" t="s">
        <v>3693</v>
      </c>
    </row>
    <row r="29" spans="1:26" ht="39.6" hidden="1" x14ac:dyDescent="0.3">
      <c r="A29" s="8">
        <v>28</v>
      </c>
      <c r="B29" s="8" t="s">
        <v>954</v>
      </c>
      <c r="C29" s="8" t="s">
        <v>3693</v>
      </c>
      <c r="D29" s="8" t="s">
        <v>868</v>
      </c>
      <c r="E29" s="8" t="str">
        <f>VLOOKUP(Table1[[#This Row],[NO]],Table3[#All],2, FALSE)</f>
        <v>BHS</v>
      </c>
      <c r="F29" s="8" t="s">
        <v>3693</v>
      </c>
      <c r="G29" s="8" t="s">
        <v>955</v>
      </c>
      <c r="H29" s="8" t="s">
        <v>91</v>
      </c>
      <c r="I29" s="8" t="s">
        <v>27</v>
      </c>
      <c r="J29" s="8">
        <v>2014</v>
      </c>
      <c r="K29" s="8" t="s">
        <v>951</v>
      </c>
      <c r="L29" s="9">
        <v>666666.66</v>
      </c>
      <c r="M29" s="9" t="s">
        <v>3693</v>
      </c>
      <c r="N29" s="8" t="s">
        <v>3693</v>
      </c>
      <c r="O29" s="10" t="s">
        <v>3693</v>
      </c>
      <c r="P29" s="8" t="s">
        <v>3693</v>
      </c>
      <c r="Q29" s="10" t="s">
        <v>3693</v>
      </c>
      <c r="R29" s="10" t="s">
        <v>3693</v>
      </c>
      <c r="S29" s="11" t="s">
        <v>3693</v>
      </c>
      <c r="T29" s="12">
        <v>1</v>
      </c>
      <c r="U29" s="12" t="s">
        <v>3693</v>
      </c>
      <c r="V29" s="8" t="s">
        <v>29</v>
      </c>
      <c r="W29" s="8" t="s">
        <v>30</v>
      </c>
      <c r="X29" s="8" t="s">
        <v>31</v>
      </c>
      <c r="Y29" s="8" t="s">
        <v>32</v>
      </c>
      <c r="Z29" s="8" t="s">
        <v>3693</v>
      </c>
    </row>
    <row r="30" spans="1:26" ht="52.8" hidden="1" x14ac:dyDescent="0.3">
      <c r="A30" s="8">
        <v>29</v>
      </c>
      <c r="B30" s="8" t="s">
        <v>956</v>
      </c>
      <c r="C30" s="8" t="s">
        <v>3693</v>
      </c>
      <c r="D30" s="8" t="s">
        <v>868</v>
      </c>
      <c r="E30" s="8" t="str">
        <f>VLOOKUP(Table1[[#This Row],[NO]],Table3[#All],2, FALSE)</f>
        <v>BHS</v>
      </c>
      <c r="F30" s="8" t="s">
        <v>3693</v>
      </c>
      <c r="G30" s="8" t="s">
        <v>957</v>
      </c>
      <c r="H30" s="8" t="s">
        <v>238</v>
      </c>
      <c r="I30" s="8" t="s">
        <v>27</v>
      </c>
      <c r="J30" s="8">
        <v>2014</v>
      </c>
      <c r="K30" s="8" t="s">
        <v>951</v>
      </c>
      <c r="L30" s="9">
        <v>500000</v>
      </c>
      <c r="M30" s="9" t="s">
        <v>3693</v>
      </c>
      <c r="N30" s="8" t="s">
        <v>3693</v>
      </c>
      <c r="O30" s="10" t="s">
        <v>3693</v>
      </c>
      <c r="P30" s="8" t="s">
        <v>3693</v>
      </c>
      <c r="Q30" s="10" t="s">
        <v>3693</v>
      </c>
      <c r="R30" s="10" t="s">
        <v>3693</v>
      </c>
      <c r="S30" s="11" t="s">
        <v>3693</v>
      </c>
      <c r="T30" s="12">
        <v>1</v>
      </c>
      <c r="U30" s="12" t="s">
        <v>3693</v>
      </c>
      <c r="V30" s="8" t="s">
        <v>29</v>
      </c>
      <c r="W30" s="8" t="s">
        <v>30</v>
      </c>
      <c r="X30" s="8" t="s">
        <v>31</v>
      </c>
      <c r="Y30" s="8" t="s">
        <v>32</v>
      </c>
      <c r="Z30" s="8" t="s">
        <v>3693</v>
      </c>
    </row>
    <row r="31" spans="1:26" ht="52.8" hidden="1" x14ac:dyDescent="0.3">
      <c r="A31" s="8">
        <v>30</v>
      </c>
      <c r="B31" s="8" t="s">
        <v>958</v>
      </c>
      <c r="C31" s="8" t="s">
        <v>3693</v>
      </c>
      <c r="D31" s="8" t="s">
        <v>868</v>
      </c>
      <c r="E31" s="8" t="str">
        <f>VLOOKUP(Table1[[#This Row],[NO]],Table3[#All],2, FALSE)</f>
        <v>BHS</v>
      </c>
      <c r="F31" s="8" t="s">
        <v>3693</v>
      </c>
      <c r="G31" s="8" t="s">
        <v>959</v>
      </c>
      <c r="H31" s="8" t="s">
        <v>238</v>
      </c>
      <c r="I31" s="8" t="s">
        <v>27</v>
      </c>
      <c r="J31" s="8">
        <v>2014</v>
      </c>
      <c r="K31" s="8" t="s">
        <v>951</v>
      </c>
      <c r="L31" s="9">
        <v>500000</v>
      </c>
      <c r="M31" s="9" t="s">
        <v>3693</v>
      </c>
      <c r="N31" s="8" t="s">
        <v>3693</v>
      </c>
      <c r="O31" s="10" t="s">
        <v>3693</v>
      </c>
      <c r="P31" s="8" t="s">
        <v>3693</v>
      </c>
      <c r="Q31" s="10" t="s">
        <v>3693</v>
      </c>
      <c r="R31" s="10" t="s">
        <v>3693</v>
      </c>
      <c r="S31" s="11" t="s">
        <v>3693</v>
      </c>
      <c r="T31" s="12">
        <v>1</v>
      </c>
      <c r="U31" s="12" t="s">
        <v>3693</v>
      </c>
      <c r="V31" s="8" t="s">
        <v>29</v>
      </c>
      <c r="W31" s="8" t="s">
        <v>30</v>
      </c>
      <c r="X31" s="8" t="s">
        <v>31</v>
      </c>
      <c r="Y31" s="8" t="s">
        <v>32</v>
      </c>
      <c r="Z31" s="8" t="s">
        <v>3693</v>
      </c>
    </row>
    <row r="32" spans="1:26" ht="52.8" hidden="1" x14ac:dyDescent="0.3">
      <c r="A32" s="8">
        <v>31</v>
      </c>
      <c r="B32" s="8" t="s">
        <v>960</v>
      </c>
      <c r="C32" s="8" t="s">
        <v>3693</v>
      </c>
      <c r="D32" s="8" t="s">
        <v>868</v>
      </c>
      <c r="E32" s="8" t="str">
        <f>VLOOKUP(Table1[[#This Row],[NO]],Table3[#All],2, FALSE)</f>
        <v>BHS</v>
      </c>
      <c r="F32" s="8" t="s">
        <v>3693</v>
      </c>
      <c r="G32" s="8" t="s">
        <v>961</v>
      </c>
      <c r="H32" s="8" t="s">
        <v>238</v>
      </c>
      <c r="I32" s="8" t="s">
        <v>27</v>
      </c>
      <c r="J32" s="8">
        <v>2014</v>
      </c>
      <c r="K32" s="8" t="s">
        <v>951</v>
      </c>
      <c r="L32" s="9">
        <v>500000</v>
      </c>
      <c r="M32" s="9" t="s">
        <v>3693</v>
      </c>
      <c r="N32" s="8" t="s">
        <v>3693</v>
      </c>
      <c r="O32" s="10" t="s">
        <v>3693</v>
      </c>
      <c r="P32" s="8" t="s">
        <v>3693</v>
      </c>
      <c r="Q32" s="10" t="s">
        <v>3693</v>
      </c>
      <c r="R32" s="10" t="s">
        <v>3693</v>
      </c>
      <c r="S32" s="11" t="s">
        <v>3693</v>
      </c>
      <c r="T32" s="12">
        <v>1</v>
      </c>
      <c r="U32" s="12" t="s">
        <v>3693</v>
      </c>
      <c r="V32" s="8" t="s">
        <v>29</v>
      </c>
      <c r="W32" s="8" t="s">
        <v>30</v>
      </c>
      <c r="X32" s="8" t="s">
        <v>31</v>
      </c>
      <c r="Y32" s="8" t="s">
        <v>32</v>
      </c>
      <c r="Z32" s="8" t="s">
        <v>3693</v>
      </c>
    </row>
    <row r="33" spans="1:26" ht="26.4" hidden="1" x14ac:dyDescent="0.3">
      <c r="A33" s="8">
        <v>32</v>
      </c>
      <c r="B33" s="8" t="s">
        <v>1167</v>
      </c>
      <c r="C33" s="8" t="s">
        <v>3693</v>
      </c>
      <c r="D33" s="8" t="s">
        <v>868</v>
      </c>
      <c r="E33" s="8" t="str">
        <f>VLOOKUP(Table1[[#This Row],[NO]],Table3[#All],2, FALSE)</f>
        <v>MEDICAL FACILITIES</v>
      </c>
      <c r="F33" s="8" t="s">
        <v>3693</v>
      </c>
      <c r="G33" s="8" t="s">
        <v>3693</v>
      </c>
      <c r="H33" s="8" t="s">
        <v>26</v>
      </c>
      <c r="I33" s="8" t="s">
        <v>27</v>
      </c>
      <c r="J33" s="8">
        <v>2014</v>
      </c>
      <c r="K33" s="8" t="s">
        <v>951</v>
      </c>
      <c r="L33" s="9">
        <v>31384000</v>
      </c>
      <c r="M33" s="9" t="s">
        <v>3693</v>
      </c>
      <c r="N33" s="8" t="s">
        <v>3693</v>
      </c>
      <c r="O33" s="10" t="s">
        <v>3693</v>
      </c>
      <c r="P33" s="8" t="s">
        <v>3693</v>
      </c>
      <c r="Q33" s="10" t="s">
        <v>3693</v>
      </c>
      <c r="R33" s="10" t="s">
        <v>3693</v>
      </c>
      <c r="S33" s="11" t="s">
        <v>3693</v>
      </c>
      <c r="T33" s="12">
        <v>1</v>
      </c>
      <c r="U33" s="12" t="s">
        <v>3693</v>
      </c>
      <c r="V33" s="8" t="s">
        <v>29</v>
      </c>
      <c r="W33" s="8" t="s">
        <v>30</v>
      </c>
      <c r="X33" s="8" t="s">
        <v>31</v>
      </c>
      <c r="Y33" s="8" t="s">
        <v>32</v>
      </c>
      <c r="Z33" s="8" t="s">
        <v>3693</v>
      </c>
    </row>
    <row r="34" spans="1:26" ht="39.6" hidden="1" x14ac:dyDescent="0.3">
      <c r="A34" s="8">
        <v>33</v>
      </c>
      <c r="B34" s="8" t="s">
        <v>1177</v>
      </c>
      <c r="C34" s="8" t="s">
        <v>3693</v>
      </c>
      <c r="D34" s="8" t="s">
        <v>868</v>
      </c>
      <c r="E34" s="8" t="str">
        <f>VLOOKUP(Table1[[#This Row],[NO]],Table3[#All],2, FALSE)</f>
        <v>MEDICAL FACILITIES</v>
      </c>
      <c r="F34" s="8" t="s">
        <v>3693</v>
      </c>
      <c r="G34" s="8" t="s">
        <v>1178</v>
      </c>
      <c r="H34" s="8" t="s">
        <v>91</v>
      </c>
      <c r="I34" s="8" t="s">
        <v>27</v>
      </c>
      <c r="J34" s="8">
        <v>2014</v>
      </c>
      <c r="K34" s="8" t="s">
        <v>951</v>
      </c>
      <c r="L34" s="9">
        <v>10000000</v>
      </c>
      <c r="M34" s="9" t="s">
        <v>3693</v>
      </c>
      <c r="N34" s="8" t="s">
        <v>3693</v>
      </c>
      <c r="O34" s="10" t="s">
        <v>3693</v>
      </c>
      <c r="P34" s="8" t="s">
        <v>3693</v>
      </c>
      <c r="Q34" s="10" t="s">
        <v>3693</v>
      </c>
      <c r="R34" s="10" t="s">
        <v>3693</v>
      </c>
      <c r="S34" s="11" t="s">
        <v>3693</v>
      </c>
      <c r="T34" s="12">
        <v>1</v>
      </c>
      <c r="U34" s="12" t="s">
        <v>3693</v>
      </c>
      <c r="V34" s="8" t="s">
        <v>29</v>
      </c>
      <c r="W34" s="8" t="s">
        <v>30</v>
      </c>
      <c r="X34" s="8" t="s">
        <v>31</v>
      </c>
      <c r="Y34" s="8" t="s">
        <v>32</v>
      </c>
      <c r="Z34" s="8" t="s">
        <v>3693</v>
      </c>
    </row>
    <row r="35" spans="1:26" ht="26.4" hidden="1" x14ac:dyDescent="0.3">
      <c r="A35" s="8">
        <v>34</v>
      </c>
      <c r="B35" s="8" t="s">
        <v>1179</v>
      </c>
      <c r="C35" s="8" t="s">
        <v>3693</v>
      </c>
      <c r="D35" s="8" t="s">
        <v>868</v>
      </c>
      <c r="E35" s="8" t="str">
        <f>VLOOKUP(Table1[[#This Row],[NO]],Table3[#All],2, FALSE)</f>
        <v>MEDICAL FACILITIES</v>
      </c>
      <c r="F35" s="8" t="s">
        <v>3693</v>
      </c>
      <c r="G35" s="8" t="s">
        <v>1180</v>
      </c>
      <c r="H35" s="8" t="s">
        <v>238</v>
      </c>
      <c r="I35" s="8" t="s">
        <v>27</v>
      </c>
      <c r="J35" s="8">
        <v>2014</v>
      </c>
      <c r="K35" s="8" t="s">
        <v>872</v>
      </c>
      <c r="L35" s="9">
        <v>8000000</v>
      </c>
      <c r="M35" s="9" t="s">
        <v>3693</v>
      </c>
      <c r="N35" s="8" t="s">
        <v>3693</v>
      </c>
      <c r="O35" s="10" t="s">
        <v>3693</v>
      </c>
      <c r="P35" s="8" t="s">
        <v>3693</v>
      </c>
      <c r="Q35" s="10" t="s">
        <v>3693</v>
      </c>
      <c r="R35" s="10" t="s">
        <v>3693</v>
      </c>
      <c r="S35" s="11" t="s">
        <v>3693</v>
      </c>
      <c r="T35" s="12">
        <v>1</v>
      </c>
      <c r="U35" s="12" t="s">
        <v>3693</v>
      </c>
      <c r="V35" s="8" t="s">
        <v>29</v>
      </c>
      <c r="W35" s="8" t="s">
        <v>30</v>
      </c>
      <c r="X35" s="8" t="s">
        <v>31</v>
      </c>
      <c r="Y35" s="8" t="s">
        <v>32</v>
      </c>
      <c r="Z35" s="8" t="s">
        <v>3693</v>
      </c>
    </row>
    <row r="36" spans="1:26" ht="26.4" hidden="1" x14ac:dyDescent="0.3">
      <c r="A36" s="8">
        <v>35</v>
      </c>
      <c r="B36" s="8" t="s">
        <v>1174</v>
      </c>
      <c r="C36" s="8" t="s">
        <v>3693</v>
      </c>
      <c r="D36" s="8" t="s">
        <v>868</v>
      </c>
      <c r="E36" s="8" t="str">
        <f>VLOOKUP(Table1[[#This Row],[NO]],Table3[#All],2, FALSE)</f>
        <v>MEDICAL FACILITIES</v>
      </c>
      <c r="F36" s="8" t="s">
        <v>3693</v>
      </c>
      <c r="G36" s="8" t="s">
        <v>3693</v>
      </c>
      <c r="H36" s="8" t="s">
        <v>42</v>
      </c>
      <c r="I36" s="8" t="s">
        <v>27</v>
      </c>
      <c r="J36" s="8">
        <v>2014</v>
      </c>
      <c r="K36" s="8" t="s">
        <v>951</v>
      </c>
      <c r="L36" s="9">
        <v>49000000</v>
      </c>
      <c r="M36" s="9" t="s">
        <v>3693</v>
      </c>
      <c r="N36" s="8" t="s">
        <v>3693</v>
      </c>
      <c r="O36" s="10" t="s">
        <v>3693</v>
      </c>
      <c r="P36" s="8" t="s">
        <v>3693</v>
      </c>
      <c r="Q36" s="10" t="s">
        <v>3693</v>
      </c>
      <c r="R36" s="10" t="s">
        <v>3693</v>
      </c>
      <c r="S36" s="11" t="s">
        <v>3693</v>
      </c>
      <c r="T36" s="12">
        <v>1</v>
      </c>
      <c r="U36" s="12" t="s">
        <v>3693</v>
      </c>
      <c r="V36" s="8" t="s">
        <v>29</v>
      </c>
      <c r="W36" s="8" t="s">
        <v>30</v>
      </c>
      <c r="X36" s="8" t="s">
        <v>31</v>
      </c>
      <c r="Y36" s="8" t="s">
        <v>32</v>
      </c>
      <c r="Z36" s="8" t="s">
        <v>3693</v>
      </c>
    </row>
    <row r="37" spans="1:26" ht="26.4" hidden="1" x14ac:dyDescent="0.3">
      <c r="A37" s="8">
        <v>36</v>
      </c>
      <c r="B37" s="8" t="s">
        <v>1181</v>
      </c>
      <c r="C37" s="8" t="s">
        <v>3693</v>
      </c>
      <c r="D37" s="8" t="s">
        <v>868</v>
      </c>
      <c r="E37" s="8" t="str">
        <f>VLOOKUP(Table1[[#This Row],[NO]],Table3[#All],2, FALSE)</f>
        <v>MEDICAL FACILITIES</v>
      </c>
      <c r="F37" s="8" t="s">
        <v>3693</v>
      </c>
      <c r="G37" s="8" t="s">
        <v>179</v>
      </c>
      <c r="H37" s="8" t="s">
        <v>86</v>
      </c>
      <c r="I37" s="8" t="s">
        <v>27</v>
      </c>
      <c r="J37" s="8">
        <v>2014</v>
      </c>
      <c r="K37" s="8" t="s">
        <v>951</v>
      </c>
      <c r="L37" s="9" t="s">
        <v>3693</v>
      </c>
      <c r="M37" s="9">
        <v>26362962.68</v>
      </c>
      <c r="N37" s="8">
        <v>380</v>
      </c>
      <c r="O37" s="10">
        <v>42677</v>
      </c>
      <c r="P37" s="8" t="s">
        <v>3693</v>
      </c>
      <c r="Q37" s="10">
        <v>43057</v>
      </c>
      <c r="R37" s="10" t="s">
        <v>3693</v>
      </c>
      <c r="S37" s="11" t="s">
        <v>3693</v>
      </c>
      <c r="T37" s="8" t="s">
        <v>3693</v>
      </c>
      <c r="U37" s="8" t="s">
        <v>3693</v>
      </c>
      <c r="V37" s="8" t="s">
        <v>29</v>
      </c>
      <c r="W37" s="8" t="s">
        <v>302</v>
      </c>
      <c r="X37" s="8" t="s">
        <v>31</v>
      </c>
      <c r="Y37" s="8" t="s">
        <v>32</v>
      </c>
      <c r="Z37" s="8" t="s">
        <v>3693</v>
      </c>
    </row>
    <row r="38" spans="1:26" ht="39.6" hidden="1" x14ac:dyDescent="0.3">
      <c r="A38" s="8">
        <v>37</v>
      </c>
      <c r="B38" s="8" t="s">
        <v>1182</v>
      </c>
      <c r="C38" s="8" t="s">
        <v>3693</v>
      </c>
      <c r="D38" s="8" t="s">
        <v>868</v>
      </c>
      <c r="E38" s="8" t="str">
        <f>VLOOKUP(Table1[[#This Row],[NO]],Table3[#All],2, FALSE)</f>
        <v>MEDICAL FACILITIES</v>
      </c>
      <c r="F38" s="8" t="s">
        <v>3693</v>
      </c>
      <c r="G38" s="8" t="s">
        <v>1183</v>
      </c>
      <c r="H38" s="8" t="s">
        <v>36</v>
      </c>
      <c r="I38" s="8" t="s">
        <v>27</v>
      </c>
      <c r="J38" s="8">
        <v>2014</v>
      </c>
      <c r="K38" s="8" t="s">
        <v>951</v>
      </c>
      <c r="L38" s="9">
        <v>12300000</v>
      </c>
      <c r="M38" s="11" t="s">
        <v>3693</v>
      </c>
      <c r="N38" s="8" t="s">
        <v>3693</v>
      </c>
      <c r="O38" s="10" t="s">
        <v>3693</v>
      </c>
      <c r="P38" s="8" t="s">
        <v>3693</v>
      </c>
      <c r="Q38" s="10" t="s">
        <v>3693</v>
      </c>
      <c r="R38" s="10" t="s">
        <v>3693</v>
      </c>
      <c r="S38" s="11" t="s">
        <v>3693</v>
      </c>
      <c r="T38" s="12">
        <v>1</v>
      </c>
      <c r="U38" s="12" t="s">
        <v>3693</v>
      </c>
      <c r="V38" s="8" t="s">
        <v>29</v>
      </c>
      <c r="W38" s="8" t="s">
        <v>30</v>
      </c>
      <c r="X38" s="8" t="s">
        <v>31</v>
      </c>
      <c r="Y38" s="8" t="s">
        <v>32</v>
      </c>
      <c r="Z38" s="8" t="s">
        <v>3693</v>
      </c>
    </row>
    <row r="39" spans="1:26" ht="52.8" hidden="1" x14ac:dyDescent="0.3">
      <c r="A39" s="8">
        <v>38</v>
      </c>
      <c r="B39" s="8" t="s">
        <v>1184</v>
      </c>
      <c r="C39" s="8" t="s">
        <v>3693</v>
      </c>
      <c r="D39" s="8" t="s">
        <v>868</v>
      </c>
      <c r="E39" s="8" t="str">
        <f>VLOOKUP(Table1[[#This Row],[NO]],Table3[#All],2, FALSE)</f>
        <v>MEDICAL FACILITIES</v>
      </c>
      <c r="F39" s="8" t="s">
        <v>3693</v>
      </c>
      <c r="G39" s="8" t="s">
        <v>1184</v>
      </c>
      <c r="H39" s="8" t="s">
        <v>159</v>
      </c>
      <c r="I39" s="8" t="s">
        <v>27</v>
      </c>
      <c r="J39" s="8">
        <v>2014</v>
      </c>
      <c r="K39" s="8" t="s">
        <v>1185</v>
      </c>
      <c r="L39" s="9">
        <v>10999080</v>
      </c>
      <c r="M39" s="9" t="s">
        <v>3693</v>
      </c>
      <c r="N39" s="8" t="s">
        <v>3693</v>
      </c>
      <c r="O39" s="10" t="s">
        <v>3693</v>
      </c>
      <c r="P39" s="8" t="s">
        <v>3693</v>
      </c>
      <c r="Q39" s="10" t="s">
        <v>3693</v>
      </c>
      <c r="R39" s="10" t="s">
        <v>3693</v>
      </c>
      <c r="S39" s="11" t="s">
        <v>3693</v>
      </c>
      <c r="T39" s="12">
        <v>1</v>
      </c>
      <c r="U39" s="12" t="s">
        <v>3693</v>
      </c>
      <c r="V39" s="8" t="s">
        <v>29</v>
      </c>
      <c r="W39" s="8" t="s">
        <v>30</v>
      </c>
      <c r="X39" s="8" t="s">
        <v>49</v>
      </c>
      <c r="Y39" s="8" t="s">
        <v>50</v>
      </c>
      <c r="Z39" s="8" t="s">
        <v>3693</v>
      </c>
    </row>
    <row r="40" spans="1:26" ht="66" hidden="1" x14ac:dyDescent="0.3">
      <c r="A40" s="16">
        <v>39</v>
      </c>
      <c r="B40" s="16" t="s">
        <v>3560</v>
      </c>
      <c r="C40" s="16" t="s">
        <v>3561</v>
      </c>
      <c r="D40" s="16" t="s">
        <v>2334</v>
      </c>
      <c r="E40" s="16" t="str">
        <f>VLOOKUP(Table1[[#This Row],[NO]],Table3[#All],2, FALSE)</f>
        <v>OTHER FACILITIES</v>
      </c>
      <c r="F40" s="16" t="s">
        <v>3693</v>
      </c>
      <c r="G40" s="16" t="s">
        <v>3562</v>
      </c>
      <c r="H40" s="16" t="s">
        <v>60</v>
      </c>
      <c r="I40" s="16" t="s">
        <v>27</v>
      </c>
      <c r="J40" s="16">
        <v>2014</v>
      </c>
      <c r="K40" s="16" t="s">
        <v>3563</v>
      </c>
      <c r="L40" s="23">
        <v>194700000</v>
      </c>
      <c r="M40" s="23">
        <v>194699088.21000001</v>
      </c>
      <c r="N40" s="16">
        <v>360</v>
      </c>
      <c r="O40" s="17">
        <v>43348</v>
      </c>
      <c r="P40" s="16" t="s">
        <v>3693</v>
      </c>
      <c r="Q40" s="17">
        <v>43708</v>
      </c>
      <c r="R40" s="17">
        <v>44947</v>
      </c>
      <c r="S40" s="11" t="s">
        <v>3693</v>
      </c>
      <c r="T40" s="18">
        <v>1</v>
      </c>
      <c r="U40" s="18" t="s">
        <v>3693</v>
      </c>
      <c r="V40" s="16" t="s">
        <v>29</v>
      </c>
      <c r="W40" s="16" t="s">
        <v>30</v>
      </c>
      <c r="X40" s="16" t="s">
        <v>1266</v>
      </c>
      <c r="Y40" s="16" t="s">
        <v>1267</v>
      </c>
      <c r="Z40" s="16" t="s">
        <v>3693</v>
      </c>
    </row>
    <row r="41" spans="1:26" ht="52.8" hidden="1" x14ac:dyDescent="0.3">
      <c r="A41" s="8">
        <v>40</v>
      </c>
      <c r="B41" s="8" t="s">
        <v>61</v>
      </c>
      <c r="C41" s="8" t="s">
        <v>62</v>
      </c>
      <c r="D41" s="8" t="s">
        <v>23</v>
      </c>
      <c r="E41" s="8" t="str">
        <f>VLOOKUP(Table1[[#This Row],[NO]],Table3[#All],2, FALSE)</f>
        <v>ROAD</v>
      </c>
      <c r="F41" s="8" t="s">
        <v>3693</v>
      </c>
      <c r="G41" s="8" t="s">
        <v>63</v>
      </c>
      <c r="H41" s="8" t="s">
        <v>64</v>
      </c>
      <c r="I41" s="8" t="s">
        <v>27</v>
      </c>
      <c r="J41" s="8">
        <v>2015</v>
      </c>
      <c r="K41" s="8" t="s">
        <v>53</v>
      </c>
      <c r="L41" s="9">
        <v>1000000</v>
      </c>
      <c r="M41" s="9">
        <v>987653.71</v>
      </c>
      <c r="N41" s="8">
        <v>60</v>
      </c>
      <c r="O41" s="10">
        <v>42289</v>
      </c>
      <c r="P41" s="8" t="s">
        <v>3693</v>
      </c>
      <c r="Q41" s="10">
        <f>O41+N41</f>
        <v>42349</v>
      </c>
      <c r="R41" s="10" t="s">
        <v>3693</v>
      </c>
      <c r="S41" s="11" t="s">
        <v>3693</v>
      </c>
      <c r="T41" s="8" t="s">
        <v>3693</v>
      </c>
      <c r="U41" s="8" t="s">
        <v>3693</v>
      </c>
      <c r="V41" s="8" t="s">
        <v>29</v>
      </c>
      <c r="W41" s="8" t="s">
        <v>37</v>
      </c>
      <c r="X41" s="8" t="s">
        <v>31</v>
      </c>
      <c r="Y41" s="8" t="s">
        <v>32</v>
      </c>
      <c r="Z41" s="8" t="s">
        <v>3693</v>
      </c>
    </row>
    <row r="42" spans="1:26" ht="39.6" hidden="1" x14ac:dyDescent="0.3">
      <c r="A42" s="8">
        <v>41</v>
      </c>
      <c r="B42" s="8" t="s">
        <v>962</v>
      </c>
      <c r="C42" s="8" t="s">
        <v>3693</v>
      </c>
      <c r="D42" s="8" t="s">
        <v>868</v>
      </c>
      <c r="E42" s="8" t="str">
        <f>VLOOKUP(Table1[[#This Row],[NO]],Table3[#All],2, FALSE)</f>
        <v>BHS</v>
      </c>
      <c r="F42" s="8" t="s">
        <v>3693</v>
      </c>
      <c r="G42" s="8" t="s">
        <v>963</v>
      </c>
      <c r="H42" s="8" t="s">
        <v>130</v>
      </c>
      <c r="I42" s="8" t="s">
        <v>27</v>
      </c>
      <c r="J42" s="8">
        <v>2015</v>
      </c>
      <c r="K42" s="8" t="s">
        <v>964</v>
      </c>
      <c r="L42" s="9">
        <v>500000</v>
      </c>
      <c r="M42" s="9">
        <v>500000</v>
      </c>
      <c r="N42" s="8" t="s">
        <v>3693</v>
      </c>
      <c r="O42" s="10" t="s">
        <v>3693</v>
      </c>
      <c r="P42" s="8" t="s">
        <v>3693</v>
      </c>
      <c r="Q42" s="10" t="s">
        <v>3693</v>
      </c>
      <c r="R42" s="10" t="s">
        <v>3693</v>
      </c>
      <c r="S42" s="11" t="s">
        <v>3693</v>
      </c>
      <c r="T42" s="8" t="s">
        <v>3693</v>
      </c>
      <c r="U42" s="8" t="s">
        <v>3693</v>
      </c>
      <c r="V42" s="8" t="s">
        <v>29</v>
      </c>
      <c r="W42" s="8" t="s">
        <v>37</v>
      </c>
      <c r="X42" s="8" t="s">
        <v>31</v>
      </c>
      <c r="Y42" s="8" t="s">
        <v>32</v>
      </c>
      <c r="Z42" s="8" t="s">
        <v>3693</v>
      </c>
    </row>
    <row r="43" spans="1:26" ht="39.6" hidden="1" x14ac:dyDescent="0.3">
      <c r="A43" s="8">
        <v>42</v>
      </c>
      <c r="B43" s="8" t="s">
        <v>965</v>
      </c>
      <c r="C43" s="8" t="s">
        <v>966</v>
      </c>
      <c r="D43" s="8" t="s">
        <v>868</v>
      </c>
      <c r="E43" s="8" t="str">
        <f>VLOOKUP(Table1[[#This Row],[NO]],Table3[#All],2, FALSE)</f>
        <v>BHS</v>
      </c>
      <c r="F43" s="8" t="s">
        <v>967</v>
      </c>
      <c r="G43" s="8" t="s">
        <v>968</v>
      </c>
      <c r="H43" s="8" t="s">
        <v>64</v>
      </c>
      <c r="I43" s="8" t="s">
        <v>27</v>
      </c>
      <c r="J43" s="8">
        <v>2015</v>
      </c>
      <c r="K43" s="8" t="s">
        <v>969</v>
      </c>
      <c r="L43" s="9">
        <v>1000000</v>
      </c>
      <c r="M43" s="9">
        <v>964050.66</v>
      </c>
      <c r="N43" s="8">
        <v>90</v>
      </c>
      <c r="O43" s="10">
        <v>42258</v>
      </c>
      <c r="P43" s="8" t="s">
        <v>3693</v>
      </c>
      <c r="Q43" s="10">
        <v>42348</v>
      </c>
      <c r="R43" s="10" t="s">
        <v>3693</v>
      </c>
      <c r="S43" s="11" t="s">
        <v>3693</v>
      </c>
      <c r="T43" s="8" t="s">
        <v>3693</v>
      </c>
      <c r="U43" s="8" t="s">
        <v>3693</v>
      </c>
      <c r="V43" s="8" t="s">
        <v>29</v>
      </c>
      <c r="W43" s="8" t="s">
        <v>37</v>
      </c>
      <c r="X43" s="8" t="s">
        <v>31</v>
      </c>
      <c r="Y43" s="8" t="s">
        <v>32</v>
      </c>
      <c r="Z43" s="8" t="s">
        <v>3693</v>
      </c>
    </row>
    <row r="44" spans="1:26" ht="39.6" hidden="1" x14ac:dyDescent="0.3">
      <c r="A44" s="8">
        <v>43</v>
      </c>
      <c r="B44" s="8" t="s">
        <v>970</v>
      </c>
      <c r="C44" s="8" t="s">
        <v>971</v>
      </c>
      <c r="D44" s="8" t="s">
        <v>868</v>
      </c>
      <c r="E44" s="8" t="str">
        <f>VLOOKUP(Table1[[#This Row],[NO]],Table3[#All],2, FALSE)</f>
        <v>BHS</v>
      </c>
      <c r="F44" s="8" t="s">
        <v>967</v>
      </c>
      <c r="G44" s="8" t="s">
        <v>972</v>
      </c>
      <c r="H44" s="8" t="s">
        <v>535</v>
      </c>
      <c r="I44" s="8" t="s">
        <v>27</v>
      </c>
      <c r="J44" s="8">
        <v>2015</v>
      </c>
      <c r="K44" s="8" t="s">
        <v>964</v>
      </c>
      <c r="L44" s="9">
        <v>1000000</v>
      </c>
      <c r="M44" s="9">
        <v>964050.66</v>
      </c>
      <c r="N44" s="8">
        <v>90</v>
      </c>
      <c r="O44" s="10">
        <v>42258</v>
      </c>
      <c r="P44" s="8" t="s">
        <v>3693</v>
      </c>
      <c r="Q44" s="10">
        <v>42348</v>
      </c>
      <c r="R44" s="10" t="s">
        <v>3693</v>
      </c>
      <c r="S44" s="11" t="s">
        <v>3693</v>
      </c>
      <c r="T44" s="8" t="s">
        <v>3693</v>
      </c>
      <c r="U44" s="8" t="s">
        <v>3693</v>
      </c>
      <c r="V44" s="8" t="s">
        <v>29</v>
      </c>
      <c r="W44" s="8" t="s">
        <v>37</v>
      </c>
      <c r="X44" s="8" t="s">
        <v>31</v>
      </c>
      <c r="Y44" s="8" t="s">
        <v>32</v>
      </c>
      <c r="Z44" s="8" t="s">
        <v>3693</v>
      </c>
    </row>
    <row r="45" spans="1:26" ht="66" hidden="1" x14ac:dyDescent="0.3">
      <c r="A45" s="8">
        <v>44</v>
      </c>
      <c r="B45" s="8" t="s">
        <v>3074</v>
      </c>
      <c r="C45" s="8" t="s">
        <v>3693</v>
      </c>
      <c r="D45" s="8" t="s">
        <v>2320</v>
      </c>
      <c r="E45" s="8" t="str">
        <f>VLOOKUP(Table1[[#This Row],[NO]],Table3[#All],2, FALSE)</f>
        <v>MULITI-PURPOSE</v>
      </c>
      <c r="F45" s="8" t="s">
        <v>3693</v>
      </c>
      <c r="G45" s="8" t="s">
        <v>3075</v>
      </c>
      <c r="H45" s="8" t="s">
        <v>56</v>
      </c>
      <c r="I45" s="8" t="s">
        <v>27</v>
      </c>
      <c r="J45" s="8">
        <v>2015</v>
      </c>
      <c r="K45" s="8" t="s">
        <v>53</v>
      </c>
      <c r="L45" s="9">
        <v>2540000</v>
      </c>
      <c r="M45" s="9" t="s">
        <v>3693</v>
      </c>
      <c r="N45" s="8" t="s">
        <v>3693</v>
      </c>
      <c r="O45" s="10" t="s">
        <v>3693</v>
      </c>
      <c r="P45" s="8" t="s">
        <v>3693</v>
      </c>
      <c r="Q45" s="10" t="s">
        <v>3693</v>
      </c>
      <c r="R45" s="10" t="s">
        <v>3693</v>
      </c>
      <c r="S45" s="11" t="s">
        <v>3693</v>
      </c>
      <c r="T45" s="8" t="s">
        <v>3693</v>
      </c>
      <c r="U45" s="8" t="s">
        <v>3693</v>
      </c>
      <c r="V45" s="8" t="s">
        <v>29</v>
      </c>
      <c r="W45" s="8" t="s">
        <v>739</v>
      </c>
      <c r="X45" s="8" t="s">
        <v>31</v>
      </c>
      <c r="Y45" s="8" t="s">
        <v>32</v>
      </c>
      <c r="Z45" s="8" t="s">
        <v>3076</v>
      </c>
    </row>
    <row r="46" spans="1:26" ht="52.8" hidden="1" x14ac:dyDescent="0.3">
      <c r="A46" s="8">
        <v>45</v>
      </c>
      <c r="B46" s="8" t="s">
        <v>3077</v>
      </c>
      <c r="C46" s="8" t="s">
        <v>3693</v>
      </c>
      <c r="D46" s="8" t="s">
        <v>2320</v>
      </c>
      <c r="E46" s="8" t="str">
        <f>VLOOKUP(Table1[[#This Row],[NO]],Table3[#All],2, FALSE)</f>
        <v>MULITI-PURPOSE</v>
      </c>
      <c r="F46" s="8" t="s">
        <v>3693</v>
      </c>
      <c r="G46" s="8" t="s">
        <v>3078</v>
      </c>
      <c r="H46" s="8" t="s">
        <v>2261</v>
      </c>
      <c r="I46" s="8" t="s">
        <v>27</v>
      </c>
      <c r="J46" s="8">
        <v>2015</v>
      </c>
      <c r="K46" s="8" t="s">
        <v>53</v>
      </c>
      <c r="L46" s="9">
        <v>1070000</v>
      </c>
      <c r="M46" s="9" t="s">
        <v>3693</v>
      </c>
      <c r="N46" s="8" t="s">
        <v>3693</v>
      </c>
      <c r="O46" s="10" t="s">
        <v>3693</v>
      </c>
      <c r="P46" s="8" t="s">
        <v>3693</v>
      </c>
      <c r="Q46" s="10" t="s">
        <v>3693</v>
      </c>
      <c r="R46" s="10" t="s">
        <v>3693</v>
      </c>
      <c r="S46" s="11" t="s">
        <v>3693</v>
      </c>
      <c r="T46" s="12">
        <v>1</v>
      </c>
      <c r="U46" s="12" t="s">
        <v>3693</v>
      </c>
      <c r="V46" s="8" t="s">
        <v>29</v>
      </c>
      <c r="W46" s="8" t="s">
        <v>30</v>
      </c>
      <c r="X46" s="8" t="s">
        <v>31</v>
      </c>
      <c r="Y46" s="8" t="s">
        <v>32</v>
      </c>
      <c r="Z46" s="8" t="s">
        <v>3693</v>
      </c>
    </row>
    <row r="47" spans="1:26" ht="52.8" hidden="1" x14ac:dyDescent="0.3">
      <c r="A47" s="16">
        <v>46</v>
      </c>
      <c r="B47" s="16" t="s">
        <v>3079</v>
      </c>
      <c r="C47" s="16" t="s">
        <v>3693</v>
      </c>
      <c r="D47" s="16" t="s">
        <v>2320</v>
      </c>
      <c r="E47" s="16" t="str">
        <f>VLOOKUP(Table1[[#This Row],[NO]],Table3[#All],2, FALSE)</f>
        <v>MULITI-PURPOSE</v>
      </c>
      <c r="F47" s="16" t="s">
        <v>3693</v>
      </c>
      <c r="G47" s="16" t="s">
        <v>878</v>
      </c>
      <c r="H47" s="16" t="s">
        <v>2261</v>
      </c>
      <c r="I47" s="16" t="s">
        <v>27</v>
      </c>
      <c r="J47" s="16">
        <v>2015</v>
      </c>
      <c r="K47" s="16" t="s">
        <v>53</v>
      </c>
      <c r="L47" s="23">
        <v>2140000</v>
      </c>
      <c r="M47" s="23" t="s">
        <v>3693</v>
      </c>
      <c r="N47" s="16" t="s">
        <v>3693</v>
      </c>
      <c r="O47" s="17" t="s">
        <v>3693</v>
      </c>
      <c r="P47" s="16" t="s">
        <v>3693</v>
      </c>
      <c r="Q47" s="17" t="s">
        <v>3693</v>
      </c>
      <c r="R47" s="17" t="s">
        <v>3693</v>
      </c>
      <c r="S47" s="11" t="s">
        <v>3693</v>
      </c>
      <c r="T47" s="18">
        <v>1</v>
      </c>
      <c r="U47" s="18" t="s">
        <v>3693</v>
      </c>
      <c r="V47" s="16" t="s">
        <v>29</v>
      </c>
      <c r="W47" s="16" t="s">
        <v>30</v>
      </c>
      <c r="X47" s="16" t="s">
        <v>31</v>
      </c>
      <c r="Y47" s="16" t="s">
        <v>32</v>
      </c>
      <c r="Z47" s="16" t="s">
        <v>3693</v>
      </c>
    </row>
    <row r="48" spans="1:26" ht="52.8" x14ac:dyDescent="0.3">
      <c r="A48" s="8">
        <v>47</v>
      </c>
      <c r="B48" s="8" t="s">
        <v>3080</v>
      </c>
      <c r="C48" s="8" t="s">
        <v>3693</v>
      </c>
      <c r="D48" s="8" t="s">
        <v>2320</v>
      </c>
      <c r="E48" s="8" t="str">
        <f>VLOOKUP(Table1[[#This Row],[NO]],Table3[#All],2, FALSE)</f>
        <v>MULITI-PURPOSE</v>
      </c>
      <c r="F48" s="8" t="s">
        <v>3693</v>
      </c>
      <c r="G48" s="8" t="s">
        <v>3081</v>
      </c>
      <c r="H48" s="8" t="s">
        <v>64</v>
      </c>
      <c r="I48" s="8" t="s">
        <v>27</v>
      </c>
      <c r="J48" s="8">
        <v>2015</v>
      </c>
      <c r="K48" s="8" t="s">
        <v>53</v>
      </c>
      <c r="L48" s="9">
        <v>1605000</v>
      </c>
      <c r="M48" s="9">
        <v>1553062.08</v>
      </c>
      <c r="N48" s="8">
        <v>100</v>
      </c>
      <c r="O48" s="10">
        <v>42325</v>
      </c>
      <c r="P48" s="8" t="s">
        <v>3693</v>
      </c>
      <c r="Q48" s="10">
        <v>42425</v>
      </c>
      <c r="R48" s="10" t="s">
        <v>3693</v>
      </c>
      <c r="S48" s="11" t="s">
        <v>3693</v>
      </c>
      <c r="T48" s="8" t="s">
        <v>3693</v>
      </c>
      <c r="U48" s="8" t="s">
        <v>3693</v>
      </c>
      <c r="V48" s="8" t="s">
        <v>29</v>
      </c>
      <c r="W48" s="8" t="s">
        <v>739</v>
      </c>
      <c r="X48" s="8" t="s">
        <v>38</v>
      </c>
      <c r="Y48" s="8" t="s">
        <v>39</v>
      </c>
      <c r="Z48" s="8" t="s">
        <v>3076</v>
      </c>
    </row>
    <row r="49" spans="1:26" ht="39.6" hidden="1" x14ac:dyDescent="0.3">
      <c r="A49" s="8">
        <v>48</v>
      </c>
      <c r="B49" s="8" t="s">
        <v>973</v>
      </c>
      <c r="C49" s="8" t="s">
        <v>3693</v>
      </c>
      <c r="D49" s="8" t="s">
        <v>868</v>
      </c>
      <c r="E49" s="8" t="str">
        <f>VLOOKUP(Table1[[#This Row],[NO]],Table3[#All],2, FALSE)</f>
        <v>BHS</v>
      </c>
      <c r="F49" s="8" t="s">
        <v>3693</v>
      </c>
      <c r="G49" s="8" t="s">
        <v>974</v>
      </c>
      <c r="H49" s="8" t="s">
        <v>72</v>
      </c>
      <c r="I49" s="8" t="s">
        <v>27</v>
      </c>
      <c r="J49" s="8">
        <v>2015</v>
      </c>
      <c r="K49" s="8" t="s">
        <v>964</v>
      </c>
      <c r="L49" s="9">
        <v>500000</v>
      </c>
      <c r="M49" s="9" t="s">
        <v>3693</v>
      </c>
      <c r="N49" s="8" t="s">
        <v>3693</v>
      </c>
      <c r="O49" s="10" t="s">
        <v>3693</v>
      </c>
      <c r="P49" s="8" t="s">
        <v>3693</v>
      </c>
      <c r="Q49" s="10" t="s">
        <v>3693</v>
      </c>
      <c r="R49" s="10" t="s">
        <v>3693</v>
      </c>
      <c r="S49" s="11" t="s">
        <v>3693</v>
      </c>
      <c r="T49" s="12">
        <v>1</v>
      </c>
      <c r="U49" s="12" t="s">
        <v>3693</v>
      </c>
      <c r="V49" s="8" t="s">
        <v>29</v>
      </c>
      <c r="W49" s="8" t="s">
        <v>30</v>
      </c>
      <c r="X49" s="8" t="s">
        <v>31</v>
      </c>
      <c r="Y49" s="8" t="s">
        <v>32</v>
      </c>
      <c r="Z49" s="8" t="s">
        <v>3693</v>
      </c>
    </row>
    <row r="50" spans="1:26" ht="39.6" hidden="1" x14ac:dyDescent="0.3">
      <c r="A50" s="8">
        <v>49</v>
      </c>
      <c r="B50" s="8" t="s">
        <v>975</v>
      </c>
      <c r="C50" s="8" t="s">
        <v>3693</v>
      </c>
      <c r="D50" s="8" t="s">
        <v>868</v>
      </c>
      <c r="E50" s="8" t="str">
        <f>VLOOKUP(Table1[[#This Row],[NO]],Table3[#All],2, FALSE)</f>
        <v>BHS</v>
      </c>
      <c r="F50" s="8" t="s">
        <v>3693</v>
      </c>
      <c r="G50" s="8" t="s">
        <v>976</v>
      </c>
      <c r="H50" s="8" t="s">
        <v>72</v>
      </c>
      <c r="I50" s="8" t="s">
        <v>27</v>
      </c>
      <c r="J50" s="8">
        <v>2015</v>
      </c>
      <c r="K50" s="8" t="s">
        <v>964</v>
      </c>
      <c r="L50" s="9">
        <v>500000</v>
      </c>
      <c r="M50" s="9" t="s">
        <v>3693</v>
      </c>
      <c r="N50" s="8" t="s">
        <v>3693</v>
      </c>
      <c r="O50" s="10" t="s">
        <v>3693</v>
      </c>
      <c r="P50" s="8" t="s">
        <v>3693</v>
      </c>
      <c r="Q50" s="10" t="s">
        <v>3693</v>
      </c>
      <c r="R50" s="10" t="s">
        <v>3693</v>
      </c>
      <c r="S50" s="11" t="s">
        <v>3693</v>
      </c>
      <c r="T50" s="12">
        <v>1</v>
      </c>
      <c r="U50" s="12" t="s">
        <v>3693</v>
      </c>
      <c r="V50" s="8" t="s">
        <v>29</v>
      </c>
      <c r="W50" s="8" t="s">
        <v>30</v>
      </c>
      <c r="X50" s="8" t="s">
        <v>31</v>
      </c>
      <c r="Y50" s="8" t="s">
        <v>32</v>
      </c>
      <c r="Z50" s="8" t="s">
        <v>3693</v>
      </c>
    </row>
    <row r="51" spans="1:26" ht="39.6" hidden="1" x14ac:dyDescent="0.3">
      <c r="A51" s="8">
        <v>50</v>
      </c>
      <c r="B51" s="8" t="s">
        <v>977</v>
      </c>
      <c r="C51" s="8" t="s">
        <v>3693</v>
      </c>
      <c r="D51" s="8" t="s">
        <v>868</v>
      </c>
      <c r="E51" s="8" t="str">
        <f>VLOOKUP(Table1[[#This Row],[NO]],Table3[#All],2, FALSE)</f>
        <v>BHS</v>
      </c>
      <c r="F51" s="8" t="s">
        <v>3693</v>
      </c>
      <c r="G51" s="8" t="s">
        <v>811</v>
      </c>
      <c r="H51" s="8" t="s">
        <v>72</v>
      </c>
      <c r="I51" s="8" t="s">
        <v>27</v>
      </c>
      <c r="J51" s="8">
        <v>2015</v>
      </c>
      <c r="K51" s="8" t="s">
        <v>964</v>
      </c>
      <c r="L51" s="9">
        <v>500000</v>
      </c>
      <c r="M51" s="9" t="s">
        <v>3693</v>
      </c>
      <c r="N51" s="8" t="s">
        <v>3693</v>
      </c>
      <c r="O51" s="10" t="s">
        <v>3693</v>
      </c>
      <c r="P51" s="8" t="s">
        <v>3693</v>
      </c>
      <c r="Q51" s="10" t="s">
        <v>3693</v>
      </c>
      <c r="R51" s="10" t="s">
        <v>3693</v>
      </c>
      <c r="S51" s="11" t="s">
        <v>3693</v>
      </c>
      <c r="T51" s="12">
        <v>1</v>
      </c>
      <c r="U51" s="12" t="s">
        <v>3693</v>
      </c>
      <c r="V51" s="8" t="s">
        <v>29</v>
      </c>
      <c r="W51" s="8" t="s">
        <v>30</v>
      </c>
      <c r="X51" s="8" t="s">
        <v>31</v>
      </c>
      <c r="Y51" s="8" t="s">
        <v>32</v>
      </c>
      <c r="Z51" s="8" t="s">
        <v>3693</v>
      </c>
    </row>
    <row r="52" spans="1:26" ht="52.8" hidden="1" x14ac:dyDescent="0.3">
      <c r="A52" s="8">
        <v>51</v>
      </c>
      <c r="B52" s="8" t="s">
        <v>978</v>
      </c>
      <c r="C52" s="8" t="s">
        <v>3693</v>
      </c>
      <c r="D52" s="8" t="s">
        <v>868</v>
      </c>
      <c r="E52" s="8" t="str">
        <f>VLOOKUP(Table1[[#This Row],[NO]],Table3[#All],2, FALSE)</f>
        <v>BHS</v>
      </c>
      <c r="F52" s="8" t="s">
        <v>3693</v>
      </c>
      <c r="G52" s="8" t="s">
        <v>979</v>
      </c>
      <c r="H52" s="8" t="s">
        <v>72</v>
      </c>
      <c r="I52" s="8" t="s">
        <v>27</v>
      </c>
      <c r="J52" s="8">
        <v>2015</v>
      </c>
      <c r="K52" s="8" t="s">
        <v>964</v>
      </c>
      <c r="L52" s="9">
        <v>500000</v>
      </c>
      <c r="M52" s="9" t="s">
        <v>3693</v>
      </c>
      <c r="N52" s="8" t="s">
        <v>3693</v>
      </c>
      <c r="O52" s="10" t="s">
        <v>3693</v>
      </c>
      <c r="P52" s="8" t="s">
        <v>3693</v>
      </c>
      <c r="Q52" s="10" t="s">
        <v>3693</v>
      </c>
      <c r="R52" s="10" t="s">
        <v>3693</v>
      </c>
      <c r="S52" s="11" t="s">
        <v>3693</v>
      </c>
      <c r="T52" s="12">
        <v>1</v>
      </c>
      <c r="U52" s="12" t="s">
        <v>3693</v>
      </c>
      <c r="V52" s="8" t="s">
        <v>29</v>
      </c>
      <c r="W52" s="8" t="s">
        <v>30</v>
      </c>
      <c r="X52" s="8" t="s">
        <v>31</v>
      </c>
      <c r="Y52" s="8" t="s">
        <v>32</v>
      </c>
      <c r="Z52" s="8" t="s">
        <v>3693</v>
      </c>
    </row>
    <row r="53" spans="1:26" ht="39.6" hidden="1" x14ac:dyDescent="0.3">
      <c r="A53" s="8">
        <v>52</v>
      </c>
      <c r="B53" s="8" t="s">
        <v>980</v>
      </c>
      <c r="C53" s="8" t="s">
        <v>3693</v>
      </c>
      <c r="D53" s="8" t="s">
        <v>868</v>
      </c>
      <c r="E53" s="8" t="str">
        <f>VLOOKUP(Table1[[#This Row],[NO]],Table3[#All],2, FALSE)</f>
        <v>BHS</v>
      </c>
      <c r="F53" s="8" t="s">
        <v>3693</v>
      </c>
      <c r="G53" s="8" t="s">
        <v>981</v>
      </c>
      <c r="H53" s="8" t="s">
        <v>72</v>
      </c>
      <c r="I53" s="8" t="s">
        <v>27</v>
      </c>
      <c r="J53" s="8">
        <v>2015</v>
      </c>
      <c r="K53" s="8" t="s">
        <v>964</v>
      </c>
      <c r="L53" s="9">
        <v>500000</v>
      </c>
      <c r="M53" s="9" t="s">
        <v>3693</v>
      </c>
      <c r="N53" s="8" t="s">
        <v>3693</v>
      </c>
      <c r="O53" s="10" t="s">
        <v>3693</v>
      </c>
      <c r="P53" s="8" t="s">
        <v>3693</v>
      </c>
      <c r="Q53" s="10" t="s">
        <v>3693</v>
      </c>
      <c r="R53" s="10" t="s">
        <v>3693</v>
      </c>
      <c r="S53" s="11" t="s">
        <v>3693</v>
      </c>
      <c r="T53" s="12">
        <v>1</v>
      </c>
      <c r="U53" s="12" t="s">
        <v>3693</v>
      </c>
      <c r="V53" s="8" t="s">
        <v>29</v>
      </c>
      <c r="W53" s="8" t="s">
        <v>30</v>
      </c>
      <c r="X53" s="8" t="s">
        <v>31</v>
      </c>
      <c r="Y53" s="8" t="s">
        <v>32</v>
      </c>
      <c r="Z53" s="8" t="s">
        <v>3693</v>
      </c>
    </row>
    <row r="54" spans="1:26" ht="39.6" hidden="1" x14ac:dyDescent="0.3">
      <c r="A54" s="8">
        <v>53</v>
      </c>
      <c r="B54" s="8" t="s">
        <v>982</v>
      </c>
      <c r="C54" s="8" t="s">
        <v>3693</v>
      </c>
      <c r="D54" s="8" t="s">
        <v>868</v>
      </c>
      <c r="E54" s="8" t="str">
        <f>VLOOKUP(Table1[[#This Row],[NO]],Table3[#All],2, FALSE)</f>
        <v>BHS</v>
      </c>
      <c r="F54" s="8" t="s">
        <v>3693</v>
      </c>
      <c r="G54" s="8" t="s">
        <v>983</v>
      </c>
      <c r="H54" s="8" t="s">
        <v>36</v>
      </c>
      <c r="I54" s="8" t="s">
        <v>27</v>
      </c>
      <c r="J54" s="8">
        <v>2015</v>
      </c>
      <c r="K54" s="8" t="s">
        <v>964</v>
      </c>
      <c r="L54" s="9">
        <v>1000000</v>
      </c>
      <c r="M54" s="11">
        <v>964050.66</v>
      </c>
      <c r="N54" s="8">
        <v>90</v>
      </c>
      <c r="O54" s="10">
        <v>42258</v>
      </c>
      <c r="P54" s="8" t="s">
        <v>3693</v>
      </c>
      <c r="Q54" s="10">
        <v>42348</v>
      </c>
      <c r="R54" s="10" t="s">
        <v>3693</v>
      </c>
      <c r="S54" s="11" t="s">
        <v>3693</v>
      </c>
      <c r="T54" s="12">
        <v>1</v>
      </c>
      <c r="U54" s="12" t="s">
        <v>3693</v>
      </c>
      <c r="V54" s="8" t="s">
        <v>29</v>
      </c>
      <c r="W54" s="8" t="s">
        <v>30</v>
      </c>
      <c r="X54" s="8" t="s">
        <v>31</v>
      </c>
      <c r="Y54" s="8" t="s">
        <v>32</v>
      </c>
      <c r="Z54" s="8" t="s">
        <v>3693</v>
      </c>
    </row>
    <row r="55" spans="1:26" ht="52.8" hidden="1" x14ac:dyDescent="0.3">
      <c r="A55" s="8">
        <v>54</v>
      </c>
      <c r="B55" s="8" t="s">
        <v>984</v>
      </c>
      <c r="C55" s="8" t="s">
        <v>3693</v>
      </c>
      <c r="D55" s="8" t="s">
        <v>868</v>
      </c>
      <c r="E55" s="8" t="str">
        <f>VLOOKUP(Table1[[#This Row],[NO]],Table3[#All],2, FALSE)</f>
        <v>BHS</v>
      </c>
      <c r="F55" s="8" t="s">
        <v>3693</v>
      </c>
      <c r="G55" s="8" t="s">
        <v>985</v>
      </c>
      <c r="H55" s="8" t="s">
        <v>36</v>
      </c>
      <c r="I55" s="8" t="s">
        <v>27</v>
      </c>
      <c r="J55" s="8">
        <v>2015</v>
      </c>
      <c r="K55" s="8" t="s">
        <v>964</v>
      </c>
      <c r="L55" s="9">
        <v>1000000</v>
      </c>
      <c r="M55" s="11">
        <v>964050.66</v>
      </c>
      <c r="N55" s="8">
        <v>90</v>
      </c>
      <c r="O55" s="10">
        <v>42258</v>
      </c>
      <c r="P55" s="8" t="s">
        <v>3693</v>
      </c>
      <c r="Q55" s="10">
        <v>42348</v>
      </c>
      <c r="R55" s="10" t="s">
        <v>3693</v>
      </c>
      <c r="S55" s="11" t="s">
        <v>3693</v>
      </c>
      <c r="T55" s="12">
        <v>1</v>
      </c>
      <c r="U55" s="12" t="s">
        <v>3693</v>
      </c>
      <c r="V55" s="8" t="s">
        <v>29</v>
      </c>
      <c r="W55" s="8" t="s">
        <v>30</v>
      </c>
      <c r="X55" s="8" t="s">
        <v>31</v>
      </c>
      <c r="Y55" s="8" t="s">
        <v>32</v>
      </c>
      <c r="Z55" s="8" t="s">
        <v>3693</v>
      </c>
    </row>
    <row r="56" spans="1:26" ht="39.6" hidden="1" x14ac:dyDescent="0.3">
      <c r="A56" s="8">
        <v>55</v>
      </c>
      <c r="B56" s="8" t="s">
        <v>986</v>
      </c>
      <c r="C56" s="8" t="s">
        <v>987</v>
      </c>
      <c r="D56" s="8" t="s">
        <v>868</v>
      </c>
      <c r="E56" s="8" t="str">
        <f>VLOOKUP(Table1[[#This Row],[NO]],Table3[#All],2, FALSE)</f>
        <v>BHS</v>
      </c>
      <c r="F56" s="8" t="s">
        <v>3693</v>
      </c>
      <c r="G56" s="8" t="s">
        <v>797</v>
      </c>
      <c r="H56" s="8" t="s">
        <v>36</v>
      </c>
      <c r="I56" s="8" t="s">
        <v>27</v>
      </c>
      <c r="J56" s="8">
        <v>2015</v>
      </c>
      <c r="K56" s="8" t="s">
        <v>964</v>
      </c>
      <c r="L56" s="9">
        <v>1000000</v>
      </c>
      <c r="M56" s="11">
        <v>964050.66</v>
      </c>
      <c r="N56" s="8">
        <v>90</v>
      </c>
      <c r="O56" s="10">
        <v>42258</v>
      </c>
      <c r="P56" s="8" t="s">
        <v>3693</v>
      </c>
      <c r="Q56" s="10">
        <v>42348</v>
      </c>
      <c r="R56" s="10" t="s">
        <v>3693</v>
      </c>
      <c r="S56" s="11" t="s">
        <v>3693</v>
      </c>
      <c r="T56" s="12">
        <v>1</v>
      </c>
      <c r="U56" s="12" t="s">
        <v>3693</v>
      </c>
      <c r="V56" s="8" t="s">
        <v>29</v>
      </c>
      <c r="W56" s="8" t="s">
        <v>30</v>
      </c>
      <c r="X56" s="8" t="s">
        <v>31</v>
      </c>
      <c r="Y56" s="8" t="s">
        <v>32</v>
      </c>
      <c r="Z56" s="8" t="s">
        <v>3693</v>
      </c>
    </row>
    <row r="57" spans="1:26" ht="39.6" hidden="1" x14ac:dyDescent="0.3">
      <c r="A57" s="8">
        <v>56</v>
      </c>
      <c r="B57" s="8" t="s">
        <v>3082</v>
      </c>
      <c r="C57" s="8" t="s">
        <v>3693</v>
      </c>
      <c r="D57" s="8" t="s">
        <v>2320</v>
      </c>
      <c r="E57" s="8" t="str">
        <f>VLOOKUP(Table1[[#This Row],[NO]],Table3[#All],2, FALSE)</f>
        <v>MULITI-PURPOSE</v>
      </c>
      <c r="F57" s="8" t="s">
        <v>3693</v>
      </c>
      <c r="G57" s="8" t="s">
        <v>55</v>
      </c>
      <c r="H57" s="8" t="s">
        <v>56</v>
      </c>
      <c r="I57" s="8" t="s">
        <v>27</v>
      </c>
      <c r="J57" s="8">
        <v>2015</v>
      </c>
      <c r="K57" s="8" t="s">
        <v>53</v>
      </c>
      <c r="L57" s="9">
        <v>2000000</v>
      </c>
      <c r="M57" s="9">
        <v>2000000</v>
      </c>
      <c r="N57" s="8" t="s">
        <v>3693</v>
      </c>
      <c r="O57" s="10" t="s">
        <v>3693</v>
      </c>
      <c r="P57" s="8" t="s">
        <v>3693</v>
      </c>
      <c r="Q57" s="10" t="s">
        <v>3693</v>
      </c>
      <c r="R57" s="10" t="s">
        <v>3693</v>
      </c>
      <c r="S57" s="11" t="s">
        <v>3693</v>
      </c>
      <c r="T57" s="8" t="s">
        <v>3693</v>
      </c>
      <c r="U57" s="8" t="s">
        <v>3693</v>
      </c>
      <c r="V57" s="8" t="s">
        <v>29</v>
      </c>
      <c r="W57" s="8" t="s">
        <v>37</v>
      </c>
      <c r="X57" s="8" t="s">
        <v>31</v>
      </c>
      <c r="Y57" s="8" t="s">
        <v>32</v>
      </c>
      <c r="Z57" s="8" t="s">
        <v>3693</v>
      </c>
    </row>
    <row r="58" spans="1:26" ht="26.4" hidden="1" x14ac:dyDescent="0.3">
      <c r="A58" s="8">
        <v>57</v>
      </c>
      <c r="B58" s="8" t="s">
        <v>3564</v>
      </c>
      <c r="C58" s="8" t="s">
        <v>3693</v>
      </c>
      <c r="D58" s="8" t="s">
        <v>2334</v>
      </c>
      <c r="E58" s="8" t="str">
        <f>VLOOKUP(Table1[[#This Row],[NO]],Table3[#All],2, FALSE)</f>
        <v>OTHER FACILITIES</v>
      </c>
      <c r="F58" s="8" t="s">
        <v>3693</v>
      </c>
      <c r="G58" s="8" t="s">
        <v>3693</v>
      </c>
      <c r="H58" s="8" t="s">
        <v>76</v>
      </c>
      <c r="I58" s="8" t="s">
        <v>27</v>
      </c>
      <c r="J58" s="8">
        <v>2015</v>
      </c>
      <c r="K58" s="8" t="s">
        <v>53</v>
      </c>
      <c r="L58" s="9">
        <v>6900000</v>
      </c>
      <c r="M58" s="9">
        <v>6637160.4900000002</v>
      </c>
      <c r="N58" s="8">
        <v>130</v>
      </c>
      <c r="O58" s="10">
        <v>42629</v>
      </c>
      <c r="P58" s="8" t="s">
        <v>3693</v>
      </c>
      <c r="Q58" s="10">
        <v>42759</v>
      </c>
      <c r="R58" s="10" t="s">
        <v>3693</v>
      </c>
      <c r="S58" s="11" t="s">
        <v>3693</v>
      </c>
      <c r="T58" s="12">
        <v>1</v>
      </c>
      <c r="U58" s="12" t="s">
        <v>3693</v>
      </c>
      <c r="V58" s="8" t="s">
        <v>29</v>
      </c>
      <c r="W58" s="8" t="s">
        <v>30</v>
      </c>
      <c r="X58" s="8" t="s">
        <v>31</v>
      </c>
      <c r="Y58" s="8" t="s">
        <v>32</v>
      </c>
      <c r="Z58" s="8" t="s">
        <v>3693</v>
      </c>
    </row>
    <row r="59" spans="1:26" ht="39.6" hidden="1" x14ac:dyDescent="0.3">
      <c r="A59" s="8">
        <v>58</v>
      </c>
      <c r="B59" s="8" t="s">
        <v>3565</v>
      </c>
      <c r="C59" s="8" t="s">
        <v>3693</v>
      </c>
      <c r="D59" s="8" t="s">
        <v>2334</v>
      </c>
      <c r="E59" s="8" t="str">
        <f>VLOOKUP(Table1[[#This Row],[NO]],Table3[#All],2, FALSE)</f>
        <v>OTHER FACILITIES</v>
      </c>
      <c r="F59" s="8" t="s">
        <v>3693</v>
      </c>
      <c r="G59" s="8" t="s">
        <v>2645</v>
      </c>
      <c r="H59" s="8" t="s">
        <v>159</v>
      </c>
      <c r="I59" s="8" t="s">
        <v>27</v>
      </c>
      <c r="J59" s="8">
        <v>2015</v>
      </c>
      <c r="K59" s="8" t="s">
        <v>53</v>
      </c>
      <c r="L59" s="9">
        <v>6900000</v>
      </c>
      <c r="M59" s="9" t="s">
        <v>3693</v>
      </c>
      <c r="N59" s="8" t="s">
        <v>3693</v>
      </c>
      <c r="O59" s="10" t="s">
        <v>3693</v>
      </c>
      <c r="P59" s="8" t="s">
        <v>3693</v>
      </c>
      <c r="Q59" s="10" t="s">
        <v>3693</v>
      </c>
      <c r="R59" s="10" t="s">
        <v>3693</v>
      </c>
      <c r="S59" s="11" t="s">
        <v>3693</v>
      </c>
      <c r="T59" s="12">
        <v>1</v>
      </c>
      <c r="U59" s="12" t="s">
        <v>3693</v>
      </c>
      <c r="V59" s="8" t="s">
        <v>29</v>
      </c>
      <c r="W59" s="8" t="s">
        <v>30</v>
      </c>
      <c r="X59" s="8" t="s">
        <v>1188</v>
      </c>
      <c r="Y59" s="8" t="s">
        <v>3693</v>
      </c>
      <c r="Z59" s="8" t="s">
        <v>3693</v>
      </c>
    </row>
    <row r="60" spans="1:26" ht="39.6" x14ac:dyDescent="0.3">
      <c r="A60" s="8">
        <v>59</v>
      </c>
      <c r="B60" s="8" t="s">
        <v>2333</v>
      </c>
      <c r="C60" s="8" t="s">
        <v>3693</v>
      </c>
      <c r="D60" s="8" t="s">
        <v>2334</v>
      </c>
      <c r="E60" s="8" t="str">
        <f>VLOOKUP(Table1[[#This Row],[NO]],Table3[#All],2, FALSE)</f>
        <v>PGP FACILITIES</v>
      </c>
      <c r="F60" s="8" t="s">
        <v>3693</v>
      </c>
      <c r="G60" s="8" t="s">
        <v>2335</v>
      </c>
      <c r="H60" s="8" t="s">
        <v>79</v>
      </c>
      <c r="I60" s="8" t="s">
        <v>27</v>
      </c>
      <c r="J60" s="8">
        <v>2015</v>
      </c>
      <c r="K60" s="8" t="s">
        <v>53</v>
      </c>
      <c r="L60" s="9">
        <v>5000000</v>
      </c>
      <c r="M60" s="9" t="s">
        <v>3693</v>
      </c>
      <c r="N60" s="8" t="s">
        <v>3693</v>
      </c>
      <c r="O60" s="10" t="s">
        <v>3693</v>
      </c>
      <c r="P60" s="8" t="s">
        <v>3693</v>
      </c>
      <c r="Q60" s="10" t="s">
        <v>3693</v>
      </c>
      <c r="R60" s="10" t="s">
        <v>3693</v>
      </c>
      <c r="S60" s="11" t="s">
        <v>3693</v>
      </c>
      <c r="T60" s="12">
        <v>1</v>
      </c>
      <c r="U60" s="12" t="s">
        <v>3693</v>
      </c>
      <c r="V60" s="8" t="s">
        <v>29</v>
      </c>
      <c r="W60" s="8" t="s">
        <v>30</v>
      </c>
      <c r="X60" s="8" t="s">
        <v>38</v>
      </c>
      <c r="Y60" s="8" t="s">
        <v>39</v>
      </c>
      <c r="Z60" s="8" t="s">
        <v>3693</v>
      </c>
    </row>
    <row r="61" spans="1:26" ht="39.6" hidden="1" x14ac:dyDescent="0.3">
      <c r="A61" s="8">
        <v>60</v>
      </c>
      <c r="B61" s="8" t="s">
        <v>65</v>
      </c>
      <c r="C61" s="8" t="s">
        <v>66</v>
      </c>
      <c r="D61" s="8" t="s">
        <v>23</v>
      </c>
      <c r="E61" s="8" t="str">
        <f>VLOOKUP(Table1[[#This Row],[NO]],Table3[#All],2, FALSE)</f>
        <v>ROAD</v>
      </c>
      <c r="F61" s="8" t="s">
        <v>3693</v>
      </c>
      <c r="G61" s="8" t="s">
        <v>67</v>
      </c>
      <c r="H61" s="8" t="s">
        <v>36</v>
      </c>
      <c r="I61" s="8" t="s">
        <v>27</v>
      </c>
      <c r="J61" s="8">
        <v>2015</v>
      </c>
      <c r="K61" s="8" t="s">
        <v>53</v>
      </c>
      <c r="L61" s="9">
        <v>500000</v>
      </c>
      <c r="M61" s="11">
        <v>497887.18</v>
      </c>
      <c r="N61" s="8">
        <v>30</v>
      </c>
      <c r="O61" s="10">
        <v>42404</v>
      </c>
      <c r="P61" s="8" t="s">
        <v>3693</v>
      </c>
      <c r="Q61" s="10">
        <f>O61+N61</f>
        <v>42434</v>
      </c>
      <c r="R61" s="10" t="s">
        <v>3693</v>
      </c>
      <c r="S61" s="11" t="s">
        <v>3693</v>
      </c>
      <c r="T61" s="12">
        <v>1</v>
      </c>
      <c r="U61" s="12" t="s">
        <v>3693</v>
      </c>
      <c r="V61" s="8" t="s">
        <v>29</v>
      </c>
      <c r="W61" s="8" t="s">
        <v>30</v>
      </c>
      <c r="X61" s="8" t="s">
        <v>68</v>
      </c>
      <c r="Y61" s="8" t="s">
        <v>69</v>
      </c>
      <c r="Z61" s="8" t="s">
        <v>3693</v>
      </c>
    </row>
    <row r="62" spans="1:26" ht="39.6" hidden="1" x14ac:dyDescent="0.3">
      <c r="A62" s="8">
        <v>61</v>
      </c>
      <c r="B62" s="8" t="s">
        <v>70</v>
      </c>
      <c r="C62" s="8" t="s">
        <v>3693</v>
      </c>
      <c r="D62" s="8" t="s">
        <v>23</v>
      </c>
      <c r="E62" s="8" t="str">
        <f>VLOOKUP(Table1[[#This Row],[NO]],Table3[#All],2, FALSE)</f>
        <v>ROAD</v>
      </c>
      <c r="F62" s="8" t="s">
        <v>3693</v>
      </c>
      <c r="G62" s="8" t="s">
        <v>71</v>
      </c>
      <c r="H62" s="8" t="s">
        <v>72</v>
      </c>
      <c r="I62" s="8" t="s">
        <v>27</v>
      </c>
      <c r="J62" s="8">
        <v>2015</v>
      </c>
      <c r="K62" s="8" t="s">
        <v>53</v>
      </c>
      <c r="L62" s="9">
        <v>2000000</v>
      </c>
      <c r="M62" s="9" t="s">
        <v>3693</v>
      </c>
      <c r="N62" s="8" t="s">
        <v>3693</v>
      </c>
      <c r="O62" s="10" t="s">
        <v>3693</v>
      </c>
      <c r="P62" s="8" t="s">
        <v>3693</v>
      </c>
      <c r="Q62" s="10" t="s">
        <v>3693</v>
      </c>
      <c r="R62" s="10" t="s">
        <v>3693</v>
      </c>
      <c r="S62" s="11" t="s">
        <v>3693</v>
      </c>
      <c r="T62" s="12">
        <v>1</v>
      </c>
      <c r="U62" s="12" t="s">
        <v>3693</v>
      </c>
      <c r="V62" s="8" t="s">
        <v>29</v>
      </c>
      <c r="W62" s="8" t="s">
        <v>30</v>
      </c>
      <c r="X62" s="8" t="s">
        <v>73</v>
      </c>
      <c r="Y62" s="8" t="s">
        <v>3693</v>
      </c>
      <c r="Z62" s="8" t="s">
        <v>3693</v>
      </c>
    </row>
    <row r="63" spans="1:26" ht="52.8" hidden="1" x14ac:dyDescent="0.3">
      <c r="A63" s="8">
        <v>62</v>
      </c>
      <c r="B63" s="8" t="s">
        <v>74</v>
      </c>
      <c r="C63" s="8" t="s">
        <v>3693</v>
      </c>
      <c r="D63" s="8" t="s">
        <v>23</v>
      </c>
      <c r="E63" s="8" t="str">
        <f>VLOOKUP(Table1[[#This Row],[NO]],Table3[#All],2, FALSE)</f>
        <v>ROAD</v>
      </c>
      <c r="F63" s="8" t="s">
        <v>3693</v>
      </c>
      <c r="G63" s="8" t="s">
        <v>75</v>
      </c>
      <c r="H63" s="8" t="s">
        <v>76</v>
      </c>
      <c r="I63" s="8" t="s">
        <v>27</v>
      </c>
      <c r="J63" s="8">
        <v>2015</v>
      </c>
      <c r="K63" s="8" t="s">
        <v>53</v>
      </c>
      <c r="L63" s="9">
        <v>5000000</v>
      </c>
      <c r="M63" s="9">
        <v>3501330.96</v>
      </c>
      <c r="N63" s="8" t="s">
        <v>3693</v>
      </c>
      <c r="O63" s="10" t="s">
        <v>3693</v>
      </c>
      <c r="P63" s="8" t="s">
        <v>3693</v>
      </c>
      <c r="Q63" s="10" t="s">
        <v>3693</v>
      </c>
      <c r="R63" s="10" t="s">
        <v>3693</v>
      </c>
      <c r="S63" s="11" t="s">
        <v>3693</v>
      </c>
      <c r="T63" s="12">
        <v>1</v>
      </c>
      <c r="U63" s="12" t="s">
        <v>3693</v>
      </c>
      <c r="V63" s="8" t="s">
        <v>29</v>
      </c>
      <c r="W63" s="8" t="s">
        <v>30</v>
      </c>
      <c r="X63" s="8" t="s">
        <v>73</v>
      </c>
      <c r="Y63" s="8" t="s">
        <v>3693</v>
      </c>
      <c r="Z63" s="8" t="s">
        <v>3693</v>
      </c>
    </row>
    <row r="64" spans="1:26" ht="52.8" hidden="1" x14ac:dyDescent="0.3">
      <c r="A64" s="8">
        <v>63</v>
      </c>
      <c r="B64" s="8" t="s">
        <v>77</v>
      </c>
      <c r="C64" s="8" t="s">
        <v>3693</v>
      </c>
      <c r="D64" s="8" t="s">
        <v>23</v>
      </c>
      <c r="E64" s="8" t="str">
        <f>VLOOKUP(Table1[[#This Row],[NO]],Table3[#All],2, FALSE)</f>
        <v>ROAD</v>
      </c>
      <c r="F64" s="8" t="s">
        <v>3693</v>
      </c>
      <c r="G64" s="8" t="s">
        <v>78</v>
      </c>
      <c r="H64" s="8" t="s">
        <v>79</v>
      </c>
      <c r="I64" s="8" t="s">
        <v>27</v>
      </c>
      <c r="J64" s="8">
        <v>2015</v>
      </c>
      <c r="K64" s="8" t="s">
        <v>53</v>
      </c>
      <c r="L64" s="9">
        <v>2000000</v>
      </c>
      <c r="M64" s="9">
        <v>1910798.55</v>
      </c>
      <c r="N64" s="8" t="s">
        <v>3693</v>
      </c>
      <c r="O64" s="10" t="s">
        <v>3693</v>
      </c>
      <c r="P64" s="8" t="s">
        <v>3693</v>
      </c>
      <c r="Q64" s="10" t="s">
        <v>3693</v>
      </c>
      <c r="R64" s="10" t="s">
        <v>3693</v>
      </c>
      <c r="S64" s="11" t="s">
        <v>3693</v>
      </c>
      <c r="T64" s="12">
        <v>1</v>
      </c>
      <c r="U64" s="12" t="s">
        <v>3693</v>
      </c>
      <c r="V64" s="8" t="s">
        <v>29</v>
      </c>
      <c r="W64" s="8" t="s">
        <v>30</v>
      </c>
      <c r="X64" s="8" t="s">
        <v>73</v>
      </c>
      <c r="Y64" s="8" t="s">
        <v>3693</v>
      </c>
      <c r="Z64" s="8" t="s">
        <v>3693</v>
      </c>
    </row>
    <row r="65" spans="1:26" ht="52.8" hidden="1" x14ac:dyDescent="0.3">
      <c r="A65" s="8">
        <v>64</v>
      </c>
      <c r="B65" s="8" t="s">
        <v>80</v>
      </c>
      <c r="C65" s="8" t="s">
        <v>3693</v>
      </c>
      <c r="D65" s="8" t="s">
        <v>23</v>
      </c>
      <c r="E65" s="8" t="str">
        <f>VLOOKUP(Table1[[#This Row],[NO]],Table3[#All],2, FALSE)</f>
        <v>ROAD</v>
      </c>
      <c r="F65" s="8" t="s">
        <v>3693</v>
      </c>
      <c r="G65" s="8" t="s">
        <v>3693</v>
      </c>
      <c r="H65" s="8" t="s">
        <v>58</v>
      </c>
      <c r="I65" s="8" t="s">
        <v>27</v>
      </c>
      <c r="J65" s="8">
        <v>2015</v>
      </c>
      <c r="K65" s="8" t="s">
        <v>53</v>
      </c>
      <c r="L65" s="9">
        <v>3500000</v>
      </c>
      <c r="M65" s="9" t="s">
        <v>3693</v>
      </c>
      <c r="N65" s="8" t="s">
        <v>3693</v>
      </c>
      <c r="O65" s="10" t="s">
        <v>3693</v>
      </c>
      <c r="P65" s="8" t="s">
        <v>3693</v>
      </c>
      <c r="Q65" s="10" t="s">
        <v>3693</v>
      </c>
      <c r="R65" s="10" t="s">
        <v>3693</v>
      </c>
      <c r="S65" s="11" t="s">
        <v>3693</v>
      </c>
      <c r="T65" s="12">
        <v>1</v>
      </c>
      <c r="U65" s="12" t="s">
        <v>3693</v>
      </c>
      <c r="V65" s="8" t="s">
        <v>29</v>
      </c>
      <c r="W65" s="8" t="s">
        <v>30</v>
      </c>
      <c r="X65" s="8" t="s">
        <v>31</v>
      </c>
      <c r="Y65" s="8" t="s">
        <v>32</v>
      </c>
      <c r="Z65" s="8" t="s">
        <v>3693</v>
      </c>
    </row>
    <row r="66" spans="1:26" ht="52.8" hidden="1" x14ac:dyDescent="0.3">
      <c r="A66" s="8">
        <v>65</v>
      </c>
      <c r="B66" s="8" t="s">
        <v>81</v>
      </c>
      <c r="C66" s="8" t="s">
        <v>82</v>
      </c>
      <c r="D66" s="8" t="s">
        <v>23</v>
      </c>
      <c r="E66" s="8" t="str">
        <f>VLOOKUP(Table1[[#This Row],[NO]],Table3[#All],2, FALSE)</f>
        <v>ROAD</v>
      </c>
      <c r="F66" s="8" t="s">
        <v>83</v>
      </c>
      <c r="G66" s="8" t="s">
        <v>84</v>
      </c>
      <c r="H66" s="8" t="s">
        <v>52</v>
      </c>
      <c r="I66" s="8" t="s">
        <v>27</v>
      </c>
      <c r="J66" s="8">
        <v>2015</v>
      </c>
      <c r="K66" s="8" t="s">
        <v>53</v>
      </c>
      <c r="L66" s="9">
        <v>2000000</v>
      </c>
      <c r="M66" s="9">
        <v>1975497.2</v>
      </c>
      <c r="N66" s="8">
        <v>60</v>
      </c>
      <c r="O66" s="10">
        <v>42324</v>
      </c>
      <c r="P66" s="8" t="s">
        <v>3693</v>
      </c>
      <c r="Q66" s="10">
        <f>O66+N66</f>
        <v>42384</v>
      </c>
      <c r="R66" s="10" t="s">
        <v>3693</v>
      </c>
      <c r="S66" s="11" t="s">
        <v>3693</v>
      </c>
      <c r="T66" s="12">
        <v>1</v>
      </c>
      <c r="U66" s="12" t="s">
        <v>3693</v>
      </c>
      <c r="V66" s="8" t="s">
        <v>29</v>
      </c>
      <c r="W66" s="8" t="s">
        <v>30</v>
      </c>
      <c r="X66" s="8" t="s">
        <v>49</v>
      </c>
      <c r="Y66" s="8" t="s">
        <v>50</v>
      </c>
      <c r="Z66" s="8" t="s">
        <v>3693</v>
      </c>
    </row>
    <row r="67" spans="1:26" ht="39.6" hidden="1" x14ac:dyDescent="0.3">
      <c r="A67" s="8">
        <v>66</v>
      </c>
      <c r="B67" s="8" t="s">
        <v>85</v>
      </c>
      <c r="C67" s="8" t="s">
        <v>3693</v>
      </c>
      <c r="D67" s="8" t="s">
        <v>23</v>
      </c>
      <c r="E67" s="8" t="str">
        <f>VLOOKUP(Table1[[#This Row],[NO]],Table3[#All],2, FALSE)</f>
        <v>ROAD</v>
      </c>
      <c r="F67" s="8" t="s">
        <v>3693</v>
      </c>
      <c r="G67" s="8" t="s">
        <v>86</v>
      </c>
      <c r="H67" s="8" t="s">
        <v>86</v>
      </c>
      <c r="I67" s="8" t="s">
        <v>27</v>
      </c>
      <c r="J67" s="8">
        <v>2015</v>
      </c>
      <c r="K67" s="8" t="s">
        <v>53</v>
      </c>
      <c r="L67" s="9">
        <v>2000000</v>
      </c>
      <c r="M67" s="9">
        <v>1965054.26</v>
      </c>
      <c r="N67" s="8" t="s">
        <v>3693</v>
      </c>
      <c r="O67" s="10" t="s">
        <v>3693</v>
      </c>
      <c r="P67" s="8" t="s">
        <v>3693</v>
      </c>
      <c r="Q67" s="10" t="s">
        <v>3693</v>
      </c>
      <c r="R67" s="10" t="s">
        <v>3693</v>
      </c>
      <c r="S67" s="11" t="s">
        <v>3693</v>
      </c>
      <c r="T67" s="12">
        <v>1</v>
      </c>
      <c r="U67" s="12" t="s">
        <v>3693</v>
      </c>
      <c r="V67" s="8" t="s">
        <v>29</v>
      </c>
      <c r="W67" s="8" t="s">
        <v>30</v>
      </c>
      <c r="X67" s="8" t="s">
        <v>49</v>
      </c>
      <c r="Y67" s="8" t="s">
        <v>50</v>
      </c>
      <c r="Z67" s="8" t="s">
        <v>3693</v>
      </c>
    </row>
    <row r="68" spans="1:26" ht="39.6" hidden="1" x14ac:dyDescent="0.3">
      <c r="A68" s="8">
        <v>67</v>
      </c>
      <c r="B68" s="8" t="s">
        <v>87</v>
      </c>
      <c r="C68" s="8" t="s">
        <v>3693</v>
      </c>
      <c r="D68" s="8" t="s">
        <v>23</v>
      </c>
      <c r="E68" s="8" t="str">
        <f>VLOOKUP(Table1[[#This Row],[NO]],Table3[#All],2, FALSE)</f>
        <v>ROAD</v>
      </c>
      <c r="F68" s="8" t="s">
        <v>3693</v>
      </c>
      <c r="G68" s="8" t="s">
        <v>3693</v>
      </c>
      <c r="H68" s="8" t="s">
        <v>47</v>
      </c>
      <c r="I68" s="8" t="s">
        <v>27</v>
      </c>
      <c r="J68" s="8">
        <v>2015</v>
      </c>
      <c r="K68" s="8" t="s">
        <v>53</v>
      </c>
      <c r="L68" s="9">
        <v>5000000</v>
      </c>
      <c r="M68" s="9">
        <v>4995752.0999999996</v>
      </c>
      <c r="N68" s="8" t="s">
        <v>3693</v>
      </c>
      <c r="O68" s="10" t="s">
        <v>3693</v>
      </c>
      <c r="P68" s="8" t="s">
        <v>3693</v>
      </c>
      <c r="Q68" s="10" t="s">
        <v>3693</v>
      </c>
      <c r="R68" s="10" t="s">
        <v>3693</v>
      </c>
      <c r="S68" s="11" t="s">
        <v>3693</v>
      </c>
      <c r="T68" s="12">
        <v>1</v>
      </c>
      <c r="U68" s="12" t="s">
        <v>3693</v>
      </c>
      <c r="V68" s="8" t="s">
        <v>29</v>
      </c>
      <c r="W68" s="8" t="s">
        <v>30</v>
      </c>
      <c r="X68" s="8" t="s">
        <v>31</v>
      </c>
      <c r="Y68" s="8" t="s">
        <v>32</v>
      </c>
      <c r="Z68" s="8" t="s">
        <v>3693</v>
      </c>
    </row>
    <row r="69" spans="1:26" ht="39.6" hidden="1" x14ac:dyDescent="0.3">
      <c r="A69" s="8">
        <v>68</v>
      </c>
      <c r="B69" s="8" t="s">
        <v>88</v>
      </c>
      <c r="C69" s="8" t="s">
        <v>3693</v>
      </c>
      <c r="D69" s="8" t="s">
        <v>23</v>
      </c>
      <c r="E69" s="8" t="str">
        <f>VLOOKUP(Table1[[#This Row],[NO]],Table3[#All],2, FALSE)</f>
        <v>ROAD</v>
      </c>
      <c r="F69" s="8" t="s">
        <v>3693</v>
      </c>
      <c r="G69" s="8" t="s">
        <v>3693</v>
      </c>
      <c r="H69" s="8" t="s">
        <v>64</v>
      </c>
      <c r="I69" s="8" t="s">
        <v>27</v>
      </c>
      <c r="J69" s="8">
        <v>2015</v>
      </c>
      <c r="K69" s="8" t="s">
        <v>53</v>
      </c>
      <c r="L69" s="9">
        <v>3500000</v>
      </c>
      <c r="M69" s="9">
        <v>3234305.76</v>
      </c>
      <c r="N69" s="8" t="s">
        <v>3693</v>
      </c>
      <c r="O69" s="10" t="s">
        <v>3693</v>
      </c>
      <c r="P69" s="8" t="s">
        <v>3693</v>
      </c>
      <c r="Q69" s="10" t="s">
        <v>3693</v>
      </c>
      <c r="R69" s="10" t="s">
        <v>3693</v>
      </c>
      <c r="S69" s="11" t="s">
        <v>3693</v>
      </c>
      <c r="T69" s="12">
        <v>1</v>
      </c>
      <c r="U69" s="12" t="s">
        <v>3693</v>
      </c>
      <c r="V69" s="8" t="s">
        <v>29</v>
      </c>
      <c r="W69" s="8" t="s">
        <v>30</v>
      </c>
      <c r="X69" s="8" t="s">
        <v>73</v>
      </c>
      <c r="Y69" s="8" t="s">
        <v>3693</v>
      </c>
      <c r="Z69" s="8" t="s">
        <v>3693</v>
      </c>
    </row>
    <row r="70" spans="1:26" ht="39.6" hidden="1" x14ac:dyDescent="0.3">
      <c r="A70" s="8">
        <v>69</v>
      </c>
      <c r="B70" s="8" t="s">
        <v>89</v>
      </c>
      <c r="C70" s="8" t="s">
        <v>3693</v>
      </c>
      <c r="D70" s="8" t="s">
        <v>23</v>
      </c>
      <c r="E70" s="8" t="str">
        <f>VLOOKUP(Table1[[#This Row],[NO]],Table3[#All],2, FALSE)</f>
        <v>ROAD</v>
      </c>
      <c r="F70" s="8" t="s">
        <v>3693</v>
      </c>
      <c r="G70" s="8" t="s">
        <v>90</v>
      </c>
      <c r="H70" s="8" t="s">
        <v>91</v>
      </c>
      <c r="I70" s="8" t="s">
        <v>27</v>
      </c>
      <c r="J70" s="8">
        <v>2015</v>
      </c>
      <c r="K70" s="8" t="s">
        <v>53</v>
      </c>
      <c r="L70" s="9">
        <v>1500000</v>
      </c>
      <c r="M70" s="9">
        <v>1480746.01</v>
      </c>
      <c r="N70" s="8" t="s">
        <v>3693</v>
      </c>
      <c r="O70" s="10" t="s">
        <v>3693</v>
      </c>
      <c r="P70" s="8" t="s">
        <v>3693</v>
      </c>
      <c r="Q70" s="10" t="s">
        <v>3693</v>
      </c>
      <c r="R70" s="10" t="s">
        <v>3693</v>
      </c>
      <c r="S70" s="11" t="s">
        <v>3693</v>
      </c>
      <c r="T70" s="12">
        <v>1</v>
      </c>
      <c r="U70" s="12" t="s">
        <v>3693</v>
      </c>
      <c r="V70" s="8" t="s">
        <v>29</v>
      </c>
      <c r="W70" s="8" t="s">
        <v>30</v>
      </c>
      <c r="X70" s="8" t="s">
        <v>73</v>
      </c>
      <c r="Y70" s="8" t="s">
        <v>3693</v>
      </c>
      <c r="Z70" s="8" t="s">
        <v>3693</v>
      </c>
    </row>
    <row r="71" spans="1:26" ht="39.6" hidden="1" x14ac:dyDescent="0.3">
      <c r="A71" s="8">
        <v>70</v>
      </c>
      <c r="B71" s="8" t="s">
        <v>92</v>
      </c>
      <c r="C71" s="8" t="s">
        <v>3693</v>
      </c>
      <c r="D71" s="8" t="s">
        <v>23</v>
      </c>
      <c r="E71" s="8" t="str">
        <f>VLOOKUP(Table1[[#This Row],[NO]],Table3[#All],2, FALSE)</f>
        <v>ROAD</v>
      </c>
      <c r="F71" s="8" t="s">
        <v>3693</v>
      </c>
      <c r="G71" s="8" t="s">
        <v>93</v>
      </c>
      <c r="H71" s="8" t="s">
        <v>93</v>
      </c>
      <c r="I71" s="8" t="s">
        <v>27</v>
      </c>
      <c r="J71" s="8">
        <v>2015</v>
      </c>
      <c r="K71" s="8" t="s">
        <v>53</v>
      </c>
      <c r="L71" s="9">
        <v>2000000</v>
      </c>
      <c r="M71" s="9">
        <v>1908041.04</v>
      </c>
      <c r="N71" s="8" t="s">
        <v>3693</v>
      </c>
      <c r="O71" s="10" t="s">
        <v>3693</v>
      </c>
      <c r="P71" s="8" t="s">
        <v>3693</v>
      </c>
      <c r="Q71" s="10" t="s">
        <v>3693</v>
      </c>
      <c r="R71" s="10" t="s">
        <v>3693</v>
      </c>
      <c r="S71" s="11" t="s">
        <v>3693</v>
      </c>
      <c r="T71" s="12">
        <v>1</v>
      </c>
      <c r="U71" s="12" t="s">
        <v>3693</v>
      </c>
      <c r="V71" s="8" t="s">
        <v>29</v>
      </c>
      <c r="W71" s="8" t="s">
        <v>30</v>
      </c>
      <c r="X71" s="8" t="s">
        <v>73</v>
      </c>
      <c r="Y71" s="8" t="s">
        <v>3693</v>
      </c>
      <c r="Z71" s="8" t="s">
        <v>3693</v>
      </c>
    </row>
    <row r="72" spans="1:26" ht="26.4" hidden="1" x14ac:dyDescent="0.3">
      <c r="A72" s="8">
        <v>71</v>
      </c>
      <c r="B72" s="8" t="s">
        <v>94</v>
      </c>
      <c r="C72" s="8" t="s">
        <v>3693</v>
      </c>
      <c r="D72" s="8" t="s">
        <v>23</v>
      </c>
      <c r="E72" s="8" t="str">
        <f>VLOOKUP(Table1[[#This Row],[NO]],Table3[#All],2, FALSE)</f>
        <v>ROAD</v>
      </c>
      <c r="F72" s="8" t="s">
        <v>3693</v>
      </c>
      <c r="G72" s="8" t="s">
        <v>95</v>
      </c>
      <c r="H72" s="8" t="s">
        <v>36</v>
      </c>
      <c r="I72" s="8" t="s">
        <v>27</v>
      </c>
      <c r="J72" s="8">
        <v>2015</v>
      </c>
      <c r="K72" s="8" t="s">
        <v>53</v>
      </c>
      <c r="L72" s="9">
        <v>640000</v>
      </c>
      <c r="M72" s="11">
        <v>633860.25</v>
      </c>
      <c r="N72" s="8" t="s">
        <v>3693</v>
      </c>
      <c r="O72" s="10" t="s">
        <v>3693</v>
      </c>
      <c r="P72" s="8" t="s">
        <v>3693</v>
      </c>
      <c r="Q72" s="10" t="s">
        <v>3693</v>
      </c>
      <c r="R72" s="10" t="s">
        <v>3693</v>
      </c>
      <c r="S72" s="11" t="s">
        <v>3693</v>
      </c>
      <c r="T72" s="12">
        <v>1</v>
      </c>
      <c r="U72" s="12" t="s">
        <v>3693</v>
      </c>
      <c r="V72" s="8" t="s">
        <v>29</v>
      </c>
      <c r="W72" s="8" t="s">
        <v>30</v>
      </c>
      <c r="X72" s="8" t="s">
        <v>31</v>
      </c>
      <c r="Y72" s="8" t="s">
        <v>32</v>
      </c>
      <c r="Z72" s="8" t="s">
        <v>3693</v>
      </c>
    </row>
    <row r="73" spans="1:26" ht="39.6" hidden="1" x14ac:dyDescent="0.3">
      <c r="A73" s="8">
        <v>72</v>
      </c>
      <c r="B73" s="8" t="s">
        <v>96</v>
      </c>
      <c r="C73" s="8" t="s">
        <v>3693</v>
      </c>
      <c r="D73" s="8" t="s">
        <v>23</v>
      </c>
      <c r="E73" s="8" t="str">
        <f>VLOOKUP(Table1[[#This Row],[NO]],Table3[#All],2, FALSE)</f>
        <v>ROAD</v>
      </c>
      <c r="F73" s="8" t="s">
        <v>3693</v>
      </c>
      <c r="G73" s="8" t="s">
        <v>97</v>
      </c>
      <c r="H73" s="8" t="s">
        <v>64</v>
      </c>
      <c r="I73" s="8" t="s">
        <v>27</v>
      </c>
      <c r="J73" s="8">
        <v>2015</v>
      </c>
      <c r="K73" s="8" t="s">
        <v>53</v>
      </c>
      <c r="L73" s="9">
        <v>2424000</v>
      </c>
      <c r="M73" s="9">
        <v>2360130.36</v>
      </c>
      <c r="N73" s="8" t="s">
        <v>3693</v>
      </c>
      <c r="O73" s="10" t="s">
        <v>3693</v>
      </c>
      <c r="P73" s="8" t="s">
        <v>3693</v>
      </c>
      <c r="Q73" s="10" t="s">
        <v>3693</v>
      </c>
      <c r="R73" s="10" t="s">
        <v>3693</v>
      </c>
      <c r="S73" s="11" t="s">
        <v>3693</v>
      </c>
      <c r="T73" s="12">
        <v>1</v>
      </c>
      <c r="U73" s="12" t="s">
        <v>3693</v>
      </c>
      <c r="V73" s="8" t="s">
        <v>29</v>
      </c>
      <c r="W73" s="8" t="s">
        <v>30</v>
      </c>
      <c r="X73" s="8" t="s">
        <v>73</v>
      </c>
      <c r="Y73" s="8" t="s">
        <v>3693</v>
      </c>
      <c r="Z73" s="8" t="s">
        <v>3693</v>
      </c>
    </row>
    <row r="74" spans="1:26" ht="52.8" x14ac:dyDescent="0.3">
      <c r="A74" s="8">
        <v>73</v>
      </c>
      <c r="B74" s="8" t="s">
        <v>98</v>
      </c>
      <c r="C74" s="8" t="s">
        <v>3693</v>
      </c>
      <c r="D74" s="8" t="s">
        <v>23</v>
      </c>
      <c r="E74" s="8" t="str">
        <f>VLOOKUP(Table1[[#This Row],[NO]],Table3[#All],2, FALSE)</f>
        <v>ROAD</v>
      </c>
      <c r="F74" s="8" t="s">
        <v>3693</v>
      </c>
      <c r="G74" s="8" t="s">
        <v>99</v>
      </c>
      <c r="H74" s="8" t="s">
        <v>36</v>
      </c>
      <c r="I74" s="8" t="s">
        <v>27</v>
      </c>
      <c r="J74" s="8">
        <v>2015</v>
      </c>
      <c r="K74" s="8" t="s">
        <v>53</v>
      </c>
      <c r="L74" s="9">
        <v>8000000</v>
      </c>
      <c r="M74" s="11">
        <v>7861836.4199999999</v>
      </c>
      <c r="N74" s="8" t="s">
        <v>3693</v>
      </c>
      <c r="O74" s="10" t="s">
        <v>3693</v>
      </c>
      <c r="P74" s="8" t="s">
        <v>3693</v>
      </c>
      <c r="Q74" s="10" t="s">
        <v>3693</v>
      </c>
      <c r="R74" s="10" t="s">
        <v>3693</v>
      </c>
      <c r="S74" s="11" t="s">
        <v>3693</v>
      </c>
      <c r="T74" s="12">
        <v>1</v>
      </c>
      <c r="U74" s="12" t="s">
        <v>3693</v>
      </c>
      <c r="V74" s="8" t="s">
        <v>29</v>
      </c>
      <c r="W74" s="8" t="s">
        <v>30</v>
      </c>
      <c r="X74" s="8" t="s">
        <v>38</v>
      </c>
      <c r="Y74" s="8" t="s">
        <v>39</v>
      </c>
      <c r="Z74" s="8" t="s">
        <v>3693</v>
      </c>
    </row>
    <row r="75" spans="1:26" ht="52.8" x14ac:dyDescent="0.3">
      <c r="A75" s="8">
        <v>74</v>
      </c>
      <c r="B75" s="8" t="s">
        <v>3083</v>
      </c>
      <c r="C75" s="8" t="s">
        <v>3693</v>
      </c>
      <c r="D75" s="8" t="s">
        <v>2320</v>
      </c>
      <c r="E75" s="8" t="str">
        <f>VLOOKUP(Table1[[#This Row],[NO]],Table3[#All],2, FALSE)</f>
        <v>MULITI-PURPOSE</v>
      </c>
      <c r="F75" s="8" t="s">
        <v>3693</v>
      </c>
      <c r="G75" s="8" t="s">
        <v>3084</v>
      </c>
      <c r="H75" s="8" t="s">
        <v>238</v>
      </c>
      <c r="I75" s="8" t="s">
        <v>27</v>
      </c>
      <c r="J75" s="8">
        <v>2015</v>
      </c>
      <c r="K75" s="8" t="s">
        <v>53</v>
      </c>
      <c r="L75" s="9">
        <v>1070000</v>
      </c>
      <c r="M75" s="9" t="s">
        <v>3693</v>
      </c>
      <c r="N75" s="8" t="s">
        <v>3693</v>
      </c>
      <c r="O75" s="10" t="s">
        <v>3693</v>
      </c>
      <c r="P75" s="8" t="s">
        <v>3693</v>
      </c>
      <c r="Q75" s="10" t="s">
        <v>3693</v>
      </c>
      <c r="R75" s="10" t="s">
        <v>3693</v>
      </c>
      <c r="S75" s="11" t="s">
        <v>3693</v>
      </c>
      <c r="T75" s="12">
        <v>1</v>
      </c>
      <c r="U75" s="12" t="s">
        <v>3693</v>
      </c>
      <c r="V75" s="8" t="s">
        <v>29</v>
      </c>
      <c r="W75" s="8" t="s">
        <v>30</v>
      </c>
      <c r="X75" s="8" t="s">
        <v>38</v>
      </c>
      <c r="Y75" s="8" t="s">
        <v>39</v>
      </c>
      <c r="Z75" s="8" t="s">
        <v>3693</v>
      </c>
    </row>
    <row r="76" spans="1:26" ht="39.6" hidden="1" x14ac:dyDescent="0.3">
      <c r="A76" s="8">
        <v>75</v>
      </c>
      <c r="B76" s="8" t="s">
        <v>3085</v>
      </c>
      <c r="C76" s="8" t="s">
        <v>3693</v>
      </c>
      <c r="D76" s="8" t="s">
        <v>2320</v>
      </c>
      <c r="E76" s="8" t="str">
        <f>VLOOKUP(Table1[[#This Row],[NO]],Table3[#All],2, FALSE)</f>
        <v>MULITI-PURPOSE</v>
      </c>
      <c r="F76" s="8" t="s">
        <v>3693</v>
      </c>
      <c r="G76" s="8" t="s">
        <v>3086</v>
      </c>
      <c r="H76" s="8" t="s">
        <v>76</v>
      </c>
      <c r="I76" s="8" t="s">
        <v>27</v>
      </c>
      <c r="J76" s="8">
        <v>2015</v>
      </c>
      <c r="K76" s="8" t="s">
        <v>53</v>
      </c>
      <c r="L76" s="9">
        <v>1070000</v>
      </c>
      <c r="M76" s="9" t="s">
        <v>3693</v>
      </c>
      <c r="N76" s="8" t="s">
        <v>3693</v>
      </c>
      <c r="O76" s="10" t="s">
        <v>3693</v>
      </c>
      <c r="P76" s="8" t="s">
        <v>3693</v>
      </c>
      <c r="Q76" s="10" t="s">
        <v>3693</v>
      </c>
      <c r="R76" s="10" t="s">
        <v>3693</v>
      </c>
      <c r="S76" s="11" t="s">
        <v>3693</v>
      </c>
      <c r="T76" s="12">
        <v>1</v>
      </c>
      <c r="U76" s="12" t="s">
        <v>3693</v>
      </c>
      <c r="V76" s="8" t="s">
        <v>29</v>
      </c>
      <c r="W76" s="8" t="s">
        <v>30</v>
      </c>
      <c r="X76" s="8" t="s">
        <v>31</v>
      </c>
      <c r="Y76" s="8" t="s">
        <v>32</v>
      </c>
      <c r="Z76" s="8" t="s">
        <v>3693</v>
      </c>
    </row>
    <row r="77" spans="1:26" ht="39.6" x14ac:dyDescent="0.3">
      <c r="A77" s="8">
        <v>76</v>
      </c>
      <c r="B77" s="8" t="s">
        <v>3087</v>
      </c>
      <c r="C77" s="8" t="s">
        <v>3693</v>
      </c>
      <c r="D77" s="8" t="s">
        <v>2320</v>
      </c>
      <c r="E77" s="8" t="str">
        <f>VLOOKUP(Table1[[#This Row],[NO]],Table3[#All],2, FALSE)</f>
        <v>MULITI-PURPOSE</v>
      </c>
      <c r="F77" s="8" t="s">
        <v>3693</v>
      </c>
      <c r="G77" s="8" t="s">
        <v>3088</v>
      </c>
      <c r="H77" s="8" t="s">
        <v>26</v>
      </c>
      <c r="I77" s="8" t="s">
        <v>27</v>
      </c>
      <c r="J77" s="8">
        <v>2015</v>
      </c>
      <c r="K77" s="8" t="s">
        <v>53</v>
      </c>
      <c r="L77" s="9">
        <v>1070000</v>
      </c>
      <c r="M77" s="9" t="s">
        <v>3693</v>
      </c>
      <c r="N77" s="8" t="s">
        <v>3693</v>
      </c>
      <c r="O77" s="10" t="s">
        <v>3693</v>
      </c>
      <c r="P77" s="8" t="s">
        <v>3693</v>
      </c>
      <c r="Q77" s="10" t="s">
        <v>3693</v>
      </c>
      <c r="R77" s="10" t="s">
        <v>3693</v>
      </c>
      <c r="S77" s="11" t="s">
        <v>3693</v>
      </c>
      <c r="T77" s="12">
        <v>1</v>
      </c>
      <c r="U77" s="12" t="s">
        <v>3693</v>
      </c>
      <c r="V77" s="8" t="s">
        <v>29</v>
      </c>
      <c r="W77" s="8" t="s">
        <v>30</v>
      </c>
      <c r="X77" s="8" t="s">
        <v>38</v>
      </c>
      <c r="Y77" s="8" t="s">
        <v>39</v>
      </c>
      <c r="Z77" s="8" t="s">
        <v>3693</v>
      </c>
    </row>
    <row r="78" spans="1:26" ht="52.8" x14ac:dyDescent="0.3">
      <c r="A78" s="8">
        <v>77</v>
      </c>
      <c r="B78" s="8" t="s">
        <v>3089</v>
      </c>
      <c r="C78" s="8" t="s">
        <v>3693</v>
      </c>
      <c r="D78" s="8" t="s">
        <v>2320</v>
      </c>
      <c r="E78" s="8" t="str">
        <f>VLOOKUP(Table1[[#This Row],[NO]],Table3[#All],2, FALSE)</f>
        <v>MULITI-PURPOSE</v>
      </c>
      <c r="F78" s="8" t="s">
        <v>3693</v>
      </c>
      <c r="G78" s="8" t="s">
        <v>90</v>
      </c>
      <c r="H78" s="8" t="s">
        <v>91</v>
      </c>
      <c r="I78" s="8" t="s">
        <v>27</v>
      </c>
      <c r="J78" s="8">
        <v>2015</v>
      </c>
      <c r="K78" s="8" t="s">
        <v>53</v>
      </c>
      <c r="L78" s="9">
        <v>1070000</v>
      </c>
      <c r="M78" s="9" t="s">
        <v>3693</v>
      </c>
      <c r="N78" s="8" t="s">
        <v>3693</v>
      </c>
      <c r="O78" s="10" t="s">
        <v>3693</v>
      </c>
      <c r="P78" s="8" t="s">
        <v>3693</v>
      </c>
      <c r="Q78" s="10" t="s">
        <v>3693</v>
      </c>
      <c r="R78" s="10" t="s">
        <v>3693</v>
      </c>
      <c r="S78" s="11" t="s">
        <v>3693</v>
      </c>
      <c r="T78" s="12">
        <v>1</v>
      </c>
      <c r="U78" s="12" t="s">
        <v>3693</v>
      </c>
      <c r="V78" s="8" t="s">
        <v>29</v>
      </c>
      <c r="W78" s="8" t="s">
        <v>30</v>
      </c>
      <c r="X78" s="8" t="s">
        <v>38</v>
      </c>
      <c r="Y78" s="8" t="s">
        <v>39</v>
      </c>
      <c r="Z78" s="8" t="s">
        <v>3693</v>
      </c>
    </row>
    <row r="79" spans="1:26" ht="39.6" hidden="1" x14ac:dyDescent="0.3">
      <c r="A79" s="8">
        <v>78</v>
      </c>
      <c r="B79" s="8" t="s">
        <v>2336</v>
      </c>
      <c r="C79" s="8" t="s">
        <v>3693</v>
      </c>
      <c r="D79" s="8" t="s">
        <v>2334</v>
      </c>
      <c r="E79" s="8" t="str">
        <f>VLOOKUP(Table1[[#This Row],[NO]],Table3[#All],2, FALSE)</f>
        <v>PGP FACILITIES</v>
      </c>
      <c r="F79" s="8" t="s">
        <v>3693</v>
      </c>
      <c r="G79" s="8" t="s">
        <v>2337</v>
      </c>
      <c r="H79" s="8" t="s">
        <v>79</v>
      </c>
      <c r="I79" s="8" t="s">
        <v>27</v>
      </c>
      <c r="J79" s="8">
        <v>2015</v>
      </c>
      <c r="K79" s="8" t="s">
        <v>53</v>
      </c>
      <c r="L79" s="9">
        <v>338000</v>
      </c>
      <c r="M79" s="9" t="s">
        <v>3693</v>
      </c>
      <c r="N79" s="8" t="s">
        <v>3693</v>
      </c>
      <c r="O79" s="10" t="s">
        <v>3693</v>
      </c>
      <c r="P79" s="8" t="s">
        <v>3693</v>
      </c>
      <c r="Q79" s="10" t="s">
        <v>3693</v>
      </c>
      <c r="R79" s="10" t="s">
        <v>3693</v>
      </c>
      <c r="S79" s="11" t="s">
        <v>3693</v>
      </c>
      <c r="T79" s="12">
        <v>1</v>
      </c>
      <c r="U79" s="12" t="s">
        <v>3693</v>
      </c>
      <c r="V79" s="8" t="s">
        <v>29</v>
      </c>
      <c r="W79" s="8" t="s">
        <v>30</v>
      </c>
      <c r="X79" s="8" t="s">
        <v>31</v>
      </c>
      <c r="Y79" s="8" t="s">
        <v>32</v>
      </c>
      <c r="Z79" s="8" t="s">
        <v>3693</v>
      </c>
    </row>
    <row r="80" spans="1:26" ht="39.6" hidden="1" x14ac:dyDescent="0.3">
      <c r="A80" s="8">
        <v>79</v>
      </c>
      <c r="B80" s="8" t="s">
        <v>2338</v>
      </c>
      <c r="C80" s="8" t="s">
        <v>3693</v>
      </c>
      <c r="D80" s="8" t="s">
        <v>2334</v>
      </c>
      <c r="E80" s="8" t="str">
        <f>VLOOKUP(Table1[[#This Row],[NO]],Table3[#All],2, FALSE)</f>
        <v>PGP FACILITIES</v>
      </c>
      <c r="F80" s="8" t="s">
        <v>3693</v>
      </c>
      <c r="G80" s="8" t="s">
        <v>2339</v>
      </c>
      <c r="H80" s="8" t="s">
        <v>79</v>
      </c>
      <c r="I80" s="8" t="s">
        <v>27</v>
      </c>
      <c r="J80" s="8">
        <v>2015</v>
      </c>
      <c r="K80" s="8" t="s">
        <v>53</v>
      </c>
      <c r="L80" s="9">
        <v>300000</v>
      </c>
      <c r="M80" s="9" t="s">
        <v>3693</v>
      </c>
      <c r="N80" s="8" t="s">
        <v>3693</v>
      </c>
      <c r="O80" s="10" t="s">
        <v>3693</v>
      </c>
      <c r="P80" s="8" t="s">
        <v>3693</v>
      </c>
      <c r="Q80" s="10" t="s">
        <v>3693</v>
      </c>
      <c r="R80" s="10" t="s">
        <v>3693</v>
      </c>
      <c r="S80" s="11" t="s">
        <v>3693</v>
      </c>
      <c r="T80" s="12">
        <v>1</v>
      </c>
      <c r="U80" s="12" t="s">
        <v>3693</v>
      </c>
      <c r="V80" s="8" t="s">
        <v>29</v>
      </c>
      <c r="W80" s="8" t="s">
        <v>30</v>
      </c>
      <c r="X80" s="8" t="s">
        <v>31</v>
      </c>
      <c r="Y80" s="8" t="s">
        <v>32</v>
      </c>
      <c r="Z80" s="8" t="s">
        <v>3693</v>
      </c>
    </row>
    <row r="81" spans="1:26" ht="39.6" hidden="1" x14ac:dyDescent="0.3">
      <c r="A81" s="8">
        <v>80</v>
      </c>
      <c r="B81" s="8" t="s">
        <v>2340</v>
      </c>
      <c r="C81" s="8" t="s">
        <v>3693</v>
      </c>
      <c r="D81" s="8" t="s">
        <v>2334</v>
      </c>
      <c r="E81" s="8" t="str">
        <f>VLOOKUP(Table1[[#This Row],[NO]],Table3[#All],2, FALSE)</f>
        <v>PGP FACILITIES</v>
      </c>
      <c r="F81" s="8" t="s">
        <v>3693</v>
      </c>
      <c r="G81" s="8" t="s">
        <v>1477</v>
      </c>
      <c r="H81" s="8" t="s">
        <v>79</v>
      </c>
      <c r="I81" s="8" t="s">
        <v>27</v>
      </c>
      <c r="J81" s="8">
        <v>2015</v>
      </c>
      <c r="K81" s="8" t="s">
        <v>53</v>
      </c>
      <c r="L81" s="9">
        <v>2000000</v>
      </c>
      <c r="M81" s="9" t="s">
        <v>3693</v>
      </c>
      <c r="N81" s="8" t="s">
        <v>3693</v>
      </c>
      <c r="O81" s="10" t="s">
        <v>3693</v>
      </c>
      <c r="P81" s="8" t="s">
        <v>3693</v>
      </c>
      <c r="Q81" s="10" t="s">
        <v>3693</v>
      </c>
      <c r="R81" s="10" t="s">
        <v>3693</v>
      </c>
      <c r="S81" s="11" t="s">
        <v>3693</v>
      </c>
      <c r="T81" s="12">
        <v>1</v>
      </c>
      <c r="U81" s="12" t="s">
        <v>3693</v>
      </c>
      <c r="V81" s="8" t="s">
        <v>29</v>
      </c>
      <c r="W81" s="8" t="s">
        <v>30</v>
      </c>
      <c r="X81" s="8" t="s">
        <v>1188</v>
      </c>
      <c r="Y81" s="8" t="s">
        <v>3693</v>
      </c>
      <c r="Z81" s="8" t="s">
        <v>3693</v>
      </c>
    </row>
    <row r="82" spans="1:26" ht="26.4" x14ac:dyDescent="0.3">
      <c r="A82" s="8">
        <v>81</v>
      </c>
      <c r="B82" s="8" t="s">
        <v>3566</v>
      </c>
      <c r="C82" s="8" t="s">
        <v>3693</v>
      </c>
      <c r="D82" s="8" t="s">
        <v>2334</v>
      </c>
      <c r="E82" s="8" t="str">
        <f>VLOOKUP(Table1[[#This Row],[NO]],Table3[#All],2, FALSE)</f>
        <v>OTHER FACILITIES</v>
      </c>
      <c r="F82" s="8" t="s">
        <v>3693</v>
      </c>
      <c r="G82" s="8" t="s">
        <v>3567</v>
      </c>
      <c r="H82" s="8" t="s">
        <v>91</v>
      </c>
      <c r="I82" s="8" t="s">
        <v>27</v>
      </c>
      <c r="J82" s="8">
        <v>2015</v>
      </c>
      <c r="K82" s="8" t="s">
        <v>53</v>
      </c>
      <c r="L82" s="9">
        <v>2500000</v>
      </c>
      <c r="M82" s="9" t="s">
        <v>3693</v>
      </c>
      <c r="N82" s="8" t="s">
        <v>3693</v>
      </c>
      <c r="O82" s="10" t="s">
        <v>3693</v>
      </c>
      <c r="P82" s="8" t="s">
        <v>3693</v>
      </c>
      <c r="Q82" s="10" t="s">
        <v>3693</v>
      </c>
      <c r="R82" s="10" t="s">
        <v>3693</v>
      </c>
      <c r="S82" s="11" t="s">
        <v>3693</v>
      </c>
      <c r="T82" s="12">
        <v>1</v>
      </c>
      <c r="U82" s="12" t="s">
        <v>3693</v>
      </c>
      <c r="V82" s="8" t="s">
        <v>29</v>
      </c>
      <c r="W82" s="8" t="s">
        <v>30</v>
      </c>
      <c r="X82" s="8" t="s">
        <v>38</v>
      </c>
      <c r="Y82" s="8" t="s">
        <v>39</v>
      </c>
      <c r="Z82" s="8" t="s">
        <v>3693</v>
      </c>
    </row>
    <row r="83" spans="1:26" ht="39.6" hidden="1" x14ac:dyDescent="0.3">
      <c r="A83" s="8">
        <v>82</v>
      </c>
      <c r="B83" s="8" t="s">
        <v>1186</v>
      </c>
      <c r="C83" s="8" t="s">
        <v>3693</v>
      </c>
      <c r="D83" s="8" t="s">
        <v>868</v>
      </c>
      <c r="E83" s="8" t="str">
        <f>VLOOKUP(Table1[[#This Row],[NO]],Table3[#All],2, FALSE)</f>
        <v>MEDICAL FACILITIES</v>
      </c>
      <c r="F83" s="8" t="s">
        <v>3693</v>
      </c>
      <c r="G83" s="8" t="s">
        <v>1187</v>
      </c>
      <c r="H83" s="8" t="s">
        <v>159</v>
      </c>
      <c r="I83" s="8" t="s">
        <v>27</v>
      </c>
      <c r="J83" s="8">
        <v>2015</v>
      </c>
      <c r="K83" s="8" t="s">
        <v>53</v>
      </c>
      <c r="L83" s="9">
        <v>1500000</v>
      </c>
      <c r="M83" s="9" t="s">
        <v>3693</v>
      </c>
      <c r="N83" s="8" t="s">
        <v>3693</v>
      </c>
      <c r="O83" s="10" t="s">
        <v>3693</v>
      </c>
      <c r="P83" s="8" t="s">
        <v>3693</v>
      </c>
      <c r="Q83" s="10" t="s">
        <v>3693</v>
      </c>
      <c r="R83" s="10" t="s">
        <v>3693</v>
      </c>
      <c r="S83" s="11" t="s">
        <v>3693</v>
      </c>
      <c r="T83" s="12">
        <v>1</v>
      </c>
      <c r="U83" s="12" t="s">
        <v>3693</v>
      </c>
      <c r="V83" s="8" t="s">
        <v>29</v>
      </c>
      <c r="W83" s="8" t="s">
        <v>30</v>
      </c>
      <c r="X83" s="8" t="s">
        <v>1188</v>
      </c>
      <c r="Y83" s="8" t="s">
        <v>3693</v>
      </c>
      <c r="Z83" s="8" t="s">
        <v>3693</v>
      </c>
    </row>
    <row r="84" spans="1:26" ht="39.6" hidden="1" x14ac:dyDescent="0.3">
      <c r="A84" s="8">
        <v>83</v>
      </c>
      <c r="B84" s="8" t="s">
        <v>1189</v>
      </c>
      <c r="C84" s="8" t="s">
        <v>1190</v>
      </c>
      <c r="D84" s="8" t="s">
        <v>868</v>
      </c>
      <c r="E84" s="8" t="str">
        <f>VLOOKUP(Table1[[#This Row],[NO]],Table3[#All],2, FALSE)</f>
        <v>MEDICAL FACILITIES</v>
      </c>
      <c r="F84" s="8" t="s">
        <v>3693</v>
      </c>
      <c r="G84" s="8" t="s">
        <v>1183</v>
      </c>
      <c r="H84" s="8" t="s">
        <v>36</v>
      </c>
      <c r="I84" s="8" t="s">
        <v>27</v>
      </c>
      <c r="J84" s="8">
        <v>2015</v>
      </c>
      <c r="K84" s="8" t="s">
        <v>53</v>
      </c>
      <c r="L84" s="9">
        <v>1600000</v>
      </c>
      <c r="M84" s="11">
        <v>1434227.27</v>
      </c>
      <c r="N84" s="8">
        <v>75</v>
      </c>
      <c r="O84" s="10">
        <v>42401</v>
      </c>
      <c r="P84" s="8" t="s">
        <v>3693</v>
      </c>
      <c r="Q84" s="10">
        <v>42476</v>
      </c>
      <c r="R84" s="10" t="s">
        <v>3693</v>
      </c>
      <c r="S84" s="11" t="s">
        <v>3693</v>
      </c>
      <c r="T84" s="12">
        <v>1</v>
      </c>
      <c r="U84" s="12" t="s">
        <v>3693</v>
      </c>
      <c r="V84" s="8" t="s">
        <v>29</v>
      </c>
      <c r="W84" s="8" t="s">
        <v>30</v>
      </c>
      <c r="X84" s="8" t="s">
        <v>68</v>
      </c>
      <c r="Y84" s="8" t="s">
        <v>69</v>
      </c>
      <c r="Z84" s="8" t="s">
        <v>3693</v>
      </c>
    </row>
    <row r="85" spans="1:26" ht="39.6" x14ac:dyDescent="0.3">
      <c r="A85" s="8">
        <v>84</v>
      </c>
      <c r="B85" s="8" t="s">
        <v>2226</v>
      </c>
      <c r="C85" s="8" t="s">
        <v>3693</v>
      </c>
      <c r="D85" s="8" t="s">
        <v>2227</v>
      </c>
      <c r="E85" s="8" t="str">
        <f>VLOOKUP(Table1[[#This Row],[NO]],Table3[#All],2, FALSE)</f>
        <v>PORTS</v>
      </c>
      <c r="F85" s="8" t="s">
        <v>3693</v>
      </c>
      <c r="G85" s="8" t="s">
        <v>2228</v>
      </c>
      <c r="H85" s="8" t="s">
        <v>36</v>
      </c>
      <c r="I85" s="8" t="s">
        <v>27</v>
      </c>
      <c r="J85" s="8">
        <v>2015</v>
      </c>
      <c r="K85" s="8" t="s">
        <v>53</v>
      </c>
      <c r="L85" s="9">
        <v>1800000</v>
      </c>
      <c r="M85" s="11" t="s">
        <v>3693</v>
      </c>
      <c r="N85" s="8" t="s">
        <v>3693</v>
      </c>
      <c r="O85" s="10" t="s">
        <v>3693</v>
      </c>
      <c r="P85" s="8" t="s">
        <v>3693</v>
      </c>
      <c r="Q85" s="10" t="s">
        <v>3693</v>
      </c>
      <c r="R85" s="10" t="s">
        <v>3693</v>
      </c>
      <c r="S85" s="11" t="s">
        <v>3693</v>
      </c>
      <c r="T85" s="12">
        <v>1</v>
      </c>
      <c r="U85" s="12" t="s">
        <v>3693</v>
      </c>
      <c r="V85" s="8" t="s">
        <v>29</v>
      </c>
      <c r="W85" s="8" t="s">
        <v>30</v>
      </c>
      <c r="X85" s="8" t="s">
        <v>38</v>
      </c>
      <c r="Y85" s="8" t="s">
        <v>39</v>
      </c>
      <c r="Z85" s="8" t="s">
        <v>3693</v>
      </c>
    </row>
    <row r="86" spans="1:26" ht="39.6" hidden="1" x14ac:dyDescent="0.3">
      <c r="A86" s="8">
        <v>85</v>
      </c>
      <c r="B86" s="8" t="s">
        <v>2229</v>
      </c>
      <c r="C86" s="8" t="s">
        <v>3693</v>
      </c>
      <c r="D86" s="8" t="s">
        <v>2227</v>
      </c>
      <c r="E86" s="8" t="str">
        <f>VLOOKUP(Table1[[#This Row],[NO]],Table3[#All],2, FALSE)</f>
        <v>PORTS</v>
      </c>
      <c r="F86" s="8" t="s">
        <v>3693</v>
      </c>
      <c r="G86" s="8" t="s">
        <v>55</v>
      </c>
      <c r="H86" s="8" t="s">
        <v>56</v>
      </c>
      <c r="I86" s="8" t="s">
        <v>27</v>
      </c>
      <c r="J86" s="8">
        <v>2015</v>
      </c>
      <c r="K86" s="8" t="s">
        <v>53</v>
      </c>
      <c r="L86" s="9">
        <v>988000</v>
      </c>
      <c r="M86" s="9">
        <v>987358.13</v>
      </c>
      <c r="N86" s="8" t="s">
        <v>3693</v>
      </c>
      <c r="O86" s="10" t="s">
        <v>3693</v>
      </c>
      <c r="P86" s="8" t="s">
        <v>3693</v>
      </c>
      <c r="Q86" s="10" t="s">
        <v>3693</v>
      </c>
      <c r="R86" s="10" t="s">
        <v>3693</v>
      </c>
      <c r="S86" s="11" t="s">
        <v>3693</v>
      </c>
      <c r="T86" s="12">
        <v>1</v>
      </c>
      <c r="U86" s="12" t="s">
        <v>3693</v>
      </c>
      <c r="V86" s="8" t="s">
        <v>29</v>
      </c>
      <c r="W86" s="8" t="s">
        <v>30</v>
      </c>
      <c r="X86" s="8" t="s">
        <v>3693</v>
      </c>
      <c r="Y86" s="8" t="s">
        <v>3693</v>
      </c>
      <c r="Z86" s="8" t="s">
        <v>3693</v>
      </c>
    </row>
    <row r="87" spans="1:26" ht="39.6" hidden="1" x14ac:dyDescent="0.3">
      <c r="A87" s="8">
        <v>86</v>
      </c>
      <c r="B87" s="8" t="s">
        <v>2230</v>
      </c>
      <c r="C87" s="8" t="s">
        <v>3693</v>
      </c>
      <c r="D87" s="8" t="s">
        <v>2227</v>
      </c>
      <c r="E87" s="8" t="str">
        <f>VLOOKUP(Table1[[#This Row],[NO]],Table3[#All],2, FALSE)</f>
        <v>PORTS</v>
      </c>
      <c r="F87" s="8" t="s">
        <v>3693</v>
      </c>
      <c r="G87" s="8" t="s">
        <v>2231</v>
      </c>
      <c r="H87" s="8" t="s">
        <v>64</v>
      </c>
      <c r="I87" s="8" t="s">
        <v>27</v>
      </c>
      <c r="J87" s="8">
        <v>2015</v>
      </c>
      <c r="K87" s="8" t="s">
        <v>53</v>
      </c>
      <c r="L87" s="9">
        <v>500000</v>
      </c>
      <c r="M87" s="9" t="s">
        <v>3693</v>
      </c>
      <c r="N87" s="8" t="s">
        <v>3693</v>
      </c>
      <c r="O87" s="10" t="s">
        <v>3693</v>
      </c>
      <c r="P87" s="8" t="s">
        <v>3693</v>
      </c>
      <c r="Q87" s="10" t="s">
        <v>3693</v>
      </c>
      <c r="R87" s="10" t="s">
        <v>3693</v>
      </c>
      <c r="S87" s="11" t="s">
        <v>3693</v>
      </c>
      <c r="T87" s="12">
        <v>1</v>
      </c>
      <c r="U87" s="12" t="s">
        <v>3693</v>
      </c>
      <c r="V87" s="8" t="s">
        <v>29</v>
      </c>
      <c r="W87" s="8" t="s">
        <v>30</v>
      </c>
      <c r="X87" s="8" t="s">
        <v>31</v>
      </c>
      <c r="Y87" s="8" t="s">
        <v>32</v>
      </c>
      <c r="Z87" s="8" t="s">
        <v>3693</v>
      </c>
    </row>
    <row r="88" spans="1:26" ht="39.6" hidden="1" x14ac:dyDescent="0.3">
      <c r="A88" s="8">
        <v>87</v>
      </c>
      <c r="B88" s="8" t="s">
        <v>2232</v>
      </c>
      <c r="C88" s="8" t="s">
        <v>3693</v>
      </c>
      <c r="D88" s="8" t="s">
        <v>2227</v>
      </c>
      <c r="E88" s="8" t="str">
        <f>VLOOKUP(Table1[[#This Row],[NO]],Table3[#All],2, FALSE)</f>
        <v>PORTS</v>
      </c>
      <c r="F88" s="8" t="s">
        <v>3693</v>
      </c>
      <c r="G88" s="8" t="s">
        <v>2233</v>
      </c>
      <c r="H88" s="8" t="s">
        <v>64</v>
      </c>
      <c r="I88" s="8" t="s">
        <v>27</v>
      </c>
      <c r="J88" s="8">
        <v>2015</v>
      </c>
      <c r="K88" s="8" t="s">
        <v>53</v>
      </c>
      <c r="L88" s="9">
        <v>500000</v>
      </c>
      <c r="M88" s="9" t="s">
        <v>3693</v>
      </c>
      <c r="N88" s="8" t="s">
        <v>3693</v>
      </c>
      <c r="O88" s="10" t="s">
        <v>3693</v>
      </c>
      <c r="P88" s="8" t="s">
        <v>3693</v>
      </c>
      <c r="Q88" s="10" t="s">
        <v>3693</v>
      </c>
      <c r="R88" s="10" t="s">
        <v>3693</v>
      </c>
      <c r="S88" s="11" t="s">
        <v>3693</v>
      </c>
      <c r="T88" s="12">
        <v>1</v>
      </c>
      <c r="U88" s="12" t="s">
        <v>3693</v>
      </c>
      <c r="V88" s="8" t="s">
        <v>29</v>
      </c>
      <c r="W88" s="8" t="s">
        <v>30</v>
      </c>
      <c r="X88" s="8" t="s">
        <v>31</v>
      </c>
      <c r="Y88" s="8" t="s">
        <v>32</v>
      </c>
      <c r="Z88" s="8" t="s">
        <v>3693</v>
      </c>
    </row>
    <row r="89" spans="1:26" ht="52.8" hidden="1" x14ac:dyDescent="0.3">
      <c r="A89" s="8">
        <v>88</v>
      </c>
      <c r="B89" s="8" t="s">
        <v>2272</v>
      </c>
      <c r="C89" s="8" t="s">
        <v>2273</v>
      </c>
      <c r="D89" s="8" t="s">
        <v>2250</v>
      </c>
      <c r="E89" s="8" t="str">
        <f>VLOOKUP(Table1[[#This Row],[NO]],Table3[#All],2, FALSE)</f>
        <v>WATER SYSTEM</v>
      </c>
      <c r="F89" s="8" t="s">
        <v>3693</v>
      </c>
      <c r="G89" s="8" t="s">
        <v>2274</v>
      </c>
      <c r="H89" s="8" t="s">
        <v>64</v>
      </c>
      <c r="I89" s="8" t="s">
        <v>27</v>
      </c>
      <c r="J89" s="8">
        <v>2015</v>
      </c>
      <c r="K89" s="8" t="s">
        <v>53</v>
      </c>
      <c r="L89" s="9">
        <v>8900000</v>
      </c>
      <c r="M89" s="9" t="s">
        <v>3693</v>
      </c>
      <c r="N89" s="8" t="s">
        <v>3693</v>
      </c>
      <c r="O89" s="10">
        <v>42739</v>
      </c>
      <c r="P89" s="8" t="s">
        <v>3693</v>
      </c>
      <c r="Q89" s="10">
        <v>42739</v>
      </c>
      <c r="R89" s="10" t="s">
        <v>3693</v>
      </c>
      <c r="S89" s="11" t="s">
        <v>3693</v>
      </c>
      <c r="T89" s="12">
        <v>1</v>
      </c>
      <c r="U89" s="12" t="s">
        <v>3693</v>
      </c>
      <c r="V89" s="8" t="s">
        <v>29</v>
      </c>
      <c r="W89" s="8" t="s">
        <v>30</v>
      </c>
      <c r="X89" s="8" t="s">
        <v>2275</v>
      </c>
      <c r="Y89" s="8" t="s">
        <v>3693</v>
      </c>
      <c r="Z89" s="8" t="s">
        <v>3693</v>
      </c>
    </row>
    <row r="90" spans="1:26" ht="52.8" hidden="1" x14ac:dyDescent="0.3">
      <c r="A90" s="8">
        <v>89</v>
      </c>
      <c r="B90" s="8" t="s">
        <v>988</v>
      </c>
      <c r="C90" s="8" t="s">
        <v>3693</v>
      </c>
      <c r="D90" s="8" t="s">
        <v>868</v>
      </c>
      <c r="E90" s="8" t="str">
        <f>VLOOKUP(Table1[[#This Row],[NO]],Table3[#All],2, FALSE)</f>
        <v>BHS</v>
      </c>
      <c r="F90" s="8" t="s">
        <v>3693</v>
      </c>
      <c r="G90" s="8" t="s">
        <v>989</v>
      </c>
      <c r="H90" s="8" t="s">
        <v>72</v>
      </c>
      <c r="I90" s="8" t="s">
        <v>27</v>
      </c>
      <c r="J90" s="8">
        <v>2015</v>
      </c>
      <c r="K90" s="8" t="s">
        <v>53</v>
      </c>
      <c r="L90" s="9">
        <v>500000</v>
      </c>
      <c r="M90" s="9" t="s">
        <v>3693</v>
      </c>
      <c r="N90" s="8" t="s">
        <v>3693</v>
      </c>
      <c r="O90" s="10" t="s">
        <v>3693</v>
      </c>
      <c r="P90" s="8" t="s">
        <v>3693</v>
      </c>
      <c r="Q90" s="10" t="s">
        <v>3693</v>
      </c>
      <c r="R90" s="10" t="s">
        <v>3693</v>
      </c>
      <c r="S90" s="11" t="s">
        <v>3693</v>
      </c>
      <c r="T90" s="12">
        <v>1</v>
      </c>
      <c r="U90" s="12" t="s">
        <v>3693</v>
      </c>
      <c r="V90" s="8" t="s">
        <v>29</v>
      </c>
      <c r="W90" s="8" t="s">
        <v>30</v>
      </c>
      <c r="X90" s="8" t="s">
        <v>31</v>
      </c>
      <c r="Y90" s="8" t="s">
        <v>32</v>
      </c>
      <c r="Z90" s="8" t="s">
        <v>3693</v>
      </c>
    </row>
    <row r="91" spans="1:26" ht="39.6" hidden="1" x14ac:dyDescent="0.3">
      <c r="A91" s="8">
        <v>90</v>
      </c>
      <c r="B91" s="8" t="s">
        <v>990</v>
      </c>
      <c r="C91" s="8" t="s">
        <v>3693</v>
      </c>
      <c r="D91" s="8" t="s">
        <v>868</v>
      </c>
      <c r="E91" s="8" t="str">
        <f>VLOOKUP(Table1[[#This Row],[NO]],Table3[#All],2, FALSE)</f>
        <v>BHS</v>
      </c>
      <c r="F91" s="8" t="s">
        <v>3693</v>
      </c>
      <c r="G91" s="8" t="s">
        <v>991</v>
      </c>
      <c r="H91" s="8" t="s">
        <v>47</v>
      </c>
      <c r="I91" s="8" t="s">
        <v>27</v>
      </c>
      <c r="J91" s="8">
        <v>2015</v>
      </c>
      <c r="K91" s="8" t="s">
        <v>53</v>
      </c>
      <c r="L91" s="9">
        <v>500000</v>
      </c>
      <c r="M91" s="9" t="s">
        <v>3693</v>
      </c>
      <c r="N91" s="8" t="s">
        <v>3693</v>
      </c>
      <c r="O91" s="10" t="s">
        <v>3693</v>
      </c>
      <c r="P91" s="8" t="s">
        <v>3693</v>
      </c>
      <c r="Q91" s="10" t="s">
        <v>3693</v>
      </c>
      <c r="R91" s="10" t="s">
        <v>3693</v>
      </c>
      <c r="S91" s="11" t="s">
        <v>3693</v>
      </c>
      <c r="T91" s="12">
        <v>1</v>
      </c>
      <c r="U91" s="12" t="s">
        <v>3693</v>
      </c>
      <c r="V91" s="8" t="s">
        <v>29</v>
      </c>
      <c r="W91" s="8" t="s">
        <v>30</v>
      </c>
      <c r="X91" s="8" t="s">
        <v>31</v>
      </c>
      <c r="Y91" s="8" t="s">
        <v>32</v>
      </c>
      <c r="Z91" s="8" t="s">
        <v>3693</v>
      </c>
    </row>
    <row r="92" spans="1:26" ht="39.6" hidden="1" x14ac:dyDescent="0.3">
      <c r="A92" s="8">
        <v>91</v>
      </c>
      <c r="B92" s="8" t="s">
        <v>992</v>
      </c>
      <c r="C92" s="8" t="s">
        <v>3693</v>
      </c>
      <c r="D92" s="8" t="s">
        <v>868</v>
      </c>
      <c r="E92" s="8" t="str">
        <f>VLOOKUP(Table1[[#This Row],[NO]],Table3[#All],2, FALSE)</f>
        <v>BHS</v>
      </c>
      <c r="F92" s="8" t="s">
        <v>3693</v>
      </c>
      <c r="G92" s="8" t="s">
        <v>834</v>
      </c>
      <c r="H92" s="8" t="s">
        <v>47</v>
      </c>
      <c r="I92" s="8" t="s">
        <v>27</v>
      </c>
      <c r="J92" s="8">
        <v>2015</v>
      </c>
      <c r="K92" s="8" t="s">
        <v>53</v>
      </c>
      <c r="L92" s="9">
        <v>500000</v>
      </c>
      <c r="M92" s="9" t="s">
        <v>3693</v>
      </c>
      <c r="N92" s="8" t="s">
        <v>3693</v>
      </c>
      <c r="O92" s="10" t="s">
        <v>3693</v>
      </c>
      <c r="P92" s="8" t="s">
        <v>3693</v>
      </c>
      <c r="Q92" s="10" t="s">
        <v>3693</v>
      </c>
      <c r="R92" s="10" t="s">
        <v>3693</v>
      </c>
      <c r="S92" s="11" t="s">
        <v>3693</v>
      </c>
      <c r="T92" s="12">
        <v>1</v>
      </c>
      <c r="U92" s="12" t="s">
        <v>3693</v>
      </c>
      <c r="V92" s="8" t="s">
        <v>29</v>
      </c>
      <c r="W92" s="8" t="s">
        <v>30</v>
      </c>
      <c r="X92" s="8" t="s">
        <v>31</v>
      </c>
      <c r="Y92" s="8" t="s">
        <v>32</v>
      </c>
      <c r="Z92" s="8" t="s">
        <v>3693</v>
      </c>
    </row>
    <row r="93" spans="1:26" ht="26.4" x14ac:dyDescent="0.3">
      <c r="A93" s="8">
        <v>92</v>
      </c>
      <c r="B93" s="8" t="s">
        <v>867</v>
      </c>
      <c r="C93" s="8" t="s">
        <v>3693</v>
      </c>
      <c r="D93" s="8" t="s">
        <v>868</v>
      </c>
      <c r="E93" s="8" t="str">
        <f>VLOOKUP(Table1[[#This Row],[NO]],Table3[#All],2, FALSE)</f>
        <v>RHU</v>
      </c>
      <c r="F93" s="8" t="s">
        <v>3693</v>
      </c>
      <c r="G93" s="8" t="s">
        <v>3693</v>
      </c>
      <c r="H93" s="8" t="s">
        <v>117</v>
      </c>
      <c r="I93" s="8" t="s">
        <v>27</v>
      </c>
      <c r="J93" s="8">
        <v>2015</v>
      </c>
      <c r="K93" s="8" t="s">
        <v>53</v>
      </c>
      <c r="L93" s="9">
        <v>500000</v>
      </c>
      <c r="M93" s="9" t="s">
        <v>3693</v>
      </c>
      <c r="N93" s="8" t="s">
        <v>3693</v>
      </c>
      <c r="O93" s="10" t="s">
        <v>3693</v>
      </c>
      <c r="P93" s="8" t="s">
        <v>3693</v>
      </c>
      <c r="Q93" s="10" t="s">
        <v>3693</v>
      </c>
      <c r="R93" s="10" t="s">
        <v>3693</v>
      </c>
      <c r="S93" s="11" t="s">
        <v>3693</v>
      </c>
      <c r="T93" s="12">
        <v>1</v>
      </c>
      <c r="U93" s="12" t="s">
        <v>3693</v>
      </c>
      <c r="V93" s="8" t="s">
        <v>29</v>
      </c>
      <c r="W93" s="8" t="s">
        <v>30</v>
      </c>
      <c r="X93" s="8" t="s">
        <v>38</v>
      </c>
      <c r="Y93" s="8" t="s">
        <v>39</v>
      </c>
      <c r="Z93" s="8" t="s">
        <v>3693</v>
      </c>
    </row>
    <row r="94" spans="1:26" ht="39.6" hidden="1" x14ac:dyDescent="0.3">
      <c r="A94" s="8">
        <v>93</v>
      </c>
      <c r="B94" s="8" t="s">
        <v>993</v>
      </c>
      <c r="C94" s="8" t="s">
        <v>3693</v>
      </c>
      <c r="D94" s="8" t="s">
        <v>868</v>
      </c>
      <c r="E94" s="8" t="str">
        <f>VLOOKUP(Table1[[#This Row],[NO]],Table3[#All],2, FALSE)</f>
        <v>BHS</v>
      </c>
      <c r="F94" s="8" t="s">
        <v>3693</v>
      </c>
      <c r="G94" s="8" t="s">
        <v>3693</v>
      </c>
      <c r="H94" s="8" t="s">
        <v>159</v>
      </c>
      <c r="I94" s="8" t="s">
        <v>27</v>
      </c>
      <c r="J94" s="8">
        <v>2015</v>
      </c>
      <c r="K94" s="8" t="s">
        <v>53</v>
      </c>
      <c r="L94" s="9">
        <v>500000</v>
      </c>
      <c r="M94" s="9" t="s">
        <v>3693</v>
      </c>
      <c r="N94" s="8" t="s">
        <v>3693</v>
      </c>
      <c r="O94" s="10" t="s">
        <v>3693</v>
      </c>
      <c r="P94" s="8" t="s">
        <v>3693</v>
      </c>
      <c r="Q94" s="10" t="s">
        <v>3693</v>
      </c>
      <c r="R94" s="10" t="s">
        <v>3693</v>
      </c>
      <c r="S94" s="11" t="s">
        <v>3693</v>
      </c>
      <c r="T94" s="12">
        <v>1</v>
      </c>
      <c r="U94" s="12" t="s">
        <v>3693</v>
      </c>
      <c r="V94" s="8" t="s">
        <v>29</v>
      </c>
      <c r="W94" s="8" t="s">
        <v>30</v>
      </c>
      <c r="X94" s="8" t="s">
        <v>112</v>
      </c>
      <c r="Y94" s="8" t="s">
        <v>113</v>
      </c>
      <c r="Z94" s="8" t="s">
        <v>3693</v>
      </c>
    </row>
    <row r="95" spans="1:26" ht="39.6" hidden="1" x14ac:dyDescent="0.3">
      <c r="A95" s="8">
        <v>94</v>
      </c>
      <c r="B95" s="8" t="s">
        <v>994</v>
      </c>
      <c r="C95" s="8" t="s">
        <v>3693</v>
      </c>
      <c r="D95" s="8" t="s">
        <v>868</v>
      </c>
      <c r="E95" s="8" t="str">
        <f>VLOOKUP(Table1[[#This Row],[NO]],Table3[#All],2, FALSE)</f>
        <v>BHS</v>
      </c>
      <c r="F95" s="8" t="s">
        <v>3693</v>
      </c>
      <c r="G95" s="8" t="s">
        <v>3693</v>
      </c>
      <c r="H95" s="8" t="s">
        <v>26</v>
      </c>
      <c r="I95" s="8" t="s">
        <v>27</v>
      </c>
      <c r="J95" s="8">
        <v>2015</v>
      </c>
      <c r="K95" s="8" t="s">
        <v>53</v>
      </c>
      <c r="L95" s="9">
        <v>500000</v>
      </c>
      <c r="M95" s="9" t="s">
        <v>3693</v>
      </c>
      <c r="N95" s="8" t="s">
        <v>3693</v>
      </c>
      <c r="O95" s="10" t="s">
        <v>3693</v>
      </c>
      <c r="P95" s="8" t="s">
        <v>3693</v>
      </c>
      <c r="Q95" s="10" t="s">
        <v>3693</v>
      </c>
      <c r="R95" s="10" t="s">
        <v>3693</v>
      </c>
      <c r="S95" s="11" t="s">
        <v>3693</v>
      </c>
      <c r="T95" s="12">
        <v>1</v>
      </c>
      <c r="U95" s="12" t="s">
        <v>3693</v>
      </c>
      <c r="V95" s="8" t="s">
        <v>29</v>
      </c>
      <c r="W95" s="8" t="s">
        <v>30</v>
      </c>
      <c r="X95" s="8" t="s">
        <v>112</v>
      </c>
      <c r="Y95" s="8" t="s">
        <v>113</v>
      </c>
      <c r="Z95" s="8" t="s">
        <v>3693</v>
      </c>
    </row>
    <row r="96" spans="1:26" ht="26.4" hidden="1" x14ac:dyDescent="0.3">
      <c r="A96" s="8">
        <v>95</v>
      </c>
      <c r="B96" s="8" t="s">
        <v>869</v>
      </c>
      <c r="C96" s="8" t="s">
        <v>3693</v>
      </c>
      <c r="D96" s="8" t="s">
        <v>868</v>
      </c>
      <c r="E96" s="8" t="str">
        <f>VLOOKUP(Table1[[#This Row],[NO]],Table3[#All],2, FALSE)</f>
        <v>RHU</v>
      </c>
      <c r="F96" s="8" t="s">
        <v>3693</v>
      </c>
      <c r="G96" s="8" t="s">
        <v>3693</v>
      </c>
      <c r="H96" s="8" t="s">
        <v>91</v>
      </c>
      <c r="I96" s="8" t="s">
        <v>27</v>
      </c>
      <c r="J96" s="8">
        <v>2015</v>
      </c>
      <c r="K96" s="8" t="s">
        <v>53</v>
      </c>
      <c r="L96" s="9">
        <v>500000</v>
      </c>
      <c r="M96" s="9" t="s">
        <v>3693</v>
      </c>
      <c r="N96" s="8" t="s">
        <v>3693</v>
      </c>
      <c r="O96" s="10" t="s">
        <v>3693</v>
      </c>
      <c r="P96" s="8" t="s">
        <v>3693</v>
      </c>
      <c r="Q96" s="10" t="s">
        <v>3693</v>
      </c>
      <c r="R96" s="10" t="s">
        <v>3693</v>
      </c>
      <c r="S96" s="11" t="s">
        <v>3693</v>
      </c>
      <c r="T96" s="12">
        <v>1</v>
      </c>
      <c r="U96" s="12" t="s">
        <v>3693</v>
      </c>
      <c r="V96" s="8" t="s">
        <v>29</v>
      </c>
      <c r="W96" s="8" t="s">
        <v>30</v>
      </c>
      <c r="X96" s="8" t="s">
        <v>31</v>
      </c>
      <c r="Y96" s="8" t="s">
        <v>32</v>
      </c>
      <c r="Z96" s="8" t="s">
        <v>3693</v>
      </c>
    </row>
    <row r="97" spans="1:26" ht="118.8" hidden="1" x14ac:dyDescent="0.3">
      <c r="A97" s="8">
        <v>96</v>
      </c>
      <c r="B97" s="8" t="s">
        <v>995</v>
      </c>
      <c r="C97" s="8" t="s">
        <v>996</v>
      </c>
      <c r="D97" s="8" t="s">
        <v>868</v>
      </c>
      <c r="E97" s="8" t="str">
        <f>VLOOKUP(Table1[[#This Row],[NO]],Table3[#All],2, FALSE)</f>
        <v>BHS</v>
      </c>
      <c r="F97" s="8" t="s">
        <v>3693</v>
      </c>
      <c r="G97" s="8" t="s">
        <v>997</v>
      </c>
      <c r="H97" s="8" t="s">
        <v>36</v>
      </c>
      <c r="I97" s="8" t="s">
        <v>27</v>
      </c>
      <c r="J97" s="8">
        <v>2015</v>
      </c>
      <c r="K97" s="8" t="s">
        <v>53</v>
      </c>
      <c r="L97" s="9">
        <v>1000000</v>
      </c>
      <c r="M97" s="11">
        <v>992639.37</v>
      </c>
      <c r="N97" s="8">
        <v>150</v>
      </c>
      <c r="O97" s="10">
        <v>42751</v>
      </c>
      <c r="P97" s="8" t="s">
        <v>3693</v>
      </c>
      <c r="Q97" s="10">
        <v>42901</v>
      </c>
      <c r="R97" s="10" t="s">
        <v>3693</v>
      </c>
      <c r="S97" s="11" t="s">
        <v>3693</v>
      </c>
      <c r="T97" s="12">
        <v>1</v>
      </c>
      <c r="U97" s="12" t="s">
        <v>3693</v>
      </c>
      <c r="V97" s="8" t="s">
        <v>29</v>
      </c>
      <c r="W97" s="8" t="s">
        <v>30</v>
      </c>
      <c r="X97" s="8" t="s">
        <v>31</v>
      </c>
      <c r="Y97" s="8" t="s">
        <v>32</v>
      </c>
      <c r="Z97" s="8" t="s">
        <v>3693</v>
      </c>
    </row>
    <row r="98" spans="1:26" ht="118.8" hidden="1" x14ac:dyDescent="0.3">
      <c r="A98" s="8">
        <v>97</v>
      </c>
      <c r="B98" s="8" t="s">
        <v>998</v>
      </c>
      <c r="C98" s="8" t="s">
        <v>996</v>
      </c>
      <c r="D98" s="8" t="s">
        <v>868</v>
      </c>
      <c r="E98" s="8" t="str">
        <f>VLOOKUP(Table1[[#This Row],[NO]],Table3[#All],2, FALSE)</f>
        <v>BHS</v>
      </c>
      <c r="F98" s="8" t="s">
        <v>3693</v>
      </c>
      <c r="G98" s="8" t="s">
        <v>999</v>
      </c>
      <c r="H98" s="8" t="s">
        <v>36</v>
      </c>
      <c r="I98" s="8" t="s">
        <v>27</v>
      </c>
      <c r="J98" s="8">
        <v>2015</v>
      </c>
      <c r="K98" s="8" t="s">
        <v>53</v>
      </c>
      <c r="L98" s="9">
        <v>1000000</v>
      </c>
      <c r="M98" s="11">
        <v>992639.37</v>
      </c>
      <c r="N98" s="8">
        <v>150</v>
      </c>
      <c r="O98" s="10">
        <v>42751</v>
      </c>
      <c r="P98" s="8" t="s">
        <v>3693</v>
      </c>
      <c r="Q98" s="10">
        <v>42901</v>
      </c>
      <c r="R98" s="10" t="s">
        <v>3693</v>
      </c>
      <c r="S98" s="11" t="s">
        <v>3693</v>
      </c>
      <c r="T98" s="12">
        <v>1</v>
      </c>
      <c r="U98" s="12" t="s">
        <v>3693</v>
      </c>
      <c r="V98" s="8" t="s">
        <v>29</v>
      </c>
      <c r="W98" s="8" t="s">
        <v>30</v>
      </c>
      <c r="X98" s="8" t="s">
        <v>31</v>
      </c>
      <c r="Y98" s="8" t="s">
        <v>32</v>
      </c>
      <c r="Z98" s="8" t="s">
        <v>3693</v>
      </c>
    </row>
    <row r="99" spans="1:26" ht="39.6" x14ac:dyDescent="0.3">
      <c r="A99" s="8">
        <v>98</v>
      </c>
      <c r="B99" s="8" t="s">
        <v>3568</v>
      </c>
      <c r="C99" s="8" t="s">
        <v>3693</v>
      </c>
      <c r="D99" s="8" t="s">
        <v>2334</v>
      </c>
      <c r="E99" s="8" t="str">
        <f>VLOOKUP(Table1[[#This Row],[NO]],Table3[#All],2, FALSE)</f>
        <v>OTHER FACILITIES</v>
      </c>
      <c r="F99" s="8" t="s">
        <v>3693</v>
      </c>
      <c r="G99" s="8" t="s">
        <v>3569</v>
      </c>
      <c r="H99" s="8" t="s">
        <v>91</v>
      </c>
      <c r="I99" s="8" t="s">
        <v>27</v>
      </c>
      <c r="J99" s="8">
        <v>2015</v>
      </c>
      <c r="K99" s="8" t="s">
        <v>53</v>
      </c>
      <c r="L99" s="9">
        <v>1800000</v>
      </c>
      <c r="M99" s="9" t="s">
        <v>3693</v>
      </c>
      <c r="N99" s="8" t="s">
        <v>3693</v>
      </c>
      <c r="O99" s="10" t="s">
        <v>3693</v>
      </c>
      <c r="P99" s="8" t="s">
        <v>3693</v>
      </c>
      <c r="Q99" s="10" t="s">
        <v>3693</v>
      </c>
      <c r="R99" s="10" t="s">
        <v>3693</v>
      </c>
      <c r="S99" s="11" t="s">
        <v>3693</v>
      </c>
      <c r="T99" s="12">
        <v>1</v>
      </c>
      <c r="U99" s="12" t="s">
        <v>3693</v>
      </c>
      <c r="V99" s="8" t="s">
        <v>29</v>
      </c>
      <c r="W99" s="8" t="s">
        <v>30</v>
      </c>
      <c r="X99" s="8" t="s">
        <v>38</v>
      </c>
      <c r="Y99" s="8" t="s">
        <v>39</v>
      </c>
      <c r="Z99" s="8" t="s">
        <v>3693</v>
      </c>
    </row>
    <row r="100" spans="1:26" ht="66" hidden="1" x14ac:dyDescent="0.3">
      <c r="A100" s="8">
        <v>99</v>
      </c>
      <c r="B100" s="8" t="s">
        <v>3090</v>
      </c>
      <c r="C100" s="8" t="s">
        <v>3693</v>
      </c>
      <c r="D100" s="8" t="s">
        <v>2320</v>
      </c>
      <c r="E100" s="8" t="str">
        <f>VLOOKUP(Table1[[#This Row],[NO]],Table3[#All],2, FALSE)</f>
        <v>MULITI-PURPOSE</v>
      </c>
      <c r="F100" s="8" t="s">
        <v>3693</v>
      </c>
      <c r="G100" s="8" t="s">
        <v>3091</v>
      </c>
      <c r="H100" s="8" t="s">
        <v>36</v>
      </c>
      <c r="I100" s="8" t="s">
        <v>27</v>
      </c>
      <c r="J100" s="8">
        <v>2015</v>
      </c>
      <c r="K100" s="8" t="s">
        <v>53</v>
      </c>
      <c r="L100" s="9">
        <v>2140000</v>
      </c>
      <c r="M100" s="11" t="s">
        <v>3693</v>
      </c>
      <c r="N100" s="8" t="s">
        <v>3693</v>
      </c>
      <c r="O100" s="10" t="s">
        <v>3693</v>
      </c>
      <c r="P100" s="8" t="s">
        <v>3693</v>
      </c>
      <c r="Q100" s="10" t="s">
        <v>3693</v>
      </c>
      <c r="R100" s="10" t="s">
        <v>3693</v>
      </c>
      <c r="S100" s="11" t="s">
        <v>3693</v>
      </c>
      <c r="T100" s="12">
        <v>1</v>
      </c>
      <c r="U100" s="12" t="s">
        <v>3693</v>
      </c>
      <c r="V100" s="8" t="s">
        <v>29</v>
      </c>
      <c r="W100" s="8" t="s">
        <v>30</v>
      </c>
      <c r="X100" s="8" t="s">
        <v>49</v>
      </c>
      <c r="Y100" s="8" t="s">
        <v>50</v>
      </c>
      <c r="Z100" s="8" t="s">
        <v>3693</v>
      </c>
    </row>
    <row r="101" spans="1:26" ht="52.8" hidden="1" x14ac:dyDescent="0.3">
      <c r="A101" s="8">
        <v>100</v>
      </c>
      <c r="B101" s="8" t="s">
        <v>3092</v>
      </c>
      <c r="C101" s="8" t="s">
        <v>3693</v>
      </c>
      <c r="D101" s="8" t="s">
        <v>2320</v>
      </c>
      <c r="E101" s="8" t="str">
        <f>VLOOKUP(Table1[[#This Row],[NO]],Table3[#All],2, FALSE)</f>
        <v>MULITI-PURPOSE</v>
      </c>
      <c r="F101" s="8" t="s">
        <v>3693</v>
      </c>
      <c r="G101" s="8" t="s">
        <v>3093</v>
      </c>
      <c r="H101" s="8" t="s">
        <v>26</v>
      </c>
      <c r="I101" s="8" t="s">
        <v>27</v>
      </c>
      <c r="J101" s="8">
        <v>2015</v>
      </c>
      <c r="K101" s="8" t="s">
        <v>53</v>
      </c>
      <c r="L101" s="9">
        <v>1070000</v>
      </c>
      <c r="M101" s="9" t="s">
        <v>3693</v>
      </c>
      <c r="N101" s="8" t="s">
        <v>3693</v>
      </c>
      <c r="O101" s="10" t="s">
        <v>3693</v>
      </c>
      <c r="P101" s="8" t="s">
        <v>3693</v>
      </c>
      <c r="Q101" s="10" t="s">
        <v>3693</v>
      </c>
      <c r="R101" s="10" t="s">
        <v>3693</v>
      </c>
      <c r="S101" s="11" t="s">
        <v>3693</v>
      </c>
      <c r="T101" s="12">
        <v>1</v>
      </c>
      <c r="U101" s="12" t="s">
        <v>3693</v>
      </c>
      <c r="V101" s="8" t="s">
        <v>29</v>
      </c>
      <c r="W101" s="8" t="s">
        <v>30</v>
      </c>
      <c r="X101" s="8" t="s">
        <v>49</v>
      </c>
      <c r="Y101" s="8" t="s">
        <v>50</v>
      </c>
      <c r="Z101" s="8" t="s">
        <v>3693</v>
      </c>
    </row>
    <row r="102" spans="1:26" ht="52.8" x14ac:dyDescent="0.3">
      <c r="A102" s="8">
        <v>101</v>
      </c>
      <c r="B102" s="8" t="s">
        <v>3094</v>
      </c>
      <c r="C102" s="8" t="s">
        <v>3693</v>
      </c>
      <c r="D102" s="8" t="s">
        <v>2320</v>
      </c>
      <c r="E102" s="8" t="str">
        <f>VLOOKUP(Table1[[#This Row],[NO]],Table3[#All],2, FALSE)</f>
        <v>MULITI-PURPOSE</v>
      </c>
      <c r="F102" s="8" t="s">
        <v>3693</v>
      </c>
      <c r="G102" s="8" t="s">
        <v>3095</v>
      </c>
      <c r="H102" s="8" t="s">
        <v>76</v>
      </c>
      <c r="I102" s="8" t="s">
        <v>27</v>
      </c>
      <c r="J102" s="8">
        <v>2015</v>
      </c>
      <c r="K102" s="8" t="s">
        <v>53</v>
      </c>
      <c r="L102" s="9">
        <v>1070000</v>
      </c>
      <c r="M102" s="9" t="s">
        <v>3693</v>
      </c>
      <c r="N102" s="8" t="s">
        <v>3693</v>
      </c>
      <c r="O102" s="10" t="s">
        <v>3693</v>
      </c>
      <c r="P102" s="8" t="s">
        <v>3693</v>
      </c>
      <c r="Q102" s="10" t="s">
        <v>3693</v>
      </c>
      <c r="R102" s="10" t="s">
        <v>3693</v>
      </c>
      <c r="S102" s="11" t="s">
        <v>3693</v>
      </c>
      <c r="T102" s="12">
        <v>1</v>
      </c>
      <c r="U102" s="12" t="s">
        <v>3693</v>
      </c>
      <c r="V102" s="8" t="s">
        <v>29</v>
      </c>
      <c r="W102" s="8" t="s">
        <v>30</v>
      </c>
      <c r="X102" s="8" t="s">
        <v>38</v>
      </c>
      <c r="Y102" s="8" t="s">
        <v>39</v>
      </c>
      <c r="Z102" s="8" t="s">
        <v>3693</v>
      </c>
    </row>
    <row r="103" spans="1:26" ht="52.8" x14ac:dyDescent="0.3">
      <c r="A103" s="8">
        <v>102</v>
      </c>
      <c r="B103" s="8" t="s">
        <v>714</v>
      </c>
      <c r="C103" s="8" t="s">
        <v>3693</v>
      </c>
      <c r="D103" s="8" t="s">
        <v>23</v>
      </c>
      <c r="E103" s="8" t="str">
        <f>VLOOKUP(Table1[[#This Row],[NO]],Table3[#All],2, FALSE)</f>
        <v>BRIDGES</v>
      </c>
      <c r="F103" s="8" t="s">
        <v>3693</v>
      </c>
      <c r="G103" s="8" t="s">
        <v>715</v>
      </c>
      <c r="H103" s="8" t="s">
        <v>159</v>
      </c>
      <c r="I103" s="8" t="s">
        <v>27</v>
      </c>
      <c r="J103" s="8">
        <v>2015</v>
      </c>
      <c r="K103" s="8" t="s">
        <v>53</v>
      </c>
      <c r="L103" s="9">
        <v>880000</v>
      </c>
      <c r="M103" s="9">
        <v>852413.86</v>
      </c>
      <c r="N103" s="8" t="s">
        <v>3693</v>
      </c>
      <c r="O103" s="10" t="s">
        <v>3693</v>
      </c>
      <c r="P103" s="8" t="s">
        <v>3693</v>
      </c>
      <c r="Q103" s="10" t="s">
        <v>3693</v>
      </c>
      <c r="R103" s="10" t="s">
        <v>3693</v>
      </c>
      <c r="S103" s="11" t="s">
        <v>3693</v>
      </c>
      <c r="T103" s="12">
        <v>1</v>
      </c>
      <c r="U103" s="12" t="s">
        <v>3693</v>
      </c>
      <c r="V103" s="8" t="s">
        <v>29</v>
      </c>
      <c r="W103" s="8" t="s">
        <v>30</v>
      </c>
      <c r="X103" s="8" t="s">
        <v>38</v>
      </c>
      <c r="Y103" s="8" t="s">
        <v>39</v>
      </c>
      <c r="Z103" s="8" t="s">
        <v>3693</v>
      </c>
    </row>
    <row r="104" spans="1:26" ht="52.8" hidden="1" x14ac:dyDescent="0.3">
      <c r="A104" s="8">
        <v>103</v>
      </c>
      <c r="B104" s="8" t="s">
        <v>716</v>
      </c>
      <c r="C104" s="8" t="s">
        <v>3693</v>
      </c>
      <c r="D104" s="8" t="s">
        <v>23</v>
      </c>
      <c r="E104" s="8" t="str">
        <f>VLOOKUP(Table1[[#This Row],[NO]],Table3[#All],2, FALSE)</f>
        <v>BRIDGES</v>
      </c>
      <c r="F104" s="8" t="s">
        <v>3693</v>
      </c>
      <c r="G104" s="8" t="s">
        <v>3693</v>
      </c>
      <c r="H104" s="8" t="s">
        <v>64</v>
      </c>
      <c r="I104" s="8" t="s">
        <v>27</v>
      </c>
      <c r="J104" s="8">
        <v>2015</v>
      </c>
      <c r="K104" s="8" t="s">
        <v>53</v>
      </c>
      <c r="L104" s="9">
        <v>250000</v>
      </c>
      <c r="M104" s="9">
        <v>249269.92</v>
      </c>
      <c r="N104" s="8" t="s">
        <v>3693</v>
      </c>
      <c r="O104" s="10" t="s">
        <v>3693</v>
      </c>
      <c r="P104" s="8" t="s">
        <v>3693</v>
      </c>
      <c r="Q104" s="10" t="s">
        <v>3693</v>
      </c>
      <c r="R104" s="10" t="s">
        <v>3693</v>
      </c>
      <c r="S104" s="11" t="s">
        <v>3693</v>
      </c>
      <c r="T104" s="12">
        <v>1</v>
      </c>
      <c r="U104" s="12" t="s">
        <v>3693</v>
      </c>
      <c r="V104" s="8" t="s">
        <v>29</v>
      </c>
      <c r="W104" s="8" t="s">
        <v>30</v>
      </c>
      <c r="X104" s="8" t="s">
        <v>31</v>
      </c>
      <c r="Y104" s="8" t="s">
        <v>32</v>
      </c>
      <c r="Z104" s="8" t="s">
        <v>3693</v>
      </c>
    </row>
    <row r="105" spans="1:26" ht="66" hidden="1" x14ac:dyDescent="0.3">
      <c r="A105" s="8">
        <v>104</v>
      </c>
      <c r="B105" s="8" t="s">
        <v>3183</v>
      </c>
      <c r="C105" s="8" t="s">
        <v>3693</v>
      </c>
      <c r="D105" s="8" t="s">
        <v>2320</v>
      </c>
      <c r="E105" s="8" t="str">
        <f>VLOOKUP(Table1[[#This Row],[NO]],Table3[#All],2, FALSE)</f>
        <v>DRAINAGE</v>
      </c>
      <c r="F105" s="8" t="s">
        <v>3693</v>
      </c>
      <c r="G105" s="8" t="s">
        <v>3693</v>
      </c>
      <c r="H105" s="8" t="s">
        <v>91</v>
      </c>
      <c r="I105" s="8" t="s">
        <v>27</v>
      </c>
      <c r="J105" s="8">
        <v>2015</v>
      </c>
      <c r="K105" s="8" t="s">
        <v>53</v>
      </c>
      <c r="L105" s="9">
        <v>50000</v>
      </c>
      <c r="M105" s="9" t="s">
        <v>3693</v>
      </c>
      <c r="N105" s="8" t="s">
        <v>3693</v>
      </c>
      <c r="O105" s="10" t="s">
        <v>3693</v>
      </c>
      <c r="P105" s="8" t="s">
        <v>3693</v>
      </c>
      <c r="Q105" s="10" t="s">
        <v>3693</v>
      </c>
      <c r="R105" s="10" t="s">
        <v>3693</v>
      </c>
      <c r="S105" s="11" t="s">
        <v>3693</v>
      </c>
      <c r="T105" s="12">
        <v>1</v>
      </c>
      <c r="U105" s="12" t="s">
        <v>3693</v>
      </c>
      <c r="V105" s="8" t="s">
        <v>29</v>
      </c>
      <c r="W105" s="8" t="s">
        <v>30</v>
      </c>
      <c r="X105" s="8" t="s">
        <v>31</v>
      </c>
      <c r="Y105" s="8" t="s">
        <v>32</v>
      </c>
      <c r="Z105" s="8" t="s">
        <v>3693</v>
      </c>
    </row>
    <row r="106" spans="1:26" ht="66" hidden="1" x14ac:dyDescent="0.3">
      <c r="A106" s="8">
        <v>105</v>
      </c>
      <c r="B106" s="8" t="s">
        <v>3184</v>
      </c>
      <c r="C106" s="8" t="s">
        <v>3693</v>
      </c>
      <c r="D106" s="8" t="s">
        <v>2320</v>
      </c>
      <c r="E106" s="8" t="str">
        <f>VLOOKUP(Table1[[#This Row],[NO]],Table3[#All],2, FALSE)</f>
        <v>DRAINAGE</v>
      </c>
      <c r="F106" s="8" t="s">
        <v>3693</v>
      </c>
      <c r="G106" s="8" t="s">
        <v>3693</v>
      </c>
      <c r="H106" s="8" t="s">
        <v>377</v>
      </c>
      <c r="I106" s="8" t="s">
        <v>27</v>
      </c>
      <c r="J106" s="8">
        <v>2015</v>
      </c>
      <c r="K106" s="8" t="s">
        <v>53</v>
      </c>
      <c r="L106" s="9">
        <v>80000</v>
      </c>
      <c r="M106" s="9" t="s">
        <v>3693</v>
      </c>
      <c r="N106" s="8" t="s">
        <v>3693</v>
      </c>
      <c r="O106" s="10" t="s">
        <v>3693</v>
      </c>
      <c r="P106" s="8" t="s">
        <v>3693</v>
      </c>
      <c r="Q106" s="10" t="s">
        <v>3693</v>
      </c>
      <c r="R106" s="10" t="s">
        <v>3693</v>
      </c>
      <c r="S106" s="11" t="s">
        <v>3693</v>
      </c>
      <c r="T106" s="12">
        <v>1</v>
      </c>
      <c r="U106" s="12" t="s">
        <v>3693</v>
      </c>
      <c r="V106" s="8" t="s">
        <v>29</v>
      </c>
      <c r="W106" s="8" t="s">
        <v>30</v>
      </c>
      <c r="X106" s="8" t="s">
        <v>31</v>
      </c>
      <c r="Y106" s="8" t="s">
        <v>32</v>
      </c>
      <c r="Z106" s="8" t="s">
        <v>3693</v>
      </c>
    </row>
    <row r="107" spans="1:26" ht="66" hidden="1" x14ac:dyDescent="0.3">
      <c r="A107" s="8">
        <v>106</v>
      </c>
      <c r="B107" s="8" t="s">
        <v>3185</v>
      </c>
      <c r="C107" s="8" t="s">
        <v>3693</v>
      </c>
      <c r="D107" s="8" t="s">
        <v>2320</v>
      </c>
      <c r="E107" s="8" t="str">
        <f>VLOOKUP(Table1[[#This Row],[NO]],Table3[#All],2, FALSE)</f>
        <v>DRAINAGE</v>
      </c>
      <c r="F107" s="8" t="s">
        <v>3693</v>
      </c>
      <c r="G107" s="8" t="s">
        <v>3693</v>
      </c>
      <c r="H107" s="8" t="s">
        <v>93</v>
      </c>
      <c r="I107" s="8" t="s">
        <v>27</v>
      </c>
      <c r="J107" s="8">
        <v>2015</v>
      </c>
      <c r="K107" s="8" t="s">
        <v>53</v>
      </c>
      <c r="L107" s="9">
        <v>120000</v>
      </c>
      <c r="M107" s="9">
        <v>112443.4</v>
      </c>
      <c r="N107" s="8" t="s">
        <v>3693</v>
      </c>
      <c r="O107" s="10" t="s">
        <v>3693</v>
      </c>
      <c r="P107" s="8" t="s">
        <v>3693</v>
      </c>
      <c r="Q107" s="10" t="s">
        <v>3693</v>
      </c>
      <c r="R107" s="10" t="s">
        <v>3693</v>
      </c>
      <c r="S107" s="11" t="s">
        <v>3693</v>
      </c>
      <c r="T107" s="12">
        <v>1</v>
      </c>
      <c r="U107" s="12" t="s">
        <v>3693</v>
      </c>
      <c r="V107" s="8" t="s">
        <v>29</v>
      </c>
      <c r="W107" s="8" t="s">
        <v>30</v>
      </c>
      <c r="X107" s="8" t="s">
        <v>31</v>
      </c>
      <c r="Y107" s="8" t="s">
        <v>32</v>
      </c>
      <c r="Z107" s="8" t="s">
        <v>3693</v>
      </c>
    </row>
    <row r="108" spans="1:26" ht="79.2" hidden="1" x14ac:dyDescent="0.3">
      <c r="A108" s="8">
        <v>107</v>
      </c>
      <c r="B108" s="8" t="s">
        <v>3186</v>
      </c>
      <c r="C108" s="8" t="s">
        <v>3693</v>
      </c>
      <c r="D108" s="8" t="s">
        <v>2320</v>
      </c>
      <c r="E108" s="8" t="str">
        <f>VLOOKUP(Table1[[#This Row],[NO]],Table3[#All],2, FALSE)</f>
        <v>DRAINAGE</v>
      </c>
      <c r="F108" s="8" t="s">
        <v>3693</v>
      </c>
      <c r="G108" s="8" t="s">
        <v>3693</v>
      </c>
      <c r="H108" s="8" t="s">
        <v>26</v>
      </c>
      <c r="I108" s="8" t="s">
        <v>27</v>
      </c>
      <c r="J108" s="8">
        <v>2015</v>
      </c>
      <c r="K108" s="8" t="s">
        <v>53</v>
      </c>
      <c r="L108" s="9">
        <v>130000</v>
      </c>
      <c r="M108" s="9">
        <v>128595.94</v>
      </c>
      <c r="N108" s="8" t="s">
        <v>3693</v>
      </c>
      <c r="O108" s="10" t="s">
        <v>3693</v>
      </c>
      <c r="P108" s="8" t="s">
        <v>3693</v>
      </c>
      <c r="Q108" s="10" t="s">
        <v>3693</v>
      </c>
      <c r="R108" s="10" t="s">
        <v>3693</v>
      </c>
      <c r="S108" s="11" t="s">
        <v>3693</v>
      </c>
      <c r="T108" s="12">
        <v>1</v>
      </c>
      <c r="U108" s="12" t="s">
        <v>3693</v>
      </c>
      <c r="V108" s="8" t="s">
        <v>29</v>
      </c>
      <c r="W108" s="8" t="s">
        <v>30</v>
      </c>
      <c r="X108" s="8" t="s">
        <v>31</v>
      </c>
      <c r="Y108" s="8" t="s">
        <v>32</v>
      </c>
      <c r="Z108" s="8" t="s">
        <v>3693</v>
      </c>
    </row>
    <row r="109" spans="1:26" ht="79.2" hidden="1" x14ac:dyDescent="0.3">
      <c r="A109" s="8">
        <v>108</v>
      </c>
      <c r="B109" s="8" t="s">
        <v>3187</v>
      </c>
      <c r="C109" s="8" t="s">
        <v>3693</v>
      </c>
      <c r="D109" s="8" t="s">
        <v>2320</v>
      </c>
      <c r="E109" s="8" t="str">
        <f>VLOOKUP(Table1[[#This Row],[NO]],Table3[#All],2, FALSE)</f>
        <v>DRAINAGE</v>
      </c>
      <c r="F109" s="8" t="s">
        <v>3693</v>
      </c>
      <c r="G109" s="8" t="s">
        <v>3693</v>
      </c>
      <c r="H109" s="8" t="s">
        <v>93</v>
      </c>
      <c r="I109" s="8" t="s">
        <v>27</v>
      </c>
      <c r="J109" s="8">
        <v>2015</v>
      </c>
      <c r="K109" s="8" t="s">
        <v>53</v>
      </c>
      <c r="L109" s="9">
        <v>199168</v>
      </c>
      <c r="M109" s="9">
        <v>188097.09</v>
      </c>
      <c r="N109" s="8" t="s">
        <v>3693</v>
      </c>
      <c r="O109" s="10" t="s">
        <v>3693</v>
      </c>
      <c r="P109" s="8" t="s">
        <v>3693</v>
      </c>
      <c r="Q109" s="10" t="s">
        <v>3693</v>
      </c>
      <c r="R109" s="10" t="s">
        <v>3693</v>
      </c>
      <c r="S109" s="11" t="s">
        <v>3693</v>
      </c>
      <c r="T109" s="12">
        <v>1</v>
      </c>
      <c r="U109" s="12" t="s">
        <v>3693</v>
      </c>
      <c r="V109" s="8" t="s">
        <v>29</v>
      </c>
      <c r="W109" s="8" t="s">
        <v>30</v>
      </c>
      <c r="X109" s="8" t="s">
        <v>31</v>
      </c>
      <c r="Y109" s="8" t="s">
        <v>32</v>
      </c>
      <c r="Z109" s="8" t="s">
        <v>3693</v>
      </c>
    </row>
    <row r="110" spans="1:26" ht="39.6" x14ac:dyDescent="0.3">
      <c r="A110" s="8">
        <v>109</v>
      </c>
      <c r="B110" s="8" t="s">
        <v>100</v>
      </c>
      <c r="C110" s="8" t="s">
        <v>3693</v>
      </c>
      <c r="D110" s="8" t="s">
        <v>23</v>
      </c>
      <c r="E110" s="8" t="str">
        <f>VLOOKUP(Table1[[#This Row],[NO]],Table3[#All],2, FALSE)</f>
        <v>ROAD</v>
      </c>
      <c r="F110" s="8" t="s">
        <v>3693</v>
      </c>
      <c r="G110" s="8" t="s">
        <v>91</v>
      </c>
      <c r="H110" s="8" t="s">
        <v>91</v>
      </c>
      <c r="I110" s="8" t="s">
        <v>27</v>
      </c>
      <c r="J110" s="8">
        <v>2015</v>
      </c>
      <c r="K110" s="8" t="s">
        <v>53</v>
      </c>
      <c r="L110" s="9">
        <v>6470000</v>
      </c>
      <c r="M110" s="9">
        <v>6412611.4100000001</v>
      </c>
      <c r="N110" s="8" t="s">
        <v>3693</v>
      </c>
      <c r="O110" s="10" t="s">
        <v>3693</v>
      </c>
      <c r="P110" s="8" t="s">
        <v>3693</v>
      </c>
      <c r="Q110" s="10" t="s">
        <v>3693</v>
      </c>
      <c r="R110" s="10" t="s">
        <v>3693</v>
      </c>
      <c r="S110" s="11" t="s">
        <v>3693</v>
      </c>
      <c r="T110" s="12">
        <v>1</v>
      </c>
      <c r="U110" s="12" t="s">
        <v>3693</v>
      </c>
      <c r="V110" s="8" t="s">
        <v>29</v>
      </c>
      <c r="W110" s="8" t="s">
        <v>30</v>
      </c>
      <c r="X110" s="8" t="s">
        <v>38</v>
      </c>
      <c r="Y110" s="8" t="s">
        <v>39</v>
      </c>
      <c r="Z110" s="8" t="s">
        <v>3693</v>
      </c>
    </row>
    <row r="111" spans="1:26" ht="66" hidden="1" x14ac:dyDescent="0.3">
      <c r="A111" s="8">
        <v>110</v>
      </c>
      <c r="B111" s="8" t="s">
        <v>717</v>
      </c>
      <c r="C111" s="8" t="s">
        <v>3693</v>
      </c>
      <c r="D111" s="8" t="s">
        <v>23</v>
      </c>
      <c r="E111" s="8" t="str">
        <f>VLOOKUP(Table1[[#This Row],[NO]],Table3[#All],2, FALSE)</f>
        <v>BRIDGES</v>
      </c>
      <c r="F111" s="8" t="s">
        <v>3693</v>
      </c>
      <c r="G111" s="8" t="s">
        <v>718</v>
      </c>
      <c r="H111" s="8" t="s">
        <v>36</v>
      </c>
      <c r="I111" s="8" t="s">
        <v>27</v>
      </c>
      <c r="J111" s="8">
        <v>2015</v>
      </c>
      <c r="K111" s="8" t="s">
        <v>102</v>
      </c>
      <c r="L111" s="9">
        <v>4150000</v>
      </c>
      <c r="M111" s="11" t="s">
        <v>3693</v>
      </c>
      <c r="N111" s="8" t="s">
        <v>3693</v>
      </c>
      <c r="O111" s="10" t="s">
        <v>3693</v>
      </c>
      <c r="P111" s="8" t="s">
        <v>3693</v>
      </c>
      <c r="Q111" s="10" t="s">
        <v>3693</v>
      </c>
      <c r="R111" s="10" t="s">
        <v>3693</v>
      </c>
      <c r="S111" s="11" t="s">
        <v>3693</v>
      </c>
      <c r="T111" s="12">
        <v>1</v>
      </c>
      <c r="U111" s="12" t="s">
        <v>3693</v>
      </c>
      <c r="V111" s="8" t="s">
        <v>29</v>
      </c>
      <c r="W111" s="8" t="s">
        <v>30</v>
      </c>
      <c r="X111" s="8" t="s">
        <v>73</v>
      </c>
      <c r="Y111" s="8" t="s">
        <v>3693</v>
      </c>
      <c r="Z111" s="8" t="s">
        <v>3693</v>
      </c>
    </row>
    <row r="112" spans="1:26" ht="66" hidden="1" x14ac:dyDescent="0.3">
      <c r="A112" s="8">
        <v>111</v>
      </c>
      <c r="B112" s="8" t="s">
        <v>719</v>
      </c>
      <c r="C112" s="8" t="s">
        <v>3693</v>
      </c>
      <c r="D112" s="8" t="s">
        <v>23</v>
      </c>
      <c r="E112" s="8" t="str">
        <f>VLOOKUP(Table1[[#This Row],[NO]],Table3[#All],2, FALSE)</f>
        <v>BRIDGES</v>
      </c>
      <c r="F112" s="8" t="s">
        <v>3693</v>
      </c>
      <c r="G112" s="8" t="s">
        <v>718</v>
      </c>
      <c r="H112" s="8" t="s">
        <v>36</v>
      </c>
      <c r="I112" s="8" t="s">
        <v>27</v>
      </c>
      <c r="J112" s="8">
        <v>2015</v>
      </c>
      <c r="K112" s="8" t="s">
        <v>102</v>
      </c>
      <c r="L112" s="9">
        <v>3420000</v>
      </c>
      <c r="M112" s="11" t="s">
        <v>3693</v>
      </c>
      <c r="N112" s="8" t="s">
        <v>3693</v>
      </c>
      <c r="O112" s="10" t="s">
        <v>3693</v>
      </c>
      <c r="P112" s="8" t="s">
        <v>3693</v>
      </c>
      <c r="Q112" s="10" t="s">
        <v>3693</v>
      </c>
      <c r="R112" s="10" t="s">
        <v>3693</v>
      </c>
      <c r="S112" s="11" t="s">
        <v>3693</v>
      </c>
      <c r="T112" s="12">
        <v>1</v>
      </c>
      <c r="U112" s="12" t="s">
        <v>3693</v>
      </c>
      <c r="V112" s="8" t="s">
        <v>29</v>
      </c>
      <c r="W112" s="8" t="s">
        <v>30</v>
      </c>
      <c r="X112" s="8" t="s">
        <v>73</v>
      </c>
      <c r="Y112" s="8" t="s">
        <v>3693</v>
      </c>
      <c r="Z112" s="8" t="s">
        <v>3693</v>
      </c>
    </row>
    <row r="113" spans="1:26" ht="39.6" hidden="1" x14ac:dyDescent="0.3">
      <c r="A113" s="8">
        <v>112</v>
      </c>
      <c r="B113" s="8" t="s">
        <v>101</v>
      </c>
      <c r="C113" s="8" t="s">
        <v>3693</v>
      </c>
      <c r="D113" s="8" t="s">
        <v>23</v>
      </c>
      <c r="E113" s="8" t="str">
        <f>VLOOKUP(Table1[[#This Row],[NO]],Table3[#All],2, FALSE)</f>
        <v>ROAD</v>
      </c>
      <c r="F113" s="8" t="s">
        <v>3693</v>
      </c>
      <c r="G113" s="8" t="s">
        <v>3693</v>
      </c>
      <c r="H113" s="8" t="s">
        <v>36</v>
      </c>
      <c r="I113" s="8" t="s">
        <v>27</v>
      </c>
      <c r="J113" s="8">
        <v>2015</v>
      </c>
      <c r="K113" s="8" t="s">
        <v>102</v>
      </c>
      <c r="L113" s="9">
        <v>1000000</v>
      </c>
      <c r="M113" s="11">
        <v>987317.01</v>
      </c>
      <c r="N113" s="8" t="s">
        <v>3693</v>
      </c>
      <c r="O113" s="10" t="s">
        <v>3693</v>
      </c>
      <c r="P113" s="8" t="s">
        <v>3693</v>
      </c>
      <c r="Q113" s="10" t="s">
        <v>3693</v>
      </c>
      <c r="R113" s="10" t="s">
        <v>3693</v>
      </c>
      <c r="S113" s="11" t="s">
        <v>3693</v>
      </c>
      <c r="T113" s="12">
        <v>1</v>
      </c>
      <c r="U113" s="12" t="s">
        <v>3693</v>
      </c>
      <c r="V113" s="8" t="s">
        <v>29</v>
      </c>
      <c r="W113" s="8" t="s">
        <v>30</v>
      </c>
      <c r="X113" s="8" t="s">
        <v>73</v>
      </c>
      <c r="Y113" s="8" t="s">
        <v>3693</v>
      </c>
      <c r="Z113" s="8" t="s">
        <v>3693</v>
      </c>
    </row>
    <row r="114" spans="1:26" ht="26.4" hidden="1" x14ac:dyDescent="0.3">
      <c r="A114" s="8">
        <v>113</v>
      </c>
      <c r="B114" s="8" t="s">
        <v>720</v>
      </c>
      <c r="C114" s="8" t="s">
        <v>3693</v>
      </c>
      <c r="D114" s="8" t="s">
        <v>23</v>
      </c>
      <c r="E114" s="8" t="str">
        <f>VLOOKUP(Table1[[#This Row],[NO]],Table3[#All],2, FALSE)</f>
        <v>BRIDGES</v>
      </c>
      <c r="F114" s="8" t="s">
        <v>3693</v>
      </c>
      <c r="G114" s="8" t="s">
        <v>721</v>
      </c>
      <c r="H114" s="8" t="s">
        <v>64</v>
      </c>
      <c r="I114" s="8" t="s">
        <v>27</v>
      </c>
      <c r="J114" s="8">
        <v>2015</v>
      </c>
      <c r="K114" s="8" t="s">
        <v>102</v>
      </c>
      <c r="L114" s="9">
        <v>600000</v>
      </c>
      <c r="M114" s="9">
        <v>600000</v>
      </c>
      <c r="N114" s="8" t="s">
        <v>3693</v>
      </c>
      <c r="O114" s="10" t="s">
        <v>3693</v>
      </c>
      <c r="P114" s="8" t="s">
        <v>3693</v>
      </c>
      <c r="Q114" s="10" t="s">
        <v>3693</v>
      </c>
      <c r="R114" s="10" t="s">
        <v>3693</v>
      </c>
      <c r="S114" s="11" t="s">
        <v>3693</v>
      </c>
      <c r="T114" s="8" t="s">
        <v>3693</v>
      </c>
      <c r="U114" s="8" t="s">
        <v>3693</v>
      </c>
      <c r="V114" s="8" t="s">
        <v>29</v>
      </c>
      <c r="W114" s="8" t="s">
        <v>37</v>
      </c>
      <c r="X114" s="8" t="s">
        <v>3693</v>
      </c>
      <c r="Y114" s="8" t="s">
        <v>3693</v>
      </c>
      <c r="Z114" s="8" t="s">
        <v>3693</v>
      </c>
    </row>
    <row r="115" spans="1:26" ht="52.8" hidden="1" x14ac:dyDescent="0.3">
      <c r="A115" s="8">
        <v>114</v>
      </c>
      <c r="B115" s="8" t="s">
        <v>103</v>
      </c>
      <c r="C115" s="8" t="s">
        <v>3693</v>
      </c>
      <c r="D115" s="8" t="s">
        <v>23</v>
      </c>
      <c r="E115" s="8" t="str">
        <f>VLOOKUP(Table1[[#This Row],[NO]],Table3[#All],2, FALSE)</f>
        <v>ROAD</v>
      </c>
      <c r="F115" s="8" t="s">
        <v>3693</v>
      </c>
      <c r="G115" s="8" t="s">
        <v>3693</v>
      </c>
      <c r="H115" s="8" t="s">
        <v>79</v>
      </c>
      <c r="I115" s="8" t="s">
        <v>27</v>
      </c>
      <c r="J115" s="8">
        <v>2015</v>
      </c>
      <c r="K115" s="8" t="s">
        <v>102</v>
      </c>
      <c r="L115" s="9">
        <v>1900000</v>
      </c>
      <c r="M115" s="9">
        <v>1900000</v>
      </c>
      <c r="N115" s="8" t="s">
        <v>3693</v>
      </c>
      <c r="O115" s="10" t="s">
        <v>3693</v>
      </c>
      <c r="P115" s="8" t="s">
        <v>3693</v>
      </c>
      <c r="Q115" s="10" t="s">
        <v>3693</v>
      </c>
      <c r="R115" s="10" t="s">
        <v>3693</v>
      </c>
      <c r="S115" s="11" t="s">
        <v>3693</v>
      </c>
      <c r="T115" s="8" t="s">
        <v>3693</v>
      </c>
      <c r="U115" s="8" t="s">
        <v>3693</v>
      </c>
      <c r="V115" s="8" t="s">
        <v>29</v>
      </c>
      <c r="W115" s="8" t="s">
        <v>37</v>
      </c>
      <c r="X115" s="8" t="s">
        <v>31</v>
      </c>
      <c r="Y115" s="8" t="s">
        <v>32</v>
      </c>
      <c r="Z115" s="8" t="s">
        <v>3693</v>
      </c>
    </row>
    <row r="116" spans="1:26" ht="52.8" hidden="1" x14ac:dyDescent="0.3">
      <c r="A116" s="8">
        <v>115</v>
      </c>
      <c r="B116" s="8" t="s">
        <v>1973</v>
      </c>
      <c r="C116" s="8" t="s">
        <v>1974</v>
      </c>
      <c r="D116" s="8" t="s">
        <v>1962</v>
      </c>
      <c r="E116" s="8" t="str">
        <f>VLOOKUP(Table1[[#This Row],[NO]],Table3[#All],2, FALSE)</f>
        <v>SCHOOL FACILITIES</v>
      </c>
      <c r="F116" s="8" t="s">
        <v>1966</v>
      </c>
      <c r="G116" s="8" t="s">
        <v>1975</v>
      </c>
      <c r="H116" s="8" t="s">
        <v>86</v>
      </c>
      <c r="I116" s="8" t="s">
        <v>27</v>
      </c>
      <c r="J116" s="8">
        <v>2015</v>
      </c>
      <c r="K116" s="8" t="s">
        <v>102</v>
      </c>
      <c r="L116" s="9">
        <v>1270000</v>
      </c>
      <c r="M116" s="9">
        <v>1226903.21</v>
      </c>
      <c r="N116" s="8">
        <v>70</v>
      </c>
      <c r="O116" s="10">
        <v>42300</v>
      </c>
      <c r="P116" s="8" t="s">
        <v>3693</v>
      </c>
      <c r="Q116" s="10">
        <v>42370</v>
      </c>
      <c r="R116" s="10" t="s">
        <v>3693</v>
      </c>
      <c r="S116" s="11" t="s">
        <v>3693</v>
      </c>
      <c r="T116" s="8" t="s">
        <v>3693</v>
      </c>
      <c r="U116" s="8" t="s">
        <v>3693</v>
      </c>
      <c r="V116" s="8" t="s">
        <v>29</v>
      </c>
      <c r="W116" s="8" t="s">
        <v>37</v>
      </c>
      <c r="X116" s="8" t="s">
        <v>31</v>
      </c>
      <c r="Y116" s="8" t="s">
        <v>32</v>
      </c>
      <c r="Z116" s="8" t="s">
        <v>3693</v>
      </c>
    </row>
    <row r="117" spans="1:26" ht="52.8" hidden="1" x14ac:dyDescent="0.3">
      <c r="A117" s="8">
        <v>116</v>
      </c>
      <c r="B117" s="8" t="s">
        <v>2341</v>
      </c>
      <c r="C117" s="8" t="s">
        <v>3693</v>
      </c>
      <c r="D117" s="8" t="s">
        <v>2334</v>
      </c>
      <c r="E117" s="8" t="str">
        <f>VLOOKUP(Table1[[#This Row],[NO]],Table3[#All],2, FALSE)</f>
        <v>PGP FACILITIES</v>
      </c>
      <c r="F117" s="8" t="s">
        <v>3693</v>
      </c>
      <c r="G117" s="8" t="s">
        <v>2335</v>
      </c>
      <c r="H117" s="8" t="s">
        <v>79</v>
      </c>
      <c r="I117" s="8" t="s">
        <v>27</v>
      </c>
      <c r="J117" s="8">
        <v>2015</v>
      </c>
      <c r="K117" s="8" t="s">
        <v>102</v>
      </c>
      <c r="L117" s="9">
        <v>7288773</v>
      </c>
      <c r="M117" s="9" t="s">
        <v>3693</v>
      </c>
      <c r="N117" s="8" t="s">
        <v>3693</v>
      </c>
      <c r="O117" s="10" t="s">
        <v>3693</v>
      </c>
      <c r="P117" s="8" t="s">
        <v>3693</v>
      </c>
      <c r="Q117" s="10" t="s">
        <v>3693</v>
      </c>
      <c r="R117" s="10" t="s">
        <v>3693</v>
      </c>
      <c r="S117" s="11" t="s">
        <v>3693</v>
      </c>
      <c r="T117" s="12">
        <v>1</v>
      </c>
      <c r="U117" s="12" t="s">
        <v>3693</v>
      </c>
      <c r="V117" s="8" t="s">
        <v>29</v>
      </c>
      <c r="W117" s="8" t="s">
        <v>30</v>
      </c>
      <c r="X117" s="8" t="s">
        <v>3693</v>
      </c>
      <c r="Y117" s="8" t="s">
        <v>3693</v>
      </c>
      <c r="Z117" s="8" t="s">
        <v>3693</v>
      </c>
    </row>
    <row r="118" spans="1:26" ht="26.4" hidden="1" x14ac:dyDescent="0.3">
      <c r="A118" s="8">
        <v>117</v>
      </c>
      <c r="B118" s="8" t="s">
        <v>2234</v>
      </c>
      <c r="C118" s="8" t="s">
        <v>3693</v>
      </c>
      <c r="D118" s="8" t="s">
        <v>2227</v>
      </c>
      <c r="E118" s="8" t="str">
        <f>VLOOKUP(Table1[[#This Row],[NO]],Table3[#All],2, FALSE)</f>
        <v>PORTS</v>
      </c>
      <c r="F118" s="8" t="s">
        <v>3693</v>
      </c>
      <c r="G118" s="8" t="s">
        <v>968</v>
      </c>
      <c r="H118" s="8" t="s">
        <v>64</v>
      </c>
      <c r="I118" s="8" t="s">
        <v>27</v>
      </c>
      <c r="J118" s="8">
        <v>2015</v>
      </c>
      <c r="K118" s="8" t="s">
        <v>102</v>
      </c>
      <c r="L118" s="9">
        <v>150000</v>
      </c>
      <c r="M118" s="9" t="s">
        <v>3693</v>
      </c>
      <c r="N118" s="8" t="s">
        <v>3693</v>
      </c>
      <c r="O118" s="10" t="s">
        <v>3693</v>
      </c>
      <c r="P118" s="8" t="s">
        <v>3693</v>
      </c>
      <c r="Q118" s="10" t="s">
        <v>3693</v>
      </c>
      <c r="R118" s="10" t="s">
        <v>3693</v>
      </c>
      <c r="S118" s="11" t="s">
        <v>3693</v>
      </c>
      <c r="T118" s="12">
        <v>1</v>
      </c>
      <c r="U118" s="12" t="s">
        <v>3693</v>
      </c>
      <c r="V118" s="8" t="s">
        <v>29</v>
      </c>
      <c r="W118" s="8" t="s">
        <v>30</v>
      </c>
      <c r="X118" s="8" t="s">
        <v>73</v>
      </c>
      <c r="Y118" s="8" t="s">
        <v>3693</v>
      </c>
      <c r="Z118" s="8" t="s">
        <v>3693</v>
      </c>
    </row>
    <row r="119" spans="1:26" ht="66" hidden="1" x14ac:dyDescent="0.3">
      <c r="A119" s="8">
        <v>118</v>
      </c>
      <c r="B119" s="8" t="s">
        <v>2342</v>
      </c>
      <c r="C119" s="8" t="s">
        <v>3693</v>
      </c>
      <c r="D119" s="8" t="s">
        <v>2334</v>
      </c>
      <c r="E119" s="8" t="str">
        <f>VLOOKUP(Table1[[#This Row],[NO]],Table3[#All],2, FALSE)</f>
        <v>PGP FACILITIES</v>
      </c>
      <c r="F119" s="8" t="s">
        <v>3693</v>
      </c>
      <c r="G119" s="8" t="s">
        <v>2343</v>
      </c>
      <c r="H119" s="8" t="s">
        <v>79</v>
      </c>
      <c r="I119" s="8" t="s">
        <v>27</v>
      </c>
      <c r="J119" s="8">
        <v>2015</v>
      </c>
      <c r="K119" s="8" t="s">
        <v>102</v>
      </c>
      <c r="L119" s="9">
        <v>490000</v>
      </c>
      <c r="M119" s="9" t="s">
        <v>3693</v>
      </c>
      <c r="N119" s="8" t="s">
        <v>3693</v>
      </c>
      <c r="O119" s="10" t="s">
        <v>3693</v>
      </c>
      <c r="P119" s="8" t="s">
        <v>3693</v>
      </c>
      <c r="Q119" s="10" t="s">
        <v>3693</v>
      </c>
      <c r="R119" s="10" t="s">
        <v>3693</v>
      </c>
      <c r="S119" s="11" t="s">
        <v>3693</v>
      </c>
      <c r="T119" s="12">
        <v>1</v>
      </c>
      <c r="U119" s="12" t="s">
        <v>3693</v>
      </c>
      <c r="V119" s="8" t="s">
        <v>29</v>
      </c>
      <c r="W119" s="8" t="s">
        <v>30</v>
      </c>
      <c r="X119" s="8" t="s">
        <v>112</v>
      </c>
      <c r="Y119" s="8" t="s">
        <v>113</v>
      </c>
      <c r="Z119" s="8" t="s">
        <v>3693</v>
      </c>
    </row>
    <row r="120" spans="1:26" ht="52.8" hidden="1" x14ac:dyDescent="0.3">
      <c r="A120" s="8">
        <v>119</v>
      </c>
      <c r="B120" s="8" t="s">
        <v>1976</v>
      </c>
      <c r="C120" s="8" t="s">
        <v>1977</v>
      </c>
      <c r="D120" s="8" t="s">
        <v>1962</v>
      </c>
      <c r="E120" s="8" t="str">
        <f>VLOOKUP(Table1[[#This Row],[NO]],Table3[#All],2, FALSE)</f>
        <v>SCHOOL FACILITIES</v>
      </c>
      <c r="F120" s="8" t="s">
        <v>1978</v>
      </c>
      <c r="G120" s="8" t="s">
        <v>1979</v>
      </c>
      <c r="H120" s="8" t="s">
        <v>64</v>
      </c>
      <c r="I120" s="8" t="s">
        <v>27</v>
      </c>
      <c r="J120" s="8">
        <v>2015</v>
      </c>
      <c r="K120" s="8" t="s">
        <v>1980</v>
      </c>
      <c r="L120" s="9">
        <v>1070000</v>
      </c>
      <c r="M120" s="9">
        <v>1064474.3600000001</v>
      </c>
      <c r="N120" s="8">
        <v>70</v>
      </c>
      <c r="O120" s="10">
        <v>42440</v>
      </c>
      <c r="P120" s="8" t="s">
        <v>3693</v>
      </c>
      <c r="Q120" s="10">
        <v>42510</v>
      </c>
      <c r="R120" s="10" t="s">
        <v>3693</v>
      </c>
      <c r="S120" s="11" t="s">
        <v>3693</v>
      </c>
      <c r="T120" s="8" t="s">
        <v>3693</v>
      </c>
      <c r="U120" s="8" t="s">
        <v>3693</v>
      </c>
      <c r="V120" s="8" t="s">
        <v>29</v>
      </c>
      <c r="W120" s="8" t="s">
        <v>302</v>
      </c>
      <c r="X120" s="8" t="s">
        <v>31</v>
      </c>
      <c r="Y120" s="8" t="s">
        <v>32</v>
      </c>
      <c r="Z120" s="8" t="s">
        <v>3693</v>
      </c>
    </row>
    <row r="121" spans="1:26" ht="52.8" hidden="1" x14ac:dyDescent="0.3">
      <c r="A121" s="8">
        <v>120</v>
      </c>
      <c r="B121" s="8" t="s">
        <v>1981</v>
      </c>
      <c r="C121" s="8" t="s">
        <v>3693</v>
      </c>
      <c r="D121" s="8" t="s">
        <v>1962</v>
      </c>
      <c r="E121" s="8" t="str">
        <f>VLOOKUP(Table1[[#This Row],[NO]],Table3[#All],2, FALSE)</f>
        <v>SCHOOL FACILITIES</v>
      </c>
      <c r="F121" s="8" t="s">
        <v>1966</v>
      </c>
      <c r="G121" s="8" t="s">
        <v>1982</v>
      </c>
      <c r="H121" s="8" t="s">
        <v>124</v>
      </c>
      <c r="I121" s="8" t="s">
        <v>27</v>
      </c>
      <c r="J121" s="8">
        <v>2015</v>
      </c>
      <c r="K121" s="8" t="s">
        <v>1980</v>
      </c>
      <c r="L121" s="9">
        <v>1270000</v>
      </c>
      <c r="M121" s="9" t="s">
        <v>3693</v>
      </c>
      <c r="N121" s="8" t="s">
        <v>3693</v>
      </c>
      <c r="O121" s="10" t="s">
        <v>3693</v>
      </c>
      <c r="P121" s="8" t="s">
        <v>3693</v>
      </c>
      <c r="Q121" s="10" t="s">
        <v>3693</v>
      </c>
      <c r="R121" s="10" t="s">
        <v>3693</v>
      </c>
      <c r="S121" s="11" t="s">
        <v>3693</v>
      </c>
      <c r="T121" s="12">
        <v>1</v>
      </c>
      <c r="U121" s="12" t="s">
        <v>3693</v>
      </c>
      <c r="V121" s="8" t="s">
        <v>29</v>
      </c>
      <c r="W121" s="8" t="s">
        <v>30</v>
      </c>
      <c r="X121" s="8" t="s">
        <v>31</v>
      </c>
      <c r="Y121" s="8" t="s">
        <v>32</v>
      </c>
      <c r="Z121" s="8" t="s">
        <v>3693</v>
      </c>
    </row>
    <row r="122" spans="1:26" ht="52.8" hidden="1" x14ac:dyDescent="0.3">
      <c r="A122" s="8">
        <v>121</v>
      </c>
      <c r="B122" s="8" t="s">
        <v>1983</v>
      </c>
      <c r="C122" s="8" t="s">
        <v>3693</v>
      </c>
      <c r="D122" s="8" t="s">
        <v>1962</v>
      </c>
      <c r="E122" s="8" t="str">
        <f>VLOOKUP(Table1[[#This Row],[NO]],Table3[#All],2, FALSE)</f>
        <v>SCHOOL FACILITIES</v>
      </c>
      <c r="F122" s="8" t="s">
        <v>1966</v>
      </c>
      <c r="G122" s="8" t="s">
        <v>1984</v>
      </c>
      <c r="H122" s="8" t="s">
        <v>91</v>
      </c>
      <c r="I122" s="8" t="s">
        <v>27</v>
      </c>
      <c r="J122" s="8">
        <v>2015</v>
      </c>
      <c r="K122" s="8" t="s">
        <v>1980</v>
      </c>
      <c r="L122" s="9">
        <v>1070000</v>
      </c>
      <c r="M122" s="9" t="s">
        <v>3693</v>
      </c>
      <c r="N122" s="8" t="s">
        <v>3693</v>
      </c>
      <c r="O122" s="10" t="s">
        <v>3693</v>
      </c>
      <c r="P122" s="8" t="s">
        <v>3693</v>
      </c>
      <c r="Q122" s="10" t="s">
        <v>3693</v>
      </c>
      <c r="R122" s="10" t="s">
        <v>3693</v>
      </c>
      <c r="S122" s="11" t="s">
        <v>3693</v>
      </c>
      <c r="T122" s="12">
        <v>1</v>
      </c>
      <c r="U122" s="12" t="s">
        <v>3693</v>
      </c>
      <c r="V122" s="8" t="s">
        <v>29</v>
      </c>
      <c r="W122" s="8" t="s">
        <v>30</v>
      </c>
      <c r="X122" s="8" t="s">
        <v>38</v>
      </c>
      <c r="Y122" s="8" t="s">
        <v>39</v>
      </c>
      <c r="Z122" s="8" t="s">
        <v>3693</v>
      </c>
    </row>
    <row r="123" spans="1:26" ht="52.8" hidden="1" x14ac:dyDescent="0.3">
      <c r="A123" s="8">
        <v>122</v>
      </c>
      <c r="B123" s="8" t="s">
        <v>1985</v>
      </c>
      <c r="C123" s="8" t="s">
        <v>3693</v>
      </c>
      <c r="D123" s="8" t="s">
        <v>1962</v>
      </c>
      <c r="E123" s="8" t="str">
        <f>VLOOKUP(Table1[[#This Row],[NO]],Table3[#All],2, FALSE)</f>
        <v>SCHOOL FACILITIES</v>
      </c>
      <c r="F123" s="8" t="s">
        <v>1966</v>
      </c>
      <c r="G123" s="8" t="s">
        <v>1986</v>
      </c>
      <c r="H123" s="8" t="s">
        <v>91</v>
      </c>
      <c r="I123" s="8" t="s">
        <v>27</v>
      </c>
      <c r="J123" s="8">
        <v>2015</v>
      </c>
      <c r="K123" s="8" t="s">
        <v>1980</v>
      </c>
      <c r="L123" s="9">
        <v>1070000</v>
      </c>
      <c r="M123" s="9" t="s">
        <v>3693</v>
      </c>
      <c r="N123" s="8" t="s">
        <v>3693</v>
      </c>
      <c r="O123" s="10" t="s">
        <v>3693</v>
      </c>
      <c r="P123" s="8" t="s">
        <v>3693</v>
      </c>
      <c r="Q123" s="10" t="s">
        <v>3693</v>
      </c>
      <c r="R123" s="10" t="s">
        <v>3693</v>
      </c>
      <c r="S123" s="11" t="s">
        <v>3693</v>
      </c>
      <c r="T123" s="12">
        <v>1</v>
      </c>
      <c r="U123" s="12" t="s">
        <v>3693</v>
      </c>
      <c r="V123" s="8" t="s">
        <v>29</v>
      </c>
      <c r="W123" s="8" t="s">
        <v>30</v>
      </c>
      <c r="X123" s="8" t="s">
        <v>38</v>
      </c>
      <c r="Y123" s="8" t="s">
        <v>39</v>
      </c>
      <c r="Z123" s="8" t="s">
        <v>3693</v>
      </c>
    </row>
    <row r="124" spans="1:26" ht="52.8" hidden="1" x14ac:dyDescent="0.3">
      <c r="A124" s="8">
        <v>123</v>
      </c>
      <c r="B124" s="8" t="s">
        <v>1987</v>
      </c>
      <c r="C124" s="8" t="s">
        <v>3693</v>
      </c>
      <c r="D124" s="8" t="s">
        <v>1962</v>
      </c>
      <c r="E124" s="8" t="str">
        <f>VLOOKUP(Table1[[#This Row],[NO]],Table3[#All],2, FALSE)</f>
        <v>SCHOOL FACILITIES</v>
      </c>
      <c r="F124" s="8" t="s">
        <v>1963</v>
      </c>
      <c r="G124" s="8" t="s">
        <v>1988</v>
      </c>
      <c r="H124" s="8" t="s">
        <v>26</v>
      </c>
      <c r="I124" s="8" t="s">
        <v>27</v>
      </c>
      <c r="J124" s="8">
        <v>2015</v>
      </c>
      <c r="K124" s="8" t="s">
        <v>1980</v>
      </c>
      <c r="L124" s="9">
        <v>2140000</v>
      </c>
      <c r="M124" s="9" t="s">
        <v>3693</v>
      </c>
      <c r="N124" s="8" t="s">
        <v>3693</v>
      </c>
      <c r="O124" s="10" t="s">
        <v>3693</v>
      </c>
      <c r="P124" s="8" t="s">
        <v>3693</v>
      </c>
      <c r="Q124" s="10" t="s">
        <v>3693</v>
      </c>
      <c r="R124" s="10" t="s">
        <v>3693</v>
      </c>
      <c r="S124" s="11" t="s">
        <v>3693</v>
      </c>
      <c r="T124" s="12">
        <v>1</v>
      </c>
      <c r="U124" s="12" t="s">
        <v>3693</v>
      </c>
      <c r="V124" s="8" t="s">
        <v>29</v>
      </c>
      <c r="W124" s="8" t="s">
        <v>30</v>
      </c>
      <c r="X124" s="8" t="s">
        <v>38</v>
      </c>
      <c r="Y124" s="8" t="s">
        <v>39</v>
      </c>
      <c r="Z124" s="8" t="s">
        <v>3693</v>
      </c>
    </row>
    <row r="125" spans="1:26" ht="52.8" hidden="1" x14ac:dyDescent="0.3">
      <c r="A125" s="8">
        <v>124</v>
      </c>
      <c r="B125" s="8" t="s">
        <v>1989</v>
      </c>
      <c r="C125" s="8" t="s">
        <v>3693</v>
      </c>
      <c r="D125" s="8" t="s">
        <v>1962</v>
      </c>
      <c r="E125" s="8" t="str">
        <f>VLOOKUP(Table1[[#This Row],[NO]],Table3[#All],2, FALSE)</f>
        <v>SCHOOL FACILITIES</v>
      </c>
      <c r="F125" s="8" t="s">
        <v>1990</v>
      </c>
      <c r="G125" s="8" t="s">
        <v>1991</v>
      </c>
      <c r="H125" s="8" t="s">
        <v>238</v>
      </c>
      <c r="I125" s="8" t="s">
        <v>27</v>
      </c>
      <c r="J125" s="8">
        <v>2015</v>
      </c>
      <c r="K125" s="8" t="s">
        <v>1980</v>
      </c>
      <c r="L125" s="9">
        <v>1605000</v>
      </c>
      <c r="M125" s="9" t="s">
        <v>3693</v>
      </c>
      <c r="N125" s="8" t="s">
        <v>3693</v>
      </c>
      <c r="O125" s="10" t="s">
        <v>3693</v>
      </c>
      <c r="P125" s="8" t="s">
        <v>3693</v>
      </c>
      <c r="Q125" s="10" t="s">
        <v>3693</v>
      </c>
      <c r="R125" s="10" t="s">
        <v>3693</v>
      </c>
      <c r="S125" s="11" t="s">
        <v>3693</v>
      </c>
      <c r="T125" s="12">
        <v>1</v>
      </c>
      <c r="U125" s="12" t="s">
        <v>3693</v>
      </c>
      <c r="V125" s="8" t="s">
        <v>29</v>
      </c>
      <c r="W125" s="8" t="s">
        <v>30</v>
      </c>
      <c r="X125" s="8" t="s">
        <v>38</v>
      </c>
      <c r="Y125" s="8" t="s">
        <v>39</v>
      </c>
      <c r="Z125" s="8" t="s">
        <v>3693</v>
      </c>
    </row>
    <row r="126" spans="1:26" ht="52.8" hidden="1" x14ac:dyDescent="0.3">
      <c r="A126" s="8">
        <v>125</v>
      </c>
      <c r="B126" s="8" t="s">
        <v>1992</v>
      </c>
      <c r="C126" s="8" t="s">
        <v>3693</v>
      </c>
      <c r="D126" s="8" t="s">
        <v>1962</v>
      </c>
      <c r="E126" s="8" t="str">
        <f>VLOOKUP(Table1[[#This Row],[NO]],Table3[#All],2, FALSE)</f>
        <v>SCHOOL FACILITIES</v>
      </c>
      <c r="F126" s="8" t="s">
        <v>1966</v>
      </c>
      <c r="G126" s="8" t="s">
        <v>1993</v>
      </c>
      <c r="H126" s="8" t="s">
        <v>377</v>
      </c>
      <c r="I126" s="8" t="s">
        <v>27</v>
      </c>
      <c r="J126" s="8">
        <v>2015</v>
      </c>
      <c r="K126" s="8" t="s">
        <v>1980</v>
      </c>
      <c r="L126" s="9">
        <v>1070000</v>
      </c>
      <c r="M126" s="9" t="s">
        <v>3693</v>
      </c>
      <c r="N126" s="8" t="s">
        <v>3693</v>
      </c>
      <c r="O126" s="10" t="s">
        <v>3693</v>
      </c>
      <c r="P126" s="8" t="s">
        <v>3693</v>
      </c>
      <c r="Q126" s="10" t="s">
        <v>3693</v>
      </c>
      <c r="R126" s="10" t="s">
        <v>3693</v>
      </c>
      <c r="S126" s="11" t="s">
        <v>3693</v>
      </c>
      <c r="T126" s="12">
        <v>1</v>
      </c>
      <c r="U126" s="12" t="s">
        <v>3693</v>
      </c>
      <c r="V126" s="8" t="s">
        <v>29</v>
      </c>
      <c r="W126" s="8" t="s">
        <v>30</v>
      </c>
      <c r="X126" s="8" t="s">
        <v>31</v>
      </c>
      <c r="Y126" s="8" t="s">
        <v>32</v>
      </c>
      <c r="Z126" s="8" t="s">
        <v>3693</v>
      </c>
    </row>
    <row r="127" spans="1:26" ht="52.8" hidden="1" x14ac:dyDescent="0.3">
      <c r="A127" s="8">
        <v>126</v>
      </c>
      <c r="B127" s="8" t="s">
        <v>1994</v>
      </c>
      <c r="C127" s="8" t="s">
        <v>3693</v>
      </c>
      <c r="D127" s="8" t="s">
        <v>1962</v>
      </c>
      <c r="E127" s="8" t="str">
        <f>VLOOKUP(Table1[[#This Row],[NO]],Table3[#All],2, FALSE)</f>
        <v>SCHOOL FACILITIES</v>
      </c>
      <c r="F127" s="8" t="s">
        <v>1966</v>
      </c>
      <c r="G127" s="8" t="s">
        <v>1995</v>
      </c>
      <c r="H127" s="8" t="s">
        <v>159</v>
      </c>
      <c r="I127" s="8" t="s">
        <v>27</v>
      </c>
      <c r="J127" s="8">
        <v>2015</v>
      </c>
      <c r="K127" s="8" t="s">
        <v>1980</v>
      </c>
      <c r="L127" s="9">
        <v>1070000</v>
      </c>
      <c r="M127" s="9" t="s">
        <v>3693</v>
      </c>
      <c r="N127" s="8" t="s">
        <v>3693</v>
      </c>
      <c r="O127" s="10" t="s">
        <v>3693</v>
      </c>
      <c r="P127" s="8" t="s">
        <v>3693</v>
      </c>
      <c r="Q127" s="10" t="s">
        <v>3693</v>
      </c>
      <c r="R127" s="10" t="s">
        <v>3693</v>
      </c>
      <c r="S127" s="11" t="s">
        <v>3693</v>
      </c>
      <c r="T127" s="12">
        <v>1</v>
      </c>
      <c r="U127" s="12" t="s">
        <v>3693</v>
      </c>
      <c r="V127" s="8" t="s">
        <v>29</v>
      </c>
      <c r="W127" s="8" t="s">
        <v>30</v>
      </c>
      <c r="X127" s="8" t="s">
        <v>31</v>
      </c>
      <c r="Y127" s="8" t="s">
        <v>32</v>
      </c>
      <c r="Z127" s="8" t="s">
        <v>3693</v>
      </c>
    </row>
    <row r="128" spans="1:26" ht="52.8" hidden="1" x14ac:dyDescent="0.3">
      <c r="A128" s="8">
        <v>127</v>
      </c>
      <c r="B128" s="8" t="s">
        <v>1996</v>
      </c>
      <c r="C128" s="8" t="s">
        <v>3693</v>
      </c>
      <c r="D128" s="8" t="s">
        <v>1962</v>
      </c>
      <c r="E128" s="8" t="str">
        <f>VLOOKUP(Table1[[#This Row],[NO]],Table3[#All],2, FALSE)</f>
        <v>SCHOOL FACILITIES</v>
      </c>
      <c r="F128" s="8" t="s">
        <v>1990</v>
      </c>
      <c r="G128" s="8" t="s">
        <v>1997</v>
      </c>
      <c r="H128" s="8" t="s">
        <v>159</v>
      </c>
      <c r="I128" s="8" t="s">
        <v>27</v>
      </c>
      <c r="J128" s="8">
        <v>2015</v>
      </c>
      <c r="K128" s="8" t="s">
        <v>1980</v>
      </c>
      <c r="L128" s="9">
        <v>1605000</v>
      </c>
      <c r="M128" s="9" t="s">
        <v>3693</v>
      </c>
      <c r="N128" s="8" t="s">
        <v>3693</v>
      </c>
      <c r="O128" s="10" t="s">
        <v>3693</v>
      </c>
      <c r="P128" s="8" t="s">
        <v>3693</v>
      </c>
      <c r="Q128" s="10" t="s">
        <v>3693</v>
      </c>
      <c r="R128" s="10" t="s">
        <v>3693</v>
      </c>
      <c r="S128" s="11" t="s">
        <v>3693</v>
      </c>
      <c r="T128" s="12">
        <v>1</v>
      </c>
      <c r="U128" s="12" t="s">
        <v>3693</v>
      </c>
      <c r="V128" s="8" t="s">
        <v>29</v>
      </c>
      <c r="W128" s="8" t="s">
        <v>30</v>
      </c>
      <c r="X128" s="8" t="s">
        <v>31</v>
      </c>
      <c r="Y128" s="8" t="s">
        <v>32</v>
      </c>
      <c r="Z128" s="8" t="s">
        <v>3693</v>
      </c>
    </row>
    <row r="129" spans="1:26" ht="52.8" hidden="1" x14ac:dyDescent="0.3">
      <c r="A129" s="8">
        <v>128</v>
      </c>
      <c r="B129" s="8" t="s">
        <v>1998</v>
      </c>
      <c r="C129" s="8" t="s">
        <v>3693</v>
      </c>
      <c r="D129" s="8" t="s">
        <v>1962</v>
      </c>
      <c r="E129" s="8" t="str">
        <f>VLOOKUP(Table1[[#This Row],[NO]],Table3[#All],2, FALSE)</f>
        <v>SCHOOL FACILITIES</v>
      </c>
      <c r="F129" s="8" t="s">
        <v>1963</v>
      </c>
      <c r="G129" s="8" t="s">
        <v>1999</v>
      </c>
      <c r="H129" s="8" t="s">
        <v>141</v>
      </c>
      <c r="I129" s="8" t="s">
        <v>27</v>
      </c>
      <c r="J129" s="8">
        <v>2015</v>
      </c>
      <c r="K129" s="8" t="s">
        <v>1980</v>
      </c>
      <c r="L129" s="9">
        <v>2540000</v>
      </c>
      <c r="M129" s="9">
        <v>2359957.11</v>
      </c>
      <c r="N129" s="8">
        <v>200</v>
      </c>
      <c r="O129" s="10">
        <v>42374</v>
      </c>
      <c r="P129" s="8" t="s">
        <v>3693</v>
      </c>
      <c r="Q129" s="10">
        <v>42574</v>
      </c>
      <c r="R129" s="10" t="s">
        <v>3693</v>
      </c>
      <c r="S129" s="11" t="s">
        <v>3693</v>
      </c>
      <c r="T129" s="12">
        <v>1</v>
      </c>
      <c r="U129" s="12" t="s">
        <v>3693</v>
      </c>
      <c r="V129" s="8" t="s">
        <v>29</v>
      </c>
      <c r="W129" s="8" t="s">
        <v>30</v>
      </c>
      <c r="X129" s="8" t="s">
        <v>31</v>
      </c>
      <c r="Y129" s="8" t="s">
        <v>32</v>
      </c>
      <c r="Z129" s="8" t="s">
        <v>3693</v>
      </c>
    </row>
    <row r="130" spans="1:26" ht="52.8" hidden="1" x14ac:dyDescent="0.3">
      <c r="A130" s="8">
        <v>129</v>
      </c>
      <c r="B130" s="8" t="s">
        <v>2000</v>
      </c>
      <c r="C130" s="8" t="s">
        <v>3693</v>
      </c>
      <c r="D130" s="8" t="s">
        <v>1962</v>
      </c>
      <c r="E130" s="8" t="str">
        <f>VLOOKUP(Table1[[#This Row],[NO]],Table3[#All],2, FALSE)</f>
        <v>SCHOOL FACILITIES</v>
      </c>
      <c r="F130" s="8" t="s">
        <v>1966</v>
      </c>
      <c r="G130" s="8" t="s">
        <v>2001</v>
      </c>
      <c r="H130" s="8" t="s">
        <v>60</v>
      </c>
      <c r="I130" s="8" t="s">
        <v>27</v>
      </c>
      <c r="J130" s="8">
        <v>2015</v>
      </c>
      <c r="K130" s="8" t="s">
        <v>102</v>
      </c>
      <c r="L130" s="9">
        <v>1070000</v>
      </c>
      <c r="M130" s="9">
        <v>1070000</v>
      </c>
      <c r="N130" s="8" t="s">
        <v>3693</v>
      </c>
      <c r="O130" s="10" t="s">
        <v>3693</v>
      </c>
      <c r="P130" s="8" t="s">
        <v>3693</v>
      </c>
      <c r="Q130" s="10" t="s">
        <v>3693</v>
      </c>
      <c r="R130" s="10" t="s">
        <v>3693</v>
      </c>
      <c r="S130" s="11" t="s">
        <v>3693</v>
      </c>
      <c r="T130" s="8" t="s">
        <v>3693</v>
      </c>
      <c r="U130" s="8" t="s">
        <v>3693</v>
      </c>
      <c r="V130" s="8" t="s">
        <v>29</v>
      </c>
      <c r="W130" s="8" t="s">
        <v>37</v>
      </c>
      <c r="X130" s="8" t="s">
        <v>31</v>
      </c>
      <c r="Y130" s="8" t="s">
        <v>32</v>
      </c>
      <c r="Z130" s="8" t="s">
        <v>3693</v>
      </c>
    </row>
    <row r="131" spans="1:26" ht="66" hidden="1" x14ac:dyDescent="0.3">
      <c r="A131" s="8">
        <v>130</v>
      </c>
      <c r="B131" s="8" t="s">
        <v>3096</v>
      </c>
      <c r="C131" s="8" t="s">
        <v>3693</v>
      </c>
      <c r="D131" s="8" t="s">
        <v>2320</v>
      </c>
      <c r="E131" s="8" t="str">
        <f>VLOOKUP(Table1[[#This Row],[NO]],Table3[#All],2, FALSE)</f>
        <v>MULITI-PURPOSE</v>
      </c>
      <c r="F131" s="8" t="s">
        <v>3693</v>
      </c>
      <c r="G131" s="8" t="s">
        <v>3693</v>
      </c>
      <c r="H131" s="8" t="s">
        <v>52</v>
      </c>
      <c r="I131" s="8" t="s">
        <v>27</v>
      </c>
      <c r="J131" s="8">
        <v>2015</v>
      </c>
      <c r="K131" s="8" t="s">
        <v>102</v>
      </c>
      <c r="L131" s="9">
        <v>2738000</v>
      </c>
      <c r="M131" s="9">
        <v>2738000</v>
      </c>
      <c r="N131" s="8" t="s">
        <v>3693</v>
      </c>
      <c r="O131" s="10" t="s">
        <v>3693</v>
      </c>
      <c r="P131" s="8" t="s">
        <v>3693</v>
      </c>
      <c r="Q131" s="10" t="s">
        <v>3693</v>
      </c>
      <c r="R131" s="10" t="s">
        <v>3693</v>
      </c>
      <c r="S131" s="11" t="s">
        <v>3693</v>
      </c>
      <c r="T131" s="8" t="s">
        <v>3693</v>
      </c>
      <c r="U131" s="8" t="s">
        <v>3693</v>
      </c>
      <c r="V131" s="8" t="s">
        <v>29</v>
      </c>
      <c r="W131" s="8" t="s">
        <v>37</v>
      </c>
      <c r="X131" s="8" t="s">
        <v>73</v>
      </c>
      <c r="Y131" s="8" t="s">
        <v>3693</v>
      </c>
      <c r="Z131" s="8" t="s">
        <v>3693</v>
      </c>
    </row>
    <row r="132" spans="1:26" ht="39.6" hidden="1" x14ac:dyDescent="0.3">
      <c r="A132" s="8">
        <v>131</v>
      </c>
      <c r="B132" s="8" t="s">
        <v>3097</v>
      </c>
      <c r="C132" s="8" t="s">
        <v>3693</v>
      </c>
      <c r="D132" s="8" t="s">
        <v>2320</v>
      </c>
      <c r="E132" s="8" t="str">
        <f>VLOOKUP(Table1[[#This Row],[NO]],Table3[#All],2, FALSE)</f>
        <v>MULITI-PURPOSE</v>
      </c>
      <c r="F132" s="8" t="s">
        <v>3693</v>
      </c>
      <c r="G132" s="8" t="s">
        <v>55</v>
      </c>
      <c r="H132" s="8" t="s">
        <v>56</v>
      </c>
      <c r="I132" s="8" t="s">
        <v>27</v>
      </c>
      <c r="J132" s="8">
        <v>2015</v>
      </c>
      <c r="K132" s="8" t="s">
        <v>3098</v>
      </c>
      <c r="L132" s="9">
        <v>2970000</v>
      </c>
      <c r="M132" s="9" t="s">
        <v>3693</v>
      </c>
      <c r="N132" s="8" t="s">
        <v>3693</v>
      </c>
      <c r="O132" s="10" t="s">
        <v>3693</v>
      </c>
      <c r="P132" s="8" t="s">
        <v>3693</v>
      </c>
      <c r="Q132" s="10" t="s">
        <v>3693</v>
      </c>
      <c r="R132" s="10" t="s">
        <v>3693</v>
      </c>
      <c r="S132" s="11" t="s">
        <v>3693</v>
      </c>
      <c r="T132" s="8" t="s">
        <v>3693</v>
      </c>
      <c r="U132" s="8" t="s">
        <v>3693</v>
      </c>
      <c r="V132" s="8" t="s">
        <v>29</v>
      </c>
      <c r="W132" s="8" t="s">
        <v>324</v>
      </c>
      <c r="X132" s="8" t="s">
        <v>3693</v>
      </c>
      <c r="Y132" s="8" t="s">
        <v>3693</v>
      </c>
      <c r="Z132" s="8" t="s">
        <v>3693</v>
      </c>
    </row>
    <row r="133" spans="1:26" ht="39.6" hidden="1" x14ac:dyDescent="0.3">
      <c r="A133" s="8">
        <v>132</v>
      </c>
      <c r="B133" s="8" t="s">
        <v>3099</v>
      </c>
      <c r="C133" s="8" t="s">
        <v>3693</v>
      </c>
      <c r="D133" s="8" t="s">
        <v>2320</v>
      </c>
      <c r="E133" s="8" t="str">
        <f>VLOOKUP(Table1[[#This Row],[NO]],Table3[#All],2, FALSE)</f>
        <v>MULITI-PURPOSE</v>
      </c>
      <c r="F133" s="8" t="s">
        <v>3693</v>
      </c>
      <c r="G133" s="8" t="s">
        <v>3693</v>
      </c>
      <c r="H133" s="8" t="s">
        <v>36</v>
      </c>
      <c r="I133" s="8" t="s">
        <v>27</v>
      </c>
      <c r="J133" s="8">
        <v>2015</v>
      </c>
      <c r="K133" s="8" t="s">
        <v>3098</v>
      </c>
      <c r="L133" s="9">
        <v>4950000</v>
      </c>
      <c r="M133" s="11" t="s">
        <v>3693</v>
      </c>
      <c r="N133" s="8" t="s">
        <v>3693</v>
      </c>
      <c r="O133" s="10" t="s">
        <v>3693</v>
      </c>
      <c r="P133" s="8" t="s">
        <v>3693</v>
      </c>
      <c r="Q133" s="10" t="s">
        <v>3693</v>
      </c>
      <c r="R133" s="10" t="s">
        <v>3693</v>
      </c>
      <c r="S133" s="11" t="s">
        <v>3693</v>
      </c>
      <c r="T133" s="8" t="s">
        <v>3693</v>
      </c>
      <c r="U133" s="8" t="s">
        <v>3693</v>
      </c>
      <c r="V133" s="8" t="s">
        <v>29</v>
      </c>
      <c r="W133" s="8" t="s">
        <v>895</v>
      </c>
      <c r="X133" s="8" t="s">
        <v>3693</v>
      </c>
      <c r="Y133" s="8" t="s">
        <v>3693</v>
      </c>
      <c r="Z133" s="8" t="s">
        <v>3693</v>
      </c>
    </row>
    <row r="134" spans="1:26" ht="66" hidden="1" x14ac:dyDescent="0.3">
      <c r="A134" s="8">
        <v>133</v>
      </c>
      <c r="B134" s="8" t="s">
        <v>2344</v>
      </c>
      <c r="C134" s="8" t="s">
        <v>3693</v>
      </c>
      <c r="D134" s="8" t="s">
        <v>2334</v>
      </c>
      <c r="E134" s="8" t="str">
        <f>VLOOKUP(Table1[[#This Row],[NO]],Table3[#All],2, FALSE)</f>
        <v>PGP FACILITIES</v>
      </c>
      <c r="F134" s="8" t="s">
        <v>3693</v>
      </c>
      <c r="G134" s="8" t="s">
        <v>2345</v>
      </c>
      <c r="H134" s="8" t="s">
        <v>79</v>
      </c>
      <c r="I134" s="8" t="s">
        <v>27</v>
      </c>
      <c r="J134" s="8">
        <v>2015</v>
      </c>
      <c r="K134" s="8" t="s">
        <v>102</v>
      </c>
      <c r="L134" s="47">
        <v>400000</v>
      </c>
      <c r="M134" s="48">
        <v>400000</v>
      </c>
      <c r="N134" s="8" t="s">
        <v>3693</v>
      </c>
      <c r="O134" s="10" t="s">
        <v>3693</v>
      </c>
      <c r="P134" s="8" t="s">
        <v>3693</v>
      </c>
      <c r="Q134" s="10" t="s">
        <v>3693</v>
      </c>
      <c r="R134" s="10" t="s">
        <v>3693</v>
      </c>
      <c r="S134" s="11" t="s">
        <v>3693</v>
      </c>
      <c r="T134" s="8" t="s">
        <v>3693</v>
      </c>
      <c r="U134" s="8" t="s">
        <v>3693</v>
      </c>
      <c r="V134" s="8" t="s">
        <v>29</v>
      </c>
      <c r="W134" s="8" t="s">
        <v>37</v>
      </c>
      <c r="X134" s="8" t="s">
        <v>3693</v>
      </c>
      <c r="Y134" s="8" t="s">
        <v>3693</v>
      </c>
      <c r="Z134" s="8" t="s">
        <v>3693</v>
      </c>
    </row>
    <row r="135" spans="1:26" ht="39.6" hidden="1" x14ac:dyDescent="0.3">
      <c r="A135" s="8">
        <v>134</v>
      </c>
      <c r="B135" s="8" t="s">
        <v>2346</v>
      </c>
      <c r="C135" s="8" t="s">
        <v>3693</v>
      </c>
      <c r="D135" s="8" t="s">
        <v>2334</v>
      </c>
      <c r="E135" s="8" t="str">
        <f>VLOOKUP(Table1[[#This Row],[NO]],Table3[#All],2, FALSE)</f>
        <v>PGP FACILITIES</v>
      </c>
      <c r="F135" s="8" t="s">
        <v>3693</v>
      </c>
      <c r="G135" s="8" t="s">
        <v>2347</v>
      </c>
      <c r="H135" s="8" t="s">
        <v>79</v>
      </c>
      <c r="I135" s="8" t="s">
        <v>27</v>
      </c>
      <c r="J135" s="8">
        <v>2015</v>
      </c>
      <c r="K135" s="8" t="s">
        <v>102</v>
      </c>
      <c r="L135" s="47">
        <v>3000000</v>
      </c>
      <c r="M135" s="48">
        <v>3000000</v>
      </c>
      <c r="N135" s="8" t="s">
        <v>3693</v>
      </c>
      <c r="O135" s="10" t="s">
        <v>3693</v>
      </c>
      <c r="P135" s="8" t="s">
        <v>3693</v>
      </c>
      <c r="Q135" s="10" t="s">
        <v>3693</v>
      </c>
      <c r="R135" s="10" t="s">
        <v>3693</v>
      </c>
      <c r="S135" s="11" t="s">
        <v>3693</v>
      </c>
      <c r="T135" s="8" t="s">
        <v>3693</v>
      </c>
      <c r="U135" s="8" t="s">
        <v>3693</v>
      </c>
      <c r="V135" s="8" t="s">
        <v>29</v>
      </c>
      <c r="W135" s="8" t="s">
        <v>37</v>
      </c>
      <c r="X135" s="8" t="s">
        <v>3693</v>
      </c>
      <c r="Y135" s="8" t="s">
        <v>3693</v>
      </c>
      <c r="Z135" s="8" t="s">
        <v>3693</v>
      </c>
    </row>
    <row r="136" spans="1:26" ht="39.6" hidden="1" x14ac:dyDescent="0.3">
      <c r="A136" s="8">
        <v>135</v>
      </c>
      <c r="B136" s="8" t="s">
        <v>1191</v>
      </c>
      <c r="C136" s="8" t="s">
        <v>3693</v>
      </c>
      <c r="D136" s="8" t="s">
        <v>868</v>
      </c>
      <c r="E136" s="8" t="str">
        <f>VLOOKUP(Table1[[#This Row],[NO]],Table3[#All],2, FALSE)</f>
        <v>MEDICAL FACILITIES</v>
      </c>
      <c r="F136" s="8" t="s">
        <v>3693</v>
      </c>
      <c r="G136" s="8" t="s">
        <v>1178</v>
      </c>
      <c r="H136" s="8" t="s">
        <v>91</v>
      </c>
      <c r="I136" s="8" t="s">
        <v>27</v>
      </c>
      <c r="J136" s="8">
        <v>2015</v>
      </c>
      <c r="K136" s="8" t="s">
        <v>1192</v>
      </c>
      <c r="L136" s="47">
        <v>600000</v>
      </c>
      <c r="M136" s="48">
        <v>586100.28</v>
      </c>
      <c r="N136" s="8" t="s">
        <v>3693</v>
      </c>
      <c r="O136" s="10" t="s">
        <v>3693</v>
      </c>
      <c r="P136" s="8" t="s">
        <v>3693</v>
      </c>
      <c r="Q136" s="10" t="s">
        <v>3693</v>
      </c>
      <c r="R136" s="10" t="s">
        <v>3693</v>
      </c>
      <c r="S136" s="11" t="s">
        <v>3693</v>
      </c>
      <c r="T136" s="12">
        <v>1</v>
      </c>
      <c r="U136" s="12" t="s">
        <v>3693</v>
      </c>
      <c r="V136" s="8" t="s">
        <v>29</v>
      </c>
      <c r="W136" s="8" t="s">
        <v>30</v>
      </c>
      <c r="X136" s="8" t="s">
        <v>3693</v>
      </c>
      <c r="Y136" s="8" t="s">
        <v>3693</v>
      </c>
      <c r="Z136" s="8" t="s">
        <v>3693</v>
      </c>
    </row>
    <row r="137" spans="1:26" ht="39.6" hidden="1" x14ac:dyDescent="0.3">
      <c r="A137" s="8">
        <v>136</v>
      </c>
      <c r="B137" s="8" t="s">
        <v>1193</v>
      </c>
      <c r="C137" s="8" t="s">
        <v>3693</v>
      </c>
      <c r="D137" s="8" t="s">
        <v>868</v>
      </c>
      <c r="E137" s="8" t="str">
        <f>VLOOKUP(Table1[[#This Row],[NO]],Table3[#All],2, FALSE)</f>
        <v>MEDICAL FACILITIES</v>
      </c>
      <c r="F137" s="8" t="s">
        <v>3693</v>
      </c>
      <c r="G137" s="8" t="s">
        <v>1178</v>
      </c>
      <c r="H137" s="8" t="s">
        <v>91</v>
      </c>
      <c r="I137" s="8" t="s">
        <v>27</v>
      </c>
      <c r="J137" s="8">
        <v>2015</v>
      </c>
      <c r="K137" s="8" t="s">
        <v>1192</v>
      </c>
      <c r="L137" s="47">
        <v>2490085.7200000002</v>
      </c>
      <c r="M137" s="48" t="s">
        <v>3693</v>
      </c>
      <c r="N137" s="8" t="s">
        <v>3693</v>
      </c>
      <c r="O137" s="10" t="s">
        <v>3693</v>
      </c>
      <c r="P137" s="8" t="s">
        <v>3693</v>
      </c>
      <c r="Q137" s="10" t="s">
        <v>3693</v>
      </c>
      <c r="R137" s="10" t="s">
        <v>3693</v>
      </c>
      <c r="S137" s="11" t="s">
        <v>3693</v>
      </c>
      <c r="T137" s="12">
        <v>1</v>
      </c>
      <c r="U137" s="12" t="s">
        <v>3693</v>
      </c>
      <c r="V137" s="8" t="s">
        <v>29</v>
      </c>
      <c r="W137" s="8" t="s">
        <v>30</v>
      </c>
      <c r="X137" s="8" t="s">
        <v>3693</v>
      </c>
      <c r="Y137" s="8" t="s">
        <v>3693</v>
      </c>
      <c r="Z137" s="8" t="s">
        <v>3693</v>
      </c>
    </row>
    <row r="138" spans="1:26" ht="39.6" hidden="1" x14ac:dyDescent="0.3">
      <c r="A138" s="8">
        <v>137</v>
      </c>
      <c r="B138" s="8" t="s">
        <v>1194</v>
      </c>
      <c r="C138" s="8" t="s">
        <v>3693</v>
      </c>
      <c r="D138" s="8" t="s">
        <v>868</v>
      </c>
      <c r="E138" s="8" t="str">
        <f>VLOOKUP(Table1[[#This Row],[NO]],Table3[#All],2, FALSE)</f>
        <v>MEDICAL FACILITIES</v>
      </c>
      <c r="F138" s="8" t="s">
        <v>3693</v>
      </c>
      <c r="G138" s="8" t="s">
        <v>1178</v>
      </c>
      <c r="H138" s="8" t="s">
        <v>91</v>
      </c>
      <c r="I138" s="8" t="s">
        <v>27</v>
      </c>
      <c r="J138" s="8">
        <v>2015</v>
      </c>
      <c r="K138" s="8" t="s">
        <v>1192</v>
      </c>
      <c r="L138" s="47">
        <v>2402013.62</v>
      </c>
      <c r="M138" s="48" t="s">
        <v>3693</v>
      </c>
      <c r="N138" s="8" t="s">
        <v>3693</v>
      </c>
      <c r="O138" s="10" t="s">
        <v>3693</v>
      </c>
      <c r="P138" s="8" t="s">
        <v>3693</v>
      </c>
      <c r="Q138" s="10" t="s">
        <v>3693</v>
      </c>
      <c r="R138" s="10" t="s">
        <v>3693</v>
      </c>
      <c r="S138" s="11" t="s">
        <v>3693</v>
      </c>
      <c r="T138" s="12">
        <v>1</v>
      </c>
      <c r="U138" s="12" t="s">
        <v>3693</v>
      </c>
      <c r="V138" s="8" t="s">
        <v>29</v>
      </c>
      <c r="W138" s="8" t="s">
        <v>30</v>
      </c>
      <c r="X138" s="8" t="s">
        <v>3693</v>
      </c>
      <c r="Y138" s="8" t="s">
        <v>3693</v>
      </c>
      <c r="Z138" s="8" t="s">
        <v>3693</v>
      </c>
    </row>
    <row r="139" spans="1:26" ht="39.6" hidden="1" x14ac:dyDescent="0.3">
      <c r="A139" s="8">
        <v>138</v>
      </c>
      <c r="B139" s="8" t="s">
        <v>722</v>
      </c>
      <c r="C139" s="8" t="s">
        <v>3693</v>
      </c>
      <c r="D139" s="8" t="s">
        <v>23</v>
      </c>
      <c r="E139" s="8" t="str">
        <f>VLOOKUP(Table1[[#This Row],[NO]],Table3[#All],2, FALSE)</f>
        <v>BRIDGES</v>
      </c>
      <c r="F139" s="8" t="s">
        <v>3693</v>
      </c>
      <c r="G139" s="8" t="s">
        <v>135</v>
      </c>
      <c r="H139" s="8" t="s">
        <v>93</v>
      </c>
      <c r="I139" s="8" t="s">
        <v>27</v>
      </c>
      <c r="J139" s="8">
        <v>2015</v>
      </c>
      <c r="K139" s="8" t="s">
        <v>723</v>
      </c>
      <c r="L139" s="47">
        <v>7000000</v>
      </c>
      <c r="M139" s="48">
        <v>6987806.1500000004</v>
      </c>
      <c r="N139" s="8" t="s">
        <v>3693</v>
      </c>
      <c r="O139" s="10" t="s">
        <v>3693</v>
      </c>
      <c r="P139" s="8" t="s">
        <v>3693</v>
      </c>
      <c r="Q139" s="10" t="s">
        <v>3693</v>
      </c>
      <c r="R139" s="10" t="s">
        <v>3693</v>
      </c>
      <c r="S139" s="11" t="s">
        <v>3693</v>
      </c>
      <c r="T139" s="12">
        <v>1</v>
      </c>
      <c r="U139" s="12" t="s">
        <v>3693</v>
      </c>
      <c r="V139" s="8" t="s">
        <v>29</v>
      </c>
      <c r="W139" s="8" t="s">
        <v>30</v>
      </c>
      <c r="X139" s="8" t="s">
        <v>38</v>
      </c>
      <c r="Y139" s="8" t="s">
        <v>39</v>
      </c>
      <c r="Z139" s="8" t="s">
        <v>3693</v>
      </c>
    </row>
    <row r="140" spans="1:26" ht="39.6" hidden="1" x14ac:dyDescent="0.3">
      <c r="A140" s="8">
        <v>139</v>
      </c>
      <c r="B140" s="8" t="s">
        <v>1193</v>
      </c>
      <c r="C140" s="8" t="s">
        <v>3693</v>
      </c>
      <c r="D140" s="8" t="s">
        <v>868</v>
      </c>
      <c r="E140" s="8" t="str">
        <f>VLOOKUP(Table1[[#This Row],[NO]],Table3[#All],2, FALSE)</f>
        <v>MEDICAL FACILITIES</v>
      </c>
      <c r="F140" s="8" t="s">
        <v>3693</v>
      </c>
      <c r="G140" s="8" t="s">
        <v>1171</v>
      </c>
      <c r="H140" s="8" t="s">
        <v>76</v>
      </c>
      <c r="I140" s="8" t="s">
        <v>27</v>
      </c>
      <c r="J140" s="8">
        <v>2015</v>
      </c>
      <c r="K140" s="8" t="s">
        <v>1192</v>
      </c>
      <c r="L140" s="47">
        <v>2500000</v>
      </c>
      <c r="M140" s="48" t="s">
        <v>3693</v>
      </c>
      <c r="N140" s="8" t="s">
        <v>3693</v>
      </c>
      <c r="O140" s="10" t="s">
        <v>3693</v>
      </c>
      <c r="P140" s="8" t="s">
        <v>3693</v>
      </c>
      <c r="Q140" s="10" t="s">
        <v>3693</v>
      </c>
      <c r="R140" s="10" t="s">
        <v>3693</v>
      </c>
      <c r="S140" s="11" t="s">
        <v>3693</v>
      </c>
      <c r="T140" s="12">
        <v>1</v>
      </c>
      <c r="U140" s="12" t="s">
        <v>3693</v>
      </c>
      <c r="V140" s="8" t="s">
        <v>29</v>
      </c>
      <c r="W140" s="8" t="s">
        <v>30</v>
      </c>
      <c r="X140" s="8" t="s">
        <v>3693</v>
      </c>
      <c r="Y140" s="8" t="s">
        <v>3693</v>
      </c>
      <c r="Z140" s="8" t="s">
        <v>3693</v>
      </c>
    </row>
    <row r="141" spans="1:26" ht="39.6" hidden="1" x14ac:dyDescent="0.3">
      <c r="A141" s="8">
        <v>140</v>
      </c>
      <c r="B141" s="8" t="s">
        <v>1195</v>
      </c>
      <c r="C141" s="8" t="s">
        <v>3693</v>
      </c>
      <c r="D141" s="8" t="s">
        <v>868</v>
      </c>
      <c r="E141" s="8" t="str">
        <f>VLOOKUP(Table1[[#This Row],[NO]],Table3[#All],2, FALSE)</f>
        <v>MEDICAL FACILITIES</v>
      </c>
      <c r="F141" s="8" t="s">
        <v>3693</v>
      </c>
      <c r="G141" s="8" t="s">
        <v>1171</v>
      </c>
      <c r="H141" s="8" t="s">
        <v>76</v>
      </c>
      <c r="I141" s="8" t="s">
        <v>27</v>
      </c>
      <c r="J141" s="8">
        <v>2015</v>
      </c>
      <c r="K141" s="8" t="s">
        <v>1192</v>
      </c>
      <c r="L141" s="47">
        <v>4500000</v>
      </c>
      <c r="M141" s="48" t="s">
        <v>3693</v>
      </c>
      <c r="N141" s="8" t="s">
        <v>3693</v>
      </c>
      <c r="O141" s="10" t="s">
        <v>3693</v>
      </c>
      <c r="P141" s="8" t="s">
        <v>3693</v>
      </c>
      <c r="Q141" s="10" t="s">
        <v>3693</v>
      </c>
      <c r="R141" s="10" t="s">
        <v>3693</v>
      </c>
      <c r="S141" s="11" t="s">
        <v>3693</v>
      </c>
      <c r="T141" s="12">
        <v>1</v>
      </c>
      <c r="U141" s="12" t="s">
        <v>3693</v>
      </c>
      <c r="V141" s="8" t="s">
        <v>29</v>
      </c>
      <c r="W141" s="8" t="s">
        <v>30</v>
      </c>
      <c r="X141" s="8" t="s">
        <v>3693</v>
      </c>
      <c r="Y141" s="8" t="s">
        <v>3693</v>
      </c>
      <c r="Z141" s="8" t="s">
        <v>3693</v>
      </c>
    </row>
    <row r="142" spans="1:26" ht="52.8" hidden="1" x14ac:dyDescent="0.3">
      <c r="A142" s="8">
        <v>141</v>
      </c>
      <c r="B142" s="8" t="s">
        <v>1196</v>
      </c>
      <c r="C142" s="8" t="s">
        <v>3693</v>
      </c>
      <c r="D142" s="8" t="s">
        <v>868</v>
      </c>
      <c r="E142" s="8" t="str">
        <f>VLOOKUP(Table1[[#This Row],[NO]],Table3[#All],2, FALSE)</f>
        <v>MEDICAL FACILITIES</v>
      </c>
      <c r="F142" s="8" t="s">
        <v>3693</v>
      </c>
      <c r="G142" s="8" t="s">
        <v>1183</v>
      </c>
      <c r="H142" s="8" t="s">
        <v>36</v>
      </c>
      <c r="I142" s="8" t="s">
        <v>27</v>
      </c>
      <c r="J142" s="8">
        <v>2015</v>
      </c>
      <c r="K142" s="8" t="s">
        <v>1197</v>
      </c>
      <c r="L142" s="47">
        <v>6300000</v>
      </c>
      <c r="M142" s="20" t="s">
        <v>3693</v>
      </c>
      <c r="N142" s="8" t="s">
        <v>3693</v>
      </c>
      <c r="O142" s="10" t="s">
        <v>3693</v>
      </c>
      <c r="P142" s="8" t="s">
        <v>3693</v>
      </c>
      <c r="Q142" s="10" t="s">
        <v>3693</v>
      </c>
      <c r="R142" s="10" t="s">
        <v>3693</v>
      </c>
      <c r="S142" s="11" t="s">
        <v>3693</v>
      </c>
      <c r="T142" s="12">
        <v>1</v>
      </c>
      <c r="U142" s="12" t="s">
        <v>3693</v>
      </c>
      <c r="V142" s="8" t="s">
        <v>29</v>
      </c>
      <c r="W142" s="8" t="s">
        <v>30</v>
      </c>
      <c r="X142" s="8" t="s">
        <v>3693</v>
      </c>
      <c r="Y142" s="8" t="s">
        <v>3693</v>
      </c>
      <c r="Z142" s="8" t="s">
        <v>3693</v>
      </c>
    </row>
    <row r="143" spans="1:26" ht="52.8" hidden="1" x14ac:dyDescent="0.3">
      <c r="A143" s="8">
        <v>142</v>
      </c>
      <c r="B143" s="8" t="s">
        <v>2002</v>
      </c>
      <c r="C143" s="8" t="s">
        <v>3693</v>
      </c>
      <c r="D143" s="8" t="s">
        <v>1962</v>
      </c>
      <c r="E143" s="8" t="str">
        <f>VLOOKUP(Table1[[#This Row],[NO]],Table3[#All],2, FALSE)</f>
        <v>SCHOOL FACILITIES</v>
      </c>
      <c r="F143" s="8" t="s">
        <v>1990</v>
      </c>
      <c r="G143" s="8" t="s">
        <v>890</v>
      </c>
      <c r="H143" s="8" t="s">
        <v>124</v>
      </c>
      <c r="I143" s="8" t="s">
        <v>27</v>
      </c>
      <c r="J143" s="8">
        <v>2015</v>
      </c>
      <c r="K143" s="8" t="s">
        <v>1980</v>
      </c>
      <c r="L143" s="47">
        <v>1905000</v>
      </c>
      <c r="M143" s="48" t="s">
        <v>3693</v>
      </c>
      <c r="N143" s="8" t="s">
        <v>3693</v>
      </c>
      <c r="O143" s="10" t="s">
        <v>3693</v>
      </c>
      <c r="P143" s="8" t="s">
        <v>3693</v>
      </c>
      <c r="Q143" s="10" t="s">
        <v>3693</v>
      </c>
      <c r="R143" s="10" t="s">
        <v>3693</v>
      </c>
      <c r="S143" s="11" t="s">
        <v>3693</v>
      </c>
      <c r="T143" s="8" t="s">
        <v>3693</v>
      </c>
      <c r="U143" s="8" t="s">
        <v>3693</v>
      </c>
      <c r="V143" s="8" t="s">
        <v>29</v>
      </c>
      <c r="W143" s="8" t="s">
        <v>302</v>
      </c>
      <c r="X143" s="8" t="s">
        <v>31</v>
      </c>
      <c r="Y143" s="8" t="s">
        <v>32</v>
      </c>
      <c r="Z143" s="8" t="s">
        <v>3693</v>
      </c>
    </row>
    <row r="144" spans="1:26" ht="52.8" hidden="1" x14ac:dyDescent="0.3">
      <c r="A144" s="16">
        <v>143</v>
      </c>
      <c r="B144" s="16" t="s">
        <v>2003</v>
      </c>
      <c r="C144" s="16" t="s">
        <v>3693</v>
      </c>
      <c r="D144" s="16" t="s">
        <v>1962</v>
      </c>
      <c r="E144" s="16" t="str">
        <f>VLOOKUP(Table1[[#This Row],[NO]],Table3[#All],2, FALSE)</f>
        <v>SCHOOL FACILITIES</v>
      </c>
      <c r="F144" s="16" t="s">
        <v>1990</v>
      </c>
      <c r="G144" s="16" t="s">
        <v>2004</v>
      </c>
      <c r="H144" s="16" t="s">
        <v>124</v>
      </c>
      <c r="I144" s="16" t="s">
        <v>27</v>
      </c>
      <c r="J144" s="16">
        <v>2015</v>
      </c>
      <c r="K144" s="16" t="s">
        <v>1980</v>
      </c>
      <c r="L144" s="84">
        <v>1905000</v>
      </c>
      <c r="M144" s="50" t="s">
        <v>3693</v>
      </c>
      <c r="N144" s="16" t="s">
        <v>3693</v>
      </c>
      <c r="O144" s="17">
        <v>43110</v>
      </c>
      <c r="P144" s="16" t="s">
        <v>3693</v>
      </c>
      <c r="Q144" s="17">
        <v>43110</v>
      </c>
      <c r="R144" s="17" t="s">
        <v>3693</v>
      </c>
      <c r="S144" s="11" t="s">
        <v>3693</v>
      </c>
      <c r="T144" s="16" t="s">
        <v>3693</v>
      </c>
      <c r="U144" s="16" t="s">
        <v>3693</v>
      </c>
      <c r="V144" s="16" t="s">
        <v>29</v>
      </c>
      <c r="W144" s="16" t="s">
        <v>302</v>
      </c>
      <c r="X144" s="16" t="s">
        <v>31</v>
      </c>
      <c r="Y144" s="16" t="s">
        <v>32</v>
      </c>
      <c r="Z144" s="16" t="s">
        <v>3693</v>
      </c>
    </row>
    <row r="145" spans="1:26" ht="66" hidden="1" x14ac:dyDescent="0.3">
      <c r="A145" s="8">
        <v>144</v>
      </c>
      <c r="B145" s="8" t="s">
        <v>2005</v>
      </c>
      <c r="C145" s="8" t="s">
        <v>3693</v>
      </c>
      <c r="D145" s="8" t="s">
        <v>1962</v>
      </c>
      <c r="E145" s="8" t="str">
        <f>VLOOKUP(Table1[[#This Row],[NO]],Table3[#All],2, FALSE)</f>
        <v>SCHOOL FACILITIES</v>
      </c>
      <c r="F145" s="8" t="s">
        <v>3693</v>
      </c>
      <c r="G145" s="8" t="s">
        <v>2006</v>
      </c>
      <c r="H145" s="8" t="s">
        <v>26</v>
      </c>
      <c r="I145" s="8" t="s">
        <v>27</v>
      </c>
      <c r="J145" s="8">
        <v>2015</v>
      </c>
      <c r="K145" s="8" t="s">
        <v>102</v>
      </c>
      <c r="L145" s="47">
        <v>17762000</v>
      </c>
      <c r="M145" s="48" t="s">
        <v>3693</v>
      </c>
      <c r="N145" s="8" t="s">
        <v>3693</v>
      </c>
      <c r="O145" s="10" t="s">
        <v>3693</v>
      </c>
      <c r="P145" s="8" t="s">
        <v>3693</v>
      </c>
      <c r="Q145" s="10" t="s">
        <v>3693</v>
      </c>
      <c r="R145" s="10" t="s">
        <v>3693</v>
      </c>
      <c r="S145" s="11" t="s">
        <v>3693</v>
      </c>
      <c r="T145" s="8" t="s">
        <v>3693</v>
      </c>
      <c r="U145" s="8" t="s">
        <v>3693</v>
      </c>
      <c r="V145" s="8" t="s">
        <v>29</v>
      </c>
      <c r="W145" s="8" t="s">
        <v>302</v>
      </c>
      <c r="X145" s="8" t="s">
        <v>31</v>
      </c>
      <c r="Y145" s="8" t="s">
        <v>32</v>
      </c>
      <c r="Z145" s="8" t="s">
        <v>3693</v>
      </c>
    </row>
    <row r="146" spans="1:26" ht="66" hidden="1" x14ac:dyDescent="0.3">
      <c r="A146" s="8">
        <v>145</v>
      </c>
      <c r="B146" s="8" t="s">
        <v>2348</v>
      </c>
      <c r="C146" s="8" t="s">
        <v>3693</v>
      </c>
      <c r="D146" s="8" t="s">
        <v>2334</v>
      </c>
      <c r="E146" s="8" t="str">
        <f>VLOOKUP(Table1[[#This Row],[NO]],Table3[#All],2, FALSE)</f>
        <v>PGP FACILITIES</v>
      </c>
      <c r="F146" s="8" t="s">
        <v>3693</v>
      </c>
      <c r="G146" s="8" t="s">
        <v>2349</v>
      </c>
      <c r="H146" s="8" t="s">
        <v>79</v>
      </c>
      <c r="I146" s="8" t="s">
        <v>27</v>
      </c>
      <c r="J146" s="8">
        <v>2015</v>
      </c>
      <c r="K146" s="8" t="s">
        <v>102</v>
      </c>
      <c r="L146" s="47">
        <v>1367300</v>
      </c>
      <c r="M146" s="48" t="s">
        <v>3693</v>
      </c>
      <c r="N146" s="8" t="s">
        <v>3693</v>
      </c>
      <c r="O146" s="10" t="s">
        <v>3693</v>
      </c>
      <c r="P146" s="8" t="s">
        <v>3693</v>
      </c>
      <c r="Q146" s="10" t="s">
        <v>3693</v>
      </c>
      <c r="R146" s="10" t="s">
        <v>3693</v>
      </c>
      <c r="S146" s="11" t="s">
        <v>3693</v>
      </c>
      <c r="T146" s="8" t="s">
        <v>3693</v>
      </c>
      <c r="U146" s="8" t="s">
        <v>3693</v>
      </c>
      <c r="V146" s="8" t="s">
        <v>29</v>
      </c>
      <c r="W146" s="8" t="s">
        <v>302</v>
      </c>
      <c r="X146" s="8" t="s">
        <v>3693</v>
      </c>
      <c r="Y146" s="8" t="s">
        <v>3693</v>
      </c>
      <c r="Z146" s="8" t="s">
        <v>3693</v>
      </c>
    </row>
    <row r="147" spans="1:26" ht="52.8" hidden="1" x14ac:dyDescent="0.3">
      <c r="A147" s="8">
        <v>146</v>
      </c>
      <c r="B147" s="8" t="s">
        <v>2350</v>
      </c>
      <c r="C147" s="8" t="s">
        <v>3693</v>
      </c>
      <c r="D147" s="8" t="s">
        <v>2334</v>
      </c>
      <c r="E147" s="8" t="str">
        <f>VLOOKUP(Table1[[#This Row],[NO]],Table3[#All],2, FALSE)</f>
        <v>PGP FACILITIES</v>
      </c>
      <c r="F147" s="8" t="s">
        <v>3693</v>
      </c>
      <c r="G147" s="8" t="s">
        <v>2349</v>
      </c>
      <c r="H147" s="8" t="s">
        <v>79</v>
      </c>
      <c r="I147" s="8" t="s">
        <v>27</v>
      </c>
      <c r="J147" s="8">
        <v>2015</v>
      </c>
      <c r="K147" s="8" t="s">
        <v>102</v>
      </c>
      <c r="L147" s="47">
        <v>733500</v>
      </c>
      <c r="M147" s="48" t="s">
        <v>3693</v>
      </c>
      <c r="N147" s="8" t="s">
        <v>3693</v>
      </c>
      <c r="O147" s="10" t="s">
        <v>3693</v>
      </c>
      <c r="P147" s="8" t="s">
        <v>3693</v>
      </c>
      <c r="Q147" s="10" t="s">
        <v>3693</v>
      </c>
      <c r="R147" s="10" t="s">
        <v>3693</v>
      </c>
      <c r="S147" s="11" t="s">
        <v>3693</v>
      </c>
      <c r="T147" s="8" t="s">
        <v>3693</v>
      </c>
      <c r="U147" s="8" t="s">
        <v>3693</v>
      </c>
      <c r="V147" s="8" t="s">
        <v>29</v>
      </c>
      <c r="W147" s="8" t="s">
        <v>302</v>
      </c>
      <c r="X147" s="8" t="s">
        <v>3693</v>
      </c>
      <c r="Y147" s="8" t="s">
        <v>3693</v>
      </c>
      <c r="Z147" s="8" t="s">
        <v>3693</v>
      </c>
    </row>
    <row r="148" spans="1:26" ht="52.8" hidden="1" x14ac:dyDescent="0.3">
      <c r="A148" s="8">
        <v>147</v>
      </c>
      <c r="B148" s="8" t="s">
        <v>2351</v>
      </c>
      <c r="C148" s="8" t="s">
        <v>3693</v>
      </c>
      <c r="D148" s="8" t="s">
        <v>2334</v>
      </c>
      <c r="E148" s="8" t="str">
        <f>VLOOKUP(Table1[[#This Row],[NO]],Table3[#All],2, FALSE)</f>
        <v>PGP FACILITIES</v>
      </c>
      <c r="F148" s="8" t="s">
        <v>3693</v>
      </c>
      <c r="G148" s="8" t="s">
        <v>2349</v>
      </c>
      <c r="H148" s="8" t="s">
        <v>79</v>
      </c>
      <c r="I148" s="8" t="s">
        <v>27</v>
      </c>
      <c r="J148" s="8">
        <v>2015</v>
      </c>
      <c r="K148" s="8" t="s">
        <v>102</v>
      </c>
      <c r="L148" s="47">
        <v>648574</v>
      </c>
      <c r="M148" s="48" t="s">
        <v>3693</v>
      </c>
      <c r="N148" s="8" t="s">
        <v>3693</v>
      </c>
      <c r="O148" s="10" t="s">
        <v>3693</v>
      </c>
      <c r="P148" s="8" t="s">
        <v>3693</v>
      </c>
      <c r="Q148" s="10" t="s">
        <v>3693</v>
      </c>
      <c r="R148" s="10" t="s">
        <v>3693</v>
      </c>
      <c r="S148" s="11" t="s">
        <v>3693</v>
      </c>
      <c r="T148" s="8" t="s">
        <v>3693</v>
      </c>
      <c r="U148" s="8" t="s">
        <v>3693</v>
      </c>
      <c r="V148" s="8" t="s">
        <v>29</v>
      </c>
      <c r="W148" s="8" t="s">
        <v>302</v>
      </c>
      <c r="X148" s="8" t="s">
        <v>3693</v>
      </c>
      <c r="Y148" s="8" t="s">
        <v>3693</v>
      </c>
      <c r="Z148" s="8" t="s">
        <v>3693</v>
      </c>
    </row>
    <row r="149" spans="1:26" ht="52.8" hidden="1" x14ac:dyDescent="0.3">
      <c r="A149" s="8">
        <v>148</v>
      </c>
      <c r="B149" s="8" t="s">
        <v>2352</v>
      </c>
      <c r="C149" s="8" t="s">
        <v>3693</v>
      </c>
      <c r="D149" s="8" t="s">
        <v>2334</v>
      </c>
      <c r="E149" s="8" t="str">
        <f>VLOOKUP(Table1[[#This Row],[NO]],Table3[#All],2, FALSE)</f>
        <v>PGP FACILITIES</v>
      </c>
      <c r="F149" s="8" t="s">
        <v>3693</v>
      </c>
      <c r="G149" s="8" t="s">
        <v>2349</v>
      </c>
      <c r="H149" s="8" t="s">
        <v>79</v>
      </c>
      <c r="I149" s="8" t="s">
        <v>27</v>
      </c>
      <c r="J149" s="8">
        <v>2015</v>
      </c>
      <c r="K149" s="8" t="s">
        <v>102</v>
      </c>
      <c r="L149" s="47">
        <v>2061970</v>
      </c>
      <c r="M149" s="48" t="s">
        <v>3693</v>
      </c>
      <c r="N149" s="8" t="s">
        <v>3693</v>
      </c>
      <c r="O149" s="10" t="s">
        <v>3693</v>
      </c>
      <c r="P149" s="8" t="s">
        <v>3693</v>
      </c>
      <c r="Q149" s="10" t="s">
        <v>3693</v>
      </c>
      <c r="R149" s="10" t="s">
        <v>3693</v>
      </c>
      <c r="S149" s="11" t="s">
        <v>3693</v>
      </c>
      <c r="T149" s="8" t="s">
        <v>3693</v>
      </c>
      <c r="U149" s="8" t="s">
        <v>3693</v>
      </c>
      <c r="V149" s="8" t="s">
        <v>29</v>
      </c>
      <c r="W149" s="8" t="s">
        <v>302</v>
      </c>
      <c r="X149" s="8" t="s">
        <v>3693</v>
      </c>
      <c r="Y149" s="8" t="s">
        <v>3693</v>
      </c>
      <c r="Z149" s="8" t="s">
        <v>3693</v>
      </c>
    </row>
    <row r="150" spans="1:26" ht="39.6" hidden="1" x14ac:dyDescent="0.3">
      <c r="A150" s="8">
        <v>149</v>
      </c>
      <c r="B150" s="8" t="s">
        <v>1198</v>
      </c>
      <c r="C150" s="8" t="s">
        <v>3693</v>
      </c>
      <c r="D150" s="8" t="s">
        <v>868</v>
      </c>
      <c r="E150" s="8" t="str">
        <f>VLOOKUP(Table1[[#This Row],[NO]],Table3[#All],2, FALSE)</f>
        <v>MEDICAL FACILITIES</v>
      </c>
      <c r="F150" s="8" t="s">
        <v>3693</v>
      </c>
      <c r="G150" s="8" t="s">
        <v>3693</v>
      </c>
      <c r="H150" s="8" t="s">
        <v>238</v>
      </c>
      <c r="I150" s="8" t="s">
        <v>27</v>
      </c>
      <c r="J150" s="8">
        <v>2015</v>
      </c>
      <c r="K150" s="8" t="s">
        <v>102</v>
      </c>
      <c r="L150" s="47">
        <v>199900</v>
      </c>
      <c r="M150" s="48" t="s">
        <v>3693</v>
      </c>
      <c r="N150" s="8" t="s">
        <v>3693</v>
      </c>
      <c r="O150" s="10" t="s">
        <v>3693</v>
      </c>
      <c r="P150" s="8" t="s">
        <v>3693</v>
      </c>
      <c r="Q150" s="10" t="s">
        <v>3693</v>
      </c>
      <c r="R150" s="10" t="s">
        <v>3693</v>
      </c>
      <c r="S150" s="11" t="s">
        <v>3693</v>
      </c>
      <c r="T150" s="12">
        <v>1</v>
      </c>
      <c r="U150" s="12" t="s">
        <v>3693</v>
      </c>
      <c r="V150" s="8" t="s">
        <v>29</v>
      </c>
      <c r="W150" s="8" t="s">
        <v>30</v>
      </c>
      <c r="X150" s="8" t="s">
        <v>3693</v>
      </c>
      <c r="Y150" s="8" t="s">
        <v>3693</v>
      </c>
      <c r="Z150" s="8" t="s">
        <v>3693</v>
      </c>
    </row>
    <row r="151" spans="1:26" ht="52.8" hidden="1" x14ac:dyDescent="0.3">
      <c r="A151" s="8">
        <v>150</v>
      </c>
      <c r="B151" s="8" t="s">
        <v>2353</v>
      </c>
      <c r="C151" s="8" t="s">
        <v>3693</v>
      </c>
      <c r="D151" s="8" t="s">
        <v>2334</v>
      </c>
      <c r="E151" s="8" t="str">
        <f>VLOOKUP(Table1[[#This Row],[NO]],Table3[#All],2, FALSE)</f>
        <v>PGP FACILITIES</v>
      </c>
      <c r="F151" s="8" t="s">
        <v>3693</v>
      </c>
      <c r="G151" s="8" t="s">
        <v>2343</v>
      </c>
      <c r="H151" s="8" t="s">
        <v>79</v>
      </c>
      <c r="I151" s="8" t="s">
        <v>27</v>
      </c>
      <c r="J151" s="8">
        <v>2015</v>
      </c>
      <c r="K151" s="8" t="s">
        <v>102</v>
      </c>
      <c r="L151" s="47">
        <v>3620351</v>
      </c>
      <c r="M151" s="48">
        <v>3620351</v>
      </c>
      <c r="N151" s="8" t="s">
        <v>3693</v>
      </c>
      <c r="O151" s="10" t="s">
        <v>3693</v>
      </c>
      <c r="P151" s="8" t="s">
        <v>3693</v>
      </c>
      <c r="Q151" s="10" t="s">
        <v>3693</v>
      </c>
      <c r="R151" s="10" t="s">
        <v>3693</v>
      </c>
      <c r="S151" s="11" t="s">
        <v>3693</v>
      </c>
      <c r="T151" s="8" t="s">
        <v>3693</v>
      </c>
      <c r="U151" s="8" t="s">
        <v>3693</v>
      </c>
      <c r="V151" s="8" t="s">
        <v>29</v>
      </c>
      <c r="W151" s="8" t="s">
        <v>37</v>
      </c>
      <c r="X151" s="8" t="s">
        <v>3693</v>
      </c>
      <c r="Y151" s="8" t="s">
        <v>3693</v>
      </c>
      <c r="Z151" s="8" t="s">
        <v>3693</v>
      </c>
    </row>
    <row r="152" spans="1:26" ht="52.8" hidden="1" x14ac:dyDescent="0.3">
      <c r="A152" s="8">
        <v>151</v>
      </c>
      <c r="B152" s="8" t="s">
        <v>1199</v>
      </c>
      <c r="C152" s="8" t="s">
        <v>3693</v>
      </c>
      <c r="D152" s="8" t="s">
        <v>868</v>
      </c>
      <c r="E152" s="8" t="str">
        <f>VLOOKUP(Table1[[#This Row],[NO]],Table3[#All],2, FALSE)</f>
        <v>MEDICAL FACILITIES</v>
      </c>
      <c r="F152" s="8" t="s">
        <v>3693</v>
      </c>
      <c r="G152" s="8" t="s">
        <v>1200</v>
      </c>
      <c r="H152" s="8" t="s">
        <v>159</v>
      </c>
      <c r="I152" s="8" t="s">
        <v>27</v>
      </c>
      <c r="J152" s="8">
        <v>2015</v>
      </c>
      <c r="K152" s="8" t="s">
        <v>1192</v>
      </c>
      <c r="L152" s="47">
        <v>44410000</v>
      </c>
      <c r="M152" s="48" t="s">
        <v>3693</v>
      </c>
      <c r="N152" s="8" t="s">
        <v>3693</v>
      </c>
      <c r="O152" s="10" t="s">
        <v>3693</v>
      </c>
      <c r="P152" s="8" t="s">
        <v>3693</v>
      </c>
      <c r="Q152" s="10" t="s">
        <v>3693</v>
      </c>
      <c r="R152" s="10" t="s">
        <v>3693</v>
      </c>
      <c r="S152" s="11" t="s">
        <v>3693</v>
      </c>
      <c r="T152" s="12">
        <v>1</v>
      </c>
      <c r="U152" s="12" t="s">
        <v>3693</v>
      </c>
      <c r="V152" s="8" t="s">
        <v>29</v>
      </c>
      <c r="W152" s="8" t="s">
        <v>30</v>
      </c>
      <c r="X152" s="8" t="s">
        <v>3693</v>
      </c>
      <c r="Y152" s="8" t="s">
        <v>3693</v>
      </c>
      <c r="Z152" s="8" t="s">
        <v>3693</v>
      </c>
    </row>
    <row r="153" spans="1:26" ht="39.6" hidden="1" x14ac:dyDescent="0.3">
      <c r="A153" s="8">
        <v>152</v>
      </c>
      <c r="B153" s="8" t="s">
        <v>1193</v>
      </c>
      <c r="C153" s="8" t="s">
        <v>3693</v>
      </c>
      <c r="D153" s="8" t="s">
        <v>868</v>
      </c>
      <c r="E153" s="8" t="str">
        <f>VLOOKUP(Table1[[#This Row],[NO]],Table3[#All],2, FALSE)</f>
        <v>MEDICAL FACILITIES</v>
      </c>
      <c r="F153" s="8" t="s">
        <v>3693</v>
      </c>
      <c r="G153" s="8" t="s">
        <v>1167</v>
      </c>
      <c r="H153" s="8" t="s">
        <v>26</v>
      </c>
      <c r="I153" s="8" t="s">
        <v>27</v>
      </c>
      <c r="J153" s="8">
        <v>2015</v>
      </c>
      <c r="K153" s="8" t="s">
        <v>3693</v>
      </c>
      <c r="L153" s="47">
        <v>2490085.71</v>
      </c>
      <c r="M153" s="48" t="s">
        <v>3693</v>
      </c>
      <c r="N153" s="8" t="s">
        <v>3693</v>
      </c>
      <c r="O153" s="10" t="s">
        <v>3693</v>
      </c>
      <c r="P153" s="8" t="s">
        <v>3693</v>
      </c>
      <c r="Q153" s="10" t="s">
        <v>3693</v>
      </c>
      <c r="R153" s="10" t="s">
        <v>3693</v>
      </c>
      <c r="S153" s="11" t="s">
        <v>3693</v>
      </c>
      <c r="T153" s="12">
        <v>1</v>
      </c>
      <c r="U153" s="12" t="s">
        <v>3693</v>
      </c>
      <c r="V153" s="8" t="s">
        <v>29</v>
      </c>
      <c r="W153" s="8" t="s">
        <v>30</v>
      </c>
      <c r="X153" s="8" t="s">
        <v>3693</v>
      </c>
      <c r="Y153" s="8" t="s">
        <v>3693</v>
      </c>
      <c r="Z153" s="8" t="s">
        <v>3693</v>
      </c>
    </row>
    <row r="154" spans="1:26" ht="39.6" hidden="1" x14ac:dyDescent="0.3">
      <c r="A154" s="8">
        <v>153</v>
      </c>
      <c r="B154" s="8" t="s">
        <v>1194</v>
      </c>
      <c r="C154" s="8" t="s">
        <v>3693</v>
      </c>
      <c r="D154" s="8" t="s">
        <v>868</v>
      </c>
      <c r="E154" s="8" t="str">
        <f>VLOOKUP(Table1[[#This Row],[NO]],Table3[#All],2, FALSE)</f>
        <v>MEDICAL FACILITIES</v>
      </c>
      <c r="F154" s="8" t="s">
        <v>3693</v>
      </c>
      <c r="G154" s="8" t="s">
        <v>1167</v>
      </c>
      <c r="H154" s="8" t="s">
        <v>26</v>
      </c>
      <c r="I154" s="8" t="s">
        <v>27</v>
      </c>
      <c r="J154" s="8">
        <v>2015</v>
      </c>
      <c r="K154" s="8" t="s">
        <v>3693</v>
      </c>
      <c r="L154" s="47">
        <v>2402013.62</v>
      </c>
      <c r="M154" s="48" t="s">
        <v>3693</v>
      </c>
      <c r="N154" s="8" t="s">
        <v>3693</v>
      </c>
      <c r="O154" s="10" t="s">
        <v>3693</v>
      </c>
      <c r="P154" s="8" t="s">
        <v>3693</v>
      </c>
      <c r="Q154" s="10" t="s">
        <v>3693</v>
      </c>
      <c r="R154" s="10" t="s">
        <v>3693</v>
      </c>
      <c r="S154" s="11" t="s">
        <v>3693</v>
      </c>
      <c r="T154" s="12">
        <v>1</v>
      </c>
      <c r="U154" s="12" t="s">
        <v>3693</v>
      </c>
      <c r="V154" s="8" t="s">
        <v>29</v>
      </c>
      <c r="W154" s="8" t="s">
        <v>30</v>
      </c>
      <c r="X154" s="8" t="s">
        <v>3693</v>
      </c>
      <c r="Y154" s="8" t="s">
        <v>3693</v>
      </c>
      <c r="Z154" s="8" t="s">
        <v>3693</v>
      </c>
    </row>
    <row r="155" spans="1:26" ht="39.6" hidden="1" x14ac:dyDescent="0.3">
      <c r="A155" s="8">
        <v>154</v>
      </c>
      <c r="B155" s="8" t="s">
        <v>1195</v>
      </c>
      <c r="C155" s="8" t="s">
        <v>3693</v>
      </c>
      <c r="D155" s="8" t="s">
        <v>868</v>
      </c>
      <c r="E155" s="8" t="str">
        <f>VLOOKUP(Table1[[#This Row],[NO]],Table3[#All],2, FALSE)</f>
        <v>MEDICAL FACILITIES</v>
      </c>
      <c r="F155" s="8" t="s">
        <v>3693</v>
      </c>
      <c r="G155" s="8" t="s">
        <v>1167</v>
      </c>
      <c r="H155" s="8" t="s">
        <v>26</v>
      </c>
      <c r="I155" s="8" t="s">
        <v>27</v>
      </c>
      <c r="J155" s="8">
        <v>2015</v>
      </c>
      <c r="K155" s="8" t="s">
        <v>3693</v>
      </c>
      <c r="L155" s="47">
        <v>4405153.1500000004</v>
      </c>
      <c r="M155" s="48" t="s">
        <v>3693</v>
      </c>
      <c r="N155" s="8" t="s">
        <v>3693</v>
      </c>
      <c r="O155" s="10" t="s">
        <v>3693</v>
      </c>
      <c r="P155" s="8" t="s">
        <v>3693</v>
      </c>
      <c r="Q155" s="10" t="s">
        <v>3693</v>
      </c>
      <c r="R155" s="10" t="s">
        <v>3693</v>
      </c>
      <c r="S155" s="11" t="s">
        <v>3693</v>
      </c>
      <c r="T155" s="12">
        <v>1</v>
      </c>
      <c r="U155" s="12" t="s">
        <v>3693</v>
      </c>
      <c r="V155" s="8" t="s">
        <v>29</v>
      </c>
      <c r="W155" s="8" t="s">
        <v>30</v>
      </c>
      <c r="X155" s="8" t="s">
        <v>3693</v>
      </c>
      <c r="Y155" s="8" t="s">
        <v>3693</v>
      </c>
      <c r="Z155" s="8" t="s">
        <v>3693</v>
      </c>
    </row>
    <row r="156" spans="1:26" ht="39.6" hidden="1" x14ac:dyDescent="0.3">
      <c r="A156" s="8">
        <v>155</v>
      </c>
      <c r="B156" s="8" t="s">
        <v>1191</v>
      </c>
      <c r="C156" s="8" t="s">
        <v>3693</v>
      </c>
      <c r="D156" s="8" t="s">
        <v>868</v>
      </c>
      <c r="E156" s="8" t="str">
        <f>VLOOKUP(Table1[[#This Row],[NO]],Table3[#All],2, FALSE)</f>
        <v>MEDICAL FACILITIES</v>
      </c>
      <c r="F156" s="8" t="s">
        <v>3693</v>
      </c>
      <c r="G156" s="8" t="s">
        <v>1167</v>
      </c>
      <c r="H156" s="8" t="s">
        <v>26</v>
      </c>
      <c r="I156" s="8" t="s">
        <v>27</v>
      </c>
      <c r="J156" s="8">
        <v>2015</v>
      </c>
      <c r="K156" s="8" t="s">
        <v>3693</v>
      </c>
      <c r="L156" s="47">
        <v>586100.28</v>
      </c>
      <c r="M156" s="48" t="s">
        <v>3693</v>
      </c>
      <c r="N156" s="8" t="s">
        <v>3693</v>
      </c>
      <c r="O156" s="10" t="s">
        <v>3693</v>
      </c>
      <c r="P156" s="8" t="s">
        <v>3693</v>
      </c>
      <c r="Q156" s="10" t="s">
        <v>3693</v>
      </c>
      <c r="R156" s="10" t="s">
        <v>3693</v>
      </c>
      <c r="S156" s="11" t="s">
        <v>3693</v>
      </c>
      <c r="T156" s="12">
        <v>1</v>
      </c>
      <c r="U156" s="12" t="s">
        <v>3693</v>
      </c>
      <c r="V156" s="8" t="s">
        <v>29</v>
      </c>
      <c r="W156" s="8" t="s">
        <v>30</v>
      </c>
      <c r="X156" s="8" t="s">
        <v>3693</v>
      </c>
      <c r="Y156" s="8" t="s">
        <v>3693</v>
      </c>
      <c r="Z156" s="8" t="s">
        <v>3693</v>
      </c>
    </row>
    <row r="157" spans="1:26" ht="39.6" hidden="1" x14ac:dyDescent="0.3">
      <c r="A157" s="8">
        <v>156</v>
      </c>
      <c r="B157" s="8" t="s">
        <v>1201</v>
      </c>
      <c r="C157" s="8" t="s">
        <v>3693</v>
      </c>
      <c r="D157" s="8" t="s">
        <v>868</v>
      </c>
      <c r="E157" s="8" t="str">
        <f>VLOOKUP(Table1[[#This Row],[NO]],Table3[#All],2, FALSE)</f>
        <v>MEDICAL FACILITIES</v>
      </c>
      <c r="F157" s="8" t="s">
        <v>3693</v>
      </c>
      <c r="G157" s="8" t="s">
        <v>1167</v>
      </c>
      <c r="H157" s="8" t="s">
        <v>26</v>
      </c>
      <c r="I157" s="8" t="s">
        <v>27</v>
      </c>
      <c r="J157" s="8">
        <v>2015</v>
      </c>
      <c r="K157" s="8" t="s">
        <v>3693</v>
      </c>
      <c r="L157" s="47">
        <v>778374.63</v>
      </c>
      <c r="M157" s="48" t="s">
        <v>3693</v>
      </c>
      <c r="N157" s="8" t="s">
        <v>3693</v>
      </c>
      <c r="O157" s="10" t="s">
        <v>3693</v>
      </c>
      <c r="P157" s="8" t="s">
        <v>3693</v>
      </c>
      <c r="Q157" s="10" t="s">
        <v>3693</v>
      </c>
      <c r="R157" s="10" t="s">
        <v>3693</v>
      </c>
      <c r="S157" s="11" t="s">
        <v>3693</v>
      </c>
      <c r="T157" s="12">
        <v>1</v>
      </c>
      <c r="U157" s="12" t="s">
        <v>3693</v>
      </c>
      <c r="V157" s="8" t="s">
        <v>29</v>
      </c>
      <c r="W157" s="8" t="s">
        <v>30</v>
      </c>
      <c r="X157" s="8" t="s">
        <v>3693</v>
      </c>
      <c r="Y157" s="8" t="s">
        <v>3693</v>
      </c>
      <c r="Z157" s="8" t="s">
        <v>3693</v>
      </c>
    </row>
    <row r="158" spans="1:26" ht="39.6" hidden="1" x14ac:dyDescent="0.3">
      <c r="A158" s="8">
        <v>157</v>
      </c>
      <c r="B158" s="8" t="s">
        <v>1202</v>
      </c>
      <c r="C158" s="8" t="s">
        <v>3693</v>
      </c>
      <c r="D158" s="8" t="s">
        <v>868</v>
      </c>
      <c r="E158" s="8" t="str">
        <f>VLOOKUP(Table1[[#This Row],[NO]],Table3[#All],2, FALSE)</f>
        <v>MEDICAL FACILITIES</v>
      </c>
      <c r="F158" s="8" t="s">
        <v>3693</v>
      </c>
      <c r="G158" s="8" t="s">
        <v>1167</v>
      </c>
      <c r="H158" s="8" t="s">
        <v>26</v>
      </c>
      <c r="I158" s="8" t="s">
        <v>27</v>
      </c>
      <c r="J158" s="8">
        <v>2015</v>
      </c>
      <c r="K158" s="8" t="s">
        <v>3693</v>
      </c>
      <c r="L158" s="9">
        <v>1507888.49</v>
      </c>
      <c r="M158" s="48" t="s">
        <v>3693</v>
      </c>
      <c r="N158" s="8" t="s">
        <v>3693</v>
      </c>
      <c r="O158" s="10" t="s">
        <v>3693</v>
      </c>
      <c r="P158" s="8" t="s">
        <v>3693</v>
      </c>
      <c r="Q158" s="10" t="s">
        <v>3693</v>
      </c>
      <c r="R158" s="10" t="s">
        <v>3693</v>
      </c>
      <c r="S158" s="11" t="s">
        <v>3693</v>
      </c>
      <c r="T158" s="12">
        <v>1</v>
      </c>
      <c r="U158" s="12" t="s">
        <v>3693</v>
      </c>
      <c r="V158" s="8" t="s">
        <v>29</v>
      </c>
      <c r="W158" s="8" t="s">
        <v>30</v>
      </c>
      <c r="X158" s="8" t="s">
        <v>3693</v>
      </c>
      <c r="Y158" s="8" t="s">
        <v>3693</v>
      </c>
      <c r="Z158" s="8" t="s">
        <v>3693</v>
      </c>
    </row>
    <row r="159" spans="1:26" ht="39.6" hidden="1" x14ac:dyDescent="0.3">
      <c r="A159" s="8">
        <v>158</v>
      </c>
      <c r="B159" s="8" t="s">
        <v>1203</v>
      </c>
      <c r="C159" s="8" t="s">
        <v>3693</v>
      </c>
      <c r="D159" s="8" t="s">
        <v>868</v>
      </c>
      <c r="E159" s="8" t="str">
        <f>VLOOKUP(Table1[[#This Row],[NO]],Table3[#All],2, FALSE)</f>
        <v>MEDICAL FACILITIES</v>
      </c>
      <c r="F159" s="8" t="s">
        <v>3693</v>
      </c>
      <c r="G159" s="8" t="s">
        <v>1167</v>
      </c>
      <c r="H159" s="8" t="s">
        <v>26</v>
      </c>
      <c r="I159" s="8" t="s">
        <v>27</v>
      </c>
      <c r="J159" s="8">
        <v>2015</v>
      </c>
      <c r="K159" s="8" t="s">
        <v>3693</v>
      </c>
      <c r="L159" s="9">
        <v>480869.63</v>
      </c>
      <c r="M159" s="48" t="s">
        <v>3693</v>
      </c>
      <c r="N159" s="8" t="s">
        <v>3693</v>
      </c>
      <c r="O159" s="10" t="s">
        <v>3693</v>
      </c>
      <c r="P159" s="8" t="s">
        <v>3693</v>
      </c>
      <c r="Q159" s="10" t="s">
        <v>3693</v>
      </c>
      <c r="R159" s="10" t="s">
        <v>3693</v>
      </c>
      <c r="S159" s="11" t="s">
        <v>3693</v>
      </c>
      <c r="T159" s="12">
        <v>1</v>
      </c>
      <c r="U159" s="12" t="s">
        <v>3693</v>
      </c>
      <c r="V159" s="8" t="s">
        <v>29</v>
      </c>
      <c r="W159" s="8" t="s">
        <v>30</v>
      </c>
      <c r="X159" s="8" t="s">
        <v>3693</v>
      </c>
      <c r="Y159" s="8" t="s">
        <v>3693</v>
      </c>
      <c r="Z159" s="8" t="s">
        <v>3693</v>
      </c>
    </row>
    <row r="160" spans="1:26" ht="39.6" hidden="1" x14ac:dyDescent="0.3">
      <c r="A160" s="8">
        <v>159</v>
      </c>
      <c r="B160" s="8" t="s">
        <v>724</v>
      </c>
      <c r="C160" s="8" t="s">
        <v>725</v>
      </c>
      <c r="D160" s="8" t="s">
        <v>23</v>
      </c>
      <c r="E160" s="8" t="str">
        <f>VLOOKUP(Table1[[#This Row],[NO]],Table3[#All],2, FALSE)</f>
        <v>BRIDGES</v>
      </c>
      <c r="F160" s="8" t="s">
        <v>3693</v>
      </c>
      <c r="G160" s="8" t="s">
        <v>135</v>
      </c>
      <c r="H160" s="8" t="s">
        <v>93</v>
      </c>
      <c r="I160" s="8" t="s">
        <v>27</v>
      </c>
      <c r="J160" s="8">
        <v>2016</v>
      </c>
      <c r="K160" s="8" t="s">
        <v>53</v>
      </c>
      <c r="L160" s="9">
        <v>7320000</v>
      </c>
      <c r="M160" s="48">
        <v>7169578.5999999996</v>
      </c>
      <c r="N160" s="8">
        <v>210</v>
      </c>
      <c r="O160" s="10">
        <v>42440</v>
      </c>
      <c r="P160" s="8" t="s">
        <v>3693</v>
      </c>
      <c r="Q160" s="10">
        <v>42650</v>
      </c>
      <c r="R160" s="10" t="s">
        <v>3693</v>
      </c>
      <c r="S160" s="11" t="s">
        <v>3693</v>
      </c>
      <c r="T160" s="12">
        <v>1</v>
      </c>
      <c r="U160" s="12" t="s">
        <v>3693</v>
      </c>
      <c r="V160" s="8" t="s">
        <v>29</v>
      </c>
      <c r="W160" s="8" t="s">
        <v>30</v>
      </c>
      <c r="X160" s="8" t="s">
        <v>31</v>
      </c>
      <c r="Y160" s="8" t="s">
        <v>32</v>
      </c>
      <c r="Z160" s="8" t="s">
        <v>3693</v>
      </c>
    </row>
    <row r="161" spans="1:26" ht="39.6" hidden="1" x14ac:dyDescent="0.3">
      <c r="A161" s="8">
        <v>160</v>
      </c>
      <c r="B161" s="8" t="s">
        <v>726</v>
      </c>
      <c r="C161" s="8" t="s">
        <v>727</v>
      </c>
      <c r="D161" s="8" t="s">
        <v>23</v>
      </c>
      <c r="E161" s="8" t="str">
        <f>VLOOKUP(Table1[[#This Row],[NO]],Table3[#All],2, FALSE)</f>
        <v>BRIDGES</v>
      </c>
      <c r="F161" s="8" t="s">
        <v>3693</v>
      </c>
      <c r="G161" s="8" t="s">
        <v>728</v>
      </c>
      <c r="H161" s="8" t="s">
        <v>93</v>
      </c>
      <c r="I161" s="8" t="s">
        <v>27</v>
      </c>
      <c r="J161" s="8">
        <v>2016</v>
      </c>
      <c r="K161" s="8" t="s">
        <v>53</v>
      </c>
      <c r="L161" s="9">
        <v>4800000</v>
      </c>
      <c r="M161" s="48">
        <v>4553792.92</v>
      </c>
      <c r="N161" s="8">
        <v>120</v>
      </c>
      <c r="O161" s="10">
        <v>42692</v>
      </c>
      <c r="P161" s="8" t="s">
        <v>3693</v>
      </c>
      <c r="Q161" s="10">
        <v>42812</v>
      </c>
      <c r="R161" s="10" t="s">
        <v>3693</v>
      </c>
      <c r="S161" s="11" t="s">
        <v>3693</v>
      </c>
      <c r="T161" s="12">
        <v>1</v>
      </c>
      <c r="U161" s="12" t="s">
        <v>3693</v>
      </c>
      <c r="V161" s="8" t="s">
        <v>29</v>
      </c>
      <c r="W161" s="8" t="s">
        <v>30</v>
      </c>
      <c r="X161" s="8" t="s">
        <v>31</v>
      </c>
      <c r="Y161" s="8" t="s">
        <v>32</v>
      </c>
      <c r="Z161" s="8" t="s">
        <v>3693</v>
      </c>
    </row>
    <row r="162" spans="1:26" ht="39.6" hidden="1" x14ac:dyDescent="0.3">
      <c r="A162" s="8">
        <v>161</v>
      </c>
      <c r="B162" s="8" t="s">
        <v>729</v>
      </c>
      <c r="C162" s="8" t="s">
        <v>730</v>
      </c>
      <c r="D162" s="8" t="s">
        <v>23</v>
      </c>
      <c r="E162" s="8" t="str">
        <f>VLOOKUP(Table1[[#This Row],[NO]],Table3[#All],2, FALSE)</f>
        <v>BRIDGES</v>
      </c>
      <c r="F162" s="8" t="s">
        <v>3693</v>
      </c>
      <c r="G162" s="8" t="s">
        <v>135</v>
      </c>
      <c r="H162" s="8" t="s">
        <v>93</v>
      </c>
      <c r="I162" s="8" t="s">
        <v>27</v>
      </c>
      <c r="J162" s="8">
        <v>2016</v>
      </c>
      <c r="K162" s="8" t="s">
        <v>53</v>
      </c>
      <c r="L162" s="9">
        <v>4800000</v>
      </c>
      <c r="M162" s="48">
        <v>4606459.03</v>
      </c>
      <c r="N162" s="8">
        <v>120</v>
      </c>
      <c r="O162" s="10">
        <v>42692</v>
      </c>
      <c r="P162" s="8" t="s">
        <v>3693</v>
      </c>
      <c r="Q162" s="10">
        <v>42812</v>
      </c>
      <c r="R162" s="10" t="s">
        <v>3693</v>
      </c>
      <c r="S162" s="11" t="s">
        <v>3693</v>
      </c>
      <c r="T162" s="12">
        <v>1</v>
      </c>
      <c r="U162" s="12" t="s">
        <v>3693</v>
      </c>
      <c r="V162" s="8" t="s">
        <v>29</v>
      </c>
      <c r="W162" s="8" t="s">
        <v>30</v>
      </c>
      <c r="X162" s="8" t="s">
        <v>31</v>
      </c>
      <c r="Y162" s="8" t="s">
        <v>32</v>
      </c>
      <c r="Z162" s="8" t="s">
        <v>3693</v>
      </c>
    </row>
    <row r="163" spans="1:26" ht="39.6" hidden="1" x14ac:dyDescent="0.3">
      <c r="A163" s="8">
        <v>162</v>
      </c>
      <c r="B163" s="8" t="s">
        <v>731</v>
      </c>
      <c r="C163" s="8" t="s">
        <v>732</v>
      </c>
      <c r="D163" s="8" t="s">
        <v>23</v>
      </c>
      <c r="E163" s="8" t="str">
        <f>VLOOKUP(Table1[[#This Row],[NO]],Table3[#All],2, FALSE)</f>
        <v>BRIDGES</v>
      </c>
      <c r="F163" s="8" t="s">
        <v>3693</v>
      </c>
      <c r="G163" s="8" t="s">
        <v>135</v>
      </c>
      <c r="H163" s="8" t="s">
        <v>93</v>
      </c>
      <c r="I163" s="8" t="s">
        <v>27</v>
      </c>
      <c r="J163" s="8">
        <v>2016</v>
      </c>
      <c r="K163" s="8" t="s">
        <v>53</v>
      </c>
      <c r="L163" s="9">
        <v>6000000</v>
      </c>
      <c r="M163" s="48">
        <v>5910060.6100000003</v>
      </c>
      <c r="N163" s="8">
        <v>120</v>
      </c>
      <c r="O163" s="10">
        <v>42632</v>
      </c>
      <c r="P163" s="8" t="s">
        <v>3693</v>
      </c>
      <c r="Q163" s="10">
        <v>42752</v>
      </c>
      <c r="R163" s="10" t="s">
        <v>3693</v>
      </c>
      <c r="S163" s="11" t="s">
        <v>3693</v>
      </c>
      <c r="T163" s="12">
        <v>1</v>
      </c>
      <c r="U163" s="12" t="s">
        <v>3693</v>
      </c>
      <c r="V163" s="8" t="s">
        <v>29</v>
      </c>
      <c r="W163" s="8" t="s">
        <v>30</v>
      </c>
      <c r="X163" s="8" t="s">
        <v>31</v>
      </c>
      <c r="Y163" s="8" t="s">
        <v>32</v>
      </c>
      <c r="Z163" s="8" t="s">
        <v>3693</v>
      </c>
    </row>
    <row r="164" spans="1:26" ht="39.6" hidden="1" x14ac:dyDescent="0.3">
      <c r="A164" s="8">
        <v>163</v>
      </c>
      <c r="B164" s="8" t="s">
        <v>733</v>
      </c>
      <c r="C164" s="8" t="s">
        <v>734</v>
      </c>
      <c r="D164" s="8" t="s">
        <v>23</v>
      </c>
      <c r="E164" s="8" t="str">
        <f>VLOOKUP(Table1[[#This Row],[NO]],Table3[#All],2, FALSE)</f>
        <v>BRIDGES</v>
      </c>
      <c r="F164" s="8" t="s">
        <v>3693</v>
      </c>
      <c r="G164" s="8" t="s">
        <v>735</v>
      </c>
      <c r="H164" s="8" t="s">
        <v>93</v>
      </c>
      <c r="I164" s="8" t="s">
        <v>27</v>
      </c>
      <c r="J164" s="8">
        <v>2016</v>
      </c>
      <c r="K164" s="8" t="s">
        <v>53</v>
      </c>
      <c r="L164" s="9">
        <v>4800000</v>
      </c>
      <c r="M164" s="48">
        <v>4710678.74</v>
      </c>
      <c r="N164" s="8">
        <v>120</v>
      </c>
      <c r="O164" s="10">
        <v>42692</v>
      </c>
      <c r="P164" s="8" t="s">
        <v>3693</v>
      </c>
      <c r="Q164" s="10">
        <v>42812</v>
      </c>
      <c r="R164" s="10" t="s">
        <v>3693</v>
      </c>
      <c r="S164" s="11" t="s">
        <v>3693</v>
      </c>
      <c r="T164" s="12">
        <v>1</v>
      </c>
      <c r="U164" s="12" t="s">
        <v>3693</v>
      </c>
      <c r="V164" s="8" t="s">
        <v>29</v>
      </c>
      <c r="W164" s="8" t="s">
        <v>30</v>
      </c>
      <c r="X164" s="8" t="s">
        <v>31</v>
      </c>
      <c r="Y164" s="8" t="s">
        <v>32</v>
      </c>
      <c r="Z164" s="8" t="s">
        <v>3693</v>
      </c>
    </row>
    <row r="165" spans="1:26" ht="52.8" hidden="1" x14ac:dyDescent="0.3">
      <c r="A165" s="8">
        <v>164</v>
      </c>
      <c r="B165" s="8" t="s">
        <v>736</v>
      </c>
      <c r="C165" s="8" t="s">
        <v>737</v>
      </c>
      <c r="D165" s="8" t="s">
        <v>23</v>
      </c>
      <c r="E165" s="8" t="str">
        <f>VLOOKUP(Table1[[#This Row],[NO]],Table3[#All],2, FALSE)</f>
        <v>BRIDGES</v>
      </c>
      <c r="F165" s="8" t="s">
        <v>3693</v>
      </c>
      <c r="G165" s="8" t="s">
        <v>735</v>
      </c>
      <c r="H165" s="8" t="s">
        <v>93</v>
      </c>
      <c r="I165" s="8" t="s">
        <v>27</v>
      </c>
      <c r="J165" s="8">
        <v>2016</v>
      </c>
      <c r="K165" s="8" t="s">
        <v>53</v>
      </c>
      <c r="L165" s="9">
        <v>4800000</v>
      </c>
      <c r="M165" s="48">
        <v>4721144.63</v>
      </c>
      <c r="N165" s="8">
        <v>120</v>
      </c>
      <c r="O165" s="10">
        <v>42801</v>
      </c>
      <c r="P165" s="8" t="s">
        <v>3693</v>
      </c>
      <c r="Q165" s="10">
        <v>42921</v>
      </c>
      <c r="R165" s="10" t="s">
        <v>3693</v>
      </c>
      <c r="S165" s="11" t="s">
        <v>3693</v>
      </c>
      <c r="T165" s="12">
        <v>1</v>
      </c>
      <c r="U165" s="12" t="s">
        <v>3693</v>
      </c>
      <c r="V165" s="8" t="s">
        <v>29</v>
      </c>
      <c r="W165" s="8" t="s">
        <v>30</v>
      </c>
      <c r="X165" s="8" t="s">
        <v>31</v>
      </c>
      <c r="Y165" s="8" t="s">
        <v>32</v>
      </c>
      <c r="Z165" s="8" t="s">
        <v>3693</v>
      </c>
    </row>
    <row r="166" spans="1:26" ht="52.8" hidden="1" x14ac:dyDescent="0.3">
      <c r="A166" s="8">
        <v>165</v>
      </c>
      <c r="B166" s="8" t="s">
        <v>738</v>
      </c>
      <c r="C166" s="8" t="s">
        <v>3693</v>
      </c>
      <c r="D166" s="8" t="s">
        <v>23</v>
      </c>
      <c r="E166" s="8" t="str">
        <f>VLOOKUP(Table1[[#This Row],[NO]],Table3[#All],2, FALSE)</f>
        <v>BRIDGES</v>
      </c>
      <c r="F166" s="8" t="s">
        <v>3693</v>
      </c>
      <c r="G166" s="8" t="s">
        <v>3693</v>
      </c>
      <c r="H166" s="8" t="s">
        <v>47</v>
      </c>
      <c r="I166" s="8" t="s">
        <v>27</v>
      </c>
      <c r="J166" s="8">
        <v>2016</v>
      </c>
      <c r="K166" s="8" t="s">
        <v>53</v>
      </c>
      <c r="L166" s="9">
        <v>6000000</v>
      </c>
      <c r="M166" s="48" t="s">
        <v>3693</v>
      </c>
      <c r="N166" s="8" t="s">
        <v>3693</v>
      </c>
      <c r="O166" s="10" t="s">
        <v>3693</v>
      </c>
      <c r="P166" s="8" t="s">
        <v>3693</v>
      </c>
      <c r="Q166" s="10" t="s">
        <v>3693</v>
      </c>
      <c r="R166" s="10" t="s">
        <v>3693</v>
      </c>
      <c r="S166" s="11" t="s">
        <v>3693</v>
      </c>
      <c r="T166" s="8" t="s">
        <v>3693</v>
      </c>
      <c r="U166" s="8" t="s">
        <v>3693</v>
      </c>
      <c r="V166" s="8" t="s">
        <v>29</v>
      </c>
      <c r="W166" s="8" t="s">
        <v>739</v>
      </c>
      <c r="X166" s="8" t="s">
        <v>251</v>
      </c>
      <c r="Y166" s="8" t="s">
        <v>252</v>
      </c>
      <c r="Z166" s="8" t="s">
        <v>3693</v>
      </c>
    </row>
    <row r="167" spans="1:26" ht="52.8" hidden="1" x14ac:dyDescent="0.3">
      <c r="A167" s="8">
        <v>166</v>
      </c>
      <c r="B167" s="8" t="s">
        <v>1000</v>
      </c>
      <c r="C167" s="8" t="s">
        <v>1001</v>
      </c>
      <c r="D167" s="8" t="s">
        <v>868</v>
      </c>
      <c r="E167" s="8" t="str">
        <f>VLOOKUP(Table1[[#This Row],[NO]],Table3[#All],2, FALSE)</f>
        <v>BHS</v>
      </c>
      <c r="F167" s="8" t="s">
        <v>3693</v>
      </c>
      <c r="G167" s="8" t="s">
        <v>1002</v>
      </c>
      <c r="H167" s="8" t="s">
        <v>60</v>
      </c>
      <c r="I167" s="8" t="s">
        <v>27</v>
      </c>
      <c r="J167" s="8">
        <v>2016</v>
      </c>
      <c r="K167" s="8" t="s">
        <v>53</v>
      </c>
      <c r="L167" s="9">
        <v>1500000</v>
      </c>
      <c r="M167" s="48">
        <v>1491336</v>
      </c>
      <c r="N167" s="8">
        <v>150</v>
      </c>
      <c r="O167" s="10">
        <v>42802</v>
      </c>
      <c r="P167" s="8" t="s">
        <v>3693</v>
      </c>
      <c r="Q167" s="10">
        <v>42952</v>
      </c>
      <c r="R167" s="10" t="s">
        <v>3693</v>
      </c>
      <c r="S167" s="19">
        <v>44870</v>
      </c>
      <c r="T167" s="12">
        <v>1</v>
      </c>
      <c r="U167" s="12" t="s">
        <v>3693</v>
      </c>
      <c r="V167" s="8" t="s">
        <v>29</v>
      </c>
      <c r="W167" s="8" t="s">
        <v>30</v>
      </c>
      <c r="X167" s="8" t="s">
        <v>68</v>
      </c>
      <c r="Y167" s="8" t="s">
        <v>69</v>
      </c>
      <c r="Z167" s="8" t="s">
        <v>3693</v>
      </c>
    </row>
    <row r="168" spans="1:26" ht="39.6" hidden="1" x14ac:dyDescent="0.3">
      <c r="A168" s="8">
        <v>167</v>
      </c>
      <c r="B168" s="8" t="s">
        <v>3100</v>
      </c>
      <c r="C168" s="8" t="s">
        <v>3693</v>
      </c>
      <c r="D168" s="8" t="s">
        <v>2320</v>
      </c>
      <c r="E168" s="8" t="str">
        <f>VLOOKUP(Table1[[#This Row],[NO]],Table3[#All],2, FALSE)</f>
        <v>MULITI-PURPOSE</v>
      </c>
      <c r="F168" s="8" t="s">
        <v>3693</v>
      </c>
      <c r="G168" s="8" t="s">
        <v>3101</v>
      </c>
      <c r="H168" s="8" t="s">
        <v>72</v>
      </c>
      <c r="I168" s="8" t="s">
        <v>27</v>
      </c>
      <c r="J168" s="8">
        <v>2016</v>
      </c>
      <c r="K168" s="8" t="s">
        <v>53</v>
      </c>
      <c r="L168" s="9">
        <v>2500000</v>
      </c>
      <c r="M168" s="48">
        <v>2497989.4700000002</v>
      </c>
      <c r="N168" s="8" t="s">
        <v>3693</v>
      </c>
      <c r="O168" s="10" t="s">
        <v>3693</v>
      </c>
      <c r="P168" s="8" t="s">
        <v>3693</v>
      </c>
      <c r="Q168" s="10" t="s">
        <v>3693</v>
      </c>
      <c r="R168" s="10" t="s">
        <v>3693</v>
      </c>
      <c r="S168" s="11" t="s">
        <v>3693</v>
      </c>
      <c r="T168" s="8" t="s">
        <v>3693</v>
      </c>
      <c r="U168" s="8" t="s">
        <v>3693</v>
      </c>
      <c r="V168" s="8" t="s">
        <v>29</v>
      </c>
      <c r="W168" s="8" t="s">
        <v>37</v>
      </c>
      <c r="X168" s="8" t="s">
        <v>31</v>
      </c>
      <c r="Y168" s="8" t="s">
        <v>32</v>
      </c>
      <c r="Z168" s="8" t="s">
        <v>3693</v>
      </c>
    </row>
    <row r="169" spans="1:26" ht="52.8" hidden="1" x14ac:dyDescent="0.3">
      <c r="A169" s="8">
        <v>168</v>
      </c>
      <c r="B169" s="8" t="s">
        <v>2146</v>
      </c>
      <c r="C169" s="8" t="s">
        <v>3693</v>
      </c>
      <c r="D169" s="8" t="s">
        <v>2147</v>
      </c>
      <c r="E169" s="8" t="str">
        <f>VLOOKUP(Table1[[#This Row],[NO]],Table3[#All],2, FALSE)</f>
        <v>ELECTRIFICATION</v>
      </c>
      <c r="F169" s="8" t="s">
        <v>3693</v>
      </c>
      <c r="G169" s="8" t="s">
        <v>2148</v>
      </c>
      <c r="H169" s="8" t="s">
        <v>86</v>
      </c>
      <c r="I169" s="8" t="s">
        <v>27</v>
      </c>
      <c r="J169" s="8">
        <v>2016</v>
      </c>
      <c r="K169" s="8" t="s">
        <v>2149</v>
      </c>
      <c r="L169" s="9">
        <v>409504.09</v>
      </c>
      <c r="M169" s="48">
        <v>407517.25</v>
      </c>
      <c r="N169" s="8">
        <v>30</v>
      </c>
      <c r="O169" s="10" t="s">
        <v>3693</v>
      </c>
      <c r="P169" s="8" t="s">
        <v>3693</v>
      </c>
      <c r="Q169" s="10" t="s">
        <v>3693</v>
      </c>
      <c r="R169" s="10" t="s">
        <v>3693</v>
      </c>
      <c r="S169" s="11" t="s">
        <v>3693</v>
      </c>
      <c r="T169" s="12">
        <v>1</v>
      </c>
      <c r="U169" s="12" t="s">
        <v>3693</v>
      </c>
      <c r="V169" s="8" t="s">
        <v>29</v>
      </c>
      <c r="W169" s="8" t="s">
        <v>30</v>
      </c>
      <c r="X169" s="8" t="s">
        <v>1346</v>
      </c>
      <c r="Y169" s="8" t="s">
        <v>1347</v>
      </c>
      <c r="Z169" s="8" t="s">
        <v>3693</v>
      </c>
    </row>
    <row r="170" spans="1:26" ht="52.8" hidden="1" x14ac:dyDescent="0.3">
      <c r="A170" s="8">
        <v>169</v>
      </c>
      <c r="B170" s="8" t="s">
        <v>104</v>
      </c>
      <c r="C170" s="8" t="s">
        <v>3693</v>
      </c>
      <c r="D170" s="8" t="s">
        <v>23</v>
      </c>
      <c r="E170" s="8" t="str">
        <f>VLOOKUP(Table1[[#This Row],[NO]],Table3[#All],2, FALSE)</f>
        <v>ROAD</v>
      </c>
      <c r="F170" s="8" t="s">
        <v>3693</v>
      </c>
      <c r="G170" s="8" t="s">
        <v>3693</v>
      </c>
      <c r="H170" s="8" t="s">
        <v>76</v>
      </c>
      <c r="I170" s="8" t="s">
        <v>27</v>
      </c>
      <c r="J170" s="8">
        <v>2016</v>
      </c>
      <c r="K170" s="8" t="s">
        <v>53</v>
      </c>
      <c r="L170" s="9">
        <v>2800000</v>
      </c>
      <c r="M170" s="48">
        <v>2793289.78</v>
      </c>
      <c r="N170" s="8" t="s">
        <v>3693</v>
      </c>
      <c r="O170" s="10" t="s">
        <v>3693</v>
      </c>
      <c r="P170" s="8" t="s">
        <v>3693</v>
      </c>
      <c r="Q170" s="10" t="s">
        <v>3693</v>
      </c>
      <c r="R170" s="10" t="s">
        <v>3693</v>
      </c>
      <c r="S170" s="11" t="s">
        <v>3693</v>
      </c>
      <c r="T170" s="12">
        <v>1</v>
      </c>
      <c r="U170" s="12" t="s">
        <v>3693</v>
      </c>
      <c r="V170" s="8" t="s">
        <v>29</v>
      </c>
      <c r="W170" s="8" t="s">
        <v>30</v>
      </c>
      <c r="X170" s="8" t="s">
        <v>31</v>
      </c>
      <c r="Y170" s="8" t="s">
        <v>32</v>
      </c>
      <c r="Z170" s="8" t="s">
        <v>3693</v>
      </c>
    </row>
    <row r="171" spans="1:26" ht="66" hidden="1" x14ac:dyDescent="0.3">
      <c r="A171" s="8">
        <v>170</v>
      </c>
      <c r="B171" s="8" t="s">
        <v>105</v>
      </c>
      <c r="C171" s="8" t="s">
        <v>106</v>
      </c>
      <c r="D171" s="8" t="s">
        <v>23</v>
      </c>
      <c r="E171" s="8" t="str">
        <f>VLOOKUP(Table1[[#This Row],[NO]],Table3[#All],2, FALSE)</f>
        <v>ROAD</v>
      </c>
      <c r="F171" s="8" t="s">
        <v>3693</v>
      </c>
      <c r="G171" s="8" t="s">
        <v>107</v>
      </c>
      <c r="H171" s="8" t="s">
        <v>36</v>
      </c>
      <c r="I171" s="8" t="s">
        <v>27</v>
      </c>
      <c r="J171" s="8">
        <v>2016</v>
      </c>
      <c r="K171" s="8" t="s">
        <v>53</v>
      </c>
      <c r="L171" s="9">
        <v>7047308.25</v>
      </c>
      <c r="M171" s="20">
        <v>6949230.9400000004</v>
      </c>
      <c r="N171" s="8">
        <v>150</v>
      </c>
      <c r="O171" s="10">
        <v>42958</v>
      </c>
      <c r="P171" s="8" t="s">
        <v>3693</v>
      </c>
      <c r="Q171" s="10">
        <f>O171+N171</f>
        <v>43108</v>
      </c>
      <c r="R171" s="10" t="s">
        <v>3693</v>
      </c>
      <c r="S171" s="11" t="s">
        <v>3693</v>
      </c>
      <c r="T171" s="12">
        <v>1</v>
      </c>
      <c r="U171" s="12" t="s">
        <v>3693</v>
      </c>
      <c r="V171" s="8" t="s">
        <v>29</v>
      </c>
      <c r="W171" s="8" t="s">
        <v>30</v>
      </c>
      <c r="X171" s="8" t="s">
        <v>31</v>
      </c>
      <c r="Y171" s="8" t="s">
        <v>32</v>
      </c>
      <c r="Z171" s="8" t="s">
        <v>3693</v>
      </c>
    </row>
    <row r="172" spans="1:26" ht="52.8" hidden="1" x14ac:dyDescent="0.3">
      <c r="A172" s="8">
        <v>171</v>
      </c>
      <c r="B172" s="8" t="s">
        <v>108</v>
      </c>
      <c r="C172" s="8" t="s">
        <v>3693</v>
      </c>
      <c r="D172" s="8" t="s">
        <v>23</v>
      </c>
      <c r="E172" s="8" t="str">
        <f>VLOOKUP(Table1[[#This Row],[NO]],Table3[#All],2, FALSE)</f>
        <v>ROAD</v>
      </c>
      <c r="F172" s="8" t="s">
        <v>3693</v>
      </c>
      <c r="G172" s="8" t="s">
        <v>109</v>
      </c>
      <c r="H172" s="8" t="s">
        <v>64</v>
      </c>
      <c r="I172" s="8" t="s">
        <v>27</v>
      </c>
      <c r="J172" s="8">
        <v>2016</v>
      </c>
      <c r="K172" s="8" t="s">
        <v>53</v>
      </c>
      <c r="L172" s="9">
        <v>1880000</v>
      </c>
      <c r="M172" s="48">
        <v>1876807.01</v>
      </c>
      <c r="N172" s="8">
        <v>120</v>
      </c>
      <c r="O172" s="10">
        <v>42802</v>
      </c>
      <c r="P172" s="8" t="s">
        <v>3693</v>
      </c>
      <c r="Q172" s="10">
        <f>O172+N172</f>
        <v>42922</v>
      </c>
      <c r="R172" s="10" t="s">
        <v>3693</v>
      </c>
      <c r="S172" s="11" t="s">
        <v>3693</v>
      </c>
      <c r="T172" s="12">
        <v>1</v>
      </c>
      <c r="U172" s="12" t="s">
        <v>3693</v>
      </c>
      <c r="V172" s="8" t="s">
        <v>29</v>
      </c>
      <c r="W172" s="8" t="s">
        <v>30</v>
      </c>
      <c r="X172" s="8" t="s">
        <v>68</v>
      </c>
      <c r="Y172" s="8" t="s">
        <v>69</v>
      </c>
      <c r="Z172" s="8" t="s">
        <v>3693</v>
      </c>
    </row>
    <row r="173" spans="1:26" ht="52.8" hidden="1" x14ac:dyDescent="0.3">
      <c r="A173" s="8">
        <v>172</v>
      </c>
      <c r="B173" s="8" t="s">
        <v>1204</v>
      </c>
      <c r="C173" s="8" t="s">
        <v>3693</v>
      </c>
      <c r="D173" s="8" t="s">
        <v>868</v>
      </c>
      <c r="E173" s="8" t="str">
        <f>VLOOKUP(Table1[[#This Row],[NO]],Table3[#All],2, FALSE)</f>
        <v>MEDICAL FACILITIES</v>
      </c>
      <c r="F173" s="8" t="s">
        <v>3693</v>
      </c>
      <c r="G173" s="8" t="s">
        <v>1171</v>
      </c>
      <c r="H173" s="8" t="s">
        <v>76</v>
      </c>
      <c r="I173" s="8" t="s">
        <v>27</v>
      </c>
      <c r="J173" s="8">
        <v>2016</v>
      </c>
      <c r="K173" s="8" t="s">
        <v>53</v>
      </c>
      <c r="L173" s="9">
        <v>227000</v>
      </c>
      <c r="M173" s="48">
        <v>226313.49</v>
      </c>
      <c r="N173" s="8" t="s">
        <v>3693</v>
      </c>
      <c r="O173" s="10" t="s">
        <v>3693</v>
      </c>
      <c r="P173" s="8" t="s">
        <v>3693</v>
      </c>
      <c r="Q173" s="10" t="s">
        <v>3693</v>
      </c>
      <c r="R173" s="10" t="s">
        <v>3693</v>
      </c>
      <c r="S173" s="11" t="s">
        <v>3693</v>
      </c>
      <c r="T173" s="12">
        <v>1</v>
      </c>
      <c r="U173" s="12" t="s">
        <v>3693</v>
      </c>
      <c r="V173" s="8" t="s">
        <v>29</v>
      </c>
      <c r="W173" s="8" t="s">
        <v>30</v>
      </c>
      <c r="X173" s="8" t="s">
        <v>3693</v>
      </c>
      <c r="Y173" s="8" t="s">
        <v>3693</v>
      </c>
      <c r="Z173" s="8" t="s">
        <v>3693</v>
      </c>
    </row>
    <row r="174" spans="1:26" ht="39.6" hidden="1" x14ac:dyDescent="0.3">
      <c r="A174" s="8">
        <v>173</v>
      </c>
      <c r="B174" s="8" t="s">
        <v>740</v>
      </c>
      <c r="C174" s="8" t="s">
        <v>3693</v>
      </c>
      <c r="D174" s="8" t="s">
        <v>23</v>
      </c>
      <c r="E174" s="8" t="str">
        <f>VLOOKUP(Table1[[#This Row],[NO]],Table3[#All],2, FALSE)</f>
        <v>BRIDGES</v>
      </c>
      <c r="F174" s="8" t="s">
        <v>3693</v>
      </c>
      <c r="G174" s="8" t="s">
        <v>741</v>
      </c>
      <c r="H174" s="8" t="s">
        <v>26</v>
      </c>
      <c r="I174" s="8" t="s">
        <v>27</v>
      </c>
      <c r="J174" s="8">
        <v>2016</v>
      </c>
      <c r="K174" s="8" t="s">
        <v>53</v>
      </c>
      <c r="L174" s="9">
        <v>745000</v>
      </c>
      <c r="M174" s="48">
        <v>743271.86</v>
      </c>
      <c r="N174" s="8" t="s">
        <v>3693</v>
      </c>
      <c r="O174" s="10" t="s">
        <v>3693</v>
      </c>
      <c r="P174" s="8" t="s">
        <v>3693</v>
      </c>
      <c r="Q174" s="10" t="s">
        <v>3693</v>
      </c>
      <c r="R174" s="10" t="s">
        <v>3693</v>
      </c>
      <c r="S174" s="11" t="s">
        <v>3693</v>
      </c>
      <c r="T174" s="12">
        <v>1</v>
      </c>
      <c r="U174" s="12" t="s">
        <v>3693</v>
      </c>
      <c r="V174" s="8" t="s">
        <v>29</v>
      </c>
      <c r="W174" s="8" t="s">
        <v>30</v>
      </c>
      <c r="X174" s="8" t="s">
        <v>31</v>
      </c>
      <c r="Y174" s="8" t="s">
        <v>32</v>
      </c>
      <c r="Z174" s="8" t="s">
        <v>3693</v>
      </c>
    </row>
    <row r="175" spans="1:26" ht="66" hidden="1" x14ac:dyDescent="0.3">
      <c r="A175" s="8">
        <v>174</v>
      </c>
      <c r="B175" s="8" t="s">
        <v>3396</v>
      </c>
      <c r="C175" s="8" t="s">
        <v>3397</v>
      </c>
      <c r="D175" s="8" t="s">
        <v>2320</v>
      </c>
      <c r="E175" s="8" t="str">
        <f>VLOOKUP(Table1[[#This Row],[NO]],Table3[#All],2, FALSE)</f>
        <v>SLOPE PROTECTION</v>
      </c>
      <c r="F175" s="8" t="s">
        <v>3693</v>
      </c>
      <c r="G175" s="8" t="s">
        <v>3398</v>
      </c>
      <c r="H175" s="8" t="s">
        <v>36</v>
      </c>
      <c r="I175" s="8" t="s">
        <v>27</v>
      </c>
      <c r="J175" s="8">
        <v>2016</v>
      </c>
      <c r="K175" s="8" t="s">
        <v>53</v>
      </c>
      <c r="L175" s="9">
        <v>1300000</v>
      </c>
      <c r="M175" s="20">
        <v>1239259.58</v>
      </c>
      <c r="N175" s="8">
        <v>40</v>
      </c>
      <c r="O175" s="10">
        <v>42801</v>
      </c>
      <c r="P175" s="8" t="s">
        <v>3693</v>
      </c>
      <c r="Q175" s="10">
        <v>42841</v>
      </c>
      <c r="R175" s="10" t="s">
        <v>3693</v>
      </c>
      <c r="S175" s="11" t="s">
        <v>3693</v>
      </c>
      <c r="T175" s="12">
        <v>1</v>
      </c>
      <c r="U175" s="12" t="s">
        <v>3693</v>
      </c>
      <c r="V175" s="8" t="s">
        <v>29</v>
      </c>
      <c r="W175" s="8" t="s">
        <v>30</v>
      </c>
      <c r="X175" s="8" t="s">
        <v>118</v>
      </c>
      <c r="Y175" s="8" t="s">
        <v>119</v>
      </c>
      <c r="Z175" s="8" t="s">
        <v>3693</v>
      </c>
    </row>
    <row r="176" spans="1:26" ht="52.8" hidden="1" x14ac:dyDescent="0.3">
      <c r="A176" s="8">
        <v>175</v>
      </c>
      <c r="B176" s="8" t="s">
        <v>110</v>
      </c>
      <c r="C176" s="8" t="s">
        <v>3693</v>
      </c>
      <c r="D176" s="8" t="s">
        <v>23</v>
      </c>
      <c r="E176" s="8" t="str">
        <f>VLOOKUP(Table1[[#This Row],[NO]],Table3[#All],2, FALSE)</f>
        <v>ROAD</v>
      </c>
      <c r="F176" s="8" t="s">
        <v>3693</v>
      </c>
      <c r="G176" s="8" t="s">
        <v>111</v>
      </c>
      <c r="H176" s="8" t="s">
        <v>26</v>
      </c>
      <c r="I176" s="8" t="s">
        <v>27</v>
      </c>
      <c r="J176" s="8">
        <v>2016</v>
      </c>
      <c r="K176" s="8" t="s">
        <v>53</v>
      </c>
      <c r="L176" s="9">
        <v>2500000</v>
      </c>
      <c r="M176" s="48">
        <v>2487509.9900000002</v>
      </c>
      <c r="N176" s="8" t="s">
        <v>3693</v>
      </c>
      <c r="O176" s="10" t="s">
        <v>3693</v>
      </c>
      <c r="P176" s="8" t="s">
        <v>3693</v>
      </c>
      <c r="Q176" s="10" t="s">
        <v>3693</v>
      </c>
      <c r="R176" s="10" t="s">
        <v>3693</v>
      </c>
      <c r="S176" s="11" t="s">
        <v>3693</v>
      </c>
      <c r="T176" s="12">
        <v>1</v>
      </c>
      <c r="U176" s="12" t="s">
        <v>3693</v>
      </c>
      <c r="V176" s="8" t="s">
        <v>29</v>
      </c>
      <c r="W176" s="8" t="s">
        <v>30</v>
      </c>
      <c r="X176" s="8" t="s">
        <v>112</v>
      </c>
      <c r="Y176" s="8" t="s">
        <v>113</v>
      </c>
      <c r="Z176" s="8" t="s">
        <v>3693</v>
      </c>
    </row>
    <row r="177" spans="1:26" ht="39.6" hidden="1" x14ac:dyDescent="0.3">
      <c r="A177" s="8">
        <v>176</v>
      </c>
      <c r="B177" s="8" t="s">
        <v>114</v>
      </c>
      <c r="C177" s="8" t="s">
        <v>3693</v>
      </c>
      <c r="D177" s="8" t="s">
        <v>23</v>
      </c>
      <c r="E177" s="8" t="str">
        <f>VLOOKUP(Table1[[#This Row],[NO]],Table3[#All],2, FALSE)</f>
        <v>ROAD</v>
      </c>
      <c r="F177" s="8" t="s">
        <v>3693</v>
      </c>
      <c r="G177" s="8" t="s">
        <v>3693</v>
      </c>
      <c r="H177" s="8" t="s">
        <v>47</v>
      </c>
      <c r="I177" s="8" t="s">
        <v>27</v>
      </c>
      <c r="J177" s="8">
        <v>2016</v>
      </c>
      <c r="K177" s="8" t="s">
        <v>53</v>
      </c>
      <c r="L177" s="9">
        <v>5000000</v>
      </c>
      <c r="M177" s="48">
        <v>4967139.4400000004</v>
      </c>
      <c r="N177" s="8" t="s">
        <v>3693</v>
      </c>
      <c r="O177" s="10" t="s">
        <v>3693</v>
      </c>
      <c r="P177" s="8" t="s">
        <v>3693</v>
      </c>
      <c r="Q177" s="10" t="s">
        <v>3693</v>
      </c>
      <c r="R177" s="10" t="s">
        <v>3693</v>
      </c>
      <c r="S177" s="11" t="s">
        <v>3693</v>
      </c>
      <c r="T177" s="12">
        <v>1</v>
      </c>
      <c r="U177" s="12" t="s">
        <v>3693</v>
      </c>
      <c r="V177" s="8" t="s">
        <v>29</v>
      </c>
      <c r="W177" s="8" t="s">
        <v>30</v>
      </c>
      <c r="X177" s="8" t="s">
        <v>31</v>
      </c>
      <c r="Y177" s="8" t="s">
        <v>32</v>
      </c>
      <c r="Z177" s="8" t="s">
        <v>3693</v>
      </c>
    </row>
    <row r="178" spans="1:26" ht="52.8" hidden="1" x14ac:dyDescent="0.3">
      <c r="A178" s="8">
        <v>177</v>
      </c>
      <c r="B178" s="8" t="s">
        <v>3188</v>
      </c>
      <c r="C178" s="8" t="s">
        <v>3693</v>
      </c>
      <c r="D178" s="8" t="s">
        <v>2320</v>
      </c>
      <c r="E178" s="8" t="str">
        <f>VLOOKUP(Table1[[#This Row],[NO]],Table3[#All],2, FALSE)</f>
        <v>DRAINAGE</v>
      </c>
      <c r="F178" s="8" t="s">
        <v>3693</v>
      </c>
      <c r="G178" s="8" t="s">
        <v>3693</v>
      </c>
      <c r="H178" s="8" t="s">
        <v>377</v>
      </c>
      <c r="I178" s="8" t="s">
        <v>27</v>
      </c>
      <c r="J178" s="8">
        <v>2016</v>
      </c>
      <c r="K178" s="8" t="s">
        <v>53</v>
      </c>
      <c r="L178" s="9">
        <v>3670000</v>
      </c>
      <c r="M178" s="48">
        <v>3612204.01</v>
      </c>
      <c r="N178" s="8" t="s">
        <v>3693</v>
      </c>
      <c r="O178" s="10" t="s">
        <v>3693</v>
      </c>
      <c r="P178" s="8" t="s">
        <v>3693</v>
      </c>
      <c r="Q178" s="10" t="s">
        <v>3693</v>
      </c>
      <c r="R178" s="10" t="s">
        <v>3693</v>
      </c>
      <c r="S178" s="11" t="s">
        <v>3693</v>
      </c>
      <c r="T178" s="12">
        <v>1</v>
      </c>
      <c r="U178" s="12" t="s">
        <v>3693</v>
      </c>
      <c r="V178" s="8" t="s">
        <v>29</v>
      </c>
      <c r="W178" s="8" t="s">
        <v>30</v>
      </c>
      <c r="X178" s="8" t="s">
        <v>118</v>
      </c>
      <c r="Y178" s="8" t="s">
        <v>119</v>
      </c>
      <c r="Z178" s="8" t="s">
        <v>3693</v>
      </c>
    </row>
    <row r="179" spans="1:26" ht="39.6" hidden="1" x14ac:dyDescent="0.3">
      <c r="A179" s="8">
        <v>178</v>
      </c>
      <c r="B179" s="8" t="s">
        <v>3163</v>
      </c>
      <c r="C179" s="8" t="s">
        <v>3164</v>
      </c>
      <c r="D179" s="8" t="s">
        <v>2334</v>
      </c>
      <c r="E179" s="8" t="str">
        <f>VLOOKUP(Table1[[#This Row],[NO]],Table3[#All],2, FALSE)</f>
        <v>MULITI-PURPOSE</v>
      </c>
      <c r="F179" s="8" t="s">
        <v>3693</v>
      </c>
      <c r="G179" s="8" t="s">
        <v>2770</v>
      </c>
      <c r="H179" s="8" t="s">
        <v>36</v>
      </c>
      <c r="I179" s="8" t="s">
        <v>27</v>
      </c>
      <c r="J179" s="8">
        <v>2016</v>
      </c>
      <c r="K179" s="8" t="s">
        <v>53</v>
      </c>
      <c r="L179" s="9">
        <v>664514.67000000004</v>
      </c>
      <c r="M179" s="20">
        <v>664196.41</v>
      </c>
      <c r="N179" s="8">
        <v>15</v>
      </c>
      <c r="O179" s="10">
        <v>42790</v>
      </c>
      <c r="P179" s="8" t="s">
        <v>3693</v>
      </c>
      <c r="Q179" s="10">
        <v>42805</v>
      </c>
      <c r="R179" s="10" t="s">
        <v>3693</v>
      </c>
      <c r="S179" s="11" t="s">
        <v>3693</v>
      </c>
      <c r="T179" s="12">
        <v>1</v>
      </c>
      <c r="U179" s="12" t="s">
        <v>3693</v>
      </c>
      <c r="V179" s="8" t="s">
        <v>29</v>
      </c>
      <c r="W179" s="8" t="s">
        <v>30</v>
      </c>
      <c r="X179" s="8" t="s">
        <v>31</v>
      </c>
      <c r="Y179" s="8" t="s">
        <v>32</v>
      </c>
      <c r="Z179" s="8" t="s">
        <v>3693</v>
      </c>
    </row>
    <row r="180" spans="1:26" ht="39.6" hidden="1" x14ac:dyDescent="0.3">
      <c r="A180" s="8">
        <v>179</v>
      </c>
      <c r="B180" s="8" t="s">
        <v>3102</v>
      </c>
      <c r="C180" s="8" t="s">
        <v>3693</v>
      </c>
      <c r="D180" s="8" t="s">
        <v>2320</v>
      </c>
      <c r="E180" s="8" t="str">
        <f>VLOOKUP(Table1[[#This Row],[NO]],Table3[#All],2, FALSE)</f>
        <v>MULITI-PURPOSE</v>
      </c>
      <c r="F180" s="8" t="s">
        <v>3693</v>
      </c>
      <c r="G180" s="8" t="s">
        <v>3103</v>
      </c>
      <c r="H180" s="8" t="s">
        <v>238</v>
      </c>
      <c r="I180" s="8" t="s">
        <v>27</v>
      </c>
      <c r="J180" s="8">
        <v>2016</v>
      </c>
      <c r="K180" s="8" t="s">
        <v>53</v>
      </c>
      <c r="L180" s="9">
        <v>2500000</v>
      </c>
      <c r="M180" s="48" t="s">
        <v>3693</v>
      </c>
      <c r="N180" s="8" t="s">
        <v>3693</v>
      </c>
      <c r="O180" s="10" t="s">
        <v>3693</v>
      </c>
      <c r="P180" s="8" t="s">
        <v>3693</v>
      </c>
      <c r="Q180" s="10" t="s">
        <v>3693</v>
      </c>
      <c r="R180" s="10" t="s">
        <v>3693</v>
      </c>
      <c r="S180" s="11" t="s">
        <v>3693</v>
      </c>
      <c r="T180" s="12">
        <v>1</v>
      </c>
      <c r="U180" s="12" t="s">
        <v>3693</v>
      </c>
      <c r="V180" s="8" t="s">
        <v>29</v>
      </c>
      <c r="W180" s="8" t="s">
        <v>30</v>
      </c>
      <c r="X180" s="8" t="s">
        <v>31</v>
      </c>
      <c r="Y180" s="8" t="s">
        <v>32</v>
      </c>
      <c r="Z180" s="8" t="s">
        <v>3693</v>
      </c>
    </row>
    <row r="181" spans="1:26" ht="39.6" hidden="1" x14ac:dyDescent="0.3">
      <c r="A181" s="8">
        <v>180</v>
      </c>
      <c r="B181" s="8" t="s">
        <v>3104</v>
      </c>
      <c r="C181" s="8" t="s">
        <v>3693</v>
      </c>
      <c r="D181" s="8" t="s">
        <v>2320</v>
      </c>
      <c r="E181" s="8" t="str">
        <f>VLOOKUP(Table1[[#This Row],[NO]],Table3[#All],2, FALSE)</f>
        <v>MULITI-PURPOSE</v>
      </c>
      <c r="F181" s="8" t="s">
        <v>3693</v>
      </c>
      <c r="G181" s="8" t="s">
        <v>3105</v>
      </c>
      <c r="H181" s="8" t="s">
        <v>76</v>
      </c>
      <c r="I181" s="8" t="s">
        <v>27</v>
      </c>
      <c r="J181" s="8">
        <v>2016</v>
      </c>
      <c r="K181" s="8" t="s">
        <v>53</v>
      </c>
      <c r="L181" s="9">
        <v>2500000</v>
      </c>
      <c r="M181" s="48" t="s">
        <v>3693</v>
      </c>
      <c r="N181" s="8" t="s">
        <v>3693</v>
      </c>
      <c r="O181" s="10" t="s">
        <v>3693</v>
      </c>
      <c r="P181" s="8" t="s">
        <v>3693</v>
      </c>
      <c r="Q181" s="10" t="s">
        <v>3693</v>
      </c>
      <c r="R181" s="10" t="s">
        <v>3693</v>
      </c>
      <c r="S181" s="11" t="s">
        <v>3693</v>
      </c>
      <c r="T181" s="12">
        <v>1</v>
      </c>
      <c r="U181" s="12" t="s">
        <v>3693</v>
      </c>
      <c r="V181" s="8" t="s">
        <v>29</v>
      </c>
      <c r="W181" s="8" t="s">
        <v>30</v>
      </c>
      <c r="X181" s="8" t="s">
        <v>31</v>
      </c>
      <c r="Y181" s="8" t="s">
        <v>32</v>
      </c>
      <c r="Z181" s="8" t="s">
        <v>3693</v>
      </c>
    </row>
    <row r="182" spans="1:26" ht="39.6" hidden="1" x14ac:dyDescent="0.3">
      <c r="A182" s="8">
        <v>181</v>
      </c>
      <c r="B182" s="8" t="s">
        <v>3106</v>
      </c>
      <c r="C182" s="8" t="s">
        <v>3693</v>
      </c>
      <c r="D182" s="8" t="s">
        <v>2320</v>
      </c>
      <c r="E182" s="8" t="str">
        <f>VLOOKUP(Table1[[#This Row],[NO]],Table3[#All],2, FALSE)</f>
        <v>MULITI-PURPOSE</v>
      </c>
      <c r="F182" s="8" t="s">
        <v>3693</v>
      </c>
      <c r="G182" s="8" t="s">
        <v>3107</v>
      </c>
      <c r="H182" s="8" t="s">
        <v>159</v>
      </c>
      <c r="I182" s="8" t="s">
        <v>27</v>
      </c>
      <c r="J182" s="8">
        <v>2016</v>
      </c>
      <c r="K182" s="8" t="s">
        <v>53</v>
      </c>
      <c r="L182" s="9">
        <v>2500000</v>
      </c>
      <c r="M182" s="48" t="s">
        <v>3693</v>
      </c>
      <c r="N182" s="8" t="s">
        <v>3693</v>
      </c>
      <c r="O182" s="10" t="s">
        <v>3693</v>
      </c>
      <c r="P182" s="8" t="s">
        <v>3693</v>
      </c>
      <c r="Q182" s="10" t="s">
        <v>3693</v>
      </c>
      <c r="R182" s="10" t="s">
        <v>3693</v>
      </c>
      <c r="S182" s="11" t="s">
        <v>3693</v>
      </c>
      <c r="T182" s="12">
        <v>1</v>
      </c>
      <c r="U182" s="12" t="s">
        <v>3693</v>
      </c>
      <c r="V182" s="8" t="s">
        <v>29</v>
      </c>
      <c r="W182" s="8" t="s">
        <v>30</v>
      </c>
      <c r="X182" s="8" t="s">
        <v>31</v>
      </c>
      <c r="Y182" s="8" t="s">
        <v>32</v>
      </c>
      <c r="Z182" s="8" t="s">
        <v>3693</v>
      </c>
    </row>
    <row r="183" spans="1:26" ht="52.8" hidden="1" x14ac:dyDescent="0.3">
      <c r="A183" s="8">
        <v>182</v>
      </c>
      <c r="B183" s="8" t="s">
        <v>1205</v>
      </c>
      <c r="C183" s="8" t="s">
        <v>3693</v>
      </c>
      <c r="D183" s="8" t="s">
        <v>868</v>
      </c>
      <c r="E183" s="8" t="str">
        <f>VLOOKUP(Table1[[#This Row],[NO]],Table3[#All],2, FALSE)</f>
        <v>MEDICAL FACILITIES</v>
      </c>
      <c r="F183" s="8" t="s">
        <v>3693</v>
      </c>
      <c r="G183" s="8" t="s">
        <v>1167</v>
      </c>
      <c r="H183" s="8" t="s">
        <v>26</v>
      </c>
      <c r="I183" s="8" t="s">
        <v>27</v>
      </c>
      <c r="J183" s="8">
        <v>2016</v>
      </c>
      <c r="K183" s="8" t="s">
        <v>53</v>
      </c>
      <c r="L183" s="9">
        <v>650000</v>
      </c>
      <c r="M183" s="48" t="s">
        <v>3693</v>
      </c>
      <c r="N183" s="8" t="s">
        <v>3693</v>
      </c>
      <c r="O183" s="10" t="s">
        <v>3693</v>
      </c>
      <c r="P183" s="8" t="s">
        <v>3693</v>
      </c>
      <c r="Q183" s="10" t="s">
        <v>3693</v>
      </c>
      <c r="R183" s="10" t="s">
        <v>3693</v>
      </c>
      <c r="S183" s="11" t="s">
        <v>3693</v>
      </c>
      <c r="T183" s="12">
        <v>1</v>
      </c>
      <c r="U183" s="12" t="s">
        <v>3693</v>
      </c>
      <c r="V183" s="8" t="s">
        <v>29</v>
      </c>
      <c r="W183" s="8" t="s">
        <v>30</v>
      </c>
      <c r="X183" s="8" t="s">
        <v>31</v>
      </c>
      <c r="Y183" s="8" t="s">
        <v>32</v>
      </c>
      <c r="Z183" s="8" t="s">
        <v>3693</v>
      </c>
    </row>
    <row r="184" spans="1:26" ht="52.8" hidden="1" x14ac:dyDescent="0.3">
      <c r="A184" s="8">
        <v>183</v>
      </c>
      <c r="B184" s="8" t="s">
        <v>1206</v>
      </c>
      <c r="C184" s="8" t="s">
        <v>3693</v>
      </c>
      <c r="D184" s="8" t="s">
        <v>868</v>
      </c>
      <c r="E184" s="8" t="str">
        <f>VLOOKUP(Table1[[#This Row],[NO]],Table3[#All],2, FALSE)</f>
        <v>MEDICAL FACILITIES</v>
      </c>
      <c r="F184" s="8" t="s">
        <v>3693</v>
      </c>
      <c r="G184" s="8" t="s">
        <v>1167</v>
      </c>
      <c r="H184" s="8" t="s">
        <v>26</v>
      </c>
      <c r="I184" s="8" t="s">
        <v>27</v>
      </c>
      <c r="J184" s="8">
        <v>2016</v>
      </c>
      <c r="K184" s="8" t="s">
        <v>53</v>
      </c>
      <c r="L184" s="9">
        <v>227000</v>
      </c>
      <c r="M184" s="48" t="s">
        <v>3693</v>
      </c>
      <c r="N184" s="8" t="s">
        <v>3693</v>
      </c>
      <c r="O184" s="10" t="s">
        <v>3693</v>
      </c>
      <c r="P184" s="8" t="s">
        <v>3693</v>
      </c>
      <c r="Q184" s="10" t="s">
        <v>3693</v>
      </c>
      <c r="R184" s="10" t="s">
        <v>3693</v>
      </c>
      <c r="S184" s="11" t="s">
        <v>3693</v>
      </c>
      <c r="T184" s="12">
        <v>1</v>
      </c>
      <c r="U184" s="12" t="s">
        <v>3693</v>
      </c>
      <c r="V184" s="8" t="s">
        <v>29</v>
      </c>
      <c r="W184" s="8" t="s">
        <v>30</v>
      </c>
      <c r="X184" s="8" t="s">
        <v>31</v>
      </c>
      <c r="Y184" s="8" t="s">
        <v>32</v>
      </c>
      <c r="Z184" s="8" t="s">
        <v>3693</v>
      </c>
    </row>
    <row r="185" spans="1:26" ht="52.8" hidden="1" x14ac:dyDescent="0.3">
      <c r="A185" s="8">
        <v>184</v>
      </c>
      <c r="B185" s="8" t="s">
        <v>1207</v>
      </c>
      <c r="C185" s="8" t="s">
        <v>1208</v>
      </c>
      <c r="D185" s="8" t="s">
        <v>868</v>
      </c>
      <c r="E185" s="8" t="str">
        <f>VLOOKUP(Table1[[#This Row],[NO]],Table3[#All],2, FALSE)</f>
        <v>MEDICAL FACILITIES</v>
      </c>
      <c r="F185" s="8" t="s">
        <v>3693</v>
      </c>
      <c r="G185" s="8" t="s">
        <v>1183</v>
      </c>
      <c r="H185" s="8" t="s">
        <v>36</v>
      </c>
      <c r="I185" s="8" t="s">
        <v>27</v>
      </c>
      <c r="J185" s="8">
        <v>2016</v>
      </c>
      <c r="K185" s="8" t="s">
        <v>53</v>
      </c>
      <c r="L185" s="9">
        <v>227000</v>
      </c>
      <c r="M185" s="20">
        <v>226313.49</v>
      </c>
      <c r="N185" s="8">
        <v>27</v>
      </c>
      <c r="O185" s="10">
        <v>42811</v>
      </c>
      <c r="P185" s="8" t="s">
        <v>3693</v>
      </c>
      <c r="Q185" s="10">
        <v>42838</v>
      </c>
      <c r="R185" s="10" t="s">
        <v>3693</v>
      </c>
      <c r="S185" s="11" t="s">
        <v>3693</v>
      </c>
      <c r="T185" s="12">
        <v>1</v>
      </c>
      <c r="U185" s="12" t="s">
        <v>3693</v>
      </c>
      <c r="V185" s="8" t="s">
        <v>29</v>
      </c>
      <c r="W185" s="8" t="s">
        <v>30</v>
      </c>
      <c r="X185" s="8" t="s">
        <v>31</v>
      </c>
      <c r="Y185" s="8" t="s">
        <v>32</v>
      </c>
      <c r="Z185" s="8" t="s">
        <v>3693</v>
      </c>
    </row>
    <row r="186" spans="1:26" ht="52.8" hidden="1" x14ac:dyDescent="0.3">
      <c r="A186" s="8">
        <v>185</v>
      </c>
      <c r="B186" s="8" t="s">
        <v>1209</v>
      </c>
      <c r="C186" s="8" t="s">
        <v>3693</v>
      </c>
      <c r="D186" s="8" t="s">
        <v>868</v>
      </c>
      <c r="E186" s="8" t="str">
        <f>VLOOKUP(Table1[[#This Row],[NO]],Table3[#All],2, FALSE)</f>
        <v>MEDICAL FACILITIES</v>
      </c>
      <c r="F186" s="8" t="s">
        <v>3693</v>
      </c>
      <c r="G186" s="8" t="s">
        <v>1210</v>
      </c>
      <c r="H186" s="8" t="s">
        <v>159</v>
      </c>
      <c r="I186" s="8" t="s">
        <v>27</v>
      </c>
      <c r="J186" s="8">
        <v>2016</v>
      </c>
      <c r="K186" s="8" t="s">
        <v>53</v>
      </c>
      <c r="L186" s="9">
        <v>227000</v>
      </c>
      <c r="M186" s="48" t="s">
        <v>3693</v>
      </c>
      <c r="N186" s="8" t="s">
        <v>3693</v>
      </c>
      <c r="O186" s="10" t="s">
        <v>3693</v>
      </c>
      <c r="P186" s="8" t="s">
        <v>3693</v>
      </c>
      <c r="Q186" s="10" t="s">
        <v>3693</v>
      </c>
      <c r="R186" s="10" t="s">
        <v>3693</v>
      </c>
      <c r="S186" s="11" t="s">
        <v>3693</v>
      </c>
      <c r="T186" s="12">
        <v>1</v>
      </c>
      <c r="U186" s="12" t="s">
        <v>3693</v>
      </c>
      <c r="V186" s="8" t="s">
        <v>29</v>
      </c>
      <c r="W186" s="8" t="s">
        <v>30</v>
      </c>
      <c r="X186" s="8" t="s">
        <v>31</v>
      </c>
      <c r="Y186" s="8" t="s">
        <v>32</v>
      </c>
      <c r="Z186" s="8" t="s">
        <v>3693</v>
      </c>
    </row>
    <row r="187" spans="1:26" ht="52.8" hidden="1" x14ac:dyDescent="0.3">
      <c r="A187" s="8">
        <v>186</v>
      </c>
      <c r="B187" s="8" t="s">
        <v>742</v>
      </c>
      <c r="C187" s="8" t="s">
        <v>3693</v>
      </c>
      <c r="D187" s="8" t="s">
        <v>23</v>
      </c>
      <c r="E187" s="8" t="str">
        <f>VLOOKUP(Table1[[#This Row],[NO]],Table3[#All],2, FALSE)</f>
        <v>BRIDGES</v>
      </c>
      <c r="F187" s="8" t="s">
        <v>3693</v>
      </c>
      <c r="G187" s="8" t="s">
        <v>47</v>
      </c>
      <c r="H187" s="8" t="s">
        <v>47</v>
      </c>
      <c r="I187" s="8" t="s">
        <v>27</v>
      </c>
      <c r="J187" s="8">
        <v>2016</v>
      </c>
      <c r="K187" s="8" t="s">
        <v>53</v>
      </c>
      <c r="L187" s="9">
        <v>7400000</v>
      </c>
      <c r="M187" s="9">
        <v>7363650.9400000004</v>
      </c>
      <c r="N187" s="8" t="s">
        <v>3693</v>
      </c>
      <c r="O187" s="10" t="s">
        <v>3693</v>
      </c>
      <c r="P187" s="8" t="s">
        <v>3693</v>
      </c>
      <c r="Q187" s="22" t="s">
        <v>3693</v>
      </c>
      <c r="R187" s="10" t="s">
        <v>3693</v>
      </c>
      <c r="S187" s="11" t="s">
        <v>3693</v>
      </c>
      <c r="T187" s="12">
        <v>1</v>
      </c>
      <c r="U187" s="12" t="s">
        <v>3693</v>
      </c>
      <c r="V187" s="8" t="s">
        <v>29</v>
      </c>
      <c r="W187" s="8" t="s">
        <v>30</v>
      </c>
      <c r="X187" s="8" t="s">
        <v>31</v>
      </c>
      <c r="Y187" s="8" t="s">
        <v>32</v>
      </c>
      <c r="Z187" s="8" t="s">
        <v>3693</v>
      </c>
    </row>
    <row r="188" spans="1:26" ht="39.6" hidden="1" x14ac:dyDescent="0.3">
      <c r="A188" s="8">
        <v>187</v>
      </c>
      <c r="B188" s="8" t="s">
        <v>3455</v>
      </c>
      <c r="C188" s="8" t="s">
        <v>3693</v>
      </c>
      <c r="D188" s="8" t="s">
        <v>2320</v>
      </c>
      <c r="E188" s="8" t="str">
        <f>VLOOKUP(Table1[[#This Row],[NO]],Table3[#All],2, FALSE)</f>
        <v>OTHER FACILITIES</v>
      </c>
      <c r="F188" s="8" t="s">
        <v>3693</v>
      </c>
      <c r="G188" s="8" t="s">
        <v>3693</v>
      </c>
      <c r="H188" s="8" t="s">
        <v>26</v>
      </c>
      <c r="I188" s="8" t="s">
        <v>27</v>
      </c>
      <c r="J188" s="8">
        <v>2016</v>
      </c>
      <c r="K188" s="8" t="s">
        <v>53</v>
      </c>
      <c r="L188" s="9">
        <v>3000000</v>
      </c>
      <c r="M188" s="48">
        <v>2919485.77</v>
      </c>
      <c r="N188" s="8" t="s">
        <v>3693</v>
      </c>
      <c r="O188" s="10" t="s">
        <v>3693</v>
      </c>
      <c r="P188" s="8" t="s">
        <v>3693</v>
      </c>
      <c r="Q188" s="10" t="s">
        <v>3693</v>
      </c>
      <c r="R188" s="10" t="s">
        <v>3693</v>
      </c>
      <c r="S188" s="11" t="s">
        <v>3693</v>
      </c>
      <c r="T188" s="12">
        <v>1</v>
      </c>
      <c r="U188" s="12" t="s">
        <v>3693</v>
      </c>
      <c r="V188" s="8" t="s">
        <v>29</v>
      </c>
      <c r="W188" s="8" t="s">
        <v>30</v>
      </c>
      <c r="X188" s="8" t="s">
        <v>49</v>
      </c>
      <c r="Y188" s="8" t="s">
        <v>50</v>
      </c>
      <c r="Z188" s="8" t="s">
        <v>3693</v>
      </c>
    </row>
    <row r="189" spans="1:26" ht="39.6" hidden="1" x14ac:dyDescent="0.3">
      <c r="A189" s="8">
        <v>188</v>
      </c>
      <c r="B189" s="8" t="s">
        <v>3456</v>
      </c>
      <c r="C189" s="8" t="s">
        <v>3693</v>
      </c>
      <c r="D189" s="8" t="s">
        <v>2320</v>
      </c>
      <c r="E189" s="8" t="str">
        <f>VLOOKUP(Table1[[#This Row],[NO]],Table3[#All],2, FALSE)</f>
        <v>OTHER FACILITIES</v>
      </c>
      <c r="F189" s="8" t="s">
        <v>3693</v>
      </c>
      <c r="G189" s="8" t="s">
        <v>3693</v>
      </c>
      <c r="H189" s="8" t="s">
        <v>159</v>
      </c>
      <c r="I189" s="8" t="s">
        <v>27</v>
      </c>
      <c r="J189" s="8">
        <v>2016</v>
      </c>
      <c r="K189" s="8" t="s">
        <v>53</v>
      </c>
      <c r="L189" s="9">
        <v>2500000</v>
      </c>
      <c r="M189" s="9">
        <v>2425815.59</v>
      </c>
      <c r="N189" s="8" t="s">
        <v>3693</v>
      </c>
      <c r="O189" s="10" t="s">
        <v>3693</v>
      </c>
      <c r="P189" s="8" t="s">
        <v>3693</v>
      </c>
      <c r="Q189" s="10" t="s">
        <v>3693</v>
      </c>
      <c r="R189" s="10" t="s">
        <v>3693</v>
      </c>
      <c r="S189" s="11" t="s">
        <v>3693</v>
      </c>
      <c r="T189" s="12">
        <v>1</v>
      </c>
      <c r="U189" s="12" t="s">
        <v>3693</v>
      </c>
      <c r="V189" s="8" t="s">
        <v>29</v>
      </c>
      <c r="W189" s="8" t="s">
        <v>30</v>
      </c>
      <c r="X189" s="8" t="s">
        <v>49</v>
      </c>
      <c r="Y189" s="8" t="s">
        <v>50</v>
      </c>
      <c r="Z189" s="8" t="s">
        <v>3693</v>
      </c>
    </row>
    <row r="190" spans="1:26" ht="26.4" hidden="1" x14ac:dyDescent="0.3">
      <c r="A190" s="8">
        <v>189</v>
      </c>
      <c r="B190" s="8" t="s">
        <v>3399</v>
      </c>
      <c r="C190" s="8" t="s">
        <v>3693</v>
      </c>
      <c r="D190" s="8" t="s">
        <v>2320</v>
      </c>
      <c r="E190" s="8" t="str">
        <f>VLOOKUP(Table1[[#This Row],[NO]],Table3[#All],2, FALSE)</f>
        <v>SLOPE PROTECTION</v>
      </c>
      <c r="F190" s="8" t="s">
        <v>3693</v>
      </c>
      <c r="G190" s="8" t="s">
        <v>3693</v>
      </c>
      <c r="H190" s="8" t="s">
        <v>159</v>
      </c>
      <c r="I190" s="8" t="s">
        <v>27</v>
      </c>
      <c r="J190" s="8">
        <v>2016</v>
      </c>
      <c r="K190" s="8" t="s">
        <v>53</v>
      </c>
      <c r="L190" s="9">
        <v>1900000</v>
      </c>
      <c r="M190" s="9" t="s">
        <v>3693</v>
      </c>
      <c r="N190" s="8" t="s">
        <v>3693</v>
      </c>
      <c r="O190" s="10" t="s">
        <v>3693</v>
      </c>
      <c r="P190" s="8" t="s">
        <v>3693</v>
      </c>
      <c r="Q190" s="10" t="s">
        <v>3693</v>
      </c>
      <c r="R190" s="10" t="s">
        <v>3693</v>
      </c>
      <c r="S190" s="11" t="s">
        <v>3693</v>
      </c>
      <c r="T190" s="12">
        <v>1</v>
      </c>
      <c r="U190" s="12" t="s">
        <v>3693</v>
      </c>
      <c r="V190" s="8" t="s">
        <v>29</v>
      </c>
      <c r="W190" s="8" t="s">
        <v>30</v>
      </c>
      <c r="X190" s="8" t="s">
        <v>49</v>
      </c>
      <c r="Y190" s="8" t="s">
        <v>50</v>
      </c>
      <c r="Z190" s="8" t="s">
        <v>3693</v>
      </c>
    </row>
    <row r="191" spans="1:26" ht="39.6" hidden="1" x14ac:dyDescent="0.3">
      <c r="A191" s="8">
        <v>190</v>
      </c>
      <c r="B191" s="8" t="s">
        <v>115</v>
      </c>
      <c r="C191" s="8" t="s">
        <v>3693</v>
      </c>
      <c r="D191" s="8" t="s">
        <v>23</v>
      </c>
      <c r="E191" s="8" t="str">
        <f>VLOOKUP(Table1[[#This Row],[NO]],Table3[#All],2, FALSE)</f>
        <v>ROAD</v>
      </c>
      <c r="F191" s="8" t="s">
        <v>3693</v>
      </c>
      <c r="G191" s="8" t="s">
        <v>116</v>
      </c>
      <c r="H191" s="8" t="s">
        <v>117</v>
      </c>
      <c r="I191" s="8" t="s">
        <v>27</v>
      </c>
      <c r="J191" s="8">
        <v>2016</v>
      </c>
      <c r="K191" s="8" t="s">
        <v>53</v>
      </c>
      <c r="L191" s="9">
        <v>1500000</v>
      </c>
      <c r="M191" s="9">
        <v>1439993.06</v>
      </c>
      <c r="N191" s="8" t="s">
        <v>3693</v>
      </c>
      <c r="O191" s="10" t="s">
        <v>3693</v>
      </c>
      <c r="P191" s="8" t="s">
        <v>3693</v>
      </c>
      <c r="Q191" s="10" t="s">
        <v>3693</v>
      </c>
      <c r="R191" s="10" t="s">
        <v>3693</v>
      </c>
      <c r="S191" s="11" t="s">
        <v>3693</v>
      </c>
      <c r="T191" s="12">
        <v>1</v>
      </c>
      <c r="U191" s="12" t="s">
        <v>3693</v>
      </c>
      <c r="V191" s="8" t="s">
        <v>29</v>
      </c>
      <c r="W191" s="8" t="s">
        <v>30</v>
      </c>
      <c r="X191" s="8" t="s">
        <v>118</v>
      </c>
      <c r="Y191" s="8" t="s">
        <v>119</v>
      </c>
      <c r="Z191" s="8" t="s">
        <v>3693</v>
      </c>
    </row>
    <row r="192" spans="1:26" ht="39.6" hidden="1" x14ac:dyDescent="0.3">
      <c r="A192" s="8">
        <v>191</v>
      </c>
      <c r="B192" s="8" t="s">
        <v>3457</v>
      </c>
      <c r="C192" s="8" t="s">
        <v>3693</v>
      </c>
      <c r="D192" s="8" t="s">
        <v>2320</v>
      </c>
      <c r="E192" s="8" t="str">
        <f>VLOOKUP(Table1[[#This Row],[NO]],Table3[#All],2, FALSE)</f>
        <v>OTHER FACILITIES</v>
      </c>
      <c r="F192" s="8" t="s">
        <v>3693</v>
      </c>
      <c r="G192" s="8" t="s">
        <v>3458</v>
      </c>
      <c r="H192" s="8" t="s">
        <v>76</v>
      </c>
      <c r="I192" s="8" t="s">
        <v>27</v>
      </c>
      <c r="J192" s="8">
        <v>2016</v>
      </c>
      <c r="K192" s="8" t="s">
        <v>53</v>
      </c>
      <c r="L192" s="9">
        <v>1620000</v>
      </c>
      <c r="M192" s="9">
        <v>1487895.23</v>
      </c>
      <c r="N192" s="8" t="s">
        <v>3693</v>
      </c>
      <c r="O192" s="10" t="s">
        <v>3693</v>
      </c>
      <c r="P192" s="8" t="s">
        <v>3693</v>
      </c>
      <c r="Q192" s="10" t="s">
        <v>3693</v>
      </c>
      <c r="R192" s="10" t="s">
        <v>3693</v>
      </c>
      <c r="S192" s="11" t="s">
        <v>3693</v>
      </c>
      <c r="T192" s="12">
        <v>1</v>
      </c>
      <c r="U192" s="12" t="s">
        <v>3693</v>
      </c>
      <c r="V192" s="8" t="s">
        <v>29</v>
      </c>
      <c r="W192" s="8" t="s">
        <v>30</v>
      </c>
      <c r="X192" s="8" t="s">
        <v>112</v>
      </c>
      <c r="Y192" s="8" t="s">
        <v>113</v>
      </c>
      <c r="Z192" s="8" t="s">
        <v>3693</v>
      </c>
    </row>
    <row r="193" spans="1:26" ht="39.6" hidden="1" x14ac:dyDescent="0.3">
      <c r="A193" s="8">
        <v>192</v>
      </c>
      <c r="B193" s="8" t="s">
        <v>3189</v>
      </c>
      <c r="C193" s="8" t="s">
        <v>3693</v>
      </c>
      <c r="D193" s="8" t="s">
        <v>2320</v>
      </c>
      <c r="E193" s="8" t="str">
        <f>VLOOKUP(Table1[[#This Row],[NO]],Table3[#All],2, FALSE)</f>
        <v>DRAINAGE</v>
      </c>
      <c r="F193" s="8" t="s">
        <v>3693</v>
      </c>
      <c r="G193" s="8" t="s">
        <v>2732</v>
      </c>
      <c r="H193" s="8" t="s">
        <v>36</v>
      </c>
      <c r="I193" s="8" t="s">
        <v>27</v>
      </c>
      <c r="J193" s="8">
        <v>2016</v>
      </c>
      <c r="K193" s="8" t="s">
        <v>53</v>
      </c>
      <c r="L193" s="9">
        <v>854012</v>
      </c>
      <c r="M193" s="11">
        <v>850719.43</v>
      </c>
      <c r="N193" s="8" t="s">
        <v>3693</v>
      </c>
      <c r="O193" s="10" t="s">
        <v>3693</v>
      </c>
      <c r="P193" s="8" t="s">
        <v>3693</v>
      </c>
      <c r="Q193" s="10" t="s">
        <v>3693</v>
      </c>
      <c r="R193" s="10" t="s">
        <v>3693</v>
      </c>
      <c r="S193" s="11" t="s">
        <v>3693</v>
      </c>
      <c r="T193" s="12">
        <v>1</v>
      </c>
      <c r="U193" s="12" t="s">
        <v>3693</v>
      </c>
      <c r="V193" s="8" t="s">
        <v>29</v>
      </c>
      <c r="W193" s="8" t="s">
        <v>30</v>
      </c>
      <c r="X193" s="8" t="s">
        <v>118</v>
      </c>
      <c r="Y193" s="8" t="s">
        <v>119</v>
      </c>
      <c r="Z193" s="8" t="s">
        <v>3693</v>
      </c>
    </row>
    <row r="194" spans="1:26" ht="39.6" hidden="1" x14ac:dyDescent="0.3">
      <c r="A194" s="8">
        <v>193</v>
      </c>
      <c r="B194" s="8" t="s">
        <v>120</v>
      </c>
      <c r="C194" s="8" t="s">
        <v>3693</v>
      </c>
      <c r="D194" s="8" t="s">
        <v>23</v>
      </c>
      <c r="E194" s="8" t="str">
        <f>VLOOKUP(Table1[[#This Row],[NO]],Table3[#All],2, FALSE)</f>
        <v>ROAD</v>
      </c>
      <c r="F194" s="8" t="s">
        <v>121</v>
      </c>
      <c r="G194" s="8" t="s">
        <v>95</v>
      </c>
      <c r="H194" s="8" t="s">
        <v>36</v>
      </c>
      <c r="I194" s="8" t="s">
        <v>27</v>
      </c>
      <c r="J194" s="8">
        <v>2016</v>
      </c>
      <c r="K194" s="8" t="s">
        <v>53</v>
      </c>
      <c r="L194" s="9">
        <v>400000</v>
      </c>
      <c r="M194" s="11" t="s">
        <v>3693</v>
      </c>
      <c r="N194" s="8" t="s">
        <v>3693</v>
      </c>
      <c r="O194" s="10" t="s">
        <v>3693</v>
      </c>
      <c r="P194" s="8" t="s">
        <v>3693</v>
      </c>
      <c r="Q194" s="10" t="s">
        <v>3693</v>
      </c>
      <c r="R194" s="10" t="s">
        <v>3693</v>
      </c>
      <c r="S194" s="11" t="s">
        <v>3693</v>
      </c>
      <c r="T194" s="12">
        <v>1</v>
      </c>
      <c r="U194" s="12" t="s">
        <v>3693</v>
      </c>
      <c r="V194" s="8" t="s">
        <v>29</v>
      </c>
      <c r="W194" s="8" t="s">
        <v>30</v>
      </c>
      <c r="X194" s="8" t="s">
        <v>31</v>
      </c>
      <c r="Y194" s="8" t="s">
        <v>32</v>
      </c>
      <c r="Z194" s="8" t="s">
        <v>3693</v>
      </c>
    </row>
    <row r="195" spans="1:26" ht="52.8" hidden="1" x14ac:dyDescent="0.3">
      <c r="A195" s="8">
        <v>194</v>
      </c>
      <c r="B195" s="8" t="s">
        <v>3190</v>
      </c>
      <c r="C195" s="8" t="s">
        <v>3693</v>
      </c>
      <c r="D195" s="8" t="s">
        <v>2320</v>
      </c>
      <c r="E195" s="8" t="str">
        <f>VLOOKUP(Table1[[#This Row],[NO]],Table3[#All],2, FALSE)</f>
        <v>DRAINAGE</v>
      </c>
      <c r="F195" s="8" t="s">
        <v>3693</v>
      </c>
      <c r="G195" s="8" t="s">
        <v>2698</v>
      </c>
      <c r="H195" s="8" t="s">
        <v>64</v>
      </c>
      <c r="I195" s="8" t="s">
        <v>27</v>
      </c>
      <c r="J195" s="8">
        <v>2016</v>
      </c>
      <c r="K195" s="8" t="s">
        <v>53</v>
      </c>
      <c r="L195" s="9">
        <v>3670000</v>
      </c>
      <c r="M195" s="9">
        <v>3666585.05</v>
      </c>
      <c r="N195" s="8">
        <v>120</v>
      </c>
      <c r="O195" s="10">
        <v>42683</v>
      </c>
      <c r="P195" s="8" t="s">
        <v>3693</v>
      </c>
      <c r="Q195" s="10">
        <v>42803</v>
      </c>
      <c r="R195" s="10" t="s">
        <v>3693</v>
      </c>
      <c r="S195" s="11" t="s">
        <v>3693</v>
      </c>
      <c r="T195" s="12">
        <v>1</v>
      </c>
      <c r="U195" s="12" t="s">
        <v>3693</v>
      </c>
      <c r="V195" s="8" t="s">
        <v>29</v>
      </c>
      <c r="W195" s="8" t="s">
        <v>30</v>
      </c>
      <c r="X195" s="8" t="s">
        <v>126</v>
      </c>
      <c r="Y195" s="8" t="s">
        <v>127</v>
      </c>
      <c r="Z195" s="8" t="s">
        <v>3693</v>
      </c>
    </row>
    <row r="196" spans="1:26" ht="39.6" hidden="1" x14ac:dyDescent="0.3">
      <c r="A196" s="8">
        <v>195</v>
      </c>
      <c r="B196" s="8" t="s">
        <v>3191</v>
      </c>
      <c r="C196" s="8" t="s">
        <v>3693</v>
      </c>
      <c r="D196" s="8" t="s">
        <v>2320</v>
      </c>
      <c r="E196" s="8" t="str">
        <f>VLOOKUP(Table1[[#This Row],[NO]],Table3[#All],2, FALSE)</f>
        <v>DRAINAGE</v>
      </c>
      <c r="F196" s="8" t="s">
        <v>3693</v>
      </c>
      <c r="G196" s="8" t="s">
        <v>35</v>
      </c>
      <c r="H196" s="8" t="s">
        <v>36</v>
      </c>
      <c r="I196" s="8" t="s">
        <v>27</v>
      </c>
      <c r="J196" s="8">
        <v>2016</v>
      </c>
      <c r="K196" s="8" t="s">
        <v>53</v>
      </c>
      <c r="L196" s="9">
        <v>2330000</v>
      </c>
      <c r="M196" s="11">
        <v>2319095.71</v>
      </c>
      <c r="N196" s="8" t="s">
        <v>3693</v>
      </c>
      <c r="O196" s="10" t="s">
        <v>3693</v>
      </c>
      <c r="P196" s="8" t="s">
        <v>3693</v>
      </c>
      <c r="Q196" s="10" t="s">
        <v>3693</v>
      </c>
      <c r="R196" s="10" t="s">
        <v>3693</v>
      </c>
      <c r="S196" s="11" t="s">
        <v>3693</v>
      </c>
      <c r="T196" s="12">
        <v>1</v>
      </c>
      <c r="U196" s="12" t="s">
        <v>3693</v>
      </c>
      <c r="V196" s="8" t="s">
        <v>29</v>
      </c>
      <c r="W196" s="8" t="s">
        <v>30</v>
      </c>
      <c r="X196" s="8" t="s">
        <v>31</v>
      </c>
      <c r="Y196" s="8" t="s">
        <v>32</v>
      </c>
      <c r="Z196" s="8" t="s">
        <v>3693</v>
      </c>
    </row>
    <row r="197" spans="1:26" ht="26.4" hidden="1" x14ac:dyDescent="0.3">
      <c r="A197" s="8">
        <v>196</v>
      </c>
      <c r="B197" s="8" t="s">
        <v>3459</v>
      </c>
      <c r="C197" s="8" t="s">
        <v>3693</v>
      </c>
      <c r="D197" s="8" t="s">
        <v>2320</v>
      </c>
      <c r="E197" s="8" t="str">
        <f>VLOOKUP(Table1[[#This Row],[NO]],Table3[#All],2, FALSE)</f>
        <v>OTHER FACILITIES</v>
      </c>
      <c r="F197" s="8" t="s">
        <v>3693</v>
      </c>
      <c r="G197" s="8" t="s">
        <v>3460</v>
      </c>
      <c r="H197" s="8" t="s">
        <v>42</v>
      </c>
      <c r="I197" s="8" t="s">
        <v>27</v>
      </c>
      <c r="J197" s="8">
        <v>2016</v>
      </c>
      <c r="K197" s="8" t="s">
        <v>53</v>
      </c>
      <c r="L197" s="9">
        <v>3300000</v>
      </c>
      <c r="M197" s="9">
        <v>3262614.04</v>
      </c>
      <c r="N197" s="8" t="s">
        <v>3693</v>
      </c>
      <c r="O197" s="10" t="s">
        <v>3693</v>
      </c>
      <c r="P197" s="8" t="s">
        <v>3693</v>
      </c>
      <c r="Q197" s="10" t="s">
        <v>3693</v>
      </c>
      <c r="R197" s="10" t="s">
        <v>3693</v>
      </c>
      <c r="S197" s="11" t="s">
        <v>3693</v>
      </c>
      <c r="T197" s="12">
        <v>1</v>
      </c>
      <c r="U197" s="12" t="s">
        <v>3693</v>
      </c>
      <c r="V197" s="8" t="s">
        <v>29</v>
      </c>
      <c r="W197" s="8" t="s">
        <v>30</v>
      </c>
      <c r="X197" s="8" t="s">
        <v>68</v>
      </c>
      <c r="Y197" s="8" t="s">
        <v>69</v>
      </c>
      <c r="Z197" s="8" t="s">
        <v>3693</v>
      </c>
    </row>
    <row r="198" spans="1:26" ht="26.4" hidden="1" x14ac:dyDescent="0.3">
      <c r="A198" s="8">
        <v>197</v>
      </c>
      <c r="B198" s="8" t="s">
        <v>3564</v>
      </c>
      <c r="C198" s="8" t="s">
        <v>3693</v>
      </c>
      <c r="D198" s="8" t="s">
        <v>2334</v>
      </c>
      <c r="E198" s="8" t="str">
        <f>VLOOKUP(Table1[[#This Row],[NO]],Table3[#All],2, FALSE)</f>
        <v>OTHER FACILITIES</v>
      </c>
      <c r="F198" s="8" t="s">
        <v>3693</v>
      </c>
      <c r="G198" s="8" t="s">
        <v>3693</v>
      </c>
      <c r="H198" s="8" t="s">
        <v>76</v>
      </c>
      <c r="I198" s="8" t="s">
        <v>27</v>
      </c>
      <c r="J198" s="8">
        <v>2016</v>
      </c>
      <c r="K198" s="8" t="s">
        <v>53</v>
      </c>
      <c r="L198" s="9">
        <v>6900000</v>
      </c>
      <c r="M198" s="9" t="s">
        <v>3693</v>
      </c>
      <c r="N198" s="8" t="s">
        <v>3693</v>
      </c>
      <c r="O198" s="10" t="s">
        <v>3693</v>
      </c>
      <c r="P198" s="8" t="s">
        <v>3693</v>
      </c>
      <c r="Q198" s="10" t="s">
        <v>3693</v>
      </c>
      <c r="R198" s="10" t="s">
        <v>3693</v>
      </c>
      <c r="S198" s="11" t="s">
        <v>3693</v>
      </c>
      <c r="T198" s="12">
        <v>1</v>
      </c>
      <c r="U198" s="12" t="s">
        <v>3693</v>
      </c>
      <c r="V198" s="8" t="s">
        <v>29</v>
      </c>
      <c r="W198" s="8" t="s">
        <v>30</v>
      </c>
      <c r="X198" s="8" t="s">
        <v>31</v>
      </c>
      <c r="Y198" s="8" t="s">
        <v>32</v>
      </c>
      <c r="Z198" s="8" t="s">
        <v>3693</v>
      </c>
    </row>
    <row r="199" spans="1:26" ht="52.8" hidden="1" x14ac:dyDescent="0.3">
      <c r="A199" s="8">
        <v>198</v>
      </c>
      <c r="B199" s="8" t="s">
        <v>1211</v>
      </c>
      <c r="C199" s="8" t="s">
        <v>3693</v>
      </c>
      <c r="D199" s="8" t="s">
        <v>868</v>
      </c>
      <c r="E199" s="8" t="str">
        <f>VLOOKUP(Table1[[#This Row],[NO]],Table3[#All],2, FALSE)</f>
        <v>MEDICAL FACILITIES</v>
      </c>
      <c r="F199" s="8" t="s">
        <v>3693</v>
      </c>
      <c r="G199" s="8" t="s">
        <v>1167</v>
      </c>
      <c r="H199" s="8" t="s">
        <v>26</v>
      </c>
      <c r="I199" s="8" t="s">
        <v>27</v>
      </c>
      <c r="J199" s="8">
        <v>2016</v>
      </c>
      <c r="K199" s="8" t="s">
        <v>53</v>
      </c>
      <c r="L199" s="9">
        <v>3144388</v>
      </c>
      <c r="M199" s="9" t="s">
        <v>3693</v>
      </c>
      <c r="N199" s="8" t="s">
        <v>3693</v>
      </c>
      <c r="O199" s="10" t="s">
        <v>3693</v>
      </c>
      <c r="P199" s="8" t="s">
        <v>3693</v>
      </c>
      <c r="Q199" s="10" t="s">
        <v>3693</v>
      </c>
      <c r="R199" s="10" t="s">
        <v>3693</v>
      </c>
      <c r="S199" s="11" t="s">
        <v>3693</v>
      </c>
      <c r="T199" s="12">
        <v>1</v>
      </c>
      <c r="U199" s="12" t="s">
        <v>3693</v>
      </c>
      <c r="V199" s="8" t="s">
        <v>29</v>
      </c>
      <c r="W199" s="8" t="s">
        <v>30</v>
      </c>
      <c r="X199" s="8" t="s">
        <v>31</v>
      </c>
      <c r="Y199" s="8" t="s">
        <v>32</v>
      </c>
      <c r="Z199" s="8" t="s">
        <v>3693</v>
      </c>
    </row>
    <row r="200" spans="1:26" ht="52.8" hidden="1" x14ac:dyDescent="0.3">
      <c r="A200" s="8">
        <v>199</v>
      </c>
      <c r="B200" s="8" t="s">
        <v>1211</v>
      </c>
      <c r="C200" s="8" t="s">
        <v>3693</v>
      </c>
      <c r="D200" s="8" t="s">
        <v>868</v>
      </c>
      <c r="E200" s="8" t="str">
        <f>VLOOKUP(Table1[[#This Row],[NO]],Table3[#All],2, FALSE)</f>
        <v>MEDICAL FACILITIES</v>
      </c>
      <c r="F200" s="8" t="s">
        <v>3693</v>
      </c>
      <c r="G200" s="8" t="s">
        <v>1171</v>
      </c>
      <c r="H200" s="8" t="s">
        <v>76</v>
      </c>
      <c r="I200" s="8" t="s">
        <v>27</v>
      </c>
      <c r="J200" s="8">
        <v>2016</v>
      </c>
      <c r="K200" s="8" t="s">
        <v>53</v>
      </c>
      <c r="L200" s="9">
        <v>3100000</v>
      </c>
      <c r="M200" s="9" t="s">
        <v>3693</v>
      </c>
      <c r="N200" s="8" t="s">
        <v>3693</v>
      </c>
      <c r="O200" s="10" t="s">
        <v>3693</v>
      </c>
      <c r="P200" s="8" t="s">
        <v>3693</v>
      </c>
      <c r="Q200" s="10" t="s">
        <v>3693</v>
      </c>
      <c r="R200" s="10" t="s">
        <v>3693</v>
      </c>
      <c r="S200" s="11" t="s">
        <v>3693</v>
      </c>
      <c r="T200" s="12">
        <v>1</v>
      </c>
      <c r="U200" s="12" t="s">
        <v>3693</v>
      </c>
      <c r="V200" s="8" t="s">
        <v>29</v>
      </c>
      <c r="W200" s="8" t="s">
        <v>30</v>
      </c>
      <c r="X200" s="8" t="s">
        <v>31</v>
      </c>
      <c r="Y200" s="8" t="s">
        <v>32</v>
      </c>
      <c r="Z200" s="8" t="s">
        <v>3693</v>
      </c>
    </row>
    <row r="201" spans="1:26" ht="52.8" hidden="1" x14ac:dyDescent="0.3">
      <c r="A201" s="8">
        <v>200</v>
      </c>
      <c r="B201" s="8" t="s">
        <v>2249</v>
      </c>
      <c r="C201" s="8" t="s">
        <v>3693</v>
      </c>
      <c r="D201" s="8" t="s">
        <v>2250</v>
      </c>
      <c r="E201" s="8" t="str">
        <f>VLOOKUP(Table1[[#This Row],[NO]],Table3[#All],2, FALSE)</f>
        <v>IRRIGATION</v>
      </c>
      <c r="F201" s="8" t="s">
        <v>3693</v>
      </c>
      <c r="G201" s="8" t="s">
        <v>3693</v>
      </c>
      <c r="H201" s="8" t="s">
        <v>64</v>
      </c>
      <c r="I201" s="8" t="s">
        <v>27</v>
      </c>
      <c r="J201" s="8">
        <v>2016</v>
      </c>
      <c r="K201" s="8" t="s">
        <v>53</v>
      </c>
      <c r="L201" s="9">
        <v>18355612</v>
      </c>
      <c r="M201" s="9" t="s">
        <v>3693</v>
      </c>
      <c r="N201" s="8" t="s">
        <v>3693</v>
      </c>
      <c r="O201" s="10" t="s">
        <v>3693</v>
      </c>
      <c r="P201" s="8" t="s">
        <v>3693</v>
      </c>
      <c r="Q201" s="10" t="s">
        <v>3693</v>
      </c>
      <c r="R201" s="10" t="s">
        <v>3693</v>
      </c>
      <c r="S201" s="11" t="s">
        <v>3693</v>
      </c>
      <c r="T201" s="12">
        <v>1</v>
      </c>
      <c r="U201" s="12" t="s">
        <v>3693</v>
      </c>
      <c r="V201" s="8" t="s">
        <v>29</v>
      </c>
      <c r="W201" s="8" t="s">
        <v>30</v>
      </c>
      <c r="X201" s="8" t="s">
        <v>3693</v>
      </c>
      <c r="Y201" s="8" t="s">
        <v>3693</v>
      </c>
      <c r="Z201" s="8" t="s">
        <v>3693</v>
      </c>
    </row>
    <row r="202" spans="1:26" ht="66" hidden="1" x14ac:dyDescent="0.3">
      <c r="A202" s="8">
        <v>201</v>
      </c>
      <c r="B202" s="8" t="s">
        <v>1212</v>
      </c>
      <c r="C202" s="8" t="s">
        <v>3693</v>
      </c>
      <c r="D202" s="8" t="s">
        <v>868</v>
      </c>
      <c r="E202" s="8" t="str">
        <f>VLOOKUP(Table1[[#This Row],[NO]],Table3[#All],2, FALSE)</f>
        <v>MEDICAL FACILITIES</v>
      </c>
      <c r="F202" s="8" t="s">
        <v>3693</v>
      </c>
      <c r="G202" s="8" t="s">
        <v>1184</v>
      </c>
      <c r="H202" s="8" t="s">
        <v>159</v>
      </c>
      <c r="I202" s="8" t="s">
        <v>27</v>
      </c>
      <c r="J202" s="8">
        <v>2016</v>
      </c>
      <c r="K202" s="8" t="s">
        <v>125</v>
      </c>
      <c r="L202" s="9">
        <v>3500000</v>
      </c>
      <c r="M202" s="9">
        <v>3490500.14</v>
      </c>
      <c r="N202" s="8" t="s">
        <v>3693</v>
      </c>
      <c r="O202" s="10" t="s">
        <v>3693</v>
      </c>
      <c r="P202" s="8" t="s">
        <v>3693</v>
      </c>
      <c r="Q202" s="10" t="s">
        <v>3693</v>
      </c>
      <c r="R202" s="10" t="s">
        <v>3693</v>
      </c>
      <c r="S202" s="11" t="s">
        <v>3693</v>
      </c>
      <c r="T202" s="12">
        <v>1</v>
      </c>
      <c r="U202" s="12" t="s">
        <v>3693</v>
      </c>
      <c r="V202" s="8" t="s">
        <v>29</v>
      </c>
      <c r="W202" s="8" t="s">
        <v>30</v>
      </c>
      <c r="X202" s="8" t="s">
        <v>112</v>
      </c>
      <c r="Y202" s="8" t="s">
        <v>113</v>
      </c>
      <c r="Z202" s="8" t="s">
        <v>3693</v>
      </c>
    </row>
    <row r="203" spans="1:26" ht="39.6" hidden="1" x14ac:dyDescent="0.3">
      <c r="A203" s="8">
        <v>202</v>
      </c>
      <c r="B203" s="8" t="s">
        <v>1213</v>
      </c>
      <c r="C203" s="8" t="s">
        <v>3693</v>
      </c>
      <c r="D203" s="8" t="s">
        <v>868</v>
      </c>
      <c r="E203" s="8" t="str">
        <f>VLOOKUP(Table1[[#This Row],[NO]],Table3[#All],2, FALSE)</f>
        <v>MEDICAL FACILITIES</v>
      </c>
      <c r="F203" s="8" t="s">
        <v>3693</v>
      </c>
      <c r="G203" s="8" t="s">
        <v>1183</v>
      </c>
      <c r="H203" s="8" t="s">
        <v>36</v>
      </c>
      <c r="I203" s="8" t="s">
        <v>27</v>
      </c>
      <c r="J203" s="8">
        <v>2016</v>
      </c>
      <c r="K203" s="8" t="s">
        <v>125</v>
      </c>
      <c r="L203" s="9">
        <v>2500000</v>
      </c>
      <c r="M203" s="11">
        <v>2497858.36</v>
      </c>
      <c r="N203" s="8">
        <v>120</v>
      </c>
      <c r="O203" s="10">
        <v>43145</v>
      </c>
      <c r="P203" s="8" t="s">
        <v>3693</v>
      </c>
      <c r="Q203" s="10">
        <v>43265</v>
      </c>
      <c r="R203" s="10" t="s">
        <v>3693</v>
      </c>
      <c r="S203" s="11" t="s">
        <v>3693</v>
      </c>
      <c r="T203" s="12">
        <v>1</v>
      </c>
      <c r="U203" s="12" t="s">
        <v>3693</v>
      </c>
      <c r="V203" s="8" t="s">
        <v>29</v>
      </c>
      <c r="W203" s="8" t="s">
        <v>30</v>
      </c>
      <c r="X203" s="8" t="s">
        <v>147</v>
      </c>
      <c r="Y203" s="8" t="s">
        <v>148</v>
      </c>
      <c r="Z203" s="8" t="s">
        <v>3693</v>
      </c>
    </row>
    <row r="204" spans="1:26" ht="39.6" hidden="1" x14ac:dyDescent="0.3">
      <c r="A204" s="8">
        <v>203</v>
      </c>
      <c r="B204" s="8" t="s">
        <v>1214</v>
      </c>
      <c r="C204" s="8" t="s">
        <v>1215</v>
      </c>
      <c r="D204" s="8" t="s">
        <v>868</v>
      </c>
      <c r="E204" s="8" t="str">
        <f>VLOOKUP(Table1[[#This Row],[NO]],Table3[#All],2, FALSE)</f>
        <v>MEDICAL FACILITIES</v>
      </c>
      <c r="F204" s="8" t="s">
        <v>1216</v>
      </c>
      <c r="G204" s="8" t="s">
        <v>1177</v>
      </c>
      <c r="H204" s="8" t="s">
        <v>91</v>
      </c>
      <c r="I204" s="8" t="s">
        <v>27</v>
      </c>
      <c r="J204" s="8">
        <v>2016</v>
      </c>
      <c r="K204" s="8" t="s">
        <v>1217</v>
      </c>
      <c r="L204" s="9">
        <v>3500000</v>
      </c>
      <c r="M204" s="9">
        <v>3483428.65</v>
      </c>
      <c r="N204" s="8">
        <v>60</v>
      </c>
      <c r="O204" s="10">
        <v>43245</v>
      </c>
      <c r="P204" s="8" t="s">
        <v>3693</v>
      </c>
      <c r="Q204" s="10">
        <v>43305</v>
      </c>
      <c r="R204" s="10" t="s">
        <v>3693</v>
      </c>
      <c r="S204" s="11" t="s">
        <v>3693</v>
      </c>
      <c r="T204" s="12">
        <v>1</v>
      </c>
      <c r="U204" s="12" t="s">
        <v>3693</v>
      </c>
      <c r="V204" s="8" t="s">
        <v>29</v>
      </c>
      <c r="W204" s="8" t="s">
        <v>30</v>
      </c>
      <c r="X204" s="8" t="s">
        <v>285</v>
      </c>
      <c r="Y204" s="8" t="s">
        <v>286</v>
      </c>
      <c r="Z204" s="8" t="s">
        <v>3693</v>
      </c>
    </row>
    <row r="205" spans="1:26" ht="39.6" hidden="1" x14ac:dyDescent="0.3">
      <c r="A205" s="8">
        <v>204</v>
      </c>
      <c r="B205" s="8" t="s">
        <v>1218</v>
      </c>
      <c r="C205" s="8" t="s">
        <v>3693</v>
      </c>
      <c r="D205" s="8" t="s">
        <v>868</v>
      </c>
      <c r="E205" s="8" t="str">
        <f>VLOOKUP(Table1[[#This Row],[NO]],Table3[#All],2, FALSE)</f>
        <v>MEDICAL FACILITIES</v>
      </c>
      <c r="F205" s="8" t="s">
        <v>3693</v>
      </c>
      <c r="G205" s="8" t="s">
        <v>1174</v>
      </c>
      <c r="H205" s="8" t="s">
        <v>42</v>
      </c>
      <c r="I205" s="8" t="s">
        <v>27</v>
      </c>
      <c r="J205" s="8">
        <v>2016</v>
      </c>
      <c r="K205" s="8" t="s">
        <v>125</v>
      </c>
      <c r="L205" s="9">
        <v>2000000</v>
      </c>
      <c r="M205" s="9">
        <v>1996206.34</v>
      </c>
      <c r="N205" s="8" t="s">
        <v>3693</v>
      </c>
      <c r="O205" s="10" t="s">
        <v>3693</v>
      </c>
      <c r="P205" s="8" t="s">
        <v>3693</v>
      </c>
      <c r="Q205" s="10" t="s">
        <v>3693</v>
      </c>
      <c r="R205" s="10" t="s">
        <v>3693</v>
      </c>
      <c r="S205" s="11" t="s">
        <v>3693</v>
      </c>
      <c r="T205" s="12">
        <v>1</v>
      </c>
      <c r="U205" s="12" t="s">
        <v>3693</v>
      </c>
      <c r="V205" s="8" t="s">
        <v>29</v>
      </c>
      <c r="W205" s="8" t="s">
        <v>30</v>
      </c>
      <c r="X205" s="8" t="s">
        <v>147</v>
      </c>
      <c r="Y205" s="8" t="s">
        <v>148</v>
      </c>
      <c r="Z205" s="8" t="s">
        <v>3693</v>
      </c>
    </row>
    <row r="206" spans="1:26" ht="66" hidden="1" x14ac:dyDescent="0.3">
      <c r="A206" s="16">
        <v>205</v>
      </c>
      <c r="B206" s="16" t="s">
        <v>1219</v>
      </c>
      <c r="C206" s="16" t="s">
        <v>1220</v>
      </c>
      <c r="D206" s="16" t="s">
        <v>868</v>
      </c>
      <c r="E206" s="16" t="str">
        <f>VLOOKUP(Table1[[#This Row],[NO]],Table3[#All],2, FALSE)</f>
        <v>MEDICAL FACILITIES</v>
      </c>
      <c r="F206" s="16" t="s">
        <v>3693</v>
      </c>
      <c r="G206" s="16" t="s">
        <v>1221</v>
      </c>
      <c r="H206" s="16" t="s">
        <v>86</v>
      </c>
      <c r="I206" s="16" t="s">
        <v>27</v>
      </c>
      <c r="J206" s="16">
        <v>2016</v>
      </c>
      <c r="K206" s="16" t="s">
        <v>823</v>
      </c>
      <c r="L206" s="23">
        <v>2500000</v>
      </c>
      <c r="M206" s="23">
        <v>2497556.65</v>
      </c>
      <c r="N206" s="16">
        <v>120</v>
      </c>
      <c r="O206" s="17">
        <v>43145</v>
      </c>
      <c r="P206" s="16" t="s">
        <v>3693</v>
      </c>
      <c r="Q206" s="17">
        <v>43265</v>
      </c>
      <c r="R206" s="17" t="s">
        <v>3693</v>
      </c>
      <c r="S206" s="11" t="s">
        <v>3693</v>
      </c>
      <c r="T206" s="16" t="s">
        <v>3693</v>
      </c>
      <c r="U206" s="16" t="s">
        <v>3693</v>
      </c>
      <c r="V206" s="16" t="s">
        <v>29</v>
      </c>
      <c r="W206" s="16" t="s">
        <v>37</v>
      </c>
      <c r="X206" s="16" t="s">
        <v>147</v>
      </c>
      <c r="Y206" s="16" t="s">
        <v>148</v>
      </c>
      <c r="Z206" s="16" t="s">
        <v>3693</v>
      </c>
    </row>
    <row r="207" spans="1:26" ht="79.2" hidden="1" x14ac:dyDescent="0.3">
      <c r="A207" s="8">
        <v>206</v>
      </c>
      <c r="B207" s="8" t="s">
        <v>1222</v>
      </c>
      <c r="C207" s="8" t="s">
        <v>3693</v>
      </c>
      <c r="D207" s="8" t="s">
        <v>868</v>
      </c>
      <c r="E207" s="8" t="str">
        <f>VLOOKUP(Table1[[#This Row],[NO]],Table3[#All],2, FALSE)</f>
        <v>MEDICAL FACILITIES</v>
      </c>
      <c r="F207" s="8" t="s">
        <v>3693</v>
      </c>
      <c r="G207" s="8" t="s">
        <v>1223</v>
      </c>
      <c r="H207" s="8" t="s">
        <v>36</v>
      </c>
      <c r="I207" s="8" t="s">
        <v>27</v>
      </c>
      <c r="J207" s="8">
        <v>2016</v>
      </c>
      <c r="K207" s="8" t="s">
        <v>125</v>
      </c>
      <c r="L207" s="9">
        <v>148826.09</v>
      </c>
      <c r="M207" s="11" t="s">
        <v>3693</v>
      </c>
      <c r="N207" s="8" t="s">
        <v>3693</v>
      </c>
      <c r="O207" s="10" t="s">
        <v>3693</v>
      </c>
      <c r="P207" s="8" t="s">
        <v>3693</v>
      </c>
      <c r="Q207" s="10" t="s">
        <v>3693</v>
      </c>
      <c r="R207" s="10" t="s">
        <v>3693</v>
      </c>
      <c r="S207" s="11" t="s">
        <v>3693</v>
      </c>
      <c r="T207" s="12">
        <v>1</v>
      </c>
      <c r="U207" s="12" t="s">
        <v>3693</v>
      </c>
      <c r="V207" s="8" t="s">
        <v>29</v>
      </c>
      <c r="W207" s="8" t="s">
        <v>30</v>
      </c>
      <c r="X207" s="8" t="s">
        <v>1224</v>
      </c>
      <c r="Y207" s="8" t="s">
        <v>1225</v>
      </c>
      <c r="Z207" s="8" t="s">
        <v>3693</v>
      </c>
    </row>
    <row r="208" spans="1:26" ht="52.8" hidden="1" x14ac:dyDescent="0.3">
      <c r="A208" s="8">
        <v>207</v>
      </c>
      <c r="B208" s="8" t="s">
        <v>1226</v>
      </c>
      <c r="C208" s="8" t="s">
        <v>3693</v>
      </c>
      <c r="D208" s="8" t="s">
        <v>868</v>
      </c>
      <c r="E208" s="8" t="str">
        <f>VLOOKUP(Table1[[#This Row],[NO]],Table3[#All],2, FALSE)</f>
        <v>MEDICAL FACILITIES</v>
      </c>
      <c r="F208" s="8" t="s">
        <v>3693</v>
      </c>
      <c r="G208" s="8" t="s">
        <v>1227</v>
      </c>
      <c r="H208" s="8" t="s">
        <v>76</v>
      </c>
      <c r="I208" s="8" t="s">
        <v>27</v>
      </c>
      <c r="J208" s="8">
        <v>2016</v>
      </c>
      <c r="K208" s="8" t="s">
        <v>125</v>
      </c>
      <c r="L208" s="9">
        <v>904034.98</v>
      </c>
      <c r="M208" s="9" t="s">
        <v>3693</v>
      </c>
      <c r="N208" s="8" t="s">
        <v>3693</v>
      </c>
      <c r="O208" s="10" t="s">
        <v>3693</v>
      </c>
      <c r="P208" s="8" t="s">
        <v>3693</v>
      </c>
      <c r="Q208" s="10" t="s">
        <v>3693</v>
      </c>
      <c r="R208" s="10" t="s">
        <v>3693</v>
      </c>
      <c r="S208" s="11" t="s">
        <v>3693</v>
      </c>
      <c r="T208" s="12">
        <v>1</v>
      </c>
      <c r="U208" s="12" t="s">
        <v>3693</v>
      </c>
      <c r="V208" s="8" t="s">
        <v>29</v>
      </c>
      <c r="W208" s="8" t="s">
        <v>30</v>
      </c>
      <c r="X208" s="8" t="s">
        <v>1224</v>
      </c>
      <c r="Y208" s="8" t="s">
        <v>1225</v>
      </c>
      <c r="Z208" s="8" t="s">
        <v>3693</v>
      </c>
    </row>
    <row r="209" spans="1:26" ht="39.6" hidden="1" x14ac:dyDescent="0.3">
      <c r="A209" s="8">
        <v>208</v>
      </c>
      <c r="B209" s="8" t="s">
        <v>743</v>
      </c>
      <c r="C209" s="8" t="s">
        <v>3693</v>
      </c>
      <c r="D209" s="8" t="s">
        <v>23</v>
      </c>
      <c r="E209" s="8" t="str">
        <f>VLOOKUP(Table1[[#This Row],[NO]],Table3[#All],2, FALSE)</f>
        <v>BRIDGES</v>
      </c>
      <c r="F209" s="8" t="s">
        <v>3693</v>
      </c>
      <c r="G209" s="8" t="s">
        <v>3693</v>
      </c>
      <c r="H209" s="8" t="s">
        <v>26</v>
      </c>
      <c r="I209" s="8" t="s">
        <v>27</v>
      </c>
      <c r="J209" s="8">
        <v>2016</v>
      </c>
      <c r="K209" s="8" t="s">
        <v>125</v>
      </c>
      <c r="L209" s="9">
        <v>8000000</v>
      </c>
      <c r="M209" s="9">
        <v>7848266.3499999996</v>
      </c>
      <c r="N209" s="8" t="s">
        <v>3693</v>
      </c>
      <c r="O209" s="10" t="s">
        <v>3693</v>
      </c>
      <c r="P209" s="8" t="s">
        <v>3693</v>
      </c>
      <c r="Q209" s="10" t="s">
        <v>3693</v>
      </c>
      <c r="R209" s="10" t="s">
        <v>3693</v>
      </c>
      <c r="S209" s="11" t="s">
        <v>3693</v>
      </c>
      <c r="T209" s="12">
        <v>1</v>
      </c>
      <c r="U209" s="12" t="s">
        <v>3693</v>
      </c>
      <c r="V209" s="8" t="s">
        <v>29</v>
      </c>
      <c r="W209" s="8" t="s">
        <v>30</v>
      </c>
      <c r="X209" s="8" t="s">
        <v>112</v>
      </c>
      <c r="Y209" s="8" t="s">
        <v>113</v>
      </c>
      <c r="Z209" s="8" t="s">
        <v>3693</v>
      </c>
    </row>
    <row r="210" spans="1:26" ht="39.6" hidden="1" x14ac:dyDescent="0.3">
      <c r="A210" s="8">
        <v>209</v>
      </c>
      <c r="B210" s="8" t="s">
        <v>122</v>
      </c>
      <c r="C210" s="8" t="s">
        <v>3693</v>
      </c>
      <c r="D210" s="8" t="s">
        <v>23</v>
      </c>
      <c r="E210" s="8" t="str">
        <f>VLOOKUP(Table1[[#This Row],[NO]],Table3[#All],2, FALSE)</f>
        <v>ROAD</v>
      </c>
      <c r="F210" s="8" t="s">
        <v>3693</v>
      </c>
      <c r="G210" s="8" t="s">
        <v>123</v>
      </c>
      <c r="H210" s="8" t="s">
        <v>124</v>
      </c>
      <c r="I210" s="8" t="s">
        <v>27</v>
      </c>
      <c r="J210" s="8">
        <v>2016</v>
      </c>
      <c r="K210" s="8" t="s">
        <v>125</v>
      </c>
      <c r="L210" s="9">
        <v>300000</v>
      </c>
      <c r="M210" s="9">
        <v>299280.19</v>
      </c>
      <c r="N210" s="8" t="s">
        <v>3693</v>
      </c>
      <c r="O210" s="10" t="s">
        <v>3693</v>
      </c>
      <c r="P210" s="8" t="s">
        <v>3693</v>
      </c>
      <c r="Q210" s="10" t="s">
        <v>3693</v>
      </c>
      <c r="R210" s="10" t="s">
        <v>3693</v>
      </c>
      <c r="S210" s="11" t="s">
        <v>3693</v>
      </c>
      <c r="T210" s="12">
        <v>1</v>
      </c>
      <c r="U210" s="12" t="s">
        <v>3693</v>
      </c>
      <c r="V210" s="8" t="s">
        <v>29</v>
      </c>
      <c r="W210" s="8" t="s">
        <v>30</v>
      </c>
      <c r="X210" s="8" t="s">
        <v>126</v>
      </c>
      <c r="Y210" s="8" t="s">
        <v>127</v>
      </c>
      <c r="Z210" s="8" t="s">
        <v>3693</v>
      </c>
    </row>
    <row r="211" spans="1:26" ht="39.6" hidden="1" x14ac:dyDescent="0.3">
      <c r="A211" s="8">
        <v>210</v>
      </c>
      <c r="B211" s="8" t="s">
        <v>3108</v>
      </c>
      <c r="C211" s="8" t="s">
        <v>3693</v>
      </c>
      <c r="D211" s="8" t="s">
        <v>2320</v>
      </c>
      <c r="E211" s="8" t="str">
        <f>VLOOKUP(Table1[[#This Row],[NO]],Table3[#All],2, FALSE)</f>
        <v>MULITI-PURPOSE</v>
      </c>
      <c r="F211" s="8" t="s">
        <v>3693</v>
      </c>
      <c r="G211" s="8" t="s">
        <v>123</v>
      </c>
      <c r="H211" s="8" t="s">
        <v>124</v>
      </c>
      <c r="I211" s="8" t="s">
        <v>27</v>
      </c>
      <c r="J211" s="8">
        <v>2016</v>
      </c>
      <c r="K211" s="8" t="s">
        <v>125</v>
      </c>
      <c r="L211" s="9">
        <v>1400000</v>
      </c>
      <c r="M211" s="9" t="s">
        <v>3693</v>
      </c>
      <c r="N211" s="8" t="s">
        <v>3693</v>
      </c>
      <c r="O211" s="10" t="s">
        <v>3693</v>
      </c>
      <c r="P211" s="8" t="s">
        <v>3693</v>
      </c>
      <c r="Q211" s="10" t="s">
        <v>3693</v>
      </c>
      <c r="R211" s="10" t="s">
        <v>3693</v>
      </c>
      <c r="S211" s="11" t="s">
        <v>3693</v>
      </c>
      <c r="T211" s="12">
        <v>1</v>
      </c>
      <c r="U211" s="12" t="s">
        <v>3693</v>
      </c>
      <c r="V211" s="8" t="s">
        <v>29</v>
      </c>
      <c r="W211" s="8" t="s">
        <v>30</v>
      </c>
      <c r="X211" s="8" t="s">
        <v>126</v>
      </c>
      <c r="Y211" s="8" t="s">
        <v>127</v>
      </c>
      <c r="Z211" s="8" t="s">
        <v>3693</v>
      </c>
    </row>
    <row r="212" spans="1:26" ht="52.8" hidden="1" x14ac:dyDescent="0.3">
      <c r="A212" s="8">
        <v>211</v>
      </c>
      <c r="B212" s="8" t="s">
        <v>1228</v>
      </c>
      <c r="C212" s="8" t="s">
        <v>3693</v>
      </c>
      <c r="D212" s="8" t="s">
        <v>868</v>
      </c>
      <c r="E212" s="8" t="str">
        <f>VLOOKUP(Table1[[#This Row],[NO]],Table3[#All],2, FALSE)</f>
        <v>MEDICAL FACILITIES</v>
      </c>
      <c r="F212" s="8" t="s">
        <v>3693</v>
      </c>
      <c r="G212" s="8" t="s">
        <v>1184</v>
      </c>
      <c r="H212" s="8" t="s">
        <v>159</v>
      </c>
      <c r="I212" s="8" t="s">
        <v>27</v>
      </c>
      <c r="J212" s="8">
        <v>2016</v>
      </c>
      <c r="K212" s="8" t="s">
        <v>125</v>
      </c>
      <c r="L212" s="9">
        <v>1242063.76</v>
      </c>
      <c r="M212" s="9" t="s">
        <v>3693</v>
      </c>
      <c r="N212" s="8" t="s">
        <v>3693</v>
      </c>
      <c r="O212" s="10" t="s">
        <v>3693</v>
      </c>
      <c r="P212" s="8" t="s">
        <v>3693</v>
      </c>
      <c r="Q212" s="10" t="s">
        <v>3693</v>
      </c>
      <c r="R212" s="10" t="s">
        <v>3693</v>
      </c>
      <c r="S212" s="11" t="s">
        <v>3693</v>
      </c>
      <c r="T212" s="12">
        <v>1</v>
      </c>
      <c r="U212" s="12" t="s">
        <v>3693</v>
      </c>
      <c r="V212" s="8" t="s">
        <v>29</v>
      </c>
      <c r="W212" s="8" t="s">
        <v>30</v>
      </c>
      <c r="X212" s="8" t="s">
        <v>1224</v>
      </c>
      <c r="Y212" s="8" t="s">
        <v>1225</v>
      </c>
      <c r="Z212" s="8" t="s">
        <v>3693</v>
      </c>
    </row>
    <row r="213" spans="1:26" ht="52.8" hidden="1" x14ac:dyDescent="0.3">
      <c r="A213" s="8">
        <v>212</v>
      </c>
      <c r="B213" s="8" t="s">
        <v>1229</v>
      </c>
      <c r="C213" s="8" t="s">
        <v>3693</v>
      </c>
      <c r="D213" s="8" t="s">
        <v>868</v>
      </c>
      <c r="E213" s="8" t="str">
        <f>VLOOKUP(Table1[[#This Row],[NO]],Table3[#All],2, FALSE)</f>
        <v>MEDICAL FACILITIES</v>
      </c>
      <c r="F213" s="8" t="s">
        <v>3693</v>
      </c>
      <c r="G213" s="8" t="s">
        <v>1177</v>
      </c>
      <c r="H213" s="8" t="s">
        <v>91</v>
      </c>
      <c r="I213" s="8" t="s">
        <v>27</v>
      </c>
      <c r="J213" s="8">
        <v>2016</v>
      </c>
      <c r="K213" s="8" t="s">
        <v>125</v>
      </c>
      <c r="L213" s="9">
        <v>2500000</v>
      </c>
      <c r="M213" s="9" t="s">
        <v>3693</v>
      </c>
      <c r="N213" s="8" t="s">
        <v>3693</v>
      </c>
      <c r="O213" s="10" t="s">
        <v>3693</v>
      </c>
      <c r="P213" s="8" t="s">
        <v>3693</v>
      </c>
      <c r="Q213" s="10" t="s">
        <v>3693</v>
      </c>
      <c r="R213" s="10" t="s">
        <v>3693</v>
      </c>
      <c r="S213" s="11" t="s">
        <v>3693</v>
      </c>
      <c r="T213" s="12">
        <v>1</v>
      </c>
      <c r="U213" s="12" t="s">
        <v>3693</v>
      </c>
      <c r="V213" s="8" t="s">
        <v>29</v>
      </c>
      <c r="W213" s="8" t="s">
        <v>30</v>
      </c>
      <c r="X213" s="8" t="s">
        <v>3693</v>
      </c>
      <c r="Y213" s="8" t="s">
        <v>3693</v>
      </c>
      <c r="Z213" s="8" t="s">
        <v>3693</v>
      </c>
    </row>
    <row r="214" spans="1:26" ht="66" hidden="1" x14ac:dyDescent="0.3">
      <c r="A214" s="8">
        <v>213</v>
      </c>
      <c r="B214" s="8" t="s">
        <v>2641</v>
      </c>
      <c r="C214" s="8" t="s">
        <v>3693</v>
      </c>
      <c r="D214" s="8" t="s">
        <v>2334</v>
      </c>
      <c r="E214" s="8" t="str">
        <f>VLOOKUP(Table1[[#This Row],[NO]],Table3[#All],2, FALSE)</f>
        <v>AGRICULTURAL FACILITIES</v>
      </c>
      <c r="F214" s="8" t="s">
        <v>3693</v>
      </c>
      <c r="G214" s="8" t="s">
        <v>2642</v>
      </c>
      <c r="H214" s="8" t="s">
        <v>64</v>
      </c>
      <c r="I214" s="8" t="s">
        <v>27</v>
      </c>
      <c r="J214" s="8">
        <v>2016</v>
      </c>
      <c r="K214" s="8" t="s">
        <v>102</v>
      </c>
      <c r="L214" s="9">
        <v>3000000</v>
      </c>
      <c r="M214" s="9" t="s">
        <v>3693</v>
      </c>
      <c r="N214" s="8" t="s">
        <v>3693</v>
      </c>
      <c r="O214" s="10">
        <v>42716</v>
      </c>
      <c r="P214" s="8" t="s">
        <v>3693</v>
      </c>
      <c r="Q214" s="10">
        <v>42716</v>
      </c>
      <c r="R214" s="10" t="s">
        <v>3693</v>
      </c>
      <c r="S214" s="11" t="s">
        <v>3693</v>
      </c>
      <c r="T214" s="12">
        <v>1</v>
      </c>
      <c r="U214" s="12" t="s">
        <v>3693</v>
      </c>
      <c r="V214" s="8" t="s">
        <v>29</v>
      </c>
      <c r="W214" s="8" t="s">
        <v>30</v>
      </c>
      <c r="X214" s="8" t="s">
        <v>68</v>
      </c>
      <c r="Y214" s="8" t="s">
        <v>69</v>
      </c>
      <c r="Z214" s="8" t="s">
        <v>3693</v>
      </c>
    </row>
    <row r="215" spans="1:26" ht="39.6" hidden="1" x14ac:dyDescent="0.3">
      <c r="A215" s="8">
        <v>214</v>
      </c>
      <c r="B215" s="8" t="s">
        <v>3461</v>
      </c>
      <c r="C215" s="8" t="s">
        <v>3693</v>
      </c>
      <c r="D215" s="8" t="s">
        <v>2320</v>
      </c>
      <c r="E215" s="8" t="str">
        <f>VLOOKUP(Table1[[#This Row],[NO]],Table3[#All],2, FALSE)</f>
        <v>OTHER FACILITIES</v>
      </c>
      <c r="F215" s="8" t="s">
        <v>3693</v>
      </c>
      <c r="G215" s="8" t="s">
        <v>3462</v>
      </c>
      <c r="H215" s="8" t="s">
        <v>76</v>
      </c>
      <c r="I215" s="8" t="s">
        <v>27</v>
      </c>
      <c r="J215" s="8">
        <v>2016</v>
      </c>
      <c r="K215" s="8" t="s">
        <v>48</v>
      </c>
      <c r="L215" s="9">
        <v>2837038.87</v>
      </c>
      <c r="M215" s="9" t="s">
        <v>3693</v>
      </c>
      <c r="N215" s="8" t="s">
        <v>3693</v>
      </c>
      <c r="O215" s="10" t="s">
        <v>3693</v>
      </c>
      <c r="P215" s="8" t="s">
        <v>3693</v>
      </c>
      <c r="Q215" s="10" t="s">
        <v>3693</v>
      </c>
      <c r="R215" s="10" t="s">
        <v>3693</v>
      </c>
      <c r="S215" s="11" t="s">
        <v>3693</v>
      </c>
      <c r="T215" s="12">
        <v>1</v>
      </c>
      <c r="U215" s="12" t="s">
        <v>3693</v>
      </c>
      <c r="V215" s="8" t="s">
        <v>29</v>
      </c>
      <c r="W215" s="8" t="s">
        <v>30</v>
      </c>
      <c r="X215" s="8" t="s">
        <v>112</v>
      </c>
      <c r="Y215" s="8" t="s">
        <v>113</v>
      </c>
      <c r="Z215" s="8" t="s">
        <v>3693</v>
      </c>
    </row>
    <row r="216" spans="1:26" ht="52.8" hidden="1" x14ac:dyDescent="0.3">
      <c r="A216" s="8">
        <v>215</v>
      </c>
      <c r="B216" s="8" t="s">
        <v>870</v>
      </c>
      <c r="C216" s="8" t="s">
        <v>3693</v>
      </c>
      <c r="D216" s="8" t="s">
        <v>868</v>
      </c>
      <c r="E216" s="8" t="str">
        <f>VLOOKUP(Table1[[#This Row],[NO]],Table3[#All],2, FALSE)</f>
        <v>RHU</v>
      </c>
      <c r="F216" s="8" t="s">
        <v>3693</v>
      </c>
      <c r="G216" s="8" t="s">
        <v>871</v>
      </c>
      <c r="H216" s="8" t="s">
        <v>430</v>
      </c>
      <c r="I216" s="8" t="s">
        <v>27</v>
      </c>
      <c r="J216" s="8">
        <v>2016</v>
      </c>
      <c r="K216" s="8" t="s">
        <v>872</v>
      </c>
      <c r="L216" s="9">
        <v>21800000</v>
      </c>
      <c r="M216" s="9">
        <v>20927555.050000001</v>
      </c>
      <c r="N216" s="8">
        <v>300</v>
      </c>
      <c r="O216" s="10">
        <v>43364</v>
      </c>
      <c r="P216" s="8" t="s">
        <v>3693</v>
      </c>
      <c r="Q216" s="10">
        <v>43664</v>
      </c>
      <c r="R216" s="10">
        <v>45269</v>
      </c>
      <c r="S216" s="11" t="s">
        <v>3693</v>
      </c>
      <c r="T216" s="12">
        <v>1</v>
      </c>
      <c r="U216" s="12" t="s">
        <v>3693</v>
      </c>
      <c r="V216" s="8" t="s">
        <v>29</v>
      </c>
      <c r="W216" s="8" t="s">
        <v>30</v>
      </c>
      <c r="X216" s="8" t="s">
        <v>228</v>
      </c>
      <c r="Y216" s="8" t="s">
        <v>229</v>
      </c>
      <c r="Z216" s="8" t="s">
        <v>3693</v>
      </c>
    </row>
    <row r="217" spans="1:26" ht="66" hidden="1" x14ac:dyDescent="0.3">
      <c r="A217" s="8">
        <v>216</v>
      </c>
      <c r="B217" s="8" t="s">
        <v>873</v>
      </c>
      <c r="C217" s="8" t="s">
        <v>3693</v>
      </c>
      <c r="D217" s="8" t="s">
        <v>868</v>
      </c>
      <c r="E217" s="8" t="str">
        <f>VLOOKUP(Table1[[#This Row],[NO]],Table3[#All],2, FALSE)</f>
        <v>RHU</v>
      </c>
      <c r="F217" s="8" t="s">
        <v>3693</v>
      </c>
      <c r="G217" s="8" t="s">
        <v>874</v>
      </c>
      <c r="H217" s="8" t="s">
        <v>117</v>
      </c>
      <c r="I217" s="8" t="s">
        <v>27</v>
      </c>
      <c r="J217" s="8">
        <v>2016</v>
      </c>
      <c r="K217" s="8" t="s">
        <v>872</v>
      </c>
      <c r="L217" s="9">
        <v>19940000</v>
      </c>
      <c r="M217" s="9">
        <v>19925093.350000001</v>
      </c>
      <c r="N217" s="8">
        <v>210</v>
      </c>
      <c r="O217" s="10">
        <v>43364</v>
      </c>
      <c r="P217" s="8" t="s">
        <v>3693</v>
      </c>
      <c r="Q217" s="10">
        <v>43574</v>
      </c>
      <c r="R217" s="10" t="s">
        <v>3693</v>
      </c>
      <c r="S217" s="11" t="s">
        <v>3693</v>
      </c>
      <c r="T217" s="12">
        <v>1</v>
      </c>
      <c r="U217" s="12" t="s">
        <v>3693</v>
      </c>
      <c r="V217" s="8" t="s">
        <v>29</v>
      </c>
      <c r="W217" s="8" t="s">
        <v>30</v>
      </c>
      <c r="X217" s="8" t="s">
        <v>228</v>
      </c>
      <c r="Y217" s="8" t="s">
        <v>229</v>
      </c>
      <c r="Z217" s="8" t="s">
        <v>3693</v>
      </c>
    </row>
    <row r="218" spans="1:26" ht="66" hidden="1" x14ac:dyDescent="0.3">
      <c r="A218" s="16">
        <v>217</v>
      </c>
      <c r="B218" s="16" t="s">
        <v>875</v>
      </c>
      <c r="C218" s="16" t="s">
        <v>3693</v>
      </c>
      <c r="D218" s="16" t="s">
        <v>868</v>
      </c>
      <c r="E218" s="16" t="str">
        <f>VLOOKUP(Table1[[#This Row],[NO]],Table3[#All],2, FALSE)</f>
        <v>RHU</v>
      </c>
      <c r="F218" s="16" t="s">
        <v>3693</v>
      </c>
      <c r="G218" s="16" t="s">
        <v>876</v>
      </c>
      <c r="H218" s="16" t="s">
        <v>26</v>
      </c>
      <c r="I218" s="16" t="s">
        <v>27</v>
      </c>
      <c r="J218" s="16">
        <v>2016</v>
      </c>
      <c r="K218" s="16" t="s">
        <v>872</v>
      </c>
      <c r="L218" s="23">
        <v>11940000</v>
      </c>
      <c r="M218" s="23">
        <v>11917517.140000001</v>
      </c>
      <c r="N218" s="16">
        <v>300</v>
      </c>
      <c r="O218" s="17">
        <v>43322</v>
      </c>
      <c r="P218" s="16" t="s">
        <v>3693</v>
      </c>
      <c r="Q218" s="17">
        <v>43622</v>
      </c>
      <c r="R218" s="17" t="s">
        <v>3693</v>
      </c>
      <c r="S218" s="11" t="s">
        <v>3693</v>
      </c>
      <c r="T218" s="18">
        <v>1</v>
      </c>
      <c r="U218" s="18" t="s">
        <v>3693</v>
      </c>
      <c r="V218" s="16" t="s">
        <v>29</v>
      </c>
      <c r="W218" s="16" t="s">
        <v>30</v>
      </c>
      <c r="X218" s="16" t="s">
        <v>228</v>
      </c>
      <c r="Y218" s="16" t="s">
        <v>229</v>
      </c>
      <c r="Z218" s="16" t="s">
        <v>3693</v>
      </c>
    </row>
    <row r="219" spans="1:26" ht="66" hidden="1" x14ac:dyDescent="0.3">
      <c r="A219" s="16">
        <v>218</v>
      </c>
      <c r="B219" s="16" t="s">
        <v>877</v>
      </c>
      <c r="C219" s="16" t="s">
        <v>3693</v>
      </c>
      <c r="D219" s="16" t="s">
        <v>868</v>
      </c>
      <c r="E219" s="16" t="str">
        <f>VLOOKUP(Table1[[#This Row],[NO]],Table3[#All],2, FALSE)</f>
        <v>RHU</v>
      </c>
      <c r="F219" s="16" t="s">
        <v>3693</v>
      </c>
      <c r="G219" s="16" t="s">
        <v>878</v>
      </c>
      <c r="H219" s="16" t="s">
        <v>76</v>
      </c>
      <c r="I219" s="16" t="s">
        <v>27</v>
      </c>
      <c r="J219" s="16">
        <v>2016</v>
      </c>
      <c r="K219" s="16" t="s">
        <v>872</v>
      </c>
      <c r="L219" s="23">
        <v>11940000</v>
      </c>
      <c r="M219" s="23">
        <v>11916499.76</v>
      </c>
      <c r="N219" s="16">
        <v>300</v>
      </c>
      <c r="O219" s="17">
        <v>43322</v>
      </c>
      <c r="P219" s="16" t="s">
        <v>3693</v>
      </c>
      <c r="Q219" s="17">
        <v>43622</v>
      </c>
      <c r="R219" s="17" t="s">
        <v>3693</v>
      </c>
      <c r="S219" s="11" t="s">
        <v>3693</v>
      </c>
      <c r="T219" s="18">
        <v>1</v>
      </c>
      <c r="U219" s="18" t="s">
        <v>3693</v>
      </c>
      <c r="V219" s="16" t="s">
        <v>29</v>
      </c>
      <c r="W219" s="16" t="s">
        <v>30</v>
      </c>
      <c r="X219" s="16" t="s">
        <v>228</v>
      </c>
      <c r="Y219" s="16" t="s">
        <v>229</v>
      </c>
      <c r="Z219" s="16" t="s">
        <v>3693</v>
      </c>
    </row>
    <row r="220" spans="1:26" ht="52.8" hidden="1" x14ac:dyDescent="0.3">
      <c r="A220" s="16">
        <v>219</v>
      </c>
      <c r="B220" s="16" t="s">
        <v>879</v>
      </c>
      <c r="C220" s="16" t="s">
        <v>3693</v>
      </c>
      <c r="D220" s="16" t="s">
        <v>868</v>
      </c>
      <c r="E220" s="16" t="str">
        <f>VLOOKUP(Table1[[#This Row],[NO]],Table3[#All],2, FALSE)</f>
        <v>RHU</v>
      </c>
      <c r="F220" s="16" t="s">
        <v>3693</v>
      </c>
      <c r="G220" s="16" t="s">
        <v>141</v>
      </c>
      <c r="H220" s="16" t="s">
        <v>141</v>
      </c>
      <c r="I220" s="16" t="s">
        <v>27</v>
      </c>
      <c r="J220" s="16">
        <v>2016</v>
      </c>
      <c r="K220" s="16" t="s">
        <v>872</v>
      </c>
      <c r="L220" s="23">
        <v>11940000</v>
      </c>
      <c r="M220" s="23">
        <v>11933162.4</v>
      </c>
      <c r="N220" s="16">
        <v>300</v>
      </c>
      <c r="O220" s="17">
        <v>43430</v>
      </c>
      <c r="P220" s="16" t="s">
        <v>3693</v>
      </c>
      <c r="Q220" s="17">
        <v>43730</v>
      </c>
      <c r="R220" s="17" t="s">
        <v>3693</v>
      </c>
      <c r="S220" s="11" t="s">
        <v>3693</v>
      </c>
      <c r="T220" s="18">
        <v>1</v>
      </c>
      <c r="U220" s="18" t="s">
        <v>3693</v>
      </c>
      <c r="V220" s="16" t="s">
        <v>29</v>
      </c>
      <c r="W220" s="16" t="s">
        <v>30</v>
      </c>
      <c r="X220" s="16" t="s">
        <v>126</v>
      </c>
      <c r="Y220" s="16" t="s">
        <v>127</v>
      </c>
      <c r="Z220" s="16" t="s">
        <v>3693</v>
      </c>
    </row>
    <row r="221" spans="1:26" ht="52.8" hidden="1" x14ac:dyDescent="0.3">
      <c r="A221" s="16">
        <v>220</v>
      </c>
      <c r="B221" s="16" t="s">
        <v>880</v>
      </c>
      <c r="C221" s="16" t="s">
        <v>3693</v>
      </c>
      <c r="D221" s="16" t="s">
        <v>868</v>
      </c>
      <c r="E221" s="16" t="str">
        <f>VLOOKUP(Table1[[#This Row],[NO]],Table3[#All],2, FALSE)</f>
        <v>RHU</v>
      </c>
      <c r="F221" s="16" t="s">
        <v>3693</v>
      </c>
      <c r="G221" s="16" t="s">
        <v>55</v>
      </c>
      <c r="H221" s="16" t="s">
        <v>56</v>
      </c>
      <c r="I221" s="16" t="s">
        <v>27</v>
      </c>
      <c r="J221" s="16">
        <v>2016</v>
      </c>
      <c r="K221" s="16" t="s">
        <v>872</v>
      </c>
      <c r="L221" s="23">
        <v>11940000</v>
      </c>
      <c r="M221" s="23">
        <v>11933162.4</v>
      </c>
      <c r="N221" s="16">
        <v>300</v>
      </c>
      <c r="O221" s="17">
        <v>43447</v>
      </c>
      <c r="P221" s="16">
        <v>2</v>
      </c>
      <c r="Q221" s="17">
        <v>43747</v>
      </c>
      <c r="R221" s="17" t="s">
        <v>409</v>
      </c>
      <c r="S221" s="19">
        <v>45253</v>
      </c>
      <c r="T221" s="18">
        <v>1</v>
      </c>
      <c r="U221" s="18" t="s">
        <v>3693</v>
      </c>
      <c r="V221" s="16" t="s">
        <v>29</v>
      </c>
      <c r="W221" s="16" t="s">
        <v>30</v>
      </c>
      <c r="X221" s="16" t="s">
        <v>126</v>
      </c>
      <c r="Y221" s="16" t="s">
        <v>127</v>
      </c>
      <c r="Z221" s="16" t="s">
        <v>3693</v>
      </c>
    </row>
    <row r="222" spans="1:26" ht="52.8" hidden="1" x14ac:dyDescent="0.3">
      <c r="A222" s="8">
        <v>221</v>
      </c>
      <c r="B222" s="8" t="s">
        <v>881</v>
      </c>
      <c r="C222" s="8" t="s">
        <v>3693</v>
      </c>
      <c r="D222" s="8" t="s">
        <v>868</v>
      </c>
      <c r="E222" s="8" t="str">
        <f>VLOOKUP(Table1[[#This Row],[NO]],Table3[#All],2, FALSE)</f>
        <v>RHU</v>
      </c>
      <c r="F222" s="8" t="s">
        <v>3693</v>
      </c>
      <c r="G222" s="8" t="s">
        <v>58</v>
      </c>
      <c r="H222" s="8" t="s">
        <v>58</v>
      </c>
      <c r="I222" s="8" t="s">
        <v>27</v>
      </c>
      <c r="J222" s="8">
        <v>2016</v>
      </c>
      <c r="K222" s="8" t="s">
        <v>872</v>
      </c>
      <c r="L222" s="9">
        <v>11940000</v>
      </c>
      <c r="M222" s="9">
        <v>11933162.4</v>
      </c>
      <c r="N222" s="8">
        <v>300</v>
      </c>
      <c r="O222" s="10">
        <v>43447</v>
      </c>
      <c r="P222" s="8" t="s">
        <v>3693</v>
      </c>
      <c r="Q222" s="10">
        <v>43747</v>
      </c>
      <c r="R222" s="10">
        <v>44180</v>
      </c>
      <c r="S222" s="11" t="s">
        <v>3693</v>
      </c>
      <c r="T222" s="12">
        <v>1</v>
      </c>
      <c r="U222" s="12" t="s">
        <v>3693</v>
      </c>
      <c r="V222" s="8" t="s">
        <v>29</v>
      </c>
      <c r="W222" s="8" t="s">
        <v>30</v>
      </c>
      <c r="X222" s="8" t="s">
        <v>126</v>
      </c>
      <c r="Y222" s="8" t="s">
        <v>127</v>
      </c>
      <c r="Z222" s="8" t="s">
        <v>3693</v>
      </c>
    </row>
    <row r="223" spans="1:26" ht="66" hidden="1" x14ac:dyDescent="0.3">
      <c r="A223" s="8">
        <v>222</v>
      </c>
      <c r="B223" s="8" t="s">
        <v>882</v>
      </c>
      <c r="C223" s="8" t="s">
        <v>3693</v>
      </c>
      <c r="D223" s="8" t="s">
        <v>868</v>
      </c>
      <c r="E223" s="8" t="str">
        <f>VLOOKUP(Table1[[#This Row],[NO]],Table3[#All],2, FALSE)</f>
        <v>RHU</v>
      </c>
      <c r="F223" s="8" t="s">
        <v>3693</v>
      </c>
      <c r="G223" s="8" t="s">
        <v>52</v>
      </c>
      <c r="H223" s="8" t="s">
        <v>52</v>
      </c>
      <c r="I223" s="8" t="s">
        <v>27</v>
      </c>
      <c r="J223" s="8">
        <v>2016</v>
      </c>
      <c r="K223" s="8" t="s">
        <v>872</v>
      </c>
      <c r="L223" s="9">
        <v>11940000</v>
      </c>
      <c r="M223" s="9">
        <v>11933162.4</v>
      </c>
      <c r="N223" s="8">
        <v>300</v>
      </c>
      <c r="O223" s="10">
        <v>43797</v>
      </c>
      <c r="P223" s="8" t="s">
        <v>3693</v>
      </c>
      <c r="Q223" s="10">
        <v>44097</v>
      </c>
      <c r="R223" s="10" t="s">
        <v>3693</v>
      </c>
      <c r="S223" s="11" t="s">
        <v>3693</v>
      </c>
      <c r="T223" s="12">
        <v>1</v>
      </c>
      <c r="U223" s="12" t="s">
        <v>3693</v>
      </c>
      <c r="V223" s="8" t="s">
        <v>29</v>
      </c>
      <c r="W223" s="8" t="s">
        <v>30</v>
      </c>
      <c r="X223" s="8" t="s">
        <v>126</v>
      </c>
      <c r="Y223" s="8" t="s">
        <v>127</v>
      </c>
      <c r="Z223" s="8" t="s">
        <v>3693</v>
      </c>
    </row>
    <row r="224" spans="1:26" ht="52.8" hidden="1" x14ac:dyDescent="0.3">
      <c r="A224" s="8">
        <v>223</v>
      </c>
      <c r="B224" s="8" t="s">
        <v>883</v>
      </c>
      <c r="C224" s="8" t="s">
        <v>3693</v>
      </c>
      <c r="D224" s="8" t="s">
        <v>868</v>
      </c>
      <c r="E224" s="8" t="str">
        <f>VLOOKUP(Table1[[#This Row],[NO]],Table3[#All],2, FALSE)</f>
        <v>RHU</v>
      </c>
      <c r="F224" s="8" t="s">
        <v>3693</v>
      </c>
      <c r="G224" s="8" t="s">
        <v>884</v>
      </c>
      <c r="H224" s="8" t="s">
        <v>64</v>
      </c>
      <c r="I224" s="8" t="s">
        <v>27</v>
      </c>
      <c r="J224" s="8">
        <v>2016</v>
      </c>
      <c r="K224" s="8" t="s">
        <v>872</v>
      </c>
      <c r="L224" s="9">
        <v>11940000</v>
      </c>
      <c r="M224" s="9">
        <v>11915174.279999999</v>
      </c>
      <c r="N224" s="8">
        <v>300</v>
      </c>
      <c r="O224" s="10">
        <v>43419</v>
      </c>
      <c r="P224" s="8" t="s">
        <v>3693</v>
      </c>
      <c r="Q224" s="10">
        <v>43719</v>
      </c>
      <c r="R224" s="10" t="s">
        <v>3693</v>
      </c>
      <c r="S224" s="11" t="s">
        <v>3693</v>
      </c>
      <c r="T224" s="12">
        <v>1</v>
      </c>
      <c r="U224" s="12" t="s">
        <v>3693</v>
      </c>
      <c r="V224" s="8" t="s">
        <v>29</v>
      </c>
      <c r="W224" s="8" t="s">
        <v>30</v>
      </c>
      <c r="X224" s="8" t="s">
        <v>885</v>
      </c>
      <c r="Y224" s="8" t="s">
        <v>886</v>
      </c>
      <c r="Z224" s="8" t="s">
        <v>3693</v>
      </c>
    </row>
    <row r="225" spans="1:26" ht="66" hidden="1" x14ac:dyDescent="0.3">
      <c r="A225" s="8">
        <v>224</v>
      </c>
      <c r="B225" s="8" t="s">
        <v>887</v>
      </c>
      <c r="C225" s="8" t="s">
        <v>3693</v>
      </c>
      <c r="D225" s="8" t="s">
        <v>868</v>
      </c>
      <c r="E225" s="8" t="str">
        <f>VLOOKUP(Table1[[#This Row],[NO]],Table3[#All],2, FALSE)</f>
        <v>RHU</v>
      </c>
      <c r="F225" s="8" t="s">
        <v>3693</v>
      </c>
      <c r="G225" s="8" t="s">
        <v>888</v>
      </c>
      <c r="H225" s="8" t="s">
        <v>64</v>
      </c>
      <c r="I225" s="8" t="s">
        <v>27</v>
      </c>
      <c r="J225" s="8">
        <v>2016</v>
      </c>
      <c r="K225" s="8" t="s">
        <v>872</v>
      </c>
      <c r="L225" s="9">
        <v>11940000</v>
      </c>
      <c r="M225" s="9">
        <v>11915174.279999999</v>
      </c>
      <c r="N225" s="8">
        <v>300</v>
      </c>
      <c r="O225" s="10">
        <v>43419</v>
      </c>
      <c r="P225" s="8" t="s">
        <v>3693</v>
      </c>
      <c r="Q225" s="10">
        <v>43719</v>
      </c>
      <c r="R225" s="10" t="s">
        <v>3693</v>
      </c>
      <c r="S225" s="11" t="s">
        <v>3693</v>
      </c>
      <c r="T225" s="12">
        <v>1</v>
      </c>
      <c r="U225" s="12" t="s">
        <v>3693</v>
      </c>
      <c r="V225" s="8" t="s">
        <v>29</v>
      </c>
      <c r="W225" s="8" t="s">
        <v>30</v>
      </c>
      <c r="X225" s="8" t="s">
        <v>885</v>
      </c>
      <c r="Y225" s="8" t="s">
        <v>886</v>
      </c>
      <c r="Z225" s="8" t="s">
        <v>3693</v>
      </c>
    </row>
    <row r="226" spans="1:26" ht="66" hidden="1" x14ac:dyDescent="0.3">
      <c r="A226" s="8">
        <v>225</v>
      </c>
      <c r="B226" s="8" t="s">
        <v>889</v>
      </c>
      <c r="C226" s="8" t="s">
        <v>3693</v>
      </c>
      <c r="D226" s="8" t="s">
        <v>868</v>
      </c>
      <c r="E226" s="8" t="str">
        <f>VLOOKUP(Table1[[#This Row],[NO]],Table3[#All],2, FALSE)</f>
        <v>RHU</v>
      </c>
      <c r="F226" s="8" t="s">
        <v>3693</v>
      </c>
      <c r="G226" s="8" t="s">
        <v>890</v>
      </c>
      <c r="H226" s="8" t="s">
        <v>124</v>
      </c>
      <c r="I226" s="8" t="s">
        <v>27</v>
      </c>
      <c r="J226" s="8">
        <v>2016</v>
      </c>
      <c r="K226" s="8" t="s">
        <v>872</v>
      </c>
      <c r="L226" s="9">
        <v>11940000</v>
      </c>
      <c r="M226" s="9">
        <v>11933162.4</v>
      </c>
      <c r="N226" s="8">
        <v>300</v>
      </c>
      <c r="O226" s="10">
        <v>43447</v>
      </c>
      <c r="P226" s="8" t="s">
        <v>3693</v>
      </c>
      <c r="Q226" s="10">
        <v>43747</v>
      </c>
      <c r="R226" s="10" t="s">
        <v>3693</v>
      </c>
      <c r="S226" s="11" t="s">
        <v>3693</v>
      </c>
      <c r="T226" s="12">
        <v>1</v>
      </c>
      <c r="U226" s="12" t="s">
        <v>3693</v>
      </c>
      <c r="V226" s="8" t="s">
        <v>29</v>
      </c>
      <c r="W226" s="8" t="s">
        <v>30</v>
      </c>
      <c r="X226" s="8" t="s">
        <v>126</v>
      </c>
      <c r="Y226" s="8" t="s">
        <v>127</v>
      </c>
      <c r="Z226" s="8" t="s">
        <v>3693</v>
      </c>
    </row>
    <row r="227" spans="1:26" ht="66" hidden="1" x14ac:dyDescent="0.3">
      <c r="A227" s="8">
        <v>226</v>
      </c>
      <c r="B227" s="8" t="s">
        <v>891</v>
      </c>
      <c r="C227" s="8" t="s">
        <v>3693</v>
      </c>
      <c r="D227" s="8" t="s">
        <v>868</v>
      </c>
      <c r="E227" s="8" t="str">
        <f>VLOOKUP(Table1[[#This Row],[NO]],Table3[#All],2, FALSE)</f>
        <v>RHU</v>
      </c>
      <c r="F227" s="8" t="s">
        <v>3693</v>
      </c>
      <c r="G227" s="8" t="s">
        <v>892</v>
      </c>
      <c r="H227" s="8" t="s">
        <v>124</v>
      </c>
      <c r="I227" s="8" t="s">
        <v>27</v>
      </c>
      <c r="J227" s="8">
        <v>2016</v>
      </c>
      <c r="K227" s="8" t="s">
        <v>872</v>
      </c>
      <c r="L227" s="9">
        <v>11940000</v>
      </c>
      <c r="M227" s="9">
        <v>11933384.210000001</v>
      </c>
      <c r="N227" s="8">
        <v>300</v>
      </c>
      <c r="O227" s="10">
        <v>43448</v>
      </c>
      <c r="P227" s="8" t="s">
        <v>3693</v>
      </c>
      <c r="Q227" s="10">
        <v>43748</v>
      </c>
      <c r="R227" s="10" t="s">
        <v>3693</v>
      </c>
      <c r="S227" s="11" t="s">
        <v>3693</v>
      </c>
      <c r="T227" s="12">
        <v>1</v>
      </c>
      <c r="U227" s="12" t="s">
        <v>3693</v>
      </c>
      <c r="V227" s="8" t="s">
        <v>29</v>
      </c>
      <c r="W227" s="8" t="s">
        <v>30</v>
      </c>
      <c r="X227" s="8" t="s">
        <v>126</v>
      </c>
      <c r="Y227" s="8" t="s">
        <v>127</v>
      </c>
      <c r="Z227" s="8" t="s">
        <v>3693</v>
      </c>
    </row>
    <row r="228" spans="1:26" ht="26.4" hidden="1" x14ac:dyDescent="0.3">
      <c r="A228" s="8">
        <v>227</v>
      </c>
      <c r="B228" s="8" t="s">
        <v>1230</v>
      </c>
      <c r="C228" s="8" t="s">
        <v>3693</v>
      </c>
      <c r="D228" s="8" t="s">
        <v>868</v>
      </c>
      <c r="E228" s="8" t="str">
        <f>VLOOKUP(Table1[[#This Row],[NO]],Table3[#All],2, FALSE)</f>
        <v>MEDICAL FACILITIES</v>
      </c>
      <c r="F228" s="8" t="s">
        <v>3693</v>
      </c>
      <c r="G228" s="8" t="s">
        <v>1231</v>
      </c>
      <c r="H228" s="8" t="s">
        <v>93</v>
      </c>
      <c r="I228" s="8" t="s">
        <v>27</v>
      </c>
      <c r="J228" s="8">
        <v>2016</v>
      </c>
      <c r="K228" s="8" t="s">
        <v>872</v>
      </c>
      <c r="L228" s="9">
        <v>49750000</v>
      </c>
      <c r="M228" s="9">
        <v>49743376.32</v>
      </c>
      <c r="N228" s="8">
        <v>364</v>
      </c>
      <c r="O228" s="10">
        <v>42807</v>
      </c>
      <c r="P228" s="8" t="s">
        <v>3693</v>
      </c>
      <c r="Q228" s="10">
        <v>43171</v>
      </c>
      <c r="R228" s="10" t="s">
        <v>3693</v>
      </c>
      <c r="S228" s="11" t="s">
        <v>3693</v>
      </c>
      <c r="T228" s="8" t="s">
        <v>3693</v>
      </c>
      <c r="U228" s="8" t="s">
        <v>3693</v>
      </c>
      <c r="V228" s="8" t="s">
        <v>29</v>
      </c>
      <c r="W228" s="8" t="s">
        <v>302</v>
      </c>
      <c r="X228" s="8" t="s">
        <v>31</v>
      </c>
      <c r="Y228" s="8" t="s">
        <v>32</v>
      </c>
      <c r="Z228" s="8" t="s">
        <v>3693</v>
      </c>
    </row>
    <row r="229" spans="1:26" ht="52.8" hidden="1" x14ac:dyDescent="0.3">
      <c r="A229" s="16">
        <v>228</v>
      </c>
      <c r="B229" s="16" t="s">
        <v>2007</v>
      </c>
      <c r="C229" s="16" t="s">
        <v>3693</v>
      </c>
      <c r="D229" s="16" t="s">
        <v>1962</v>
      </c>
      <c r="E229" s="16" t="str">
        <f>VLOOKUP(Table1[[#This Row],[NO]],Table3[#All],2, FALSE)</f>
        <v>SCHOOL FACILITIES</v>
      </c>
      <c r="F229" s="16" t="s">
        <v>1963</v>
      </c>
      <c r="G229" s="16" t="s">
        <v>2008</v>
      </c>
      <c r="H229" s="16" t="s">
        <v>76</v>
      </c>
      <c r="I229" s="16" t="s">
        <v>27</v>
      </c>
      <c r="J229" s="16">
        <v>2016</v>
      </c>
      <c r="K229" s="16" t="s">
        <v>2009</v>
      </c>
      <c r="L229" s="23">
        <v>3000000</v>
      </c>
      <c r="M229" s="23">
        <v>2991423.66</v>
      </c>
      <c r="N229" s="16" t="s">
        <v>3693</v>
      </c>
      <c r="O229" s="17" t="s">
        <v>3693</v>
      </c>
      <c r="P229" s="16" t="s">
        <v>3693</v>
      </c>
      <c r="Q229" s="17" t="s">
        <v>3693</v>
      </c>
      <c r="R229" s="17" t="s">
        <v>3693</v>
      </c>
      <c r="S229" s="11" t="s">
        <v>3693</v>
      </c>
      <c r="T229" s="18">
        <v>1</v>
      </c>
      <c r="U229" s="18" t="s">
        <v>3693</v>
      </c>
      <c r="V229" s="16" t="s">
        <v>29</v>
      </c>
      <c r="W229" s="16" t="s">
        <v>30</v>
      </c>
      <c r="X229" s="16" t="s">
        <v>112</v>
      </c>
      <c r="Y229" s="16" t="s">
        <v>113</v>
      </c>
      <c r="Z229" s="16" t="s">
        <v>3693</v>
      </c>
    </row>
    <row r="230" spans="1:26" ht="52.8" hidden="1" x14ac:dyDescent="0.3">
      <c r="A230" s="8">
        <v>229</v>
      </c>
      <c r="B230" s="8" t="s">
        <v>1232</v>
      </c>
      <c r="C230" s="8" t="s">
        <v>3693</v>
      </c>
      <c r="D230" s="8" t="s">
        <v>868</v>
      </c>
      <c r="E230" s="8" t="str">
        <f>VLOOKUP(Table1[[#This Row],[NO]],Table3[#All],2, FALSE)</f>
        <v>MEDICAL FACILITIES</v>
      </c>
      <c r="F230" s="8" t="s">
        <v>3693</v>
      </c>
      <c r="G230" s="8" t="s">
        <v>3693</v>
      </c>
      <c r="H230" s="8" t="s">
        <v>91</v>
      </c>
      <c r="I230" s="8" t="s">
        <v>27</v>
      </c>
      <c r="J230" s="8">
        <v>2016</v>
      </c>
      <c r="K230" s="8" t="s">
        <v>125</v>
      </c>
      <c r="L230" s="9">
        <v>2949649.54</v>
      </c>
      <c r="M230" s="9" t="s">
        <v>3693</v>
      </c>
      <c r="N230" s="8" t="s">
        <v>3693</v>
      </c>
      <c r="O230" s="10" t="s">
        <v>3693</v>
      </c>
      <c r="P230" s="8" t="s">
        <v>3693</v>
      </c>
      <c r="Q230" s="10" t="s">
        <v>3693</v>
      </c>
      <c r="R230" s="10" t="s">
        <v>3693</v>
      </c>
      <c r="S230" s="11" t="s">
        <v>3693</v>
      </c>
      <c r="T230" s="12">
        <v>1</v>
      </c>
      <c r="U230" s="12" t="s">
        <v>3693</v>
      </c>
      <c r="V230" s="8" t="s">
        <v>29</v>
      </c>
      <c r="W230" s="8" t="s">
        <v>30</v>
      </c>
      <c r="X230" s="8" t="s">
        <v>285</v>
      </c>
      <c r="Y230" s="8" t="s">
        <v>286</v>
      </c>
      <c r="Z230" s="8" t="s">
        <v>3693</v>
      </c>
    </row>
    <row r="231" spans="1:26" ht="52.8" hidden="1" x14ac:dyDescent="0.3">
      <c r="A231" s="8">
        <v>230</v>
      </c>
      <c r="B231" s="8" t="s">
        <v>2150</v>
      </c>
      <c r="C231" s="8" t="s">
        <v>3693</v>
      </c>
      <c r="D231" s="8" t="s">
        <v>2147</v>
      </c>
      <c r="E231" s="8" t="str">
        <f>VLOOKUP(Table1[[#This Row],[NO]],Table3[#All],2, FALSE)</f>
        <v>ELECTRIFICATION</v>
      </c>
      <c r="F231" s="8" t="s">
        <v>3693</v>
      </c>
      <c r="G231" s="8" t="s">
        <v>2151</v>
      </c>
      <c r="H231" s="8" t="s">
        <v>64</v>
      </c>
      <c r="I231" s="8" t="s">
        <v>27</v>
      </c>
      <c r="J231" s="8">
        <v>2016</v>
      </c>
      <c r="K231" s="8" t="s">
        <v>1249</v>
      </c>
      <c r="L231" s="9">
        <v>5329561.03</v>
      </c>
      <c r="M231" s="9">
        <v>5327093.43</v>
      </c>
      <c r="N231" s="8">
        <v>210</v>
      </c>
      <c r="O231" s="10">
        <v>42877</v>
      </c>
      <c r="P231" s="8" t="s">
        <v>3693</v>
      </c>
      <c r="Q231" s="10">
        <v>43087</v>
      </c>
      <c r="R231" s="10" t="s">
        <v>3693</v>
      </c>
      <c r="S231" s="11" t="s">
        <v>3693</v>
      </c>
      <c r="T231" s="12">
        <v>1</v>
      </c>
      <c r="U231" s="12" t="s">
        <v>3693</v>
      </c>
      <c r="V231" s="8" t="s">
        <v>29</v>
      </c>
      <c r="W231" s="8" t="s">
        <v>30</v>
      </c>
      <c r="X231" s="8" t="s">
        <v>31</v>
      </c>
      <c r="Y231" s="8" t="s">
        <v>32</v>
      </c>
      <c r="Z231" s="8" t="s">
        <v>3693</v>
      </c>
    </row>
    <row r="232" spans="1:26" ht="79.2" hidden="1" x14ac:dyDescent="0.3">
      <c r="A232" s="8">
        <v>231</v>
      </c>
      <c r="B232" s="8" t="s">
        <v>2251</v>
      </c>
      <c r="C232" s="8" t="s">
        <v>3693</v>
      </c>
      <c r="D232" s="8" t="s">
        <v>2250</v>
      </c>
      <c r="E232" s="8" t="str">
        <f>VLOOKUP(Table1[[#This Row],[NO]],Table3[#All],2, FALSE)</f>
        <v>IRRIGATION</v>
      </c>
      <c r="F232" s="8" t="s">
        <v>3693</v>
      </c>
      <c r="G232" s="8" t="s">
        <v>2252</v>
      </c>
      <c r="H232" s="8" t="s">
        <v>76</v>
      </c>
      <c r="I232" s="8" t="s">
        <v>27</v>
      </c>
      <c r="J232" s="8">
        <v>2016</v>
      </c>
      <c r="K232" s="8" t="s">
        <v>183</v>
      </c>
      <c r="L232" s="9">
        <v>328925.25</v>
      </c>
      <c r="M232" s="9" t="s">
        <v>3693</v>
      </c>
      <c r="N232" s="8" t="s">
        <v>3693</v>
      </c>
      <c r="O232" s="10" t="s">
        <v>3693</v>
      </c>
      <c r="P232" s="8" t="s">
        <v>3693</v>
      </c>
      <c r="Q232" s="10" t="s">
        <v>3693</v>
      </c>
      <c r="R232" s="10" t="s">
        <v>3693</v>
      </c>
      <c r="S232" s="11" t="s">
        <v>3693</v>
      </c>
      <c r="T232" s="8" t="s">
        <v>3693</v>
      </c>
      <c r="U232" s="8" t="s">
        <v>3693</v>
      </c>
      <c r="V232" s="8" t="s">
        <v>29</v>
      </c>
      <c r="W232" s="8" t="s">
        <v>895</v>
      </c>
      <c r="X232" s="8" t="s">
        <v>2253</v>
      </c>
      <c r="Y232" s="8" t="s">
        <v>3693</v>
      </c>
      <c r="Z232" s="8" t="s">
        <v>3693</v>
      </c>
    </row>
    <row r="233" spans="1:26" ht="66" hidden="1" x14ac:dyDescent="0.3">
      <c r="A233" s="8">
        <v>232</v>
      </c>
      <c r="B233" s="8" t="s">
        <v>2254</v>
      </c>
      <c r="C233" s="8" t="s">
        <v>3693</v>
      </c>
      <c r="D233" s="8" t="s">
        <v>2250</v>
      </c>
      <c r="E233" s="8" t="str">
        <f>VLOOKUP(Table1[[#This Row],[NO]],Table3[#All],2, FALSE)</f>
        <v>IRRIGATION</v>
      </c>
      <c r="F233" s="8" t="s">
        <v>3693</v>
      </c>
      <c r="G233" s="8" t="s">
        <v>2255</v>
      </c>
      <c r="H233" s="8" t="s">
        <v>76</v>
      </c>
      <c r="I233" s="8" t="s">
        <v>27</v>
      </c>
      <c r="J233" s="8">
        <v>2016</v>
      </c>
      <c r="K233" s="8" t="s">
        <v>183</v>
      </c>
      <c r="L233" s="9">
        <v>425032.06</v>
      </c>
      <c r="M233" s="9" t="s">
        <v>3693</v>
      </c>
      <c r="N233" s="8" t="s">
        <v>3693</v>
      </c>
      <c r="O233" s="10" t="s">
        <v>3693</v>
      </c>
      <c r="P233" s="8" t="s">
        <v>3693</v>
      </c>
      <c r="Q233" s="10" t="s">
        <v>3693</v>
      </c>
      <c r="R233" s="10" t="s">
        <v>3693</v>
      </c>
      <c r="S233" s="11" t="s">
        <v>3693</v>
      </c>
      <c r="T233" s="8" t="s">
        <v>3693</v>
      </c>
      <c r="U233" s="8" t="s">
        <v>3693</v>
      </c>
      <c r="V233" s="8" t="s">
        <v>29</v>
      </c>
      <c r="W233" s="8" t="s">
        <v>895</v>
      </c>
      <c r="X233" s="8" t="s">
        <v>2253</v>
      </c>
      <c r="Y233" s="8" t="s">
        <v>3693</v>
      </c>
      <c r="Z233" s="8" t="s">
        <v>3693</v>
      </c>
    </row>
    <row r="234" spans="1:26" ht="39.6" hidden="1" x14ac:dyDescent="0.3">
      <c r="A234" s="8">
        <v>233</v>
      </c>
      <c r="B234" s="8" t="s">
        <v>3192</v>
      </c>
      <c r="C234" s="8" t="s">
        <v>3693</v>
      </c>
      <c r="D234" s="8" t="s">
        <v>2320</v>
      </c>
      <c r="E234" s="8" t="str">
        <f>VLOOKUP(Table1[[#This Row],[NO]],Table3[#All],2, FALSE)</f>
        <v>DRAINAGE</v>
      </c>
      <c r="F234" s="8" t="s">
        <v>3693</v>
      </c>
      <c r="G234" s="8" t="s">
        <v>3193</v>
      </c>
      <c r="H234" s="8" t="s">
        <v>117</v>
      </c>
      <c r="I234" s="8" t="s">
        <v>27</v>
      </c>
      <c r="J234" s="8">
        <v>2016</v>
      </c>
      <c r="K234" s="8" t="s">
        <v>48</v>
      </c>
      <c r="L234" s="9">
        <v>1162644.3999999999</v>
      </c>
      <c r="M234" s="9">
        <v>1125555.3700000001</v>
      </c>
      <c r="N234" s="8" t="s">
        <v>3693</v>
      </c>
      <c r="O234" s="10" t="s">
        <v>3693</v>
      </c>
      <c r="P234" s="8" t="s">
        <v>3693</v>
      </c>
      <c r="Q234" s="10" t="s">
        <v>3693</v>
      </c>
      <c r="R234" s="10" t="s">
        <v>3693</v>
      </c>
      <c r="S234" s="11" t="s">
        <v>3693</v>
      </c>
      <c r="T234" s="12">
        <v>1</v>
      </c>
      <c r="U234" s="12" t="s">
        <v>3693</v>
      </c>
      <c r="V234" s="8" t="s">
        <v>29</v>
      </c>
      <c r="W234" s="8" t="s">
        <v>30</v>
      </c>
      <c r="X234" s="8" t="s">
        <v>112</v>
      </c>
      <c r="Y234" s="8" t="s">
        <v>113</v>
      </c>
      <c r="Z234" s="8" t="s">
        <v>3693</v>
      </c>
    </row>
    <row r="235" spans="1:26" ht="52.8" hidden="1" x14ac:dyDescent="0.3">
      <c r="A235" s="8">
        <v>234</v>
      </c>
      <c r="B235" s="8" t="s">
        <v>3463</v>
      </c>
      <c r="C235" s="8" t="s">
        <v>3693</v>
      </c>
      <c r="D235" s="8" t="s">
        <v>2320</v>
      </c>
      <c r="E235" s="8" t="str">
        <f>VLOOKUP(Table1[[#This Row],[NO]],Table3[#All],2, FALSE)</f>
        <v>OTHER FACILITIES</v>
      </c>
      <c r="F235" s="8" t="s">
        <v>3693</v>
      </c>
      <c r="G235" s="8" t="s">
        <v>3462</v>
      </c>
      <c r="H235" s="8" t="s">
        <v>76</v>
      </c>
      <c r="I235" s="8" t="s">
        <v>27</v>
      </c>
      <c r="J235" s="8">
        <v>2016</v>
      </c>
      <c r="K235" s="8" t="s">
        <v>48</v>
      </c>
      <c r="L235" s="9">
        <v>2837038.87</v>
      </c>
      <c r="M235" s="9">
        <v>2833978.07</v>
      </c>
      <c r="N235" s="8" t="s">
        <v>3693</v>
      </c>
      <c r="O235" s="10" t="s">
        <v>3693</v>
      </c>
      <c r="P235" s="8" t="s">
        <v>3693</v>
      </c>
      <c r="Q235" s="10" t="s">
        <v>3693</v>
      </c>
      <c r="R235" s="10" t="s">
        <v>3693</v>
      </c>
      <c r="S235" s="11" t="s">
        <v>3693</v>
      </c>
      <c r="T235" s="12">
        <v>1</v>
      </c>
      <c r="U235" s="12" t="s">
        <v>3693</v>
      </c>
      <c r="V235" s="8" t="s">
        <v>29</v>
      </c>
      <c r="W235" s="8" t="s">
        <v>30</v>
      </c>
      <c r="X235" s="8" t="s">
        <v>112</v>
      </c>
      <c r="Y235" s="8" t="s">
        <v>113</v>
      </c>
      <c r="Z235" s="8" t="s">
        <v>3693</v>
      </c>
    </row>
    <row r="236" spans="1:26" ht="39.6" hidden="1" x14ac:dyDescent="0.3">
      <c r="A236" s="8">
        <v>235</v>
      </c>
      <c r="B236" s="8" t="s">
        <v>128</v>
      </c>
      <c r="C236" s="8" t="s">
        <v>3693</v>
      </c>
      <c r="D236" s="8" t="s">
        <v>23</v>
      </c>
      <c r="E236" s="8" t="str">
        <f>VLOOKUP(Table1[[#This Row],[NO]],Table3[#All],2, FALSE)</f>
        <v>ROAD</v>
      </c>
      <c r="F236" s="8" t="s">
        <v>3693</v>
      </c>
      <c r="G236" s="8" t="s">
        <v>129</v>
      </c>
      <c r="H236" s="8" t="s">
        <v>130</v>
      </c>
      <c r="I236" s="8" t="s">
        <v>27</v>
      </c>
      <c r="J236" s="8">
        <v>2016</v>
      </c>
      <c r="K236" s="8" t="s">
        <v>131</v>
      </c>
      <c r="L236" s="9">
        <v>55624667</v>
      </c>
      <c r="M236" s="9">
        <v>40462906.789999999</v>
      </c>
      <c r="N236" s="8" t="s">
        <v>3693</v>
      </c>
      <c r="O236" s="10" t="s">
        <v>3693</v>
      </c>
      <c r="P236" s="8" t="s">
        <v>3693</v>
      </c>
      <c r="Q236" s="10" t="s">
        <v>3693</v>
      </c>
      <c r="R236" s="10" t="s">
        <v>3693</v>
      </c>
      <c r="S236" s="11" t="s">
        <v>3693</v>
      </c>
      <c r="T236" s="12">
        <v>1</v>
      </c>
      <c r="U236" s="12" t="s">
        <v>3693</v>
      </c>
      <c r="V236" s="8" t="s">
        <v>29</v>
      </c>
      <c r="W236" s="8" t="s">
        <v>30</v>
      </c>
      <c r="X236" s="8" t="s">
        <v>38</v>
      </c>
      <c r="Y236" s="8" t="s">
        <v>39</v>
      </c>
      <c r="Z236" s="8" t="s">
        <v>3693</v>
      </c>
    </row>
    <row r="237" spans="1:26" ht="26.4" hidden="1" x14ac:dyDescent="0.3">
      <c r="A237" s="8">
        <v>236</v>
      </c>
      <c r="B237" s="8" t="s">
        <v>132</v>
      </c>
      <c r="C237" s="8" t="s">
        <v>3693</v>
      </c>
      <c r="D237" s="8" t="s">
        <v>23</v>
      </c>
      <c r="E237" s="8" t="str">
        <f>VLOOKUP(Table1[[#This Row],[NO]],Table3[#All],2, FALSE)</f>
        <v>ROAD</v>
      </c>
      <c r="F237" s="8" t="s">
        <v>3693</v>
      </c>
      <c r="G237" s="8" t="s">
        <v>129</v>
      </c>
      <c r="H237" s="8" t="s">
        <v>130</v>
      </c>
      <c r="I237" s="8" t="s">
        <v>27</v>
      </c>
      <c r="J237" s="8">
        <v>2016</v>
      </c>
      <c r="K237" s="8" t="s">
        <v>131</v>
      </c>
      <c r="L237" s="9">
        <v>40495136.539999999</v>
      </c>
      <c r="M237" s="9" t="s">
        <v>3693</v>
      </c>
      <c r="N237" s="8" t="s">
        <v>3693</v>
      </c>
      <c r="O237" s="10" t="s">
        <v>3693</v>
      </c>
      <c r="P237" s="8" t="s">
        <v>3693</v>
      </c>
      <c r="Q237" s="10" t="s">
        <v>3693</v>
      </c>
      <c r="R237" s="10" t="s">
        <v>3693</v>
      </c>
      <c r="S237" s="11" t="s">
        <v>3693</v>
      </c>
      <c r="T237" s="12">
        <v>1</v>
      </c>
      <c r="U237" s="12" t="s">
        <v>3693</v>
      </c>
      <c r="V237" s="8" t="s">
        <v>29</v>
      </c>
      <c r="W237" s="8" t="s">
        <v>30</v>
      </c>
      <c r="X237" s="8" t="s">
        <v>38</v>
      </c>
      <c r="Y237" s="8" t="s">
        <v>39</v>
      </c>
      <c r="Z237" s="8" t="s">
        <v>3693</v>
      </c>
    </row>
    <row r="238" spans="1:26" ht="52.8" hidden="1" x14ac:dyDescent="0.3">
      <c r="A238" s="8">
        <v>237</v>
      </c>
      <c r="B238" s="8" t="s">
        <v>133</v>
      </c>
      <c r="C238" s="8" t="s">
        <v>3693</v>
      </c>
      <c r="D238" s="8" t="s">
        <v>23</v>
      </c>
      <c r="E238" s="8" t="str">
        <f>VLOOKUP(Table1[[#This Row],[NO]],Table3[#All],2, FALSE)</f>
        <v>ROAD</v>
      </c>
      <c r="F238" s="8" t="s">
        <v>3693</v>
      </c>
      <c r="G238" s="8" t="s">
        <v>3693</v>
      </c>
      <c r="H238" s="8" t="s">
        <v>93</v>
      </c>
      <c r="I238" s="8" t="s">
        <v>27</v>
      </c>
      <c r="J238" s="8">
        <v>2016</v>
      </c>
      <c r="K238" s="8" t="s">
        <v>131</v>
      </c>
      <c r="L238" s="9">
        <v>42397934.399999999</v>
      </c>
      <c r="M238" s="9">
        <v>42358978.670000002</v>
      </c>
      <c r="N238" s="8">
        <v>270</v>
      </c>
      <c r="O238" s="10" t="s">
        <v>3693</v>
      </c>
      <c r="P238" s="8" t="s">
        <v>3693</v>
      </c>
      <c r="Q238" s="10" t="s">
        <v>3693</v>
      </c>
      <c r="R238" s="10" t="s">
        <v>3693</v>
      </c>
      <c r="S238" s="11" t="s">
        <v>3693</v>
      </c>
      <c r="T238" s="12">
        <v>1</v>
      </c>
      <c r="U238" s="12" t="s">
        <v>3693</v>
      </c>
      <c r="V238" s="8" t="s">
        <v>29</v>
      </c>
      <c r="W238" s="8" t="s">
        <v>30</v>
      </c>
      <c r="X238" s="8" t="s">
        <v>38</v>
      </c>
      <c r="Y238" s="8" t="s">
        <v>39</v>
      </c>
      <c r="Z238" s="8" t="s">
        <v>3693</v>
      </c>
    </row>
    <row r="239" spans="1:26" ht="39.6" hidden="1" x14ac:dyDescent="0.3">
      <c r="A239" s="8">
        <v>238</v>
      </c>
      <c r="B239" s="8" t="s">
        <v>3464</v>
      </c>
      <c r="C239" s="8" t="s">
        <v>3693</v>
      </c>
      <c r="D239" s="8" t="s">
        <v>2320</v>
      </c>
      <c r="E239" s="8" t="str">
        <f>VLOOKUP(Table1[[#This Row],[NO]],Table3[#All],2, FALSE)</f>
        <v>OTHER FACILITIES</v>
      </c>
      <c r="F239" s="8" t="s">
        <v>3693</v>
      </c>
      <c r="G239" s="8" t="s">
        <v>3105</v>
      </c>
      <c r="H239" s="8" t="s">
        <v>76</v>
      </c>
      <c r="I239" s="8" t="s">
        <v>27</v>
      </c>
      <c r="J239" s="8">
        <v>2016</v>
      </c>
      <c r="K239" s="8" t="s">
        <v>53</v>
      </c>
      <c r="L239" s="9">
        <v>2250000</v>
      </c>
      <c r="M239" s="9">
        <v>2057472.07</v>
      </c>
      <c r="N239" s="8" t="s">
        <v>3693</v>
      </c>
      <c r="O239" s="10" t="s">
        <v>3693</v>
      </c>
      <c r="P239" s="8" t="s">
        <v>3693</v>
      </c>
      <c r="Q239" s="10" t="s">
        <v>3693</v>
      </c>
      <c r="R239" s="10" t="s">
        <v>3693</v>
      </c>
      <c r="S239" s="11" t="s">
        <v>3693</v>
      </c>
      <c r="T239" s="12">
        <v>1</v>
      </c>
      <c r="U239" s="12" t="s">
        <v>3693</v>
      </c>
      <c r="V239" s="8" t="s">
        <v>29</v>
      </c>
      <c r="W239" s="8" t="s">
        <v>30</v>
      </c>
      <c r="X239" s="8" t="s">
        <v>112</v>
      </c>
      <c r="Y239" s="8" t="s">
        <v>113</v>
      </c>
      <c r="Z239" s="8" t="s">
        <v>3693</v>
      </c>
    </row>
    <row r="240" spans="1:26" ht="52.8" hidden="1" x14ac:dyDescent="0.3">
      <c r="A240" s="8">
        <v>239</v>
      </c>
      <c r="B240" s="8" t="s">
        <v>3400</v>
      </c>
      <c r="C240" s="8" t="s">
        <v>3401</v>
      </c>
      <c r="D240" s="8" t="s">
        <v>2320</v>
      </c>
      <c r="E240" s="8" t="str">
        <f>VLOOKUP(Table1[[#This Row],[NO]],Table3[#All],2, FALSE)</f>
        <v>SLOPE PROTECTION</v>
      </c>
      <c r="F240" s="8" t="s">
        <v>3693</v>
      </c>
      <c r="G240" s="8" t="s">
        <v>1183</v>
      </c>
      <c r="H240" s="8" t="s">
        <v>36</v>
      </c>
      <c r="I240" s="8" t="s">
        <v>27</v>
      </c>
      <c r="J240" s="8">
        <v>2016</v>
      </c>
      <c r="K240" s="8" t="s">
        <v>53</v>
      </c>
      <c r="L240" s="9">
        <v>2000000</v>
      </c>
      <c r="M240" s="11">
        <v>1994845.1</v>
      </c>
      <c r="N240" s="8">
        <v>90</v>
      </c>
      <c r="O240" s="10">
        <v>42816</v>
      </c>
      <c r="P240" s="8" t="s">
        <v>3693</v>
      </c>
      <c r="Q240" s="10">
        <v>42906</v>
      </c>
      <c r="R240" s="10" t="s">
        <v>3693</v>
      </c>
      <c r="S240" s="11" t="s">
        <v>3693</v>
      </c>
      <c r="T240" s="12">
        <v>1</v>
      </c>
      <c r="U240" s="12" t="s">
        <v>3693</v>
      </c>
      <c r="V240" s="8" t="s">
        <v>29</v>
      </c>
      <c r="W240" s="8" t="s">
        <v>30</v>
      </c>
      <c r="X240" s="8" t="s">
        <v>68</v>
      </c>
      <c r="Y240" s="8" t="s">
        <v>69</v>
      </c>
      <c r="Z240" s="8" t="s">
        <v>3693</v>
      </c>
    </row>
    <row r="241" spans="1:26" ht="52.8" hidden="1" x14ac:dyDescent="0.3">
      <c r="A241" s="8">
        <v>240</v>
      </c>
      <c r="B241" s="8" t="s">
        <v>1233</v>
      </c>
      <c r="C241" s="8" t="s">
        <v>3693</v>
      </c>
      <c r="D241" s="8" t="s">
        <v>868</v>
      </c>
      <c r="E241" s="8" t="str">
        <f>VLOOKUP(Table1[[#This Row],[NO]],Table3[#All],2, FALSE)</f>
        <v>MEDICAL FACILITIES</v>
      </c>
      <c r="F241" s="8" t="s">
        <v>3693</v>
      </c>
      <c r="G241" s="8" t="s">
        <v>1174</v>
      </c>
      <c r="H241" s="8" t="s">
        <v>42</v>
      </c>
      <c r="I241" s="8" t="s">
        <v>27</v>
      </c>
      <c r="J241" s="8">
        <v>2016</v>
      </c>
      <c r="K241" s="8" t="s">
        <v>53</v>
      </c>
      <c r="L241" s="9">
        <v>227000</v>
      </c>
      <c r="M241" s="9" t="s">
        <v>3693</v>
      </c>
      <c r="N241" s="8" t="s">
        <v>3693</v>
      </c>
      <c r="O241" s="10" t="s">
        <v>3693</v>
      </c>
      <c r="P241" s="8" t="s">
        <v>3693</v>
      </c>
      <c r="Q241" s="10" t="s">
        <v>3693</v>
      </c>
      <c r="R241" s="10" t="s">
        <v>3693</v>
      </c>
      <c r="S241" s="11" t="s">
        <v>3693</v>
      </c>
      <c r="T241" s="12">
        <v>1</v>
      </c>
      <c r="U241" s="12" t="s">
        <v>3693</v>
      </c>
      <c r="V241" s="8" t="s">
        <v>29</v>
      </c>
      <c r="W241" s="8" t="s">
        <v>30</v>
      </c>
      <c r="X241" s="8" t="s">
        <v>31</v>
      </c>
      <c r="Y241" s="8" t="s">
        <v>32</v>
      </c>
      <c r="Z241" s="8" t="s">
        <v>3693</v>
      </c>
    </row>
    <row r="242" spans="1:26" ht="52.8" hidden="1" x14ac:dyDescent="0.3">
      <c r="A242" s="8">
        <v>241</v>
      </c>
      <c r="B242" s="8" t="s">
        <v>1233</v>
      </c>
      <c r="C242" s="8" t="s">
        <v>1234</v>
      </c>
      <c r="D242" s="8" t="s">
        <v>868</v>
      </c>
      <c r="E242" s="8" t="str">
        <f>VLOOKUP(Table1[[#This Row],[NO]],Table3[#All],2, FALSE)</f>
        <v>MEDICAL FACILITIES</v>
      </c>
      <c r="F242" s="8" t="s">
        <v>3693</v>
      </c>
      <c r="G242" s="8" t="s">
        <v>1181</v>
      </c>
      <c r="H242" s="8" t="s">
        <v>86</v>
      </c>
      <c r="I242" s="8" t="s">
        <v>27</v>
      </c>
      <c r="J242" s="8">
        <v>2016</v>
      </c>
      <c r="K242" s="8" t="s">
        <v>53</v>
      </c>
      <c r="L242" s="9">
        <v>227000</v>
      </c>
      <c r="M242" s="9">
        <v>226313.49</v>
      </c>
      <c r="N242" s="8">
        <v>27</v>
      </c>
      <c r="O242" s="10">
        <v>42797</v>
      </c>
      <c r="P242" s="8" t="s">
        <v>3693</v>
      </c>
      <c r="Q242" s="10">
        <v>42824</v>
      </c>
      <c r="R242" s="10" t="s">
        <v>3693</v>
      </c>
      <c r="S242" s="11" t="s">
        <v>3693</v>
      </c>
      <c r="T242" s="12">
        <v>1</v>
      </c>
      <c r="U242" s="12" t="s">
        <v>3693</v>
      </c>
      <c r="V242" s="8" t="s">
        <v>29</v>
      </c>
      <c r="W242" s="8" t="s">
        <v>30</v>
      </c>
      <c r="X242" s="8" t="s">
        <v>31</v>
      </c>
      <c r="Y242" s="8" t="s">
        <v>32</v>
      </c>
      <c r="Z242" s="8" t="s">
        <v>3693</v>
      </c>
    </row>
    <row r="243" spans="1:26" ht="52.8" hidden="1" x14ac:dyDescent="0.3">
      <c r="A243" s="8">
        <v>242</v>
      </c>
      <c r="B243" s="8" t="s">
        <v>1235</v>
      </c>
      <c r="C243" s="8" t="s">
        <v>3693</v>
      </c>
      <c r="D243" s="8" t="s">
        <v>868</v>
      </c>
      <c r="E243" s="8" t="str">
        <f>VLOOKUP(Table1[[#This Row],[NO]],Table3[#All],2, FALSE)</f>
        <v>MEDICAL FACILITIES</v>
      </c>
      <c r="F243" s="8" t="s">
        <v>3693</v>
      </c>
      <c r="G243" s="8" t="s">
        <v>1180</v>
      </c>
      <c r="H243" s="8" t="s">
        <v>238</v>
      </c>
      <c r="I243" s="8" t="s">
        <v>27</v>
      </c>
      <c r="J243" s="8">
        <v>2016</v>
      </c>
      <c r="K243" s="8" t="s">
        <v>53</v>
      </c>
      <c r="L243" s="9">
        <v>227000</v>
      </c>
      <c r="M243" s="9" t="s">
        <v>3693</v>
      </c>
      <c r="N243" s="8" t="s">
        <v>3693</v>
      </c>
      <c r="O243" s="10" t="s">
        <v>3693</v>
      </c>
      <c r="P243" s="8" t="s">
        <v>3693</v>
      </c>
      <c r="Q243" s="10" t="s">
        <v>3693</v>
      </c>
      <c r="R243" s="10" t="s">
        <v>3693</v>
      </c>
      <c r="S243" s="11" t="s">
        <v>3693</v>
      </c>
      <c r="T243" s="12">
        <v>1</v>
      </c>
      <c r="U243" s="12" t="s">
        <v>3693</v>
      </c>
      <c r="V243" s="8" t="s">
        <v>29</v>
      </c>
      <c r="W243" s="8" t="s">
        <v>30</v>
      </c>
      <c r="X243" s="8" t="s">
        <v>31</v>
      </c>
      <c r="Y243" s="8" t="s">
        <v>32</v>
      </c>
      <c r="Z243" s="8" t="s">
        <v>3693</v>
      </c>
    </row>
    <row r="244" spans="1:26" ht="52.8" hidden="1" x14ac:dyDescent="0.3">
      <c r="A244" s="8">
        <v>243</v>
      </c>
      <c r="B244" s="8" t="s">
        <v>1236</v>
      </c>
      <c r="C244" s="8" t="s">
        <v>3693</v>
      </c>
      <c r="D244" s="8" t="s">
        <v>868</v>
      </c>
      <c r="E244" s="8" t="str">
        <f>VLOOKUP(Table1[[#This Row],[NO]],Table3[#All],2, FALSE)</f>
        <v>MEDICAL FACILITIES</v>
      </c>
      <c r="F244" s="8" t="s">
        <v>3693</v>
      </c>
      <c r="G244" s="8" t="s">
        <v>1237</v>
      </c>
      <c r="H244" s="8" t="s">
        <v>91</v>
      </c>
      <c r="I244" s="8" t="s">
        <v>27</v>
      </c>
      <c r="J244" s="8">
        <v>2016</v>
      </c>
      <c r="K244" s="8" t="s">
        <v>53</v>
      </c>
      <c r="L244" s="9">
        <v>227000</v>
      </c>
      <c r="M244" s="9" t="s">
        <v>3693</v>
      </c>
      <c r="N244" s="8" t="s">
        <v>3693</v>
      </c>
      <c r="O244" s="10" t="s">
        <v>3693</v>
      </c>
      <c r="P244" s="8" t="s">
        <v>3693</v>
      </c>
      <c r="Q244" s="10" t="s">
        <v>3693</v>
      </c>
      <c r="R244" s="10" t="s">
        <v>3693</v>
      </c>
      <c r="S244" s="11" t="s">
        <v>3693</v>
      </c>
      <c r="T244" s="12">
        <v>1</v>
      </c>
      <c r="U244" s="12" t="s">
        <v>3693</v>
      </c>
      <c r="V244" s="8" t="s">
        <v>29</v>
      </c>
      <c r="W244" s="8" t="s">
        <v>30</v>
      </c>
      <c r="X244" s="8" t="s">
        <v>31</v>
      </c>
      <c r="Y244" s="8" t="s">
        <v>32</v>
      </c>
      <c r="Z244" s="8" t="s">
        <v>3693</v>
      </c>
    </row>
    <row r="245" spans="1:26" ht="52.8" hidden="1" x14ac:dyDescent="0.3">
      <c r="A245" s="8">
        <v>244</v>
      </c>
      <c r="B245" s="8" t="s">
        <v>1238</v>
      </c>
      <c r="C245" s="8" t="s">
        <v>3693</v>
      </c>
      <c r="D245" s="8" t="s">
        <v>868</v>
      </c>
      <c r="E245" s="8" t="str">
        <f>VLOOKUP(Table1[[#This Row],[NO]],Table3[#All],2, FALSE)</f>
        <v>MEDICAL FACILITIES</v>
      </c>
      <c r="F245" s="8" t="s">
        <v>3693</v>
      </c>
      <c r="G245" s="8" t="s">
        <v>1183</v>
      </c>
      <c r="H245" s="8" t="s">
        <v>36</v>
      </c>
      <c r="I245" s="8" t="s">
        <v>27</v>
      </c>
      <c r="J245" s="8">
        <v>2016</v>
      </c>
      <c r="K245" s="8" t="s">
        <v>53</v>
      </c>
      <c r="L245" s="9">
        <v>1726000</v>
      </c>
      <c r="M245" s="11" t="s">
        <v>3693</v>
      </c>
      <c r="N245" s="8" t="s">
        <v>3693</v>
      </c>
      <c r="O245" s="10" t="s">
        <v>3693</v>
      </c>
      <c r="P245" s="8" t="s">
        <v>3693</v>
      </c>
      <c r="Q245" s="10" t="s">
        <v>3693</v>
      </c>
      <c r="R245" s="10" t="s">
        <v>3693</v>
      </c>
      <c r="S245" s="11" t="s">
        <v>3693</v>
      </c>
      <c r="T245" s="12">
        <v>1</v>
      </c>
      <c r="U245" s="12" t="s">
        <v>3693</v>
      </c>
      <c r="V245" s="8" t="s">
        <v>29</v>
      </c>
      <c r="W245" s="8" t="s">
        <v>30</v>
      </c>
      <c r="X245" s="8" t="s">
        <v>68</v>
      </c>
      <c r="Y245" s="8" t="s">
        <v>69</v>
      </c>
      <c r="Z245" s="8" t="s">
        <v>3693</v>
      </c>
    </row>
    <row r="246" spans="1:26" ht="39.6" hidden="1" x14ac:dyDescent="0.3">
      <c r="A246" s="8">
        <v>245</v>
      </c>
      <c r="B246" s="8" t="s">
        <v>3109</v>
      </c>
      <c r="C246" s="8" t="s">
        <v>3693</v>
      </c>
      <c r="D246" s="8" t="s">
        <v>2320</v>
      </c>
      <c r="E246" s="8" t="str">
        <f>VLOOKUP(Table1[[#This Row],[NO]],Table3[#All],2, FALSE)</f>
        <v>MULITI-PURPOSE</v>
      </c>
      <c r="F246" s="8" t="s">
        <v>3693</v>
      </c>
      <c r="G246" s="8" t="s">
        <v>3110</v>
      </c>
      <c r="H246" s="8" t="s">
        <v>76</v>
      </c>
      <c r="I246" s="8" t="s">
        <v>27</v>
      </c>
      <c r="J246" s="8">
        <v>2016</v>
      </c>
      <c r="K246" s="8" t="s">
        <v>53</v>
      </c>
      <c r="L246" s="9">
        <v>950000</v>
      </c>
      <c r="M246" s="9" t="s">
        <v>3693</v>
      </c>
      <c r="N246" s="8" t="s">
        <v>3693</v>
      </c>
      <c r="O246" s="10" t="s">
        <v>3693</v>
      </c>
      <c r="P246" s="8" t="s">
        <v>3693</v>
      </c>
      <c r="Q246" s="10" t="s">
        <v>3693</v>
      </c>
      <c r="R246" s="10" t="s">
        <v>3693</v>
      </c>
      <c r="S246" s="11" t="s">
        <v>3693</v>
      </c>
      <c r="T246" s="12">
        <v>1</v>
      </c>
      <c r="U246" s="12" t="s">
        <v>3693</v>
      </c>
      <c r="V246" s="8" t="s">
        <v>29</v>
      </c>
      <c r="W246" s="8" t="s">
        <v>30</v>
      </c>
      <c r="X246" s="8" t="s">
        <v>112</v>
      </c>
      <c r="Y246" s="8" t="s">
        <v>113</v>
      </c>
      <c r="Z246" s="8" t="s">
        <v>3693</v>
      </c>
    </row>
    <row r="247" spans="1:26" ht="52.8" hidden="1" x14ac:dyDescent="0.3">
      <c r="A247" s="8">
        <v>246</v>
      </c>
      <c r="B247" s="8" t="s">
        <v>3111</v>
      </c>
      <c r="C247" s="8" t="s">
        <v>3112</v>
      </c>
      <c r="D247" s="8" t="s">
        <v>2320</v>
      </c>
      <c r="E247" s="8" t="str">
        <f>VLOOKUP(Table1[[#This Row],[NO]],Table3[#All],2, FALSE)</f>
        <v>MULITI-PURPOSE</v>
      </c>
      <c r="F247" s="8" t="s">
        <v>3693</v>
      </c>
      <c r="G247" s="8" t="s">
        <v>871</v>
      </c>
      <c r="H247" s="8" t="s">
        <v>36</v>
      </c>
      <c r="I247" s="8" t="s">
        <v>27</v>
      </c>
      <c r="J247" s="8">
        <v>2016</v>
      </c>
      <c r="K247" s="8" t="s">
        <v>53</v>
      </c>
      <c r="L247" s="9">
        <v>950000</v>
      </c>
      <c r="M247" s="11">
        <v>937594.76</v>
      </c>
      <c r="N247" s="8">
        <v>120</v>
      </c>
      <c r="O247" s="10">
        <v>43110</v>
      </c>
      <c r="P247" s="8" t="s">
        <v>3693</v>
      </c>
      <c r="Q247" s="10">
        <v>43230</v>
      </c>
      <c r="R247" s="10" t="s">
        <v>3693</v>
      </c>
      <c r="S247" s="11" t="s">
        <v>3693</v>
      </c>
      <c r="T247" s="12">
        <v>1</v>
      </c>
      <c r="U247" s="12" t="s">
        <v>3693</v>
      </c>
      <c r="V247" s="8" t="s">
        <v>29</v>
      </c>
      <c r="W247" s="8" t="s">
        <v>30</v>
      </c>
      <c r="X247" s="8" t="s">
        <v>147</v>
      </c>
      <c r="Y247" s="8" t="s">
        <v>148</v>
      </c>
      <c r="Z247" s="8" t="s">
        <v>3693</v>
      </c>
    </row>
    <row r="248" spans="1:26" ht="39.6" hidden="1" x14ac:dyDescent="0.3">
      <c r="A248" s="8">
        <v>247</v>
      </c>
      <c r="B248" s="8" t="s">
        <v>3113</v>
      </c>
      <c r="C248" s="8" t="s">
        <v>3693</v>
      </c>
      <c r="D248" s="8" t="s">
        <v>2320</v>
      </c>
      <c r="E248" s="8" t="str">
        <f>VLOOKUP(Table1[[#This Row],[NO]],Table3[#All],2, FALSE)</f>
        <v>MULITI-PURPOSE</v>
      </c>
      <c r="F248" s="8" t="s">
        <v>3693</v>
      </c>
      <c r="G248" s="8" t="s">
        <v>3114</v>
      </c>
      <c r="H248" s="8" t="s">
        <v>117</v>
      </c>
      <c r="I248" s="8" t="s">
        <v>27</v>
      </c>
      <c r="J248" s="8">
        <v>2016</v>
      </c>
      <c r="K248" s="8" t="s">
        <v>53</v>
      </c>
      <c r="L248" s="9">
        <v>2500000</v>
      </c>
      <c r="M248" s="9" t="s">
        <v>3693</v>
      </c>
      <c r="N248" s="8" t="s">
        <v>3693</v>
      </c>
      <c r="O248" s="10" t="s">
        <v>3693</v>
      </c>
      <c r="P248" s="8" t="s">
        <v>3693</v>
      </c>
      <c r="Q248" s="10" t="s">
        <v>3693</v>
      </c>
      <c r="R248" s="10" t="s">
        <v>3693</v>
      </c>
      <c r="S248" s="11" t="s">
        <v>3693</v>
      </c>
      <c r="T248" s="12">
        <v>1</v>
      </c>
      <c r="U248" s="12" t="s">
        <v>3693</v>
      </c>
      <c r="V248" s="8" t="s">
        <v>29</v>
      </c>
      <c r="W248" s="8" t="s">
        <v>30</v>
      </c>
      <c r="X248" s="8" t="s">
        <v>31</v>
      </c>
      <c r="Y248" s="8" t="s">
        <v>32</v>
      </c>
      <c r="Z248" s="8" t="s">
        <v>3693</v>
      </c>
    </row>
    <row r="249" spans="1:26" ht="66" hidden="1" x14ac:dyDescent="0.3">
      <c r="A249" s="8">
        <v>248</v>
      </c>
      <c r="B249" s="8" t="s">
        <v>3194</v>
      </c>
      <c r="C249" s="8" t="s">
        <v>3693</v>
      </c>
      <c r="D249" s="8" t="s">
        <v>2320</v>
      </c>
      <c r="E249" s="8" t="str">
        <f>VLOOKUP(Table1[[#This Row],[NO]],Table3[#All],2, FALSE)</f>
        <v>DRAINAGE</v>
      </c>
      <c r="F249" s="8" t="s">
        <v>3195</v>
      </c>
      <c r="G249" s="8" t="s">
        <v>3196</v>
      </c>
      <c r="H249" s="8" t="s">
        <v>64</v>
      </c>
      <c r="I249" s="8" t="s">
        <v>27</v>
      </c>
      <c r="J249" s="8">
        <v>2016</v>
      </c>
      <c r="K249" s="8" t="s">
        <v>53</v>
      </c>
      <c r="L249" s="9">
        <v>3670000</v>
      </c>
      <c r="M249" s="9">
        <v>3612204.01</v>
      </c>
      <c r="N249" s="8">
        <v>170</v>
      </c>
      <c r="O249" s="10">
        <v>42811</v>
      </c>
      <c r="P249" s="8" t="s">
        <v>3693</v>
      </c>
      <c r="Q249" s="10">
        <v>42981</v>
      </c>
      <c r="R249" s="10" t="s">
        <v>3693</v>
      </c>
      <c r="S249" s="11" t="s">
        <v>3693</v>
      </c>
      <c r="T249" s="12">
        <v>1</v>
      </c>
      <c r="U249" s="12" t="s">
        <v>3693</v>
      </c>
      <c r="V249" s="8" t="s">
        <v>29</v>
      </c>
      <c r="W249" s="8" t="s">
        <v>30</v>
      </c>
      <c r="X249" s="8" t="s">
        <v>118</v>
      </c>
      <c r="Y249" s="8" t="s">
        <v>119</v>
      </c>
      <c r="Z249" s="8" t="s">
        <v>3693</v>
      </c>
    </row>
    <row r="250" spans="1:26" ht="39.6" hidden="1" x14ac:dyDescent="0.3">
      <c r="A250" s="8">
        <v>249</v>
      </c>
      <c r="B250" s="8" t="s">
        <v>3115</v>
      </c>
      <c r="C250" s="8" t="s">
        <v>3693</v>
      </c>
      <c r="D250" s="8" t="s">
        <v>2320</v>
      </c>
      <c r="E250" s="8" t="str">
        <f>VLOOKUP(Table1[[#This Row],[NO]],Table3[#All],2, FALSE)</f>
        <v>MULITI-PURPOSE</v>
      </c>
      <c r="F250" s="8" t="s">
        <v>3693</v>
      </c>
      <c r="G250" s="8" t="s">
        <v>3116</v>
      </c>
      <c r="H250" s="8" t="s">
        <v>124</v>
      </c>
      <c r="I250" s="8" t="s">
        <v>27</v>
      </c>
      <c r="J250" s="8">
        <v>2016</v>
      </c>
      <c r="K250" s="8" t="s">
        <v>53</v>
      </c>
      <c r="L250" s="9">
        <v>2500000</v>
      </c>
      <c r="M250" s="9" t="s">
        <v>3693</v>
      </c>
      <c r="N250" s="8" t="s">
        <v>3693</v>
      </c>
      <c r="O250" s="10" t="s">
        <v>3693</v>
      </c>
      <c r="P250" s="8" t="s">
        <v>3693</v>
      </c>
      <c r="Q250" s="10" t="s">
        <v>3693</v>
      </c>
      <c r="R250" s="10" t="s">
        <v>3693</v>
      </c>
      <c r="S250" s="11" t="s">
        <v>3693</v>
      </c>
      <c r="T250" s="12">
        <v>1</v>
      </c>
      <c r="U250" s="12" t="s">
        <v>3693</v>
      </c>
      <c r="V250" s="8" t="s">
        <v>29</v>
      </c>
      <c r="W250" s="8" t="s">
        <v>30</v>
      </c>
      <c r="X250" s="8" t="s">
        <v>31</v>
      </c>
      <c r="Y250" s="8" t="s">
        <v>32</v>
      </c>
      <c r="Z250" s="8" t="s">
        <v>3693</v>
      </c>
    </row>
    <row r="251" spans="1:26" ht="39.6" hidden="1" x14ac:dyDescent="0.3">
      <c r="A251" s="8">
        <v>250</v>
      </c>
      <c r="B251" s="8" t="s">
        <v>3117</v>
      </c>
      <c r="C251" s="8" t="s">
        <v>3693</v>
      </c>
      <c r="D251" s="8" t="s">
        <v>2320</v>
      </c>
      <c r="E251" s="8" t="str">
        <f>VLOOKUP(Table1[[#This Row],[NO]],Table3[#All],2, FALSE)</f>
        <v>MULITI-PURPOSE</v>
      </c>
      <c r="F251" s="8" t="s">
        <v>3693</v>
      </c>
      <c r="G251" s="8" t="s">
        <v>3693</v>
      </c>
      <c r="H251" s="8" t="s">
        <v>124</v>
      </c>
      <c r="I251" s="8" t="s">
        <v>27</v>
      </c>
      <c r="J251" s="8">
        <v>2016</v>
      </c>
      <c r="K251" s="8" t="s">
        <v>53</v>
      </c>
      <c r="L251" s="9">
        <v>2497986.48</v>
      </c>
      <c r="M251" s="9" t="s">
        <v>3693</v>
      </c>
      <c r="N251" s="8" t="s">
        <v>3693</v>
      </c>
      <c r="O251" s="10" t="s">
        <v>3693</v>
      </c>
      <c r="P251" s="8" t="s">
        <v>3693</v>
      </c>
      <c r="Q251" s="10" t="s">
        <v>3693</v>
      </c>
      <c r="R251" s="10" t="s">
        <v>3693</v>
      </c>
      <c r="S251" s="11" t="s">
        <v>3693</v>
      </c>
      <c r="T251" s="12">
        <v>1</v>
      </c>
      <c r="U251" s="12" t="s">
        <v>3693</v>
      </c>
      <c r="V251" s="8" t="s">
        <v>29</v>
      </c>
      <c r="W251" s="8" t="s">
        <v>30</v>
      </c>
      <c r="X251" s="8" t="s">
        <v>31</v>
      </c>
      <c r="Y251" s="8" t="s">
        <v>32</v>
      </c>
      <c r="Z251" s="8" t="s">
        <v>3693</v>
      </c>
    </row>
    <row r="252" spans="1:26" ht="52.8" hidden="1" x14ac:dyDescent="0.3">
      <c r="A252" s="8">
        <v>251</v>
      </c>
      <c r="B252" s="8" t="s">
        <v>3465</v>
      </c>
      <c r="C252" s="8" t="s">
        <v>3693</v>
      </c>
      <c r="D252" s="8" t="s">
        <v>2320</v>
      </c>
      <c r="E252" s="8" t="str">
        <f>VLOOKUP(Table1[[#This Row],[NO]],Table3[#All],2, FALSE)</f>
        <v>OTHER FACILITIES</v>
      </c>
      <c r="F252" s="8" t="s">
        <v>3693</v>
      </c>
      <c r="G252" s="8" t="s">
        <v>3466</v>
      </c>
      <c r="H252" s="8" t="s">
        <v>93</v>
      </c>
      <c r="I252" s="8" t="s">
        <v>27</v>
      </c>
      <c r="J252" s="8">
        <v>2016</v>
      </c>
      <c r="K252" s="8" t="s">
        <v>53</v>
      </c>
      <c r="L252" s="9">
        <v>4200000</v>
      </c>
      <c r="M252" s="9">
        <v>4159238.05</v>
      </c>
      <c r="N252" s="8">
        <v>120</v>
      </c>
      <c r="O252" s="10">
        <v>42801</v>
      </c>
      <c r="P252" s="8" t="s">
        <v>3693</v>
      </c>
      <c r="Q252" s="10">
        <v>42921</v>
      </c>
      <c r="R252" s="10">
        <v>42862</v>
      </c>
      <c r="S252" s="11" t="s">
        <v>3693</v>
      </c>
      <c r="T252" s="8" t="s">
        <v>3693</v>
      </c>
      <c r="U252" s="8" t="s">
        <v>3693</v>
      </c>
      <c r="V252" s="8" t="s">
        <v>29</v>
      </c>
      <c r="W252" s="8" t="s">
        <v>37</v>
      </c>
      <c r="X252" s="8" t="s">
        <v>31</v>
      </c>
      <c r="Y252" s="8" t="s">
        <v>32</v>
      </c>
      <c r="Z252" s="8" t="s">
        <v>3693</v>
      </c>
    </row>
    <row r="253" spans="1:26" ht="26.4" hidden="1" x14ac:dyDescent="0.3">
      <c r="A253" s="8">
        <v>252</v>
      </c>
      <c r="B253" s="8" t="s">
        <v>134</v>
      </c>
      <c r="C253" s="8" t="s">
        <v>3693</v>
      </c>
      <c r="D253" s="8" t="s">
        <v>23</v>
      </c>
      <c r="E253" s="8" t="str">
        <f>VLOOKUP(Table1[[#This Row],[NO]],Table3[#All],2, FALSE)</f>
        <v>ROAD</v>
      </c>
      <c r="F253" s="8" t="s">
        <v>3693</v>
      </c>
      <c r="G253" s="8" t="s">
        <v>135</v>
      </c>
      <c r="H253" s="8" t="s">
        <v>93</v>
      </c>
      <c r="I253" s="8" t="s">
        <v>27</v>
      </c>
      <c r="J253" s="8">
        <v>2016</v>
      </c>
      <c r="K253" s="8" t="s">
        <v>53</v>
      </c>
      <c r="L253" s="9">
        <v>6000000</v>
      </c>
      <c r="M253" s="9">
        <v>5995492.3499999996</v>
      </c>
      <c r="N253" s="8">
        <v>180</v>
      </c>
      <c r="O253" s="10">
        <v>42724</v>
      </c>
      <c r="P253" s="8" t="s">
        <v>3693</v>
      </c>
      <c r="Q253" s="10">
        <f>O253+N253</f>
        <v>42904</v>
      </c>
      <c r="R253" s="10" t="s">
        <v>3693</v>
      </c>
      <c r="S253" s="11" t="s">
        <v>3693</v>
      </c>
      <c r="T253" s="12">
        <v>1</v>
      </c>
      <c r="U253" s="12" t="s">
        <v>3693</v>
      </c>
      <c r="V253" s="8" t="s">
        <v>29</v>
      </c>
      <c r="W253" s="8" t="s">
        <v>30</v>
      </c>
      <c r="X253" s="8" t="s">
        <v>31</v>
      </c>
      <c r="Y253" s="8" t="s">
        <v>32</v>
      </c>
      <c r="Z253" s="8" t="s">
        <v>3693</v>
      </c>
    </row>
    <row r="254" spans="1:26" ht="39.6" hidden="1" x14ac:dyDescent="0.3">
      <c r="A254" s="8">
        <v>253</v>
      </c>
      <c r="B254" s="8" t="s">
        <v>744</v>
      </c>
      <c r="C254" s="8" t="s">
        <v>3693</v>
      </c>
      <c r="D254" s="8" t="s">
        <v>23</v>
      </c>
      <c r="E254" s="8" t="str">
        <f>VLOOKUP(Table1[[#This Row],[NO]],Table3[#All],2, FALSE)</f>
        <v>BRIDGES</v>
      </c>
      <c r="F254" s="8" t="s">
        <v>3693</v>
      </c>
      <c r="G254" s="8" t="s">
        <v>135</v>
      </c>
      <c r="H254" s="8" t="s">
        <v>93</v>
      </c>
      <c r="I254" s="8" t="s">
        <v>27</v>
      </c>
      <c r="J254" s="8">
        <v>2016</v>
      </c>
      <c r="K254" s="8" t="s">
        <v>53</v>
      </c>
      <c r="L254" s="9">
        <v>6237588.54</v>
      </c>
      <c r="M254" s="9">
        <v>6228973.7400000002</v>
      </c>
      <c r="N254" s="8">
        <v>185</v>
      </c>
      <c r="O254" s="10" t="s">
        <v>3693</v>
      </c>
      <c r="P254" s="8" t="s">
        <v>3693</v>
      </c>
      <c r="Q254" s="10" t="s">
        <v>3693</v>
      </c>
      <c r="R254" s="10" t="s">
        <v>3693</v>
      </c>
      <c r="S254" s="11" t="s">
        <v>3693</v>
      </c>
      <c r="T254" s="8" t="s">
        <v>3693</v>
      </c>
      <c r="U254" s="8" t="s">
        <v>3693</v>
      </c>
      <c r="V254" s="8" t="s">
        <v>29</v>
      </c>
      <c r="W254" s="8" t="s">
        <v>302</v>
      </c>
      <c r="X254" s="8" t="s">
        <v>31</v>
      </c>
      <c r="Y254" s="8" t="s">
        <v>32</v>
      </c>
      <c r="Z254" s="8" t="s">
        <v>3693</v>
      </c>
    </row>
    <row r="255" spans="1:26" ht="39.6" hidden="1" x14ac:dyDescent="0.3">
      <c r="A255" s="8">
        <v>254</v>
      </c>
      <c r="B255" s="8" t="s">
        <v>745</v>
      </c>
      <c r="C255" s="8" t="s">
        <v>3693</v>
      </c>
      <c r="D255" s="8" t="s">
        <v>23</v>
      </c>
      <c r="E255" s="8" t="str">
        <f>VLOOKUP(Table1[[#This Row],[NO]],Table3[#All],2, FALSE)</f>
        <v>BRIDGES</v>
      </c>
      <c r="F255" s="8" t="s">
        <v>3693</v>
      </c>
      <c r="G255" s="8" t="s">
        <v>3693</v>
      </c>
      <c r="H255" s="8" t="s">
        <v>72</v>
      </c>
      <c r="I255" s="8" t="s">
        <v>27</v>
      </c>
      <c r="J255" s="8">
        <v>2016</v>
      </c>
      <c r="K255" s="8" t="s">
        <v>53</v>
      </c>
      <c r="L255" s="9">
        <v>7100000</v>
      </c>
      <c r="M255" s="9">
        <v>6892703.2199999997</v>
      </c>
      <c r="N255" s="8" t="s">
        <v>3693</v>
      </c>
      <c r="O255" s="10" t="s">
        <v>3693</v>
      </c>
      <c r="P255" s="8" t="s">
        <v>3693</v>
      </c>
      <c r="Q255" s="10" t="s">
        <v>3693</v>
      </c>
      <c r="R255" s="10" t="s">
        <v>3693</v>
      </c>
      <c r="S255" s="11" t="s">
        <v>3693</v>
      </c>
      <c r="T255" s="12">
        <v>1</v>
      </c>
      <c r="U255" s="12" t="s">
        <v>3693</v>
      </c>
      <c r="V255" s="8" t="s">
        <v>29</v>
      </c>
      <c r="W255" s="8" t="s">
        <v>30</v>
      </c>
      <c r="X255" s="8" t="s">
        <v>31</v>
      </c>
      <c r="Y255" s="8" t="s">
        <v>32</v>
      </c>
      <c r="Z255" s="8" t="s">
        <v>3693</v>
      </c>
    </row>
    <row r="256" spans="1:26" ht="39.6" hidden="1" x14ac:dyDescent="0.3">
      <c r="A256" s="8">
        <v>255</v>
      </c>
      <c r="B256" s="8" t="s">
        <v>746</v>
      </c>
      <c r="C256" s="8" t="s">
        <v>747</v>
      </c>
      <c r="D256" s="8" t="s">
        <v>23</v>
      </c>
      <c r="E256" s="8" t="str">
        <f>VLOOKUP(Table1[[#This Row],[NO]],Table3[#All],2, FALSE)</f>
        <v>BRIDGES</v>
      </c>
      <c r="F256" s="8" t="s">
        <v>748</v>
      </c>
      <c r="G256" s="8" t="s">
        <v>749</v>
      </c>
      <c r="H256" s="8" t="s">
        <v>36</v>
      </c>
      <c r="I256" s="8" t="s">
        <v>27</v>
      </c>
      <c r="J256" s="8">
        <v>2016</v>
      </c>
      <c r="K256" s="8" t="s">
        <v>53</v>
      </c>
      <c r="L256" s="9">
        <v>7320000</v>
      </c>
      <c r="M256" s="20">
        <v>7015047.4699999997</v>
      </c>
      <c r="N256" s="8">
        <v>210</v>
      </c>
      <c r="O256" s="10">
        <v>43021</v>
      </c>
      <c r="P256" s="8" t="s">
        <v>3693</v>
      </c>
      <c r="Q256" s="10">
        <v>43231</v>
      </c>
      <c r="R256" s="10" t="s">
        <v>3693</v>
      </c>
      <c r="S256" s="11" t="s">
        <v>3693</v>
      </c>
      <c r="T256" s="12">
        <v>1</v>
      </c>
      <c r="U256" s="12" t="s">
        <v>3693</v>
      </c>
      <c r="V256" s="8" t="s">
        <v>29</v>
      </c>
      <c r="W256" s="8" t="s">
        <v>30</v>
      </c>
      <c r="X256" s="8" t="s">
        <v>126</v>
      </c>
      <c r="Y256" s="8" t="s">
        <v>127</v>
      </c>
      <c r="Z256" s="8" t="s">
        <v>3693</v>
      </c>
    </row>
    <row r="257" spans="1:26" ht="39.6" hidden="1" x14ac:dyDescent="0.3">
      <c r="A257" s="8">
        <v>256</v>
      </c>
      <c r="B257" s="8" t="s">
        <v>750</v>
      </c>
      <c r="C257" s="8" t="s">
        <v>3693</v>
      </c>
      <c r="D257" s="8" t="s">
        <v>23</v>
      </c>
      <c r="E257" s="8" t="str">
        <f>VLOOKUP(Table1[[#This Row],[NO]],Table3[#All],2, FALSE)</f>
        <v>BRIDGES</v>
      </c>
      <c r="F257" s="8" t="s">
        <v>3693</v>
      </c>
      <c r="G257" s="8" t="s">
        <v>3693</v>
      </c>
      <c r="H257" s="8" t="s">
        <v>117</v>
      </c>
      <c r="I257" s="8" t="s">
        <v>27</v>
      </c>
      <c r="J257" s="8">
        <v>2016</v>
      </c>
      <c r="K257" s="8" t="s">
        <v>53</v>
      </c>
      <c r="L257" s="9">
        <v>10600000</v>
      </c>
      <c r="M257" s="48">
        <v>10572619.91</v>
      </c>
      <c r="N257" s="8" t="s">
        <v>3693</v>
      </c>
      <c r="O257" s="10" t="s">
        <v>3693</v>
      </c>
      <c r="P257" s="8" t="s">
        <v>3693</v>
      </c>
      <c r="Q257" s="10" t="s">
        <v>3693</v>
      </c>
      <c r="R257" s="10" t="s">
        <v>3693</v>
      </c>
      <c r="S257" s="11" t="s">
        <v>3693</v>
      </c>
      <c r="T257" s="12">
        <v>1</v>
      </c>
      <c r="U257" s="12" t="s">
        <v>3693</v>
      </c>
      <c r="V257" s="8" t="s">
        <v>29</v>
      </c>
      <c r="W257" s="8" t="s">
        <v>30</v>
      </c>
      <c r="X257" s="8" t="s">
        <v>31</v>
      </c>
      <c r="Y257" s="8" t="s">
        <v>32</v>
      </c>
      <c r="Z257" s="8" t="s">
        <v>3693</v>
      </c>
    </row>
    <row r="258" spans="1:26" ht="52.8" hidden="1" x14ac:dyDescent="0.3">
      <c r="A258" s="8">
        <v>257</v>
      </c>
      <c r="B258" s="8" t="s">
        <v>3165</v>
      </c>
      <c r="C258" s="8" t="s">
        <v>3693</v>
      </c>
      <c r="D258" s="8" t="s">
        <v>2334</v>
      </c>
      <c r="E258" s="8" t="str">
        <f>VLOOKUP(Table1[[#This Row],[NO]],Table3[#All],2, FALSE)</f>
        <v>MULITI-PURPOSE</v>
      </c>
      <c r="F258" s="8" t="s">
        <v>3693</v>
      </c>
      <c r="G258" s="8" t="s">
        <v>3166</v>
      </c>
      <c r="H258" s="8" t="s">
        <v>26</v>
      </c>
      <c r="I258" s="8" t="s">
        <v>27</v>
      </c>
      <c r="J258" s="8">
        <v>2016</v>
      </c>
      <c r="K258" s="8" t="s">
        <v>53</v>
      </c>
      <c r="L258" s="9">
        <v>486000</v>
      </c>
      <c r="M258" s="48">
        <v>484062.83</v>
      </c>
      <c r="N258" s="8" t="s">
        <v>3693</v>
      </c>
      <c r="O258" s="10" t="s">
        <v>3693</v>
      </c>
      <c r="P258" s="8" t="s">
        <v>3693</v>
      </c>
      <c r="Q258" s="10" t="s">
        <v>3693</v>
      </c>
      <c r="R258" s="10" t="s">
        <v>3693</v>
      </c>
      <c r="S258" s="11" t="s">
        <v>3693</v>
      </c>
      <c r="T258" s="12">
        <v>1</v>
      </c>
      <c r="U258" s="12" t="s">
        <v>3693</v>
      </c>
      <c r="V258" s="8" t="s">
        <v>29</v>
      </c>
      <c r="W258" s="8" t="s">
        <v>30</v>
      </c>
      <c r="X258" s="8" t="s">
        <v>31</v>
      </c>
      <c r="Y258" s="8" t="s">
        <v>32</v>
      </c>
      <c r="Z258" s="8" t="s">
        <v>3693</v>
      </c>
    </row>
    <row r="259" spans="1:26" ht="39.6" hidden="1" x14ac:dyDescent="0.3">
      <c r="A259" s="8">
        <v>258</v>
      </c>
      <c r="B259" s="8" t="s">
        <v>751</v>
      </c>
      <c r="C259" s="8" t="s">
        <v>3693</v>
      </c>
      <c r="D259" s="8" t="s">
        <v>23</v>
      </c>
      <c r="E259" s="8" t="str">
        <f>VLOOKUP(Table1[[#This Row],[NO]],Table3[#All],2, FALSE)</f>
        <v>BRIDGES</v>
      </c>
      <c r="F259" s="8" t="s">
        <v>3693</v>
      </c>
      <c r="G259" s="8" t="s">
        <v>752</v>
      </c>
      <c r="H259" s="8" t="s">
        <v>64</v>
      </c>
      <c r="I259" s="8" t="s">
        <v>27</v>
      </c>
      <c r="J259" s="8">
        <v>2016</v>
      </c>
      <c r="K259" s="8" t="s">
        <v>53</v>
      </c>
      <c r="L259" s="9">
        <v>4800000</v>
      </c>
      <c r="M259" s="9">
        <v>4381276.38</v>
      </c>
      <c r="N259" s="8" t="s">
        <v>3693</v>
      </c>
      <c r="O259" s="10">
        <v>42692</v>
      </c>
      <c r="P259" s="8" t="s">
        <v>3693</v>
      </c>
      <c r="Q259" s="10">
        <v>42692</v>
      </c>
      <c r="R259" s="10" t="s">
        <v>3693</v>
      </c>
      <c r="S259" s="11" t="s">
        <v>3693</v>
      </c>
      <c r="T259" s="12">
        <v>1</v>
      </c>
      <c r="U259" s="12" t="s">
        <v>3693</v>
      </c>
      <c r="V259" s="8" t="s">
        <v>29</v>
      </c>
      <c r="W259" s="8" t="s">
        <v>30</v>
      </c>
      <c r="X259" s="8" t="s">
        <v>31</v>
      </c>
      <c r="Y259" s="8" t="s">
        <v>32</v>
      </c>
      <c r="Z259" s="8" t="s">
        <v>3693</v>
      </c>
    </row>
    <row r="260" spans="1:26" ht="39.6" hidden="1" x14ac:dyDescent="0.3">
      <c r="A260" s="8">
        <v>259</v>
      </c>
      <c r="B260" s="8" t="s">
        <v>753</v>
      </c>
      <c r="C260" s="8" t="s">
        <v>754</v>
      </c>
      <c r="D260" s="8" t="s">
        <v>23</v>
      </c>
      <c r="E260" s="8" t="str">
        <f>VLOOKUP(Table1[[#This Row],[NO]],Table3[#All],2, FALSE)</f>
        <v>BRIDGES</v>
      </c>
      <c r="F260" s="8" t="s">
        <v>3693</v>
      </c>
      <c r="G260" s="8" t="s">
        <v>755</v>
      </c>
      <c r="H260" s="8" t="s">
        <v>64</v>
      </c>
      <c r="I260" s="8" t="s">
        <v>27</v>
      </c>
      <c r="J260" s="8">
        <v>2016</v>
      </c>
      <c r="K260" s="8" t="s">
        <v>53</v>
      </c>
      <c r="L260" s="9">
        <v>6000000</v>
      </c>
      <c r="M260" s="9">
        <v>5995492.3499999996</v>
      </c>
      <c r="N260" s="8">
        <v>180</v>
      </c>
      <c r="O260" s="10">
        <v>42632</v>
      </c>
      <c r="P260" s="8" t="s">
        <v>3693</v>
      </c>
      <c r="Q260" s="10">
        <v>42812</v>
      </c>
      <c r="R260" s="10" t="s">
        <v>3693</v>
      </c>
      <c r="S260" s="11" t="s">
        <v>3693</v>
      </c>
      <c r="T260" s="12">
        <v>1</v>
      </c>
      <c r="U260" s="12" t="s">
        <v>3693</v>
      </c>
      <c r="V260" s="8" t="s">
        <v>29</v>
      </c>
      <c r="W260" s="8" t="s">
        <v>30</v>
      </c>
      <c r="X260" s="8" t="s">
        <v>31</v>
      </c>
      <c r="Y260" s="8" t="s">
        <v>32</v>
      </c>
      <c r="Z260" s="8" t="s">
        <v>3693</v>
      </c>
    </row>
    <row r="261" spans="1:26" ht="26.4" hidden="1" x14ac:dyDescent="0.3">
      <c r="A261" s="8">
        <v>260</v>
      </c>
      <c r="B261" s="8" t="s">
        <v>756</v>
      </c>
      <c r="C261" s="8" t="s">
        <v>757</v>
      </c>
      <c r="D261" s="8" t="s">
        <v>23</v>
      </c>
      <c r="E261" s="8" t="str">
        <f>VLOOKUP(Table1[[#This Row],[NO]],Table3[#All],2, FALSE)</f>
        <v>BRIDGES</v>
      </c>
      <c r="F261" s="8" t="s">
        <v>3693</v>
      </c>
      <c r="G261" s="8" t="s">
        <v>758</v>
      </c>
      <c r="H261" s="8" t="s">
        <v>64</v>
      </c>
      <c r="I261" s="8" t="s">
        <v>27</v>
      </c>
      <c r="J261" s="8">
        <v>2016</v>
      </c>
      <c r="K261" s="8" t="s">
        <v>53</v>
      </c>
      <c r="L261" s="9">
        <v>6000000</v>
      </c>
      <c r="M261" s="9">
        <v>5995492.3499999996</v>
      </c>
      <c r="N261" s="8">
        <v>180</v>
      </c>
      <c r="O261" s="10">
        <v>42632</v>
      </c>
      <c r="P261" s="8" t="s">
        <v>3693</v>
      </c>
      <c r="Q261" s="10">
        <v>42812</v>
      </c>
      <c r="R261" s="10" t="s">
        <v>3693</v>
      </c>
      <c r="S261" s="11" t="s">
        <v>3693</v>
      </c>
      <c r="T261" s="12">
        <v>1</v>
      </c>
      <c r="U261" s="12" t="s">
        <v>3693</v>
      </c>
      <c r="V261" s="8" t="s">
        <v>29</v>
      </c>
      <c r="W261" s="8" t="s">
        <v>30</v>
      </c>
      <c r="X261" s="8" t="s">
        <v>31</v>
      </c>
      <c r="Y261" s="8" t="s">
        <v>32</v>
      </c>
      <c r="Z261" s="8" t="s">
        <v>3693</v>
      </c>
    </row>
    <row r="262" spans="1:26" ht="39.6" hidden="1" x14ac:dyDescent="0.3">
      <c r="A262" s="8">
        <v>261</v>
      </c>
      <c r="B262" s="8" t="s">
        <v>759</v>
      </c>
      <c r="C262" s="8" t="s">
        <v>760</v>
      </c>
      <c r="D262" s="8" t="s">
        <v>23</v>
      </c>
      <c r="E262" s="8" t="str">
        <f>VLOOKUP(Table1[[#This Row],[NO]],Table3[#All],2, FALSE)</f>
        <v>BRIDGES</v>
      </c>
      <c r="F262" s="8" t="s">
        <v>3693</v>
      </c>
      <c r="G262" s="8" t="s">
        <v>761</v>
      </c>
      <c r="H262" s="8" t="s">
        <v>64</v>
      </c>
      <c r="I262" s="8" t="s">
        <v>27</v>
      </c>
      <c r="J262" s="8">
        <v>2016</v>
      </c>
      <c r="K262" s="8" t="s">
        <v>53</v>
      </c>
      <c r="L262" s="9">
        <v>6237588.54</v>
      </c>
      <c r="M262" s="9">
        <v>6228194</v>
      </c>
      <c r="N262" s="8">
        <v>180</v>
      </c>
      <c r="O262" s="10">
        <v>42801</v>
      </c>
      <c r="P262" s="8" t="s">
        <v>3693</v>
      </c>
      <c r="Q262" s="10">
        <v>42981</v>
      </c>
      <c r="R262" s="10" t="s">
        <v>3693</v>
      </c>
      <c r="S262" s="11" t="s">
        <v>3693</v>
      </c>
      <c r="T262" s="12">
        <v>1</v>
      </c>
      <c r="U262" s="12" t="s">
        <v>3693</v>
      </c>
      <c r="V262" s="8" t="s">
        <v>29</v>
      </c>
      <c r="W262" s="8" t="s">
        <v>30</v>
      </c>
      <c r="X262" s="8" t="s">
        <v>31</v>
      </c>
      <c r="Y262" s="8" t="s">
        <v>32</v>
      </c>
      <c r="Z262" s="8" t="s">
        <v>3693</v>
      </c>
    </row>
    <row r="263" spans="1:26" ht="52.8" hidden="1" x14ac:dyDescent="0.3">
      <c r="A263" s="8">
        <v>262</v>
      </c>
      <c r="B263" s="8" t="s">
        <v>1003</v>
      </c>
      <c r="C263" s="8" t="s">
        <v>3693</v>
      </c>
      <c r="D263" s="8" t="s">
        <v>868</v>
      </c>
      <c r="E263" s="8" t="str">
        <f>VLOOKUP(Table1[[#This Row],[NO]],Table3[#All],2, FALSE)</f>
        <v>BHS</v>
      </c>
      <c r="F263" s="8" t="s">
        <v>3693</v>
      </c>
      <c r="G263" s="8" t="s">
        <v>1004</v>
      </c>
      <c r="H263" s="8" t="s">
        <v>60</v>
      </c>
      <c r="I263" s="8" t="s">
        <v>27</v>
      </c>
      <c r="J263" s="8">
        <v>2016</v>
      </c>
      <c r="K263" s="8" t="s">
        <v>53</v>
      </c>
      <c r="L263" s="9">
        <v>1500000</v>
      </c>
      <c r="M263" s="9">
        <v>1491336</v>
      </c>
      <c r="N263" s="8">
        <v>150</v>
      </c>
      <c r="O263" s="10">
        <v>42802</v>
      </c>
      <c r="P263" s="8" t="s">
        <v>3693</v>
      </c>
      <c r="Q263" s="10">
        <v>42952</v>
      </c>
      <c r="R263" s="10" t="s">
        <v>3693</v>
      </c>
      <c r="S263" s="11" t="s">
        <v>3693</v>
      </c>
      <c r="T263" s="12">
        <v>1</v>
      </c>
      <c r="U263" s="12" t="s">
        <v>3693</v>
      </c>
      <c r="V263" s="8" t="s">
        <v>29</v>
      </c>
      <c r="W263" s="8" t="s">
        <v>30</v>
      </c>
      <c r="X263" s="8" t="s">
        <v>68</v>
      </c>
      <c r="Y263" s="8" t="s">
        <v>69</v>
      </c>
      <c r="Z263" s="8" t="s">
        <v>3693</v>
      </c>
    </row>
    <row r="264" spans="1:26" ht="39.6" hidden="1" x14ac:dyDescent="0.3">
      <c r="A264" s="8">
        <v>263</v>
      </c>
      <c r="B264" s="8" t="s">
        <v>1005</v>
      </c>
      <c r="C264" s="8" t="s">
        <v>3693</v>
      </c>
      <c r="D264" s="8" t="s">
        <v>868</v>
      </c>
      <c r="E264" s="8" t="str">
        <f>VLOOKUP(Table1[[#This Row],[NO]],Table3[#All],2, FALSE)</f>
        <v>BHS</v>
      </c>
      <c r="F264" s="8" t="s">
        <v>3693</v>
      </c>
      <c r="G264" s="8" t="s">
        <v>1006</v>
      </c>
      <c r="H264" s="8" t="s">
        <v>26</v>
      </c>
      <c r="I264" s="8" t="s">
        <v>27</v>
      </c>
      <c r="J264" s="8">
        <v>2016</v>
      </c>
      <c r="K264" s="8" t="s">
        <v>872</v>
      </c>
      <c r="L264" s="9">
        <v>1990000</v>
      </c>
      <c r="M264" s="9" t="s">
        <v>3693</v>
      </c>
      <c r="N264" s="8" t="s">
        <v>3693</v>
      </c>
      <c r="O264" s="10" t="s">
        <v>3693</v>
      </c>
      <c r="P264" s="8" t="s">
        <v>3693</v>
      </c>
      <c r="Q264" s="10" t="s">
        <v>3693</v>
      </c>
      <c r="R264" s="10" t="s">
        <v>3693</v>
      </c>
      <c r="S264" s="11" t="s">
        <v>3693</v>
      </c>
      <c r="T264" s="12">
        <v>1</v>
      </c>
      <c r="U264" s="12" t="s">
        <v>3693</v>
      </c>
      <c r="V264" s="8" t="s">
        <v>29</v>
      </c>
      <c r="W264" s="8" t="s">
        <v>30</v>
      </c>
      <c r="X264" s="8" t="s">
        <v>49</v>
      </c>
      <c r="Y264" s="8" t="s">
        <v>50</v>
      </c>
      <c r="Z264" s="8" t="s">
        <v>3693</v>
      </c>
    </row>
    <row r="265" spans="1:26" ht="171.6" hidden="1" x14ac:dyDescent="0.3">
      <c r="A265" s="8">
        <v>264</v>
      </c>
      <c r="B265" s="8" t="s">
        <v>1007</v>
      </c>
      <c r="C265" s="8" t="s">
        <v>1008</v>
      </c>
      <c r="D265" s="8" t="s">
        <v>868</v>
      </c>
      <c r="E265" s="8" t="str">
        <f>VLOOKUP(Table1[[#This Row],[NO]],Table3[#All],2, FALSE)</f>
        <v>BHS</v>
      </c>
      <c r="F265" s="8" t="s">
        <v>1009</v>
      </c>
      <c r="G265" s="8" t="s">
        <v>1010</v>
      </c>
      <c r="H265" s="8" t="s">
        <v>130</v>
      </c>
      <c r="I265" s="8" t="s">
        <v>27</v>
      </c>
      <c r="J265" s="8">
        <v>2016</v>
      </c>
      <c r="K265" s="8" t="s">
        <v>872</v>
      </c>
      <c r="L265" s="9">
        <v>1990000</v>
      </c>
      <c r="M265" s="9">
        <v>1998979.25</v>
      </c>
      <c r="N265" s="8">
        <v>120</v>
      </c>
      <c r="O265" s="10">
        <v>42961</v>
      </c>
      <c r="P265" s="8" t="s">
        <v>3693</v>
      </c>
      <c r="Q265" s="10">
        <v>43081</v>
      </c>
      <c r="R265" s="10" t="s">
        <v>3693</v>
      </c>
      <c r="S265" s="11" t="s">
        <v>3693</v>
      </c>
      <c r="T265" s="12">
        <v>1</v>
      </c>
      <c r="U265" s="12" t="s">
        <v>3693</v>
      </c>
      <c r="V265" s="8" t="s">
        <v>29</v>
      </c>
      <c r="W265" s="8" t="s">
        <v>30</v>
      </c>
      <c r="X265" s="8" t="s">
        <v>1011</v>
      </c>
      <c r="Y265" s="8" t="s">
        <v>1012</v>
      </c>
      <c r="Z265" s="8" t="s">
        <v>3693</v>
      </c>
    </row>
    <row r="266" spans="1:26" ht="171.6" hidden="1" x14ac:dyDescent="0.3">
      <c r="A266" s="8">
        <v>265</v>
      </c>
      <c r="B266" s="8" t="s">
        <v>1013</v>
      </c>
      <c r="C266" s="8" t="s">
        <v>1014</v>
      </c>
      <c r="D266" s="8" t="s">
        <v>868</v>
      </c>
      <c r="E266" s="8" t="str">
        <f>VLOOKUP(Table1[[#This Row],[NO]],Table3[#All],2, FALSE)</f>
        <v>BHS</v>
      </c>
      <c r="F266" s="8" t="s">
        <v>1009</v>
      </c>
      <c r="G266" s="8" t="s">
        <v>1015</v>
      </c>
      <c r="H266" s="8" t="s">
        <v>130</v>
      </c>
      <c r="I266" s="8" t="s">
        <v>27</v>
      </c>
      <c r="J266" s="8">
        <v>2016</v>
      </c>
      <c r="K266" s="8" t="s">
        <v>872</v>
      </c>
      <c r="L266" s="9">
        <v>1990000</v>
      </c>
      <c r="M266" s="9" t="s">
        <v>3693</v>
      </c>
      <c r="N266" s="8" t="s">
        <v>3693</v>
      </c>
      <c r="O266" s="10" t="s">
        <v>3693</v>
      </c>
      <c r="P266" s="8" t="s">
        <v>3693</v>
      </c>
      <c r="Q266" s="10" t="s">
        <v>3693</v>
      </c>
      <c r="R266" s="10" t="s">
        <v>3693</v>
      </c>
      <c r="S266" s="11" t="s">
        <v>3693</v>
      </c>
      <c r="T266" s="12">
        <v>1</v>
      </c>
      <c r="U266" s="12" t="s">
        <v>3693</v>
      </c>
      <c r="V266" s="8" t="s">
        <v>29</v>
      </c>
      <c r="W266" s="8" t="s">
        <v>30</v>
      </c>
      <c r="X266" s="8" t="s">
        <v>1011</v>
      </c>
      <c r="Y266" s="8" t="s">
        <v>1012</v>
      </c>
      <c r="Z266" s="8" t="s">
        <v>3693</v>
      </c>
    </row>
    <row r="267" spans="1:26" ht="171.6" hidden="1" x14ac:dyDescent="0.3">
      <c r="A267" s="8">
        <v>266</v>
      </c>
      <c r="B267" s="8" t="s">
        <v>1016</v>
      </c>
      <c r="C267" s="8" t="s">
        <v>1017</v>
      </c>
      <c r="D267" s="8" t="s">
        <v>868</v>
      </c>
      <c r="E267" s="8" t="str">
        <f>VLOOKUP(Table1[[#This Row],[NO]],Table3[#All],2, FALSE)</f>
        <v>BHS</v>
      </c>
      <c r="F267" s="8" t="s">
        <v>1009</v>
      </c>
      <c r="G267" s="8" t="s">
        <v>1018</v>
      </c>
      <c r="H267" s="8" t="s">
        <v>130</v>
      </c>
      <c r="I267" s="8" t="s">
        <v>27</v>
      </c>
      <c r="J267" s="8">
        <v>2016</v>
      </c>
      <c r="K267" s="8" t="s">
        <v>872</v>
      </c>
      <c r="L267" s="9">
        <v>1990000</v>
      </c>
      <c r="M267" s="9">
        <v>1988907.25</v>
      </c>
      <c r="N267" s="8">
        <v>60</v>
      </c>
      <c r="O267" s="10">
        <v>42961</v>
      </c>
      <c r="P267" s="8" t="s">
        <v>3693</v>
      </c>
      <c r="Q267" s="10">
        <v>43021</v>
      </c>
      <c r="R267" s="10" t="s">
        <v>3693</v>
      </c>
      <c r="S267" s="11" t="s">
        <v>3693</v>
      </c>
      <c r="T267" s="8" t="s">
        <v>3693</v>
      </c>
      <c r="U267" s="8" t="s">
        <v>3693</v>
      </c>
      <c r="V267" s="8" t="s">
        <v>29</v>
      </c>
      <c r="W267" s="8" t="s">
        <v>302</v>
      </c>
      <c r="X267" s="8" t="s">
        <v>1011</v>
      </c>
      <c r="Y267" s="8" t="s">
        <v>1012</v>
      </c>
      <c r="Z267" s="8" t="s">
        <v>3693</v>
      </c>
    </row>
    <row r="268" spans="1:26" ht="39.6" hidden="1" x14ac:dyDescent="0.3">
      <c r="A268" s="8">
        <v>267</v>
      </c>
      <c r="B268" s="8" t="s">
        <v>1019</v>
      </c>
      <c r="C268" s="8" t="s">
        <v>3693</v>
      </c>
      <c r="D268" s="8" t="s">
        <v>868</v>
      </c>
      <c r="E268" s="8" t="str">
        <f>VLOOKUP(Table1[[#This Row],[NO]],Table3[#All],2, FALSE)</f>
        <v>BHS</v>
      </c>
      <c r="F268" s="8" t="s">
        <v>3693</v>
      </c>
      <c r="G268" s="8" t="s">
        <v>1020</v>
      </c>
      <c r="H268" s="8" t="s">
        <v>130</v>
      </c>
      <c r="I268" s="8" t="s">
        <v>27</v>
      </c>
      <c r="J268" s="8">
        <v>2016</v>
      </c>
      <c r="K268" s="8" t="s">
        <v>872</v>
      </c>
      <c r="L268" s="9">
        <v>1990000</v>
      </c>
      <c r="M268" s="9">
        <v>1958925.25</v>
      </c>
      <c r="N268" s="8">
        <v>60</v>
      </c>
      <c r="O268" s="10">
        <v>42961</v>
      </c>
      <c r="P268" s="8" t="s">
        <v>3693</v>
      </c>
      <c r="Q268" s="10">
        <v>43021</v>
      </c>
      <c r="R268" s="10" t="s">
        <v>3693</v>
      </c>
      <c r="S268" s="11" t="s">
        <v>3693</v>
      </c>
      <c r="T268" s="12">
        <v>1</v>
      </c>
      <c r="U268" s="12" t="s">
        <v>3693</v>
      </c>
      <c r="V268" s="8" t="s">
        <v>29</v>
      </c>
      <c r="W268" s="8" t="s">
        <v>30</v>
      </c>
      <c r="X268" s="8" t="s">
        <v>1011</v>
      </c>
      <c r="Y268" s="8" t="s">
        <v>1012</v>
      </c>
      <c r="Z268" s="8" t="s">
        <v>3693</v>
      </c>
    </row>
    <row r="269" spans="1:26" ht="52.8" hidden="1" x14ac:dyDescent="0.3">
      <c r="A269" s="8">
        <v>268</v>
      </c>
      <c r="B269" s="8" t="s">
        <v>1021</v>
      </c>
      <c r="C269" s="8" t="s">
        <v>1022</v>
      </c>
      <c r="D269" s="8" t="s">
        <v>868</v>
      </c>
      <c r="E269" s="8" t="str">
        <f>VLOOKUP(Table1[[#This Row],[NO]],Table3[#All],2, FALSE)</f>
        <v>BHS</v>
      </c>
      <c r="F269" s="8" t="s">
        <v>3693</v>
      </c>
      <c r="G269" s="8" t="s">
        <v>1023</v>
      </c>
      <c r="H269" s="8" t="s">
        <v>130</v>
      </c>
      <c r="I269" s="8" t="s">
        <v>27</v>
      </c>
      <c r="J269" s="8">
        <v>2016</v>
      </c>
      <c r="K269" s="8" t="s">
        <v>872</v>
      </c>
      <c r="L269" s="9">
        <v>1990000</v>
      </c>
      <c r="M269" s="9">
        <v>1989081.25</v>
      </c>
      <c r="N269" s="8">
        <v>60</v>
      </c>
      <c r="O269" s="10">
        <v>42961</v>
      </c>
      <c r="P269" s="8" t="s">
        <v>3693</v>
      </c>
      <c r="Q269" s="10">
        <v>43021</v>
      </c>
      <c r="R269" s="10" t="s">
        <v>3693</v>
      </c>
      <c r="S269" s="11" t="s">
        <v>3693</v>
      </c>
      <c r="T269" s="8" t="s">
        <v>3693</v>
      </c>
      <c r="U269" s="8" t="s">
        <v>3693</v>
      </c>
      <c r="V269" s="8" t="s">
        <v>29</v>
      </c>
      <c r="W269" s="8" t="s">
        <v>302</v>
      </c>
      <c r="X269" s="8" t="s">
        <v>1011</v>
      </c>
      <c r="Y269" s="8" t="s">
        <v>1012</v>
      </c>
      <c r="Z269" s="8" t="s">
        <v>3693</v>
      </c>
    </row>
    <row r="270" spans="1:26" ht="52.8" hidden="1" x14ac:dyDescent="0.3">
      <c r="A270" s="8">
        <v>269</v>
      </c>
      <c r="B270" s="8" t="s">
        <v>1024</v>
      </c>
      <c r="C270" s="8" t="s">
        <v>1025</v>
      </c>
      <c r="D270" s="8" t="s">
        <v>868</v>
      </c>
      <c r="E270" s="8" t="str">
        <f>VLOOKUP(Table1[[#This Row],[NO]],Table3[#All],2, FALSE)</f>
        <v>BHS</v>
      </c>
      <c r="F270" s="8" t="s">
        <v>3693</v>
      </c>
      <c r="G270" s="8" t="s">
        <v>1026</v>
      </c>
      <c r="H270" s="8" t="s">
        <v>130</v>
      </c>
      <c r="I270" s="8" t="s">
        <v>27</v>
      </c>
      <c r="J270" s="8">
        <v>2016</v>
      </c>
      <c r="K270" s="8" t="s">
        <v>872</v>
      </c>
      <c r="L270" s="9">
        <v>1990000</v>
      </c>
      <c r="M270" s="9">
        <v>1988979.25</v>
      </c>
      <c r="N270" s="8">
        <v>60</v>
      </c>
      <c r="O270" s="10">
        <v>42961</v>
      </c>
      <c r="P270" s="8" t="s">
        <v>3693</v>
      </c>
      <c r="Q270" s="10">
        <v>43021</v>
      </c>
      <c r="R270" s="10" t="s">
        <v>3693</v>
      </c>
      <c r="S270" s="11" t="s">
        <v>3693</v>
      </c>
      <c r="T270" s="8" t="s">
        <v>3693</v>
      </c>
      <c r="U270" s="8" t="s">
        <v>3693</v>
      </c>
      <c r="V270" s="8" t="s">
        <v>29</v>
      </c>
      <c r="W270" s="8" t="s">
        <v>302</v>
      </c>
      <c r="X270" s="8" t="s">
        <v>1011</v>
      </c>
      <c r="Y270" s="8" t="s">
        <v>1012</v>
      </c>
      <c r="Z270" s="8" t="s">
        <v>3693</v>
      </c>
    </row>
    <row r="271" spans="1:26" ht="52.8" hidden="1" x14ac:dyDescent="0.3">
      <c r="A271" s="8">
        <v>270</v>
      </c>
      <c r="B271" s="8" t="s">
        <v>1027</v>
      </c>
      <c r="C271" s="8" t="s">
        <v>3693</v>
      </c>
      <c r="D271" s="8" t="s">
        <v>868</v>
      </c>
      <c r="E271" s="8" t="str">
        <f>VLOOKUP(Table1[[#This Row],[NO]],Table3[#All],2, FALSE)</f>
        <v>BHS</v>
      </c>
      <c r="F271" s="8" t="s">
        <v>3693</v>
      </c>
      <c r="G271" s="8" t="s">
        <v>1028</v>
      </c>
      <c r="H271" s="8" t="s">
        <v>124</v>
      </c>
      <c r="I271" s="8" t="s">
        <v>27</v>
      </c>
      <c r="J271" s="8">
        <v>2016</v>
      </c>
      <c r="K271" s="8" t="s">
        <v>872</v>
      </c>
      <c r="L271" s="9">
        <v>1990000</v>
      </c>
      <c r="M271" s="9" t="s">
        <v>3693</v>
      </c>
      <c r="N271" s="8">
        <v>240</v>
      </c>
      <c r="O271" s="10" t="s">
        <v>3693</v>
      </c>
      <c r="P271" s="8" t="s">
        <v>3693</v>
      </c>
      <c r="Q271" s="10" t="s">
        <v>3693</v>
      </c>
      <c r="R271" s="10" t="s">
        <v>3693</v>
      </c>
      <c r="S271" s="11" t="s">
        <v>3693</v>
      </c>
      <c r="T271" s="12">
        <v>1</v>
      </c>
      <c r="U271" s="12" t="s">
        <v>3693</v>
      </c>
      <c r="V271" s="8" t="s">
        <v>29</v>
      </c>
      <c r="W271" s="8" t="s">
        <v>30</v>
      </c>
      <c r="X271" s="8" t="s">
        <v>49</v>
      </c>
      <c r="Y271" s="8" t="s">
        <v>50</v>
      </c>
      <c r="Z271" s="8" t="s">
        <v>3693</v>
      </c>
    </row>
    <row r="272" spans="1:26" ht="52.8" hidden="1" x14ac:dyDescent="0.3">
      <c r="A272" s="8">
        <v>271</v>
      </c>
      <c r="B272" s="8" t="s">
        <v>1029</v>
      </c>
      <c r="C272" s="8" t="s">
        <v>1030</v>
      </c>
      <c r="D272" s="8" t="s">
        <v>868</v>
      </c>
      <c r="E272" s="8" t="str">
        <f>VLOOKUP(Table1[[#This Row],[NO]],Table3[#All],2, FALSE)</f>
        <v>BHS</v>
      </c>
      <c r="F272" s="8" t="s">
        <v>3693</v>
      </c>
      <c r="G272" s="8" t="s">
        <v>1031</v>
      </c>
      <c r="H272" s="8" t="s">
        <v>124</v>
      </c>
      <c r="I272" s="8" t="s">
        <v>27</v>
      </c>
      <c r="J272" s="8">
        <v>2016</v>
      </c>
      <c r="K272" s="8" t="s">
        <v>872</v>
      </c>
      <c r="L272" s="9">
        <v>1990000</v>
      </c>
      <c r="M272" s="9">
        <v>1981649.55</v>
      </c>
      <c r="N272" s="8">
        <v>240</v>
      </c>
      <c r="O272" s="10">
        <v>42996</v>
      </c>
      <c r="P272" s="8" t="s">
        <v>3693</v>
      </c>
      <c r="Q272" s="10">
        <v>43236</v>
      </c>
      <c r="R272" s="10" t="s">
        <v>3693</v>
      </c>
      <c r="S272" s="11" t="s">
        <v>3693</v>
      </c>
      <c r="T272" s="8" t="s">
        <v>3693</v>
      </c>
      <c r="U272" s="8" t="s">
        <v>3693</v>
      </c>
      <c r="V272" s="8" t="s">
        <v>29</v>
      </c>
      <c r="W272" s="8" t="s">
        <v>1032</v>
      </c>
      <c r="X272" s="8" t="s">
        <v>49</v>
      </c>
      <c r="Y272" s="8" t="s">
        <v>50</v>
      </c>
      <c r="Z272" s="8" t="s">
        <v>3693</v>
      </c>
    </row>
    <row r="273" spans="1:26" ht="52.8" hidden="1" x14ac:dyDescent="0.3">
      <c r="A273" s="8">
        <v>272</v>
      </c>
      <c r="B273" s="8" t="s">
        <v>1033</v>
      </c>
      <c r="C273" s="8" t="s">
        <v>3693</v>
      </c>
      <c r="D273" s="8" t="s">
        <v>868</v>
      </c>
      <c r="E273" s="8" t="str">
        <f>VLOOKUP(Table1[[#This Row],[NO]],Table3[#All],2, FALSE)</f>
        <v>BHS</v>
      </c>
      <c r="F273" s="8" t="s">
        <v>3693</v>
      </c>
      <c r="G273" s="8" t="s">
        <v>1034</v>
      </c>
      <c r="H273" s="8" t="s">
        <v>124</v>
      </c>
      <c r="I273" s="8" t="s">
        <v>27</v>
      </c>
      <c r="J273" s="8">
        <v>2016</v>
      </c>
      <c r="K273" s="8" t="s">
        <v>872</v>
      </c>
      <c r="L273" s="9">
        <v>1990000</v>
      </c>
      <c r="M273" s="9">
        <v>1981649.55</v>
      </c>
      <c r="N273" s="8">
        <v>240</v>
      </c>
      <c r="O273" s="10">
        <v>42996</v>
      </c>
      <c r="P273" s="8" t="s">
        <v>3693</v>
      </c>
      <c r="Q273" s="10">
        <v>43236</v>
      </c>
      <c r="R273" s="10" t="s">
        <v>3693</v>
      </c>
      <c r="S273" s="11" t="s">
        <v>3693</v>
      </c>
      <c r="T273" s="12">
        <v>1</v>
      </c>
      <c r="U273" s="12" t="s">
        <v>3693</v>
      </c>
      <c r="V273" s="8" t="s">
        <v>29</v>
      </c>
      <c r="W273" s="8" t="s">
        <v>30</v>
      </c>
      <c r="X273" s="8" t="s">
        <v>49</v>
      </c>
      <c r="Y273" s="8" t="s">
        <v>50</v>
      </c>
      <c r="Z273" s="8" t="s">
        <v>3693</v>
      </c>
    </row>
    <row r="274" spans="1:26" ht="66" hidden="1" x14ac:dyDescent="0.3">
      <c r="A274" s="8">
        <v>273</v>
      </c>
      <c r="B274" s="8" t="s">
        <v>1035</v>
      </c>
      <c r="C274" s="8" t="s">
        <v>1036</v>
      </c>
      <c r="D274" s="8" t="s">
        <v>868</v>
      </c>
      <c r="E274" s="8" t="str">
        <f>VLOOKUP(Table1[[#This Row],[NO]],Table3[#All],2, FALSE)</f>
        <v>BHS</v>
      </c>
      <c r="F274" s="8" t="s">
        <v>3693</v>
      </c>
      <c r="G274" s="8" t="s">
        <v>1037</v>
      </c>
      <c r="H274" s="8" t="s">
        <v>124</v>
      </c>
      <c r="I274" s="8" t="s">
        <v>27</v>
      </c>
      <c r="J274" s="8">
        <v>2016</v>
      </c>
      <c r="K274" s="8" t="s">
        <v>872</v>
      </c>
      <c r="L274" s="9">
        <v>1990000</v>
      </c>
      <c r="M274" s="9">
        <v>1981649.55</v>
      </c>
      <c r="N274" s="8">
        <v>240</v>
      </c>
      <c r="O274" s="10">
        <v>42996</v>
      </c>
      <c r="P274" s="8" t="s">
        <v>3693</v>
      </c>
      <c r="Q274" s="10">
        <v>43236</v>
      </c>
      <c r="R274" s="10" t="s">
        <v>3693</v>
      </c>
      <c r="S274" s="11" t="s">
        <v>3693</v>
      </c>
      <c r="T274" s="8" t="s">
        <v>3693</v>
      </c>
      <c r="U274" s="8" t="s">
        <v>3693</v>
      </c>
      <c r="V274" s="8" t="s">
        <v>29</v>
      </c>
      <c r="W274" s="8" t="s">
        <v>1032</v>
      </c>
      <c r="X274" s="8" t="s">
        <v>49</v>
      </c>
      <c r="Y274" s="8" t="s">
        <v>50</v>
      </c>
      <c r="Z274" s="8" t="s">
        <v>3693</v>
      </c>
    </row>
    <row r="275" spans="1:26" ht="52.8" hidden="1" x14ac:dyDescent="0.3">
      <c r="A275" s="8">
        <v>274</v>
      </c>
      <c r="B275" s="8" t="s">
        <v>1038</v>
      </c>
      <c r="C275" s="8" t="s">
        <v>1039</v>
      </c>
      <c r="D275" s="8" t="s">
        <v>868</v>
      </c>
      <c r="E275" s="8" t="str">
        <f>VLOOKUP(Table1[[#This Row],[NO]],Table3[#All],2, FALSE)</f>
        <v>BHS</v>
      </c>
      <c r="F275" s="8" t="s">
        <v>3693</v>
      </c>
      <c r="G275" s="8" t="s">
        <v>1040</v>
      </c>
      <c r="H275" s="8" t="s">
        <v>124</v>
      </c>
      <c r="I275" s="8" t="s">
        <v>27</v>
      </c>
      <c r="J275" s="8">
        <v>2016</v>
      </c>
      <c r="K275" s="8" t="s">
        <v>872</v>
      </c>
      <c r="L275" s="9">
        <v>1990000</v>
      </c>
      <c r="M275" s="9">
        <v>1981649.55</v>
      </c>
      <c r="N275" s="8">
        <v>240</v>
      </c>
      <c r="O275" s="10">
        <v>42996</v>
      </c>
      <c r="P275" s="8" t="s">
        <v>3693</v>
      </c>
      <c r="Q275" s="10">
        <v>43236</v>
      </c>
      <c r="R275" s="10" t="s">
        <v>3693</v>
      </c>
      <c r="S275" s="11" t="s">
        <v>3693</v>
      </c>
      <c r="T275" s="8" t="s">
        <v>3693</v>
      </c>
      <c r="U275" s="8" t="s">
        <v>3693</v>
      </c>
      <c r="V275" s="8" t="s">
        <v>29</v>
      </c>
      <c r="W275" s="8" t="s">
        <v>1032</v>
      </c>
      <c r="X275" s="8" t="s">
        <v>49</v>
      </c>
      <c r="Y275" s="8" t="s">
        <v>50</v>
      </c>
      <c r="Z275" s="8" t="s">
        <v>3693</v>
      </c>
    </row>
    <row r="276" spans="1:26" ht="39.6" hidden="1" x14ac:dyDescent="0.3">
      <c r="A276" s="8">
        <v>275</v>
      </c>
      <c r="B276" s="8" t="s">
        <v>1041</v>
      </c>
      <c r="C276" s="8" t="s">
        <v>3693</v>
      </c>
      <c r="D276" s="8" t="s">
        <v>868</v>
      </c>
      <c r="E276" s="8" t="str">
        <f>VLOOKUP(Table1[[#This Row],[NO]],Table3[#All],2, FALSE)</f>
        <v>BHS</v>
      </c>
      <c r="F276" s="8" t="s">
        <v>3693</v>
      </c>
      <c r="G276" s="8" t="s">
        <v>1042</v>
      </c>
      <c r="H276" s="8" t="s">
        <v>124</v>
      </c>
      <c r="I276" s="8" t="s">
        <v>27</v>
      </c>
      <c r="J276" s="8">
        <v>2016</v>
      </c>
      <c r="K276" s="8" t="s">
        <v>872</v>
      </c>
      <c r="L276" s="9">
        <v>1990000</v>
      </c>
      <c r="M276" s="9">
        <v>1981649.65</v>
      </c>
      <c r="N276" s="8">
        <v>240</v>
      </c>
      <c r="O276" s="10">
        <v>42996</v>
      </c>
      <c r="P276" s="8" t="s">
        <v>3693</v>
      </c>
      <c r="Q276" s="10">
        <v>43236</v>
      </c>
      <c r="R276" s="10" t="s">
        <v>3693</v>
      </c>
      <c r="S276" s="11" t="s">
        <v>3693</v>
      </c>
      <c r="T276" s="12">
        <v>1</v>
      </c>
      <c r="U276" s="12" t="s">
        <v>3693</v>
      </c>
      <c r="V276" s="8" t="s">
        <v>29</v>
      </c>
      <c r="W276" s="8" t="s">
        <v>30</v>
      </c>
      <c r="X276" s="8" t="s">
        <v>49</v>
      </c>
      <c r="Y276" s="8" t="s">
        <v>50</v>
      </c>
      <c r="Z276" s="8" t="s">
        <v>3693</v>
      </c>
    </row>
    <row r="277" spans="1:26" ht="39.6" hidden="1" x14ac:dyDescent="0.3">
      <c r="A277" s="8">
        <v>276</v>
      </c>
      <c r="B277" s="8" t="s">
        <v>1043</v>
      </c>
      <c r="C277" s="8" t="s">
        <v>3693</v>
      </c>
      <c r="D277" s="8" t="s">
        <v>868</v>
      </c>
      <c r="E277" s="8" t="str">
        <f>VLOOKUP(Table1[[#This Row],[NO]],Table3[#All],2, FALSE)</f>
        <v>BHS</v>
      </c>
      <c r="F277" s="8" t="s">
        <v>3693</v>
      </c>
      <c r="G277" s="8" t="s">
        <v>1044</v>
      </c>
      <c r="H277" s="8" t="s">
        <v>377</v>
      </c>
      <c r="I277" s="8" t="s">
        <v>27</v>
      </c>
      <c r="J277" s="8">
        <v>2016</v>
      </c>
      <c r="K277" s="8" t="s">
        <v>872</v>
      </c>
      <c r="L277" s="9">
        <v>1990000</v>
      </c>
      <c r="M277" s="9" t="s">
        <v>3693</v>
      </c>
      <c r="N277" s="8" t="s">
        <v>3693</v>
      </c>
      <c r="O277" s="10" t="s">
        <v>3693</v>
      </c>
      <c r="P277" s="8" t="s">
        <v>3693</v>
      </c>
      <c r="Q277" s="10" t="s">
        <v>3693</v>
      </c>
      <c r="R277" s="10" t="s">
        <v>3693</v>
      </c>
      <c r="S277" s="11" t="s">
        <v>3693</v>
      </c>
      <c r="T277" s="12">
        <v>1</v>
      </c>
      <c r="U277" s="12" t="s">
        <v>3693</v>
      </c>
      <c r="V277" s="8" t="s">
        <v>29</v>
      </c>
      <c r="W277" s="8" t="s">
        <v>30</v>
      </c>
      <c r="X277" s="8" t="s">
        <v>112</v>
      </c>
      <c r="Y277" s="8" t="s">
        <v>113</v>
      </c>
      <c r="Z277" s="8" t="s">
        <v>3693</v>
      </c>
    </row>
    <row r="278" spans="1:26" ht="39.6" hidden="1" x14ac:dyDescent="0.3">
      <c r="A278" s="8">
        <v>277</v>
      </c>
      <c r="B278" s="8" t="s">
        <v>1045</v>
      </c>
      <c r="C278" s="8" t="s">
        <v>3693</v>
      </c>
      <c r="D278" s="8" t="s">
        <v>868</v>
      </c>
      <c r="E278" s="8" t="str">
        <f>VLOOKUP(Table1[[#This Row],[NO]],Table3[#All],2, FALSE)</f>
        <v>BHS</v>
      </c>
      <c r="F278" s="8" t="s">
        <v>3693</v>
      </c>
      <c r="G278" s="8" t="s">
        <v>1046</v>
      </c>
      <c r="H278" s="8" t="s">
        <v>377</v>
      </c>
      <c r="I278" s="8" t="s">
        <v>27</v>
      </c>
      <c r="J278" s="8">
        <v>2016</v>
      </c>
      <c r="K278" s="8" t="s">
        <v>872</v>
      </c>
      <c r="L278" s="9">
        <v>1990000</v>
      </c>
      <c r="M278" s="9" t="s">
        <v>3693</v>
      </c>
      <c r="N278" s="8" t="s">
        <v>3693</v>
      </c>
      <c r="O278" s="10" t="s">
        <v>3693</v>
      </c>
      <c r="P278" s="8" t="s">
        <v>3693</v>
      </c>
      <c r="Q278" s="10" t="s">
        <v>3693</v>
      </c>
      <c r="R278" s="10" t="s">
        <v>3693</v>
      </c>
      <c r="S278" s="11" t="s">
        <v>3693</v>
      </c>
      <c r="T278" s="12">
        <v>1</v>
      </c>
      <c r="U278" s="12" t="s">
        <v>3693</v>
      </c>
      <c r="V278" s="8" t="s">
        <v>29</v>
      </c>
      <c r="W278" s="8" t="s">
        <v>30</v>
      </c>
      <c r="X278" s="8" t="s">
        <v>112</v>
      </c>
      <c r="Y278" s="8" t="s">
        <v>113</v>
      </c>
      <c r="Z278" s="8" t="s">
        <v>3693</v>
      </c>
    </row>
    <row r="279" spans="1:26" ht="52.8" hidden="1" x14ac:dyDescent="0.3">
      <c r="A279" s="8">
        <v>278</v>
      </c>
      <c r="B279" s="8" t="s">
        <v>1047</v>
      </c>
      <c r="C279" s="8" t="s">
        <v>3693</v>
      </c>
      <c r="D279" s="8" t="s">
        <v>868</v>
      </c>
      <c r="E279" s="8" t="str">
        <f>VLOOKUP(Table1[[#This Row],[NO]],Table3[#All],2, FALSE)</f>
        <v>BHS</v>
      </c>
      <c r="F279" s="8" t="s">
        <v>3693</v>
      </c>
      <c r="G279" s="8" t="s">
        <v>1048</v>
      </c>
      <c r="H279" s="8" t="s">
        <v>377</v>
      </c>
      <c r="I279" s="8" t="s">
        <v>27</v>
      </c>
      <c r="J279" s="8">
        <v>2016</v>
      </c>
      <c r="K279" s="8" t="s">
        <v>872</v>
      </c>
      <c r="L279" s="9">
        <v>1990000</v>
      </c>
      <c r="M279" s="9" t="s">
        <v>3693</v>
      </c>
      <c r="N279" s="8" t="s">
        <v>3693</v>
      </c>
      <c r="O279" s="10" t="s">
        <v>3693</v>
      </c>
      <c r="P279" s="8" t="s">
        <v>3693</v>
      </c>
      <c r="Q279" s="10" t="s">
        <v>3693</v>
      </c>
      <c r="R279" s="10" t="s">
        <v>3693</v>
      </c>
      <c r="S279" s="11" t="s">
        <v>3693</v>
      </c>
      <c r="T279" s="12">
        <v>1</v>
      </c>
      <c r="U279" s="12" t="s">
        <v>3693</v>
      </c>
      <c r="V279" s="8" t="s">
        <v>29</v>
      </c>
      <c r="W279" s="8" t="s">
        <v>30</v>
      </c>
      <c r="X279" s="8" t="s">
        <v>112</v>
      </c>
      <c r="Y279" s="8" t="s">
        <v>113</v>
      </c>
      <c r="Z279" s="8" t="s">
        <v>3693</v>
      </c>
    </row>
    <row r="280" spans="1:26" ht="39.6" hidden="1" x14ac:dyDescent="0.3">
      <c r="A280" s="8">
        <v>279</v>
      </c>
      <c r="B280" s="8" t="s">
        <v>1049</v>
      </c>
      <c r="C280" s="8" t="s">
        <v>3693</v>
      </c>
      <c r="D280" s="8" t="s">
        <v>868</v>
      </c>
      <c r="E280" s="8" t="str">
        <f>VLOOKUP(Table1[[#This Row],[NO]],Table3[#All],2, FALSE)</f>
        <v>BHS</v>
      </c>
      <c r="F280" s="8" t="s">
        <v>3693</v>
      </c>
      <c r="G280" s="8" t="s">
        <v>1050</v>
      </c>
      <c r="H280" s="8" t="s">
        <v>377</v>
      </c>
      <c r="I280" s="8" t="s">
        <v>27</v>
      </c>
      <c r="J280" s="8">
        <v>2016</v>
      </c>
      <c r="K280" s="8" t="s">
        <v>872</v>
      </c>
      <c r="L280" s="9">
        <v>1990000</v>
      </c>
      <c r="M280" s="9" t="s">
        <v>3693</v>
      </c>
      <c r="N280" s="8" t="s">
        <v>3693</v>
      </c>
      <c r="O280" s="10" t="s">
        <v>3693</v>
      </c>
      <c r="P280" s="8" t="s">
        <v>3693</v>
      </c>
      <c r="Q280" s="10" t="s">
        <v>3693</v>
      </c>
      <c r="R280" s="10" t="s">
        <v>3693</v>
      </c>
      <c r="S280" s="11" t="s">
        <v>3693</v>
      </c>
      <c r="T280" s="12">
        <v>1</v>
      </c>
      <c r="U280" s="12" t="s">
        <v>3693</v>
      </c>
      <c r="V280" s="8" t="s">
        <v>29</v>
      </c>
      <c r="W280" s="8" t="s">
        <v>30</v>
      </c>
      <c r="X280" s="8" t="s">
        <v>112</v>
      </c>
      <c r="Y280" s="8" t="s">
        <v>113</v>
      </c>
      <c r="Z280" s="8" t="s">
        <v>3693</v>
      </c>
    </row>
    <row r="281" spans="1:26" ht="39.6" hidden="1" x14ac:dyDescent="0.3">
      <c r="A281" s="8">
        <v>280</v>
      </c>
      <c r="B281" s="8" t="s">
        <v>1051</v>
      </c>
      <c r="C281" s="8" t="s">
        <v>3693</v>
      </c>
      <c r="D281" s="8" t="s">
        <v>868</v>
      </c>
      <c r="E281" s="8" t="str">
        <f>VLOOKUP(Table1[[#This Row],[NO]],Table3[#All],2, FALSE)</f>
        <v>BHS</v>
      </c>
      <c r="F281" s="8" t="s">
        <v>3693</v>
      </c>
      <c r="G281" s="8" t="s">
        <v>1052</v>
      </c>
      <c r="H281" s="8" t="s">
        <v>377</v>
      </c>
      <c r="I281" s="8" t="s">
        <v>27</v>
      </c>
      <c r="J281" s="8">
        <v>2016</v>
      </c>
      <c r="K281" s="8" t="s">
        <v>872</v>
      </c>
      <c r="L281" s="9">
        <v>1990000</v>
      </c>
      <c r="M281" s="9" t="s">
        <v>3693</v>
      </c>
      <c r="N281" s="8" t="s">
        <v>3693</v>
      </c>
      <c r="O281" s="10" t="s">
        <v>3693</v>
      </c>
      <c r="P281" s="8" t="s">
        <v>3693</v>
      </c>
      <c r="Q281" s="10" t="s">
        <v>3693</v>
      </c>
      <c r="R281" s="10" t="s">
        <v>3693</v>
      </c>
      <c r="S281" s="11" t="s">
        <v>3693</v>
      </c>
      <c r="T281" s="12">
        <v>1</v>
      </c>
      <c r="U281" s="12" t="s">
        <v>3693</v>
      </c>
      <c r="V281" s="8" t="s">
        <v>29</v>
      </c>
      <c r="W281" s="8" t="s">
        <v>30</v>
      </c>
      <c r="X281" s="8" t="s">
        <v>112</v>
      </c>
      <c r="Y281" s="8" t="s">
        <v>113</v>
      </c>
      <c r="Z281" s="8" t="s">
        <v>3693</v>
      </c>
    </row>
    <row r="282" spans="1:26" ht="39.6" hidden="1" x14ac:dyDescent="0.3">
      <c r="A282" s="8">
        <v>281</v>
      </c>
      <c r="B282" s="8" t="s">
        <v>1053</v>
      </c>
      <c r="C282" s="8" t="s">
        <v>3693</v>
      </c>
      <c r="D282" s="8" t="s">
        <v>868</v>
      </c>
      <c r="E282" s="8" t="str">
        <f>VLOOKUP(Table1[[#This Row],[NO]],Table3[#All],2, FALSE)</f>
        <v>BHS</v>
      </c>
      <c r="F282" s="8" t="s">
        <v>3693</v>
      </c>
      <c r="G282" s="8" t="s">
        <v>1054</v>
      </c>
      <c r="H282" s="8" t="s">
        <v>377</v>
      </c>
      <c r="I282" s="8" t="s">
        <v>27</v>
      </c>
      <c r="J282" s="8">
        <v>2016</v>
      </c>
      <c r="K282" s="8" t="s">
        <v>872</v>
      </c>
      <c r="L282" s="9">
        <v>1990000</v>
      </c>
      <c r="M282" s="9" t="s">
        <v>3693</v>
      </c>
      <c r="N282" s="8" t="s">
        <v>3693</v>
      </c>
      <c r="O282" s="10" t="s">
        <v>3693</v>
      </c>
      <c r="P282" s="8" t="s">
        <v>3693</v>
      </c>
      <c r="Q282" s="10" t="s">
        <v>3693</v>
      </c>
      <c r="R282" s="10" t="s">
        <v>3693</v>
      </c>
      <c r="S282" s="11" t="s">
        <v>3693</v>
      </c>
      <c r="T282" s="12">
        <v>1</v>
      </c>
      <c r="U282" s="12" t="s">
        <v>3693</v>
      </c>
      <c r="V282" s="8" t="s">
        <v>29</v>
      </c>
      <c r="W282" s="8" t="s">
        <v>30</v>
      </c>
      <c r="X282" s="8" t="s">
        <v>31</v>
      </c>
      <c r="Y282" s="8" t="s">
        <v>32</v>
      </c>
      <c r="Z282" s="8" t="s">
        <v>3693</v>
      </c>
    </row>
    <row r="283" spans="1:26" ht="52.8" hidden="1" x14ac:dyDescent="0.3">
      <c r="A283" s="8">
        <v>282</v>
      </c>
      <c r="B283" s="8" t="s">
        <v>1055</v>
      </c>
      <c r="C283" s="8" t="s">
        <v>1056</v>
      </c>
      <c r="D283" s="8" t="s">
        <v>868</v>
      </c>
      <c r="E283" s="8" t="str">
        <f>VLOOKUP(Table1[[#This Row],[NO]],Table3[#All],2, FALSE)</f>
        <v>BHS</v>
      </c>
      <c r="F283" s="8" t="s">
        <v>3693</v>
      </c>
      <c r="G283" s="8" t="s">
        <v>1057</v>
      </c>
      <c r="H283" s="8" t="s">
        <v>377</v>
      </c>
      <c r="I283" s="8" t="s">
        <v>27</v>
      </c>
      <c r="J283" s="8">
        <v>2016</v>
      </c>
      <c r="K283" s="8" t="s">
        <v>872</v>
      </c>
      <c r="L283" s="9">
        <v>1990000</v>
      </c>
      <c r="M283" s="9">
        <v>1989328.03</v>
      </c>
      <c r="N283" s="8">
        <v>300</v>
      </c>
      <c r="O283" s="10">
        <v>43052</v>
      </c>
      <c r="P283" s="8" t="s">
        <v>3693</v>
      </c>
      <c r="Q283" s="10">
        <v>43352</v>
      </c>
      <c r="R283" s="10" t="s">
        <v>3693</v>
      </c>
      <c r="S283" s="11" t="s">
        <v>3693</v>
      </c>
      <c r="T283" s="8" t="s">
        <v>3693</v>
      </c>
      <c r="U283" s="8" t="s">
        <v>3693</v>
      </c>
      <c r="V283" s="8" t="s">
        <v>29</v>
      </c>
      <c r="W283" s="8" t="s">
        <v>302</v>
      </c>
      <c r="X283" s="8" t="s">
        <v>31</v>
      </c>
      <c r="Y283" s="8" t="s">
        <v>32</v>
      </c>
      <c r="Z283" s="8" t="s">
        <v>3693</v>
      </c>
    </row>
    <row r="284" spans="1:26" ht="39.6" hidden="1" x14ac:dyDescent="0.3">
      <c r="A284" s="8">
        <v>283</v>
      </c>
      <c r="B284" s="8" t="s">
        <v>1058</v>
      </c>
      <c r="C284" s="8" t="s">
        <v>3693</v>
      </c>
      <c r="D284" s="8" t="s">
        <v>868</v>
      </c>
      <c r="E284" s="8" t="str">
        <f>VLOOKUP(Table1[[#This Row],[NO]],Table3[#All],2, FALSE)</f>
        <v>BHS</v>
      </c>
      <c r="F284" s="8" t="s">
        <v>3693</v>
      </c>
      <c r="G284" s="8" t="s">
        <v>1059</v>
      </c>
      <c r="H284" s="8" t="s">
        <v>159</v>
      </c>
      <c r="I284" s="8" t="s">
        <v>27</v>
      </c>
      <c r="J284" s="8">
        <v>2016</v>
      </c>
      <c r="K284" s="8" t="s">
        <v>872</v>
      </c>
      <c r="L284" s="9">
        <v>1990000</v>
      </c>
      <c r="M284" s="9" t="s">
        <v>3693</v>
      </c>
      <c r="N284" s="8" t="s">
        <v>3693</v>
      </c>
      <c r="O284" s="10" t="s">
        <v>3693</v>
      </c>
      <c r="P284" s="8" t="s">
        <v>3693</v>
      </c>
      <c r="Q284" s="10" t="s">
        <v>3693</v>
      </c>
      <c r="R284" s="10" t="s">
        <v>3693</v>
      </c>
      <c r="S284" s="11" t="s">
        <v>3693</v>
      </c>
      <c r="T284" s="12">
        <v>1</v>
      </c>
      <c r="U284" s="12" t="s">
        <v>3693</v>
      </c>
      <c r="V284" s="8" t="s">
        <v>29</v>
      </c>
      <c r="W284" s="8" t="s">
        <v>30</v>
      </c>
      <c r="X284" s="8" t="s">
        <v>285</v>
      </c>
      <c r="Y284" s="8" t="s">
        <v>286</v>
      </c>
      <c r="Z284" s="8" t="s">
        <v>3693</v>
      </c>
    </row>
    <row r="285" spans="1:26" ht="52.8" hidden="1" x14ac:dyDescent="0.3">
      <c r="A285" s="8">
        <v>284</v>
      </c>
      <c r="B285" s="8" t="s">
        <v>1060</v>
      </c>
      <c r="C285" s="8" t="s">
        <v>1061</v>
      </c>
      <c r="D285" s="8" t="s">
        <v>868</v>
      </c>
      <c r="E285" s="8" t="str">
        <f>VLOOKUP(Table1[[#This Row],[NO]],Table3[#All],2, FALSE)</f>
        <v>BHS</v>
      </c>
      <c r="F285" s="8" t="s">
        <v>3693</v>
      </c>
      <c r="G285" s="8" t="s">
        <v>1062</v>
      </c>
      <c r="H285" s="8" t="s">
        <v>430</v>
      </c>
      <c r="I285" s="8" t="s">
        <v>27</v>
      </c>
      <c r="J285" s="8">
        <v>2016</v>
      </c>
      <c r="K285" s="8" t="s">
        <v>872</v>
      </c>
      <c r="L285" s="9">
        <v>1990000</v>
      </c>
      <c r="M285" s="9">
        <v>1989490.72</v>
      </c>
      <c r="N285" s="8">
        <v>180</v>
      </c>
      <c r="O285" s="10">
        <v>43098</v>
      </c>
      <c r="P285" s="8" t="s">
        <v>3693</v>
      </c>
      <c r="Q285" s="10">
        <v>43278</v>
      </c>
      <c r="R285" s="10" t="s">
        <v>3693</v>
      </c>
      <c r="S285" s="11" t="s">
        <v>3693</v>
      </c>
      <c r="T285" s="8" t="s">
        <v>3693</v>
      </c>
      <c r="U285" s="8" t="s">
        <v>3693</v>
      </c>
      <c r="V285" s="8" t="s">
        <v>29</v>
      </c>
      <c r="W285" s="8" t="s">
        <v>1032</v>
      </c>
      <c r="X285" s="8" t="s">
        <v>1063</v>
      </c>
      <c r="Y285" s="8" t="s">
        <v>3693</v>
      </c>
      <c r="Z285" s="8" t="s">
        <v>3693</v>
      </c>
    </row>
    <row r="286" spans="1:26" ht="39.6" hidden="1" x14ac:dyDescent="0.3">
      <c r="A286" s="8">
        <v>285</v>
      </c>
      <c r="B286" s="8" t="s">
        <v>1064</v>
      </c>
      <c r="C286" s="8" t="s">
        <v>3693</v>
      </c>
      <c r="D286" s="8" t="s">
        <v>868</v>
      </c>
      <c r="E286" s="8" t="str">
        <f>VLOOKUP(Table1[[#This Row],[NO]],Table3[#All],2, FALSE)</f>
        <v>BHS</v>
      </c>
      <c r="F286" s="8" t="s">
        <v>3693</v>
      </c>
      <c r="G286" s="8" t="s">
        <v>1065</v>
      </c>
      <c r="H286" s="8" t="s">
        <v>430</v>
      </c>
      <c r="I286" s="8" t="s">
        <v>27</v>
      </c>
      <c r="J286" s="8">
        <v>2016</v>
      </c>
      <c r="K286" s="8" t="s">
        <v>872</v>
      </c>
      <c r="L286" s="9">
        <v>1990000</v>
      </c>
      <c r="M286" s="9" t="s">
        <v>3693</v>
      </c>
      <c r="N286" s="8" t="s">
        <v>3693</v>
      </c>
      <c r="O286" s="10" t="s">
        <v>3693</v>
      </c>
      <c r="P286" s="8" t="s">
        <v>3693</v>
      </c>
      <c r="Q286" s="10" t="s">
        <v>3693</v>
      </c>
      <c r="R286" s="10" t="s">
        <v>3693</v>
      </c>
      <c r="S286" s="11" t="s">
        <v>3693</v>
      </c>
      <c r="T286" s="12">
        <v>1</v>
      </c>
      <c r="U286" s="12" t="s">
        <v>3693</v>
      </c>
      <c r="V286" s="8" t="s">
        <v>29</v>
      </c>
      <c r="W286" s="8" t="s">
        <v>30</v>
      </c>
      <c r="X286" s="8" t="s">
        <v>1063</v>
      </c>
      <c r="Y286" s="8" t="s">
        <v>3693</v>
      </c>
      <c r="Z286" s="8" t="s">
        <v>3693</v>
      </c>
    </row>
    <row r="287" spans="1:26" ht="39.6" hidden="1" x14ac:dyDescent="0.3">
      <c r="A287" s="8">
        <v>286</v>
      </c>
      <c r="B287" s="8" t="s">
        <v>1066</v>
      </c>
      <c r="C287" s="8" t="s">
        <v>3693</v>
      </c>
      <c r="D287" s="8" t="s">
        <v>868</v>
      </c>
      <c r="E287" s="8" t="str">
        <f>VLOOKUP(Table1[[#This Row],[NO]],Table3[#All],2, FALSE)</f>
        <v>BHS</v>
      </c>
      <c r="F287" s="8" t="s">
        <v>3693</v>
      </c>
      <c r="G287" s="8" t="s">
        <v>1067</v>
      </c>
      <c r="H287" s="8" t="s">
        <v>52</v>
      </c>
      <c r="I287" s="8" t="s">
        <v>27</v>
      </c>
      <c r="J287" s="8">
        <v>2016</v>
      </c>
      <c r="K287" s="8" t="s">
        <v>872</v>
      </c>
      <c r="L287" s="9">
        <v>1990000</v>
      </c>
      <c r="M287" s="9">
        <v>1989369.21</v>
      </c>
      <c r="N287" s="8">
        <v>300</v>
      </c>
      <c r="O287" s="10">
        <v>42887</v>
      </c>
      <c r="P287" s="8" t="s">
        <v>3693</v>
      </c>
      <c r="Q287" s="10">
        <v>43187</v>
      </c>
      <c r="R287" s="10" t="s">
        <v>3693</v>
      </c>
      <c r="S287" s="11" t="s">
        <v>3693</v>
      </c>
      <c r="T287" s="12">
        <v>1</v>
      </c>
      <c r="U287" s="12" t="s">
        <v>3693</v>
      </c>
      <c r="V287" s="8" t="s">
        <v>29</v>
      </c>
      <c r="W287" s="8" t="s">
        <v>30</v>
      </c>
      <c r="X287" s="8" t="s">
        <v>31</v>
      </c>
      <c r="Y287" s="8" t="s">
        <v>32</v>
      </c>
      <c r="Z287" s="8" t="s">
        <v>3693</v>
      </c>
    </row>
    <row r="288" spans="1:26" ht="52.8" hidden="1" x14ac:dyDescent="0.3">
      <c r="A288" s="8">
        <v>287</v>
      </c>
      <c r="B288" s="8" t="s">
        <v>1068</v>
      </c>
      <c r="C288" s="8" t="s">
        <v>1069</v>
      </c>
      <c r="D288" s="8" t="s">
        <v>868</v>
      </c>
      <c r="E288" s="8" t="str">
        <f>VLOOKUP(Table1[[#This Row],[NO]],Table3[#All],2, FALSE)</f>
        <v>BHS</v>
      </c>
      <c r="F288" s="8" t="s">
        <v>3693</v>
      </c>
      <c r="G288" s="8" t="s">
        <v>1070</v>
      </c>
      <c r="H288" s="8" t="s">
        <v>52</v>
      </c>
      <c r="I288" s="8" t="s">
        <v>27</v>
      </c>
      <c r="J288" s="8">
        <v>2016</v>
      </c>
      <c r="K288" s="8" t="s">
        <v>872</v>
      </c>
      <c r="L288" s="9">
        <v>1990000</v>
      </c>
      <c r="M288" s="9">
        <v>1989369.21</v>
      </c>
      <c r="N288" s="8">
        <v>300</v>
      </c>
      <c r="O288" s="10">
        <v>42887</v>
      </c>
      <c r="P288" s="8" t="s">
        <v>3693</v>
      </c>
      <c r="Q288" s="10">
        <v>43187</v>
      </c>
      <c r="R288" s="10" t="s">
        <v>3693</v>
      </c>
      <c r="S288" s="11" t="s">
        <v>3693</v>
      </c>
      <c r="T288" s="8" t="s">
        <v>3693</v>
      </c>
      <c r="U288" s="8" t="s">
        <v>3693</v>
      </c>
      <c r="V288" s="8" t="s">
        <v>29</v>
      </c>
      <c r="W288" s="8" t="s">
        <v>302</v>
      </c>
      <c r="X288" s="8" t="s">
        <v>31</v>
      </c>
      <c r="Y288" s="8" t="s">
        <v>32</v>
      </c>
      <c r="Z288" s="8" t="s">
        <v>3693</v>
      </c>
    </row>
    <row r="289" spans="1:26" ht="52.8" hidden="1" x14ac:dyDescent="0.3">
      <c r="A289" s="8">
        <v>288</v>
      </c>
      <c r="B289" s="8" t="s">
        <v>1071</v>
      </c>
      <c r="C289" s="8" t="s">
        <v>1072</v>
      </c>
      <c r="D289" s="8" t="s">
        <v>868</v>
      </c>
      <c r="E289" s="8" t="str">
        <f>VLOOKUP(Table1[[#This Row],[NO]],Table3[#All],2, FALSE)</f>
        <v>BHS</v>
      </c>
      <c r="F289" s="8" t="s">
        <v>3693</v>
      </c>
      <c r="G289" s="8" t="s">
        <v>1073</v>
      </c>
      <c r="H289" s="8" t="s">
        <v>52</v>
      </c>
      <c r="I289" s="8" t="s">
        <v>27</v>
      </c>
      <c r="J289" s="8">
        <v>2016</v>
      </c>
      <c r="K289" s="8" t="s">
        <v>872</v>
      </c>
      <c r="L289" s="9">
        <v>1990000</v>
      </c>
      <c r="M289" s="9">
        <v>1989369.21</v>
      </c>
      <c r="N289" s="8">
        <v>300</v>
      </c>
      <c r="O289" s="10">
        <v>42887</v>
      </c>
      <c r="P289" s="8" t="s">
        <v>3693</v>
      </c>
      <c r="Q289" s="10">
        <v>43187</v>
      </c>
      <c r="R289" s="10" t="s">
        <v>3693</v>
      </c>
      <c r="S289" s="11" t="s">
        <v>3693</v>
      </c>
      <c r="T289" s="8" t="s">
        <v>3693</v>
      </c>
      <c r="U289" s="8" t="s">
        <v>3693</v>
      </c>
      <c r="V289" s="8" t="s">
        <v>29</v>
      </c>
      <c r="W289" s="8" t="s">
        <v>302</v>
      </c>
      <c r="X289" s="8" t="s">
        <v>31</v>
      </c>
      <c r="Y289" s="8" t="s">
        <v>32</v>
      </c>
      <c r="Z289" s="8" t="s">
        <v>3693</v>
      </c>
    </row>
    <row r="290" spans="1:26" ht="39.6" hidden="1" x14ac:dyDescent="0.3">
      <c r="A290" s="8">
        <v>289</v>
      </c>
      <c r="B290" s="8" t="s">
        <v>1074</v>
      </c>
      <c r="C290" s="8" t="s">
        <v>3693</v>
      </c>
      <c r="D290" s="8" t="s">
        <v>868</v>
      </c>
      <c r="E290" s="8" t="str">
        <f>VLOOKUP(Table1[[#This Row],[NO]],Table3[#All],2, FALSE)</f>
        <v>BHS</v>
      </c>
      <c r="F290" s="8" t="s">
        <v>3693</v>
      </c>
      <c r="G290" s="8" t="s">
        <v>1075</v>
      </c>
      <c r="H290" s="8" t="s">
        <v>52</v>
      </c>
      <c r="I290" s="8" t="s">
        <v>27</v>
      </c>
      <c r="J290" s="8">
        <v>2016</v>
      </c>
      <c r="K290" s="8" t="s">
        <v>872</v>
      </c>
      <c r="L290" s="9">
        <v>1990000</v>
      </c>
      <c r="M290" s="9" t="s">
        <v>3693</v>
      </c>
      <c r="N290" s="8" t="s">
        <v>3693</v>
      </c>
      <c r="O290" s="10" t="s">
        <v>3693</v>
      </c>
      <c r="P290" s="8" t="s">
        <v>3693</v>
      </c>
      <c r="Q290" s="10" t="s">
        <v>3693</v>
      </c>
      <c r="R290" s="10" t="s">
        <v>3693</v>
      </c>
      <c r="S290" s="11" t="s">
        <v>3693</v>
      </c>
      <c r="T290" s="12">
        <v>1</v>
      </c>
      <c r="U290" s="12" t="s">
        <v>3693</v>
      </c>
      <c r="V290" s="8" t="s">
        <v>29</v>
      </c>
      <c r="W290" s="8" t="s">
        <v>30</v>
      </c>
      <c r="X290" s="8" t="s">
        <v>31</v>
      </c>
      <c r="Y290" s="8" t="s">
        <v>32</v>
      </c>
      <c r="Z290" s="8" t="s">
        <v>3693</v>
      </c>
    </row>
    <row r="291" spans="1:26" ht="39.6" hidden="1" x14ac:dyDescent="0.3">
      <c r="A291" s="8">
        <v>290</v>
      </c>
      <c r="B291" s="8" t="s">
        <v>1076</v>
      </c>
      <c r="C291" s="8" t="s">
        <v>1077</v>
      </c>
      <c r="D291" s="8" t="s">
        <v>868</v>
      </c>
      <c r="E291" s="8" t="str">
        <f>VLOOKUP(Table1[[#This Row],[NO]],Table3[#All],2, FALSE)</f>
        <v>BHS</v>
      </c>
      <c r="F291" s="8" t="s">
        <v>1078</v>
      </c>
      <c r="G291" s="8" t="s">
        <v>1079</v>
      </c>
      <c r="H291" s="8" t="s">
        <v>42</v>
      </c>
      <c r="I291" s="8" t="s">
        <v>27</v>
      </c>
      <c r="J291" s="8">
        <v>2016</v>
      </c>
      <c r="K291" s="8" t="s">
        <v>872</v>
      </c>
      <c r="L291" s="9">
        <v>1990000</v>
      </c>
      <c r="M291" s="9">
        <v>1989369.21</v>
      </c>
      <c r="N291" s="8">
        <v>120</v>
      </c>
      <c r="O291" s="10">
        <v>43136</v>
      </c>
      <c r="P291" s="8" t="s">
        <v>3693</v>
      </c>
      <c r="Q291" s="10">
        <v>43256</v>
      </c>
      <c r="R291" s="10" t="s">
        <v>3693</v>
      </c>
      <c r="S291" s="11" t="s">
        <v>3693</v>
      </c>
      <c r="T291" s="8" t="s">
        <v>3693</v>
      </c>
      <c r="U291" s="8" t="s">
        <v>3693</v>
      </c>
      <c r="V291" s="8" t="s">
        <v>29</v>
      </c>
      <c r="W291" s="8" t="s">
        <v>302</v>
      </c>
      <c r="X291" s="8" t="s">
        <v>31</v>
      </c>
      <c r="Y291" s="8" t="s">
        <v>32</v>
      </c>
      <c r="Z291" s="8" t="s">
        <v>3693</v>
      </c>
    </row>
    <row r="292" spans="1:26" ht="52.8" hidden="1" x14ac:dyDescent="0.3">
      <c r="A292" s="8">
        <v>291</v>
      </c>
      <c r="B292" s="8" t="s">
        <v>1080</v>
      </c>
      <c r="C292" s="8" t="s">
        <v>1077</v>
      </c>
      <c r="D292" s="8" t="s">
        <v>868</v>
      </c>
      <c r="E292" s="8" t="str">
        <f>VLOOKUP(Table1[[#This Row],[NO]],Table3[#All],2, FALSE)</f>
        <v>BHS</v>
      </c>
      <c r="F292" s="8" t="s">
        <v>1078</v>
      </c>
      <c r="G292" s="8" t="s">
        <v>1081</v>
      </c>
      <c r="H292" s="8" t="s">
        <v>42</v>
      </c>
      <c r="I292" s="8" t="s">
        <v>27</v>
      </c>
      <c r="J292" s="8">
        <v>2016</v>
      </c>
      <c r="K292" s="8" t="s">
        <v>872</v>
      </c>
      <c r="L292" s="9">
        <v>1990000</v>
      </c>
      <c r="M292" s="9">
        <v>1989369.21</v>
      </c>
      <c r="N292" s="8">
        <v>120</v>
      </c>
      <c r="O292" s="10">
        <v>43136</v>
      </c>
      <c r="P292" s="8" t="s">
        <v>3693</v>
      </c>
      <c r="Q292" s="10">
        <v>43256</v>
      </c>
      <c r="R292" s="10" t="s">
        <v>3693</v>
      </c>
      <c r="S292" s="11" t="s">
        <v>3693</v>
      </c>
      <c r="T292" s="8" t="s">
        <v>3693</v>
      </c>
      <c r="U292" s="8" t="s">
        <v>3693</v>
      </c>
      <c r="V292" s="8" t="s">
        <v>29</v>
      </c>
      <c r="W292" s="8" t="s">
        <v>302</v>
      </c>
      <c r="X292" s="8" t="s">
        <v>31</v>
      </c>
      <c r="Y292" s="8" t="s">
        <v>32</v>
      </c>
      <c r="Z292" s="8" t="s">
        <v>3693</v>
      </c>
    </row>
    <row r="293" spans="1:26" ht="39.6" hidden="1" x14ac:dyDescent="0.3">
      <c r="A293" s="8">
        <v>292</v>
      </c>
      <c r="B293" s="8" t="s">
        <v>1082</v>
      </c>
      <c r="C293" s="8" t="s">
        <v>1083</v>
      </c>
      <c r="D293" s="8" t="s">
        <v>868</v>
      </c>
      <c r="E293" s="8" t="str">
        <f>VLOOKUP(Table1[[#This Row],[NO]],Table3[#All],2, FALSE)</f>
        <v>BHS</v>
      </c>
      <c r="F293" s="8" t="s">
        <v>3693</v>
      </c>
      <c r="G293" s="8" t="s">
        <v>1084</v>
      </c>
      <c r="H293" s="8" t="s">
        <v>60</v>
      </c>
      <c r="I293" s="8" t="s">
        <v>27</v>
      </c>
      <c r="J293" s="8">
        <v>2016</v>
      </c>
      <c r="K293" s="8" t="s">
        <v>872</v>
      </c>
      <c r="L293" s="9">
        <v>1990000</v>
      </c>
      <c r="M293" s="9">
        <v>1989369.21</v>
      </c>
      <c r="N293" s="8">
        <v>180</v>
      </c>
      <c r="O293" s="10">
        <v>42899</v>
      </c>
      <c r="P293" s="8" t="s">
        <v>3693</v>
      </c>
      <c r="Q293" s="10">
        <v>43079</v>
      </c>
      <c r="R293" s="10" t="s">
        <v>3693</v>
      </c>
      <c r="S293" s="11" t="s">
        <v>3693</v>
      </c>
      <c r="T293" s="12">
        <v>1</v>
      </c>
      <c r="U293" s="12" t="s">
        <v>3693</v>
      </c>
      <c r="V293" s="8" t="s">
        <v>29</v>
      </c>
      <c r="W293" s="8" t="s">
        <v>30</v>
      </c>
      <c r="X293" s="8" t="s">
        <v>31</v>
      </c>
      <c r="Y293" s="8" t="s">
        <v>32</v>
      </c>
      <c r="Z293" s="8" t="s">
        <v>3693</v>
      </c>
    </row>
    <row r="294" spans="1:26" ht="52.8" hidden="1" x14ac:dyDescent="0.3">
      <c r="A294" s="8">
        <v>293</v>
      </c>
      <c r="B294" s="8" t="s">
        <v>1085</v>
      </c>
      <c r="C294" s="8" t="s">
        <v>1083</v>
      </c>
      <c r="D294" s="8" t="s">
        <v>868</v>
      </c>
      <c r="E294" s="8" t="str">
        <f>VLOOKUP(Table1[[#This Row],[NO]],Table3[#All],2, FALSE)</f>
        <v>BHS</v>
      </c>
      <c r="F294" s="8" t="s">
        <v>3693</v>
      </c>
      <c r="G294" s="8" t="s">
        <v>1086</v>
      </c>
      <c r="H294" s="8" t="s">
        <v>60</v>
      </c>
      <c r="I294" s="8" t="s">
        <v>27</v>
      </c>
      <c r="J294" s="8">
        <v>2016</v>
      </c>
      <c r="K294" s="8" t="s">
        <v>872</v>
      </c>
      <c r="L294" s="9">
        <v>1990000</v>
      </c>
      <c r="M294" s="9">
        <v>1989369.21</v>
      </c>
      <c r="N294" s="8">
        <v>180</v>
      </c>
      <c r="O294" s="10">
        <v>42899</v>
      </c>
      <c r="P294" s="8" t="s">
        <v>3693</v>
      </c>
      <c r="Q294" s="10">
        <v>43079</v>
      </c>
      <c r="R294" s="10" t="s">
        <v>3693</v>
      </c>
      <c r="S294" s="11" t="s">
        <v>3693</v>
      </c>
      <c r="T294" s="8" t="s">
        <v>3693</v>
      </c>
      <c r="U294" s="8" t="s">
        <v>3693</v>
      </c>
      <c r="V294" s="8" t="s">
        <v>29</v>
      </c>
      <c r="W294" s="8" t="s">
        <v>382</v>
      </c>
      <c r="X294" s="8" t="s">
        <v>31</v>
      </c>
      <c r="Y294" s="8" t="s">
        <v>1012</v>
      </c>
      <c r="Z294" s="8" t="s">
        <v>3693</v>
      </c>
    </row>
    <row r="295" spans="1:26" ht="52.8" hidden="1" x14ac:dyDescent="0.3">
      <c r="A295" s="8">
        <v>294</v>
      </c>
      <c r="B295" s="8" t="s">
        <v>1087</v>
      </c>
      <c r="C295" s="8" t="s">
        <v>1088</v>
      </c>
      <c r="D295" s="8" t="s">
        <v>868</v>
      </c>
      <c r="E295" s="8" t="str">
        <f>VLOOKUP(Table1[[#This Row],[NO]],Table3[#All],2, FALSE)</f>
        <v>BHS</v>
      </c>
      <c r="F295" s="8" t="s">
        <v>3693</v>
      </c>
      <c r="G295" s="8" t="s">
        <v>1089</v>
      </c>
      <c r="H295" s="8" t="s">
        <v>86</v>
      </c>
      <c r="I295" s="8" t="s">
        <v>27</v>
      </c>
      <c r="J295" s="8">
        <v>2016</v>
      </c>
      <c r="K295" s="8" t="s">
        <v>872</v>
      </c>
      <c r="L295" s="9">
        <v>1990000</v>
      </c>
      <c r="M295" s="9">
        <v>1990000</v>
      </c>
      <c r="N295" s="8">
        <v>180</v>
      </c>
      <c r="O295" s="10">
        <v>43164</v>
      </c>
      <c r="P295" s="8" t="s">
        <v>3693</v>
      </c>
      <c r="Q295" s="10">
        <v>43344</v>
      </c>
      <c r="R295" s="10" t="s">
        <v>3693</v>
      </c>
      <c r="S295" s="11" t="s">
        <v>3693</v>
      </c>
      <c r="T295" s="8" t="s">
        <v>3693</v>
      </c>
      <c r="U295" s="8" t="s">
        <v>3693</v>
      </c>
      <c r="V295" s="8" t="s">
        <v>29</v>
      </c>
      <c r="W295" s="8" t="s">
        <v>302</v>
      </c>
      <c r="X295" s="8" t="s">
        <v>31</v>
      </c>
      <c r="Y295" s="8" t="s">
        <v>32</v>
      </c>
      <c r="Z295" s="8" t="s">
        <v>1090</v>
      </c>
    </row>
    <row r="296" spans="1:26" ht="52.8" hidden="1" x14ac:dyDescent="0.3">
      <c r="A296" s="8">
        <v>295</v>
      </c>
      <c r="B296" s="8" t="s">
        <v>1091</v>
      </c>
      <c r="C296" s="8" t="s">
        <v>1092</v>
      </c>
      <c r="D296" s="8" t="s">
        <v>868</v>
      </c>
      <c r="E296" s="8" t="str">
        <f>VLOOKUP(Table1[[#This Row],[NO]],Table3[#All],2, FALSE)</f>
        <v>BHS</v>
      </c>
      <c r="F296" s="8" t="s">
        <v>3693</v>
      </c>
      <c r="G296" s="8" t="s">
        <v>1093</v>
      </c>
      <c r="H296" s="8" t="s">
        <v>93</v>
      </c>
      <c r="I296" s="8" t="s">
        <v>27</v>
      </c>
      <c r="J296" s="8">
        <v>2016</v>
      </c>
      <c r="K296" s="8" t="s">
        <v>872</v>
      </c>
      <c r="L296" s="9">
        <v>1990000</v>
      </c>
      <c r="M296" s="24">
        <v>3978738.42</v>
      </c>
      <c r="N296" s="8">
        <v>180</v>
      </c>
      <c r="O296" s="10">
        <v>42899</v>
      </c>
      <c r="P296" s="8" t="s">
        <v>3693</v>
      </c>
      <c r="Q296" s="10">
        <v>43079</v>
      </c>
      <c r="R296" s="10" t="s">
        <v>3693</v>
      </c>
      <c r="S296" s="11" t="s">
        <v>3693</v>
      </c>
      <c r="T296" s="8" t="s">
        <v>3693</v>
      </c>
      <c r="U296" s="8" t="s">
        <v>3693</v>
      </c>
      <c r="V296" s="8" t="s">
        <v>29</v>
      </c>
      <c r="W296" s="8" t="s">
        <v>302</v>
      </c>
      <c r="X296" s="8" t="s">
        <v>31</v>
      </c>
      <c r="Y296" s="8" t="s">
        <v>32</v>
      </c>
      <c r="Z296" s="8" t="s">
        <v>1094</v>
      </c>
    </row>
    <row r="297" spans="1:26" ht="52.8" hidden="1" x14ac:dyDescent="0.3">
      <c r="A297" s="8">
        <v>296</v>
      </c>
      <c r="B297" s="8" t="s">
        <v>1095</v>
      </c>
      <c r="C297" s="8" t="s">
        <v>1092</v>
      </c>
      <c r="D297" s="8" t="s">
        <v>868</v>
      </c>
      <c r="E297" s="8" t="str">
        <f>VLOOKUP(Table1[[#This Row],[NO]],Table3[#All],2, FALSE)</f>
        <v>BHS</v>
      </c>
      <c r="F297" s="8" t="s">
        <v>3693</v>
      </c>
      <c r="G297" s="8" t="s">
        <v>1096</v>
      </c>
      <c r="H297" s="8" t="s">
        <v>93</v>
      </c>
      <c r="I297" s="8" t="s">
        <v>27</v>
      </c>
      <c r="J297" s="8">
        <v>2016</v>
      </c>
      <c r="K297" s="8" t="s">
        <v>872</v>
      </c>
      <c r="L297" s="9">
        <v>1990000</v>
      </c>
      <c r="M297" s="24" t="s">
        <v>3693</v>
      </c>
      <c r="N297" s="8">
        <v>180</v>
      </c>
      <c r="O297" s="10">
        <v>42899</v>
      </c>
      <c r="P297" s="8" t="s">
        <v>3693</v>
      </c>
      <c r="Q297" s="10">
        <v>43079</v>
      </c>
      <c r="R297" s="10" t="s">
        <v>3693</v>
      </c>
      <c r="S297" s="11" t="s">
        <v>3693</v>
      </c>
      <c r="T297" s="8" t="s">
        <v>3693</v>
      </c>
      <c r="U297" s="8" t="s">
        <v>3693</v>
      </c>
      <c r="V297" s="8" t="s">
        <v>29</v>
      </c>
      <c r="W297" s="8" t="s">
        <v>302</v>
      </c>
      <c r="X297" s="8" t="s">
        <v>31</v>
      </c>
      <c r="Y297" s="8" t="s">
        <v>32</v>
      </c>
      <c r="Z297" s="8" t="s">
        <v>1094</v>
      </c>
    </row>
    <row r="298" spans="1:26" ht="39.6" hidden="1" x14ac:dyDescent="0.3">
      <c r="A298" s="8">
        <v>297</v>
      </c>
      <c r="B298" s="8" t="s">
        <v>1097</v>
      </c>
      <c r="C298" s="8" t="s">
        <v>1098</v>
      </c>
      <c r="D298" s="8" t="s">
        <v>868</v>
      </c>
      <c r="E298" s="8" t="str">
        <f>VLOOKUP(Table1[[#This Row],[NO]],Table3[#All],2, FALSE)</f>
        <v>BHS</v>
      </c>
      <c r="F298" s="8" t="s">
        <v>3693</v>
      </c>
      <c r="G298" s="8" t="s">
        <v>1099</v>
      </c>
      <c r="H298" s="8" t="s">
        <v>72</v>
      </c>
      <c r="I298" s="8" t="s">
        <v>27</v>
      </c>
      <c r="J298" s="8">
        <v>2016</v>
      </c>
      <c r="K298" s="8" t="s">
        <v>872</v>
      </c>
      <c r="L298" s="9">
        <v>1990000</v>
      </c>
      <c r="M298" s="9">
        <v>1978738.42</v>
      </c>
      <c r="N298" s="8" t="s">
        <v>3693</v>
      </c>
      <c r="O298" s="10">
        <v>42899</v>
      </c>
      <c r="P298" s="8" t="s">
        <v>3693</v>
      </c>
      <c r="Q298" s="10">
        <v>42899</v>
      </c>
      <c r="R298" s="10" t="s">
        <v>3693</v>
      </c>
      <c r="S298" s="11" t="s">
        <v>3693</v>
      </c>
      <c r="T298" s="12">
        <v>1</v>
      </c>
      <c r="U298" s="12" t="s">
        <v>3693</v>
      </c>
      <c r="V298" s="8" t="s">
        <v>29</v>
      </c>
      <c r="W298" s="8" t="s">
        <v>30</v>
      </c>
      <c r="X298" s="8" t="s">
        <v>31</v>
      </c>
      <c r="Y298" s="8" t="s">
        <v>32</v>
      </c>
      <c r="Z298" s="8" t="s">
        <v>3693</v>
      </c>
    </row>
    <row r="299" spans="1:26" ht="52.8" hidden="1" x14ac:dyDescent="0.3">
      <c r="A299" s="8">
        <v>298</v>
      </c>
      <c r="B299" s="8" t="s">
        <v>1100</v>
      </c>
      <c r="C299" s="8" t="s">
        <v>3693</v>
      </c>
      <c r="D299" s="8" t="s">
        <v>868</v>
      </c>
      <c r="E299" s="8" t="str">
        <f>VLOOKUP(Table1[[#This Row],[NO]],Table3[#All],2, FALSE)</f>
        <v>BHS</v>
      </c>
      <c r="F299" s="8" t="s">
        <v>3693</v>
      </c>
      <c r="G299" s="8" t="s">
        <v>1101</v>
      </c>
      <c r="H299" s="8" t="s">
        <v>1102</v>
      </c>
      <c r="I299" s="8" t="s">
        <v>27</v>
      </c>
      <c r="J299" s="8">
        <v>2016</v>
      </c>
      <c r="K299" s="8" t="s">
        <v>872</v>
      </c>
      <c r="L299" s="9">
        <v>1990000</v>
      </c>
      <c r="M299" s="9" t="s">
        <v>3693</v>
      </c>
      <c r="N299" s="8" t="s">
        <v>3693</v>
      </c>
      <c r="O299" s="10" t="s">
        <v>3693</v>
      </c>
      <c r="P299" s="8" t="s">
        <v>3693</v>
      </c>
      <c r="Q299" s="10" t="s">
        <v>3693</v>
      </c>
      <c r="R299" s="10" t="s">
        <v>3693</v>
      </c>
      <c r="S299" s="11" t="s">
        <v>3693</v>
      </c>
      <c r="T299" s="12">
        <v>1</v>
      </c>
      <c r="U299" s="12" t="s">
        <v>3693</v>
      </c>
      <c r="V299" s="8" t="s">
        <v>29</v>
      </c>
      <c r="W299" s="8" t="s">
        <v>30</v>
      </c>
      <c r="X299" s="8" t="s">
        <v>31</v>
      </c>
      <c r="Y299" s="8" t="s">
        <v>32</v>
      </c>
      <c r="Z299" s="8" t="s">
        <v>3693</v>
      </c>
    </row>
    <row r="300" spans="1:26" ht="39.6" hidden="1" x14ac:dyDescent="0.3">
      <c r="A300" s="8">
        <v>299</v>
      </c>
      <c r="B300" s="8" t="s">
        <v>1103</v>
      </c>
      <c r="C300" s="8" t="s">
        <v>3693</v>
      </c>
      <c r="D300" s="8" t="s">
        <v>868</v>
      </c>
      <c r="E300" s="8" t="str">
        <f>VLOOKUP(Table1[[#This Row],[NO]],Table3[#All],2, FALSE)</f>
        <v>BHS</v>
      </c>
      <c r="F300" s="8" t="s">
        <v>3693</v>
      </c>
      <c r="G300" s="8" t="s">
        <v>1104</v>
      </c>
      <c r="H300" s="8" t="s">
        <v>1105</v>
      </c>
      <c r="I300" s="8" t="s">
        <v>27</v>
      </c>
      <c r="J300" s="8">
        <v>2016</v>
      </c>
      <c r="K300" s="8" t="s">
        <v>872</v>
      </c>
      <c r="L300" s="9">
        <v>1990000</v>
      </c>
      <c r="M300" s="9" t="s">
        <v>3693</v>
      </c>
      <c r="N300" s="8" t="s">
        <v>3693</v>
      </c>
      <c r="O300" s="10" t="s">
        <v>3693</v>
      </c>
      <c r="P300" s="8" t="s">
        <v>3693</v>
      </c>
      <c r="Q300" s="10" t="s">
        <v>3693</v>
      </c>
      <c r="R300" s="10" t="s">
        <v>3693</v>
      </c>
      <c r="S300" s="11" t="s">
        <v>3693</v>
      </c>
      <c r="T300" s="12">
        <v>1</v>
      </c>
      <c r="U300" s="12" t="s">
        <v>3693</v>
      </c>
      <c r="V300" s="8" t="s">
        <v>29</v>
      </c>
      <c r="W300" s="8" t="s">
        <v>30</v>
      </c>
      <c r="X300" s="8" t="s">
        <v>112</v>
      </c>
      <c r="Y300" s="8" t="s">
        <v>113</v>
      </c>
      <c r="Z300" s="8" t="s">
        <v>3693</v>
      </c>
    </row>
    <row r="301" spans="1:26" ht="39.6" hidden="1" x14ac:dyDescent="0.3">
      <c r="A301" s="8">
        <v>300</v>
      </c>
      <c r="B301" s="8" t="s">
        <v>1106</v>
      </c>
      <c r="C301" s="8" t="s">
        <v>1107</v>
      </c>
      <c r="D301" s="8" t="s">
        <v>868</v>
      </c>
      <c r="E301" s="8" t="str">
        <f>VLOOKUP(Table1[[#This Row],[NO]],Table3[#All],2, FALSE)</f>
        <v>BHS</v>
      </c>
      <c r="F301" s="8" t="s">
        <v>3693</v>
      </c>
      <c r="G301" s="8" t="s">
        <v>1108</v>
      </c>
      <c r="H301" s="8" t="s">
        <v>58</v>
      </c>
      <c r="I301" s="8" t="s">
        <v>27</v>
      </c>
      <c r="J301" s="8">
        <v>2016</v>
      </c>
      <c r="K301" s="8" t="s">
        <v>872</v>
      </c>
      <c r="L301" s="9">
        <v>1990000</v>
      </c>
      <c r="M301" s="9">
        <v>1990000</v>
      </c>
      <c r="N301" s="8">
        <v>180</v>
      </c>
      <c r="O301" s="10">
        <v>43164</v>
      </c>
      <c r="P301" s="8" t="s">
        <v>3693</v>
      </c>
      <c r="Q301" s="10">
        <v>43344</v>
      </c>
      <c r="R301" s="10" t="s">
        <v>3693</v>
      </c>
      <c r="S301" s="11" t="s">
        <v>3693</v>
      </c>
      <c r="T301" s="8" t="s">
        <v>3693</v>
      </c>
      <c r="U301" s="8" t="s">
        <v>3693</v>
      </c>
      <c r="V301" s="8" t="s">
        <v>29</v>
      </c>
      <c r="W301" s="8" t="s">
        <v>302</v>
      </c>
      <c r="X301" s="8" t="s">
        <v>31</v>
      </c>
      <c r="Y301" s="8" t="s">
        <v>32</v>
      </c>
      <c r="Z301" s="8" t="s">
        <v>1090</v>
      </c>
    </row>
    <row r="302" spans="1:26" ht="39.6" hidden="1" x14ac:dyDescent="0.3">
      <c r="A302" s="8">
        <v>301</v>
      </c>
      <c r="B302" s="8" t="s">
        <v>1109</v>
      </c>
      <c r="C302" s="8" t="s">
        <v>3693</v>
      </c>
      <c r="D302" s="8" t="s">
        <v>868</v>
      </c>
      <c r="E302" s="8" t="str">
        <f>VLOOKUP(Table1[[#This Row],[NO]],Table3[#All],2, FALSE)</f>
        <v>BHS</v>
      </c>
      <c r="F302" s="8" t="s">
        <v>3693</v>
      </c>
      <c r="G302" s="8" t="s">
        <v>1110</v>
      </c>
      <c r="H302" s="8" t="s">
        <v>141</v>
      </c>
      <c r="I302" s="8" t="s">
        <v>27</v>
      </c>
      <c r="J302" s="8">
        <v>2016</v>
      </c>
      <c r="K302" s="8" t="s">
        <v>872</v>
      </c>
      <c r="L302" s="9">
        <v>1990000</v>
      </c>
      <c r="M302" s="9">
        <v>1989369.21</v>
      </c>
      <c r="N302" s="8">
        <v>180</v>
      </c>
      <c r="O302" s="10">
        <v>42895</v>
      </c>
      <c r="P302" s="8" t="s">
        <v>3693</v>
      </c>
      <c r="Q302" s="10">
        <v>43075</v>
      </c>
      <c r="R302" s="10" t="s">
        <v>3693</v>
      </c>
      <c r="S302" s="11" t="s">
        <v>3693</v>
      </c>
      <c r="T302" s="12">
        <v>1</v>
      </c>
      <c r="U302" s="12" t="s">
        <v>3693</v>
      </c>
      <c r="V302" s="8" t="s">
        <v>29</v>
      </c>
      <c r="W302" s="8" t="s">
        <v>30</v>
      </c>
      <c r="X302" s="8" t="s">
        <v>31</v>
      </c>
      <c r="Y302" s="8" t="s">
        <v>32</v>
      </c>
      <c r="Z302" s="8" t="s">
        <v>3693</v>
      </c>
    </row>
    <row r="303" spans="1:26" ht="52.8" hidden="1" x14ac:dyDescent="0.3">
      <c r="A303" s="8">
        <v>302</v>
      </c>
      <c r="B303" s="8" t="s">
        <v>1111</v>
      </c>
      <c r="C303" s="8" t="s">
        <v>1112</v>
      </c>
      <c r="D303" s="8" t="s">
        <v>868</v>
      </c>
      <c r="E303" s="8" t="str">
        <f>VLOOKUP(Table1[[#This Row],[NO]],Table3[#All],2, FALSE)</f>
        <v>BHS</v>
      </c>
      <c r="F303" s="8" t="s">
        <v>3693</v>
      </c>
      <c r="G303" s="8" t="s">
        <v>1113</v>
      </c>
      <c r="H303" s="8" t="s">
        <v>141</v>
      </c>
      <c r="I303" s="8" t="s">
        <v>27</v>
      </c>
      <c r="J303" s="8">
        <v>2016</v>
      </c>
      <c r="K303" s="8" t="s">
        <v>872</v>
      </c>
      <c r="L303" s="9">
        <v>1990000</v>
      </c>
      <c r="M303" s="9">
        <v>1989369.21</v>
      </c>
      <c r="N303" s="8">
        <v>180</v>
      </c>
      <c r="O303" s="10">
        <v>42895</v>
      </c>
      <c r="P303" s="8" t="s">
        <v>3693</v>
      </c>
      <c r="Q303" s="10">
        <v>43075</v>
      </c>
      <c r="R303" s="10" t="s">
        <v>3693</v>
      </c>
      <c r="S303" s="11" t="s">
        <v>3693</v>
      </c>
      <c r="T303" s="8" t="s">
        <v>3693</v>
      </c>
      <c r="U303" s="8" t="s">
        <v>3693</v>
      </c>
      <c r="V303" s="8" t="s">
        <v>29</v>
      </c>
      <c r="W303" s="8" t="s">
        <v>302</v>
      </c>
      <c r="X303" s="8" t="s">
        <v>31</v>
      </c>
      <c r="Y303" s="8" t="s">
        <v>32</v>
      </c>
      <c r="Z303" s="8" t="s">
        <v>1114</v>
      </c>
    </row>
    <row r="304" spans="1:26" ht="52.8" hidden="1" x14ac:dyDescent="0.3">
      <c r="A304" s="8">
        <v>303</v>
      </c>
      <c r="B304" s="8" t="s">
        <v>1115</v>
      </c>
      <c r="C304" s="8" t="s">
        <v>3693</v>
      </c>
      <c r="D304" s="8" t="s">
        <v>868</v>
      </c>
      <c r="E304" s="8" t="str">
        <f>VLOOKUP(Table1[[#This Row],[NO]],Table3[#All],2, FALSE)</f>
        <v>BHS</v>
      </c>
      <c r="F304" s="8" t="s">
        <v>3693</v>
      </c>
      <c r="G304" s="8" t="s">
        <v>1116</v>
      </c>
      <c r="H304" s="8" t="s">
        <v>1117</v>
      </c>
      <c r="I304" s="8" t="s">
        <v>27</v>
      </c>
      <c r="J304" s="8">
        <v>2016</v>
      </c>
      <c r="K304" s="8" t="s">
        <v>872</v>
      </c>
      <c r="L304" s="9">
        <v>1990000</v>
      </c>
      <c r="M304" s="9" t="s">
        <v>3693</v>
      </c>
      <c r="N304" s="8" t="s">
        <v>3693</v>
      </c>
      <c r="O304" s="10" t="s">
        <v>3693</v>
      </c>
      <c r="P304" s="8" t="s">
        <v>3693</v>
      </c>
      <c r="Q304" s="10" t="s">
        <v>3693</v>
      </c>
      <c r="R304" s="10" t="s">
        <v>3693</v>
      </c>
      <c r="S304" s="11" t="s">
        <v>3693</v>
      </c>
      <c r="T304" s="12">
        <v>1</v>
      </c>
      <c r="U304" s="12" t="s">
        <v>3693</v>
      </c>
      <c r="V304" s="8" t="s">
        <v>29</v>
      </c>
      <c r="W304" s="8" t="s">
        <v>30</v>
      </c>
      <c r="X304" s="8" t="s">
        <v>112</v>
      </c>
      <c r="Y304" s="8" t="s">
        <v>113</v>
      </c>
      <c r="Z304" s="8" t="s">
        <v>3693</v>
      </c>
    </row>
    <row r="305" spans="1:26" ht="52.8" hidden="1" x14ac:dyDescent="0.3">
      <c r="A305" s="8">
        <v>304</v>
      </c>
      <c r="B305" s="8" t="s">
        <v>1118</v>
      </c>
      <c r="C305" s="8" t="s">
        <v>3693</v>
      </c>
      <c r="D305" s="8" t="s">
        <v>868</v>
      </c>
      <c r="E305" s="8" t="str">
        <f>VLOOKUP(Table1[[#This Row],[NO]],Table3[#All],2, FALSE)</f>
        <v>BHS</v>
      </c>
      <c r="F305" s="8" t="s">
        <v>3693</v>
      </c>
      <c r="G305" s="8" t="s">
        <v>1119</v>
      </c>
      <c r="H305" s="8" t="s">
        <v>1117</v>
      </c>
      <c r="I305" s="8" t="s">
        <v>27</v>
      </c>
      <c r="J305" s="8">
        <v>2016</v>
      </c>
      <c r="K305" s="8" t="s">
        <v>872</v>
      </c>
      <c r="L305" s="9">
        <v>1990000</v>
      </c>
      <c r="M305" s="9" t="s">
        <v>3693</v>
      </c>
      <c r="N305" s="8" t="s">
        <v>3693</v>
      </c>
      <c r="O305" s="10" t="s">
        <v>3693</v>
      </c>
      <c r="P305" s="8" t="s">
        <v>3693</v>
      </c>
      <c r="Q305" s="10" t="s">
        <v>3693</v>
      </c>
      <c r="R305" s="10" t="s">
        <v>3693</v>
      </c>
      <c r="S305" s="11" t="s">
        <v>3693</v>
      </c>
      <c r="T305" s="12">
        <v>1</v>
      </c>
      <c r="U305" s="12" t="s">
        <v>3693</v>
      </c>
      <c r="V305" s="8" t="s">
        <v>29</v>
      </c>
      <c r="W305" s="8" t="s">
        <v>30</v>
      </c>
      <c r="X305" s="8" t="s">
        <v>112</v>
      </c>
      <c r="Y305" s="8" t="s">
        <v>113</v>
      </c>
      <c r="Z305" s="8" t="s">
        <v>3693</v>
      </c>
    </row>
    <row r="306" spans="1:26" ht="39.6" hidden="1" x14ac:dyDescent="0.3">
      <c r="A306" s="8">
        <v>305</v>
      </c>
      <c r="B306" s="8" t="s">
        <v>1120</v>
      </c>
      <c r="C306" s="8" t="s">
        <v>3693</v>
      </c>
      <c r="D306" s="8" t="s">
        <v>868</v>
      </c>
      <c r="E306" s="8" t="str">
        <f>VLOOKUP(Table1[[#This Row],[NO]],Table3[#All],2, FALSE)</f>
        <v>BHS</v>
      </c>
      <c r="F306" s="8" t="s">
        <v>3693</v>
      </c>
      <c r="G306" s="8" t="s">
        <v>1121</v>
      </c>
      <c r="H306" s="8" t="s">
        <v>36</v>
      </c>
      <c r="I306" s="8" t="s">
        <v>27</v>
      </c>
      <c r="J306" s="8">
        <v>2016</v>
      </c>
      <c r="K306" s="8" t="s">
        <v>872</v>
      </c>
      <c r="L306" s="9">
        <v>1990000</v>
      </c>
      <c r="M306" s="11" t="s">
        <v>3693</v>
      </c>
      <c r="N306" s="8" t="s">
        <v>3693</v>
      </c>
      <c r="O306" s="10" t="s">
        <v>3693</v>
      </c>
      <c r="P306" s="8" t="s">
        <v>3693</v>
      </c>
      <c r="Q306" s="10" t="s">
        <v>3693</v>
      </c>
      <c r="R306" s="10" t="s">
        <v>3693</v>
      </c>
      <c r="S306" s="11" t="s">
        <v>3693</v>
      </c>
      <c r="T306" s="12">
        <v>1</v>
      </c>
      <c r="U306" s="12" t="s">
        <v>3693</v>
      </c>
      <c r="V306" s="8" t="s">
        <v>29</v>
      </c>
      <c r="W306" s="8" t="s">
        <v>30</v>
      </c>
      <c r="X306" s="8" t="s">
        <v>126</v>
      </c>
      <c r="Y306" s="8" t="s">
        <v>127</v>
      </c>
      <c r="Z306" s="8" t="s">
        <v>3693</v>
      </c>
    </row>
    <row r="307" spans="1:26" ht="39.6" hidden="1" x14ac:dyDescent="0.3">
      <c r="A307" s="8">
        <v>306</v>
      </c>
      <c r="B307" s="8" t="s">
        <v>1122</v>
      </c>
      <c r="C307" s="8" t="s">
        <v>3693</v>
      </c>
      <c r="D307" s="8" t="s">
        <v>868</v>
      </c>
      <c r="E307" s="8" t="str">
        <f>VLOOKUP(Table1[[#This Row],[NO]],Table3[#All],2, FALSE)</f>
        <v>BHS</v>
      </c>
      <c r="F307" s="8" t="s">
        <v>3693</v>
      </c>
      <c r="G307" s="8" t="s">
        <v>46</v>
      </c>
      <c r="H307" s="8" t="s">
        <v>47</v>
      </c>
      <c r="I307" s="8" t="s">
        <v>27</v>
      </c>
      <c r="J307" s="8">
        <v>2016</v>
      </c>
      <c r="K307" s="8" t="s">
        <v>872</v>
      </c>
      <c r="L307" s="9">
        <v>1990000</v>
      </c>
      <c r="M307" s="9" t="s">
        <v>3693</v>
      </c>
      <c r="N307" s="8" t="s">
        <v>3693</v>
      </c>
      <c r="O307" s="10" t="s">
        <v>3693</v>
      </c>
      <c r="P307" s="8" t="s">
        <v>3693</v>
      </c>
      <c r="Q307" s="10" t="s">
        <v>3693</v>
      </c>
      <c r="R307" s="10" t="s">
        <v>3693</v>
      </c>
      <c r="S307" s="11" t="s">
        <v>3693</v>
      </c>
      <c r="T307" s="12">
        <v>1</v>
      </c>
      <c r="U307" s="12" t="s">
        <v>3693</v>
      </c>
      <c r="V307" s="8" t="s">
        <v>29</v>
      </c>
      <c r="W307" s="8" t="s">
        <v>30</v>
      </c>
      <c r="X307" s="8" t="s">
        <v>126</v>
      </c>
      <c r="Y307" s="8" t="s">
        <v>127</v>
      </c>
      <c r="Z307" s="8" t="s">
        <v>3693</v>
      </c>
    </row>
    <row r="308" spans="1:26" ht="39.6" hidden="1" x14ac:dyDescent="0.3">
      <c r="A308" s="8">
        <v>307</v>
      </c>
      <c r="B308" s="8" t="s">
        <v>1123</v>
      </c>
      <c r="C308" s="8" t="s">
        <v>3693</v>
      </c>
      <c r="D308" s="8" t="s">
        <v>868</v>
      </c>
      <c r="E308" s="8" t="str">
        <f>VLOOKUP(Table1[[#This Row],[NO]],Table3[#All],2, FALSE)</f>
        <v>BHS</v>
      </c>
      <c r="F308" s="8" t="s">
        <v>3693</v>
      </c>
      <c r="G308" s="8" t="s">
        <v>1124</v>
      </c>
      <c r="H308" s="8" t="s">
        <v>47</v>
      </c>
      <c r="I308" s="8" t="s">
        <v>27</v>
      </c>
      <c r="J308" s="8">
        <v>2016</v>
      </c>
      <c r="K308" s="8" t="s">
        <v>872</v>
      </c>
      <c r="L308" s="9">
        <v>1990000</v>
      </c>
      <c r="M308" s="9" t="s">
        <v>3693</v>
      </c>
      <c r="N308" s="8" t="s">
        <v>3693</v>
      </c>
      <c r="O308" s="10" t="s">
        <v>3693</v>
      </c>
      <c r="P308" s="8" t="s">
        <v>3693</v>
      </c>
      <c r="Q308" s="10" t="s">
        <v>3693</v>
      </c>
      <c r="R308" s="10" t="s">
        <v>3693</v>
      </c>
      <c r="S308" s="11" t="s">
        <v>3693</v>
      </c>
      <c r="T308" s="12">
        <v>1</v>
      </c>
      <c r="U308" s="12" t="s">
        <v>3693</v>
      </c>
      <c r="V308" s="8" t="s">
        <v>29</v>
      </c>
      <c r="W308" s="8" t="s">
        <v>30</v>
      </c>
      <c r="X308" s="8" t="s">
        <v>126</v>
      </c>
      <c r="Y308" s="8" t="s">
        <v>127</v>
      </c>
      <c r="Z308" s="8" t="s">
        <v>3693</v>
      </c>
    </row>
    <row r="309" spans="1:26" ht="39.6" hidden="1" x14ac:dyDescent="0.3">
      <c r="A309" s="8">
        <v>308</v>
      </c>
      <c r="B309" s="8" t="s">
        <v>1125</v>
      </c>
      <c r="C309" s="8" t="s">
        <v>3693</v>
      </c>
      <c r="D309" s="8" t="s">
        <v>868</v>
      </c>
      <c r="E309" s="8" t="str">
        <f>VLOOKUP(Table1[[#This Row],[NO]],Table3[#All],2, FALSE)</f>
        <v>BHS</v>
      </c>
      <c r="F309" s="8" t="s">
        <v>3693</v>
      </c>
      <c r="G309" s="8" t="s">
        <v>1126</v>
      </c>
      <c r="H309" s="8" t="s">
        <v>117</v>
      </c>
      <c r="I309" s="8" t="s">
        <v>27</v>
      </c>
      <c r="J309" s="8">
        <v>2016</v>
      </c>
      <c r="K309" s="8" t="s">
        <v>872</v>
      </c>
      <c r="L309" s="9">
        <v>1990000</v>
      </c>
      <c r="M309" s="9" t="s">
        <v>3693</v>
      </c>
      <c r="N309" s="8" t="s">
        <v>3693</v>
      </c>
      <c r="O309" s="10" t="s">
        <v>3693</v>
      </c>
      <c r="P309" s="8" t="s">
        <v>3693</v>
      </c>
      <c r="Q309" s="10" t="s">
        <v>3693</v>
      </c>
      <c r="R309" s="10" t="s">
        <v>3693</v>
      </c>
      <c r="S309" s="11" t="s">
        <v>3693</v>
      </c>
      <c r="T309" s="12">
        <v>1</v>
      </c>
      <c r="U309" s="12" t="s">
        <v>3693</v>
      </c>
      <c r="V309" s="8" t="s">
        <v>29</v>
      </c>
      <c r="W309" s="8" t="s">
        <v>30</v>
      </c>
      <c r="X309" s="8" t="s">
        <v>285</v>
      </c>
      <c r="Y309" s="8" t="s">
        <v>286</v>
      </c>
      <c r="Z309" s="8" t="s">
        <v>3693</v>
      </c>
    </row>
    <row r="310" spans="1:26" ht="52.8" hidden="1" x14ac:dyDescent="0.3">
      <c r="A310" s="8">
        <v>309</v>
      </c>
      <c r="B310" s="8" t="s">
        <v>1127</v>
      </c>
      <c r="C310" s="8" t="s">
        <v>1128</v>
      </c>
      <c r="D310" s="8" t="s">
        <v>868</v>
      </c>
      <c r="E310" s="8" t="str">
        <f>VLOOKUP(Table1[[#This Row],[NO]],Table3[#All],2, FALSE)</f>
        <v>BHS</v>
      </c>
      <c r="F310" s="8" t="s">
        <v>3693</v>
      </c>
      <c r="G310" s="8" t="s">
        <v>1129</v>
      </c>
      <c r="H310" s="8" t="s">
        <v>64</v>
      </c>
      <c r="I310" s="8" t="s">
        <v>27</v>
      </c>
      <c r="J310" s="8">
        <v>2016</v>
      </c>
      <c r="K310" s="8" t="s">
        <v>872</v>
      </c>
      <c r="L310" s="9">
        <v>1990000</v>
      </c>
      <c r="M310" s="9" t="s">
        <v>3693</v>
      </c>
      <c r="N310" s="8">
        <v>120</v>
      </c>
      <c r="O310" s="10">
        <v>43102</v>
      </c>
      <c r="P310" s="8" t="s">
        <v>3693</v>
      </c>
      <c r="Q310" s="10">
        <v>43222</v>
      </c>
      <c r="R310" s="10" t="s">
        <v>3693</v>
      </c>
      <c r="S310" s="11" t="s">
        <v>3693</v>
      </c>
      <c r="T310" s="8" t="s">
        <v>3693</v>
      </c>
      <c r="U310" s="8" t="s">
        <v>3693</v>
      </c>
      <c r="V310" s="8" t="s">
        <v>29</v>
      </c>
      <c r="W310" s="8" t="s">
        <v>302</v>
      </c>
      <c r="X310" s="25" t="s">
        <v>31</v>
      </c>
      <c r="Y310" s="8" t="s">
        <v>32</v>
      </c>
      <c r="Z310" s="8" t="s">
        <v>3693</v>
      </c>
    </row>
    <row r="311" spans="1:26" ht="52.8" hidden="1" x14ac:dyDescent="0.3">
      <c r="A311" s="8">
        <v>310</v>
      </c>
      <c r="B311" s="8" t="s">
        <v>1130</v>
      </c>
      <c r="C311" s="8" t="s">
        <v>1128</v>
      </c>
      <c r="D311" s="8" t="s">
        <v>868</v>
      </c>
      <c r="E311" s="8" t="str">
        <f>VLOOKUP(Table1[[#This Row],[NO]],Table3[#All],2, FALSE)</f>
        <v>BHS</v>
      </c>
      <c r="F311" s="8" t="s">
        <v>1131</v>
      </c>
      <c r="G311" s="8" t="s">
        <v>1132</v>
      </c>
      <c r="H311" s="8" t="s">
        <v>64</v>
      </c>
      <c r="I311" s="8" t="s">
        <v>27</v>
      </c>
      <c r="J311" s="8">
        <v>2016</v>
      </c>
      <c r="K311" s="8" t="s">
        <v>872</v>
      </c>
      <c r="L311" s="9">
        <v>1990000</v>
      </c>
      <c r="M311" s="9" t="s">
        <v>3693</v>
      </c>
      <c r="N311" s="8">
        <v>120</v>
      </c>
      <c r="O311" s="10">
        <v>43102</v>
      </c>
      <c r="P311" s="8" t="s">
        <v>3693</v>
      </c>
      <c r="Q311" s="10">
        <v>43222</v>
      </c>
      <c r="R311" s="10" t="s">
        <v>3693</v>
      </c>
      <c r="S311" s="11" t="s">
        <v>3693</v>
      </c>
      <c r="T311" s="8" t="s">
        <v>3693</v>
      </c>
      <c r="U311" s="8" t="s">
        <v>3693</v>
      </c>
      <c r="V311" s="8" t="s">
        <v>29</v>
      </c>
      <c r="W311" s="8" t="s">
        <v>302</v>
      </c>
      <c r="X311" s="25" t="s">
        <v>3693</v>
      </c>
      <c r="Y311" s="8" t="s">
        <v>3693</v>
      </c>
      <c r="Z311" s="8" t="s">
        <v>3693</v>
      </c>
    </row>
    <row r="312" spans="1:26" ht="52.8" hidden="1" x14ac:dyDescent="0.3">
      <c r="A312" s="8">
        <v>311</v>
      </c>
      <c r="B312" s="8" t="s">
        <v>1133</v>
      </c>
      <c r="C312" s="8" t="s">
        <v>1128</v>
      </c>
      <c r="D312" s="8" t="s">
        <v>868</v>
      </c>
      <c r="E312" s="8" t="str">
        <f>VLOOKUP(Table1[[#This Row],[NO]],Table3[#All],2, FALSE)</f>
        <v>BHS</v>
      </c>
      <c r="F312" s="8" t="s">
        <v>1131</v>
      </c>
      <c r="G312" s="8" t="s">
        <v>1134</v>
      </c>
      <c r="H312" s="8" t="s">
        <v>64</v>
      </c>
      <c r="I312" s="8" t="s">
        <v>27</v>
      </c>
      <c r="J312" s="8">
        <v>2016</v>
      </c>
      <c r="K312" s="8" t="s">
        <v>872</v>
      </c>
      <c r="L312" s="9">
        <v>1990000</v>
      </c>
      <c r="M312" s="9" t="s">
        <v>3693</v>
      </c>
      <c r="N312" s="8">
        <v>120</v>
      </c>
      <c r="O312" s="10">
        <v>43102</v>
      </c>
      <c r="P312" s="8" t="s">
        <v>3693</v>
      </c>
      <c r="Q312" s="10">
        <v>43222</v>
      </c>
      <c r="R312" s="10" t="s">
        <v>3693</v>
      </c>
      <c r="S312" s="11" t="s">
        <v>3693</v>
      </c>
      <c r="T312" s="8" t="s">
        <v>3693</v>
      </c>
      <c r="U312" s="8" t="s">
        <v>3693</v>
      </c>
      <c r="V312" s="8" t="s">
        <v>29</v>
      </c>
      <c r="W312" s="8" t="s">
        <v>302</v>
      </c>
      <c r="X312" s="25" t="s">
        <v>3693</v>
      </c>
      <c r="Y312" s="8" t="s">
        <v>3693</v>
      </c>
      <c r="Z312" s="8" t="s">
        <v>3693</v>
      </c>
    </row>
    <row r="313" spans="1:26" ht="118.8" hidden="1" x14ac:dyDescent="0.3">
      <c r="A313" s="8">
        <v>312</v>
      </c>
      <c r="B313" s="8" t="s">
        <v>1135</v>
      </c>
      <c r="C313" s="8" t="s">
        <v>1136</v>
      </c>
      <c r="D313" s="8" t="s">
        <v>868</v>
      </c>
      <c r="E313" s="8" t="str">
        <f>VLOOKUP(Table1[[#This Row],[NO]],Table3[#All],2, FALSE)</f>
        <v>BHS</v>
      </c>
      <c r="F313" s="8" t="s">
        <v>1131</v>
      </c>
      <c r="G313" s="8" t="s">
        <v>1137</v>
      </c>
      <c r="H313" s="8" t="s">
        <v>64</v>
      </c>
      <c r="I313" s="8" t="s">
        <v>27</v>
      </c>
      <c r="J313" s="8">
        <v>2016</v>
      </c>
      <c r="K313" s="8" t="s">
        <v>872</v>
      </c>
      <c r="L313" s="9">
        <v>1990000</v>
      </c>
      <c r="M313" s="9">
        <v>1989369.21</v>
      </c>
      <c r="N313" s="8">
        <v>120</v>
      </c>
      <c r="O313" s="10">
        <v>42958</v>
      </c>
      <c r="P313" s="8" t="s">
        <v>3693</v>
      </c>
      <c r="Q313" s="10">
        <v>43078</v>
      </c>
      <c r="R313" s="10" t="s">
        <v>3693</v>
      </c>
      <c r="S313" s="11" t="s">
        <v>3693</v>
      </c>
      <c r="T313" s="8" t="s">
        <v>3693</v>
      </c>
      <c r="U313" s="8" t="s">
        <v>3693</v>
      </c>
      <c r="V313" s="8" t="s">
        <v>29</v>
      </c>
      <c r="W313" s="8" t="s">
        <v>1138</v>
      </c>
      <c r="X313" s="25" t="s">
        <v>31</v>
      </c>
      <c r="Y313" s="8" t="s">
        <v>32</v>
      </c>
      <c r="Z313" s="8" t="s">
        <v>1114</v>
      </c>
    </row>
    <row r="314" spans="1:26" ht="118.8" hidden="1" x14ac:dyDescent="0.3">
      <c r="A314" s="8">
        <v>313</v>
      </c>
      <c r="B314" s="8" t="s">
        <v>1139</v>
      </c>
      <c r="C314" s="8" t="s">
        <v>1136</v>
      </c>
      <c r="D314" s="8" t="s">
        <v>868</v>
      </c>
      <c r="E314" s="8" t="str">
        <f>VLOOKUP(Table1[[#This Row],[NO]],Table3[#All],2, FALSE)</f>
        <v>BHS</v>
      </c>
      <c r="F314" s="8" t="s">
        <v>1131</v>
      </c>
      <c r="G314" s="8" t="s">
        <v>1140</v>
      </c>
      <c r="H314" s="8" t="s">
        <v>64</v>
      </c>
      <c r="I314" s="8" t="s">
        <v>27</v>
      </c>
      <c r="J314" s="8">
        <v>2016</v>
      </c>
      <c r="K314" s="8" t="s">
        <v>872</v>
      </c>
      <c r="L314" s="9">
        <v>1990000</v>
      </c>
      <c r="M314" s="9">
        <v>1989369.21</v>
      </c>
      <c r="N314" s="8">
        <v>120</v>
      </c>
      <c r="O314" s="10">
        <v>42958</v>
      </c>
      <c r="P314" s="8" t="s">
        <v>3693</v>
      </c>
      <c r="Q314" s="10">
        <v>43078</v>
      </c>
      <c r="R314" s="10" t="s">
        <v>3693</v>
      </c>
      <c r="S314" s="11" t="s">
        <v>3693</v>
      </c>
      <c r="T314" s="12">
        <v>1</v>
      </c>
      <c r="U314" s="12" t="s">
        <v>3693</v>
      </c>
      <c r="V314" s="8" t="s">
        <v>29</v>
      </c>
      <c r="W314" s="8" t="s">
        <v>30</v>
      </c>
      <c r="X314" s="25" t="s">
        <v>3693</v>
      </c>
      <c r="Y314" s="8" t="s">
        <v>3693</v>
      </c>
      <c r="Z314" s="8" t="s">
        <v>3693</v>
      </c>
    </row>
    <row r="315" spans="1:26" ht="118.8" hidden="1" x14ac:dyDescent="0.3">
      <c r="A315" s="8">
        <v>314</v>
      </c>
      <c r="B315" s="8" t="s">
        <v>1141</v>
      </c>
      <c r="C315" s="8" t="s">
        <v>1136</v>
      </c>
      <c r="D315" s="8" t="s">
        <v>868</v>
      </c>
      <c r="E315" s="8" t="str">
        <f>VLOOKUP(Table1[[#This Row],[NO]],Table3[#All],2, FALSE)</f>
        <v>BHS</v>
      </c>
      <c r="F315" s="8" t="s">
        <v>1131</v>
      </c>
      <c r="G315" s="8" t="s">
        <v>1142</v>
      </c>
      <c r="H315" s="8" t="s">
        <v>64</v>
      </c>
      <c r="I315" s="8" t="s">
        <v>27</v>
      </c>
      <c r="J315" s="8">
        <v>2016</v>
      </c>
      <c r="K315" s="8" t="s">
        <v>872</v>
      </c>
      <c r="L315" s="9">
        <v>1990000</v>
      </c>
      <c r="M315" s="9">
        <v>1989369.21</v>
      </c>
      <c r="N315" s="8">
        <v>120</v>
      </c>
      <c r="O315" s="10">
        <v>42958</v>
      </c>
      <c r="P315" s="8" t="s">
        <v>3693</v>
      </c>
      <c r="Q315" s="10">
        <v>43078</v>
      </c>
      <c r="R315" s="10" t="s">
        <v>3693</v>
      </c>
      <c r="S315" s="11" t="s">
        <v>3693</v>
      </c>
      <c r="T315" s="8" t="s">
        <v>3693</v>
      </c>
      <c r="U315" s="8" t="s">
        <v>3693</v>
      </c>
      <c r="V315" s="8" t="s">
        <v>29</v>
      </c>
      <c r="W315" s="8" t="s">
        <v>1138</v>
      </c>
      <c r="X315" s="25" t="s">
        <v>3693</v>
      </c>
      <c r="Y315" s="8" t="s">
        <v>3693</v>
      </c>
      <c r="Z315" s="8" t="s">
        <v>1114</v>
      </c>
    </row>
    <row r="316" spans="1:26" ht="118.8" hidden="1" x14ac:dyDescent="0.3">
      <c r="A316" s="8">
        <v>315</v>
      </c>
      <c r="B316" s="8" t="s">
        <v>1143</v>
      </c>
      <c r="C316" s="8" t="s">
        <v>1136</v>
      </c>
      <c r="D316" s="8" t="s">
        <v>868</v>
      </c>
      <c r="E316" s="8" t="str">
        <f>VLOOKUP(Table1[[#This Row],[NO]],Table3[#All],2, FALSE)</f>
        <v>BHS</v>
      </c>
      <c r="F316" s="8" t="s">
        <v>1131</v>
      </c>
      <c r="G316" s="8" t="s">
        <v>1144</v>
      </c>
      <c r="H316" s="8" t="s">
        <v>64</v>
      </c>
      <c r="I316" s="8" t="s">
        <v>27</v>
      </c>
      <c r="J316" s="8">
        <v>2016</v>
      </c>
      <c r="K316" s="8" t="s">
        <v>872</v>
      </c>
      <c r="L316" s="9">
        <v>1990000</v>
      </c>
      <c r="M316" s="9">
        <v>1989369.21</v>
      </c>
      <c r="N316" s="8">
        <v>120</v>
      </c>
      <c r="O316" s="10">
        <v>42958</v>
      </c>
      <c r="P316" s="8" t="s">
        <v>3693</v>
      </c>
      <c r="Q316" s="10">
        <v>43078</v>
      </c>
      <c r="R316" s="10" t="s">
        <v>3693</v>
      </c>
      <c r="S316" s="11" t="s">
        <v>3693</v>
      </c>
      <c r="T316" s="12">
        <v>1</v>
      </c>
      <c r="U316" s="12" t="s">
        <v>3693</v>
      </c>
      <c r="V316" s="8" t="s">
        <v>29</v>
      </c>
      <c r="W316" s="8" t="s">
        <v>30</v>
      </c>
      <c r="X316" s="25" t="s">
        <v>3693</v>
      </c>
      <c r="Y316" s="8" t="s">
        <v>3693</v>
      </c>
      <c r="Z316" s="8" t="s">
        <v>3693</v>
      </c>
    </row>
    <row r="317" spans="1:26" ht="39.6" hidden="1" x14ac:dyDescent="0.3">
      <c r="A317" s="8">
        <v>316</v>
      </c>
      <c r="B317" s="8" t="s">
        <v>1239</v>
      </c>
      <c r="C317" s="8" t="s">
        <v>1240</v>
      </c>
      <c r="D317" s="8" t="s">
        <v>868</v>
      </c>
      <c r="E317" s="8" t="str">
        <f>VLOOKUP(Table1[[#This Row],[NO]],Table3[#All],2, FALSE)</f>
        <v>MEDICAL FACILITIES</v>
      </c>
      <c r="F317" s="8" t="s">
        <v>1241</v>
      </c>
      <c r="G317" s="8" t="s">
        <v>1242</v>
      </c>
      <c r="H317" s="8" t="s">
        <v>47</v>
      </c>
      <c r="I317" s="8" t="s">
        <v>27</v>
      </c>
      <c r="J317" s="8">
        <v>2016</v>
      </c>
      <c r="K317" s="8" t="s">
        <v>872</v>
      </c>
      <c r="L317" s="9">
        <v>49750000</v>
      </c>
      <c r="M317" s="9">
        <v>49743028.840000004</v>
      </c>
      <c r="N317" s="8">
        <v>364</v>
      </c>
      <c r="O317" s="10">
        <v>42870</v>
      </c>
      <c r="P317" s="8" t="s">
        <v>3693</v>
      </c>
      <c r="Q317" s="10">
        <v>43234</v>
      </c>
      <c r="R317" s="10" t="s">
        <v>3693</v>
      </c>
      <c r="S317" s="11" t="s">
        <v>3693</v>
      </c>
      <c r="T317" s="12">
        <v>1</v>
      </c>
      <c r="U317" s="12" t="s">
        <v>3693</v>
      </c>
      <c r="V317" s="8" t="s">
        <v>29</v>
      </c>
      <c r="W317" s="8" t="s">
        <v>30</v>
      </c>
      <c r="X317" s="8" t="s">
        <v>1243</v>
      </c>
      <c r="Y317" s="8" t="s">
        <v>3693</v>
      </c>
      <c r="Z317" s="8" t="s">
        <v>3693</v>
      </c>
    </row>
    <row r="318" spans="1:26" ht="39.6" hidden="1" x14ac:dyDescent="0.3">
      <c r="A318" s="8">
        <v>317</v>
      </c>
      <c r="B318" s="8" t="s">
        <v>1244</v>
      </c>
      <c r="C318" s="8" t="s">
        <v>3693</v>
      </c>
      <c r="D318" s="8" t="s">
        <v>868</v>
      </c>
      <c r="E318" s="8" t="str">
        <f>VLOOKUP(Table1[[#This Row],[NO]],Table3[#All],2, FALSE)</f>
        <v>MEDICAL FACILITIES</v>
      </c>
      <c r="F318" s="8" t="s">
        <v>3693</v>
      </c>
      <c r="G318" s="8" t="s">
        <v>1245</v>
      </c>
      <c r="H318" s="8" t="s">
        <v>377</v>
      </c>
      <c r="I318" s="8" t="s">
        <v>27</v>
      </c>
      <c r="J318" s="8">
        <v>2016</v>
      </c>
      <c r="K318" s="8" t="s">
        <v>872</v>
      </c>
      <c r="L318" s="9">
        <v>49750000</v>
      </c>
      <c r="M318" s="9" t="s">
        <v>3693</v>
      </c>
      <c r="N318" s="8" t="s">
        <v>3693</v>
      </c>
      <c r="O318" s="10" t="s">
        <v>3693</v>
      </c>
      <c r="P318" s="8" t="s">
        <v>3693</v>
      </c>
      <c r="Q318" s="10" t="s">
        <v>3693</v>
      </c>
      <c r="R318" s="10" t="s">
        <v>3693</v>
      </c>
      <c r="S318" s="11" t="s">
        <v>3693</v>
      </c>
      <c r="T318" s="12">
        <v>1</v>
      </c>
      <c r="U318" s="12" t="s">
        <v>3693</v>
      </c>
      <c r="V318" s="8" t="s">
        <v>29</v>
      </c>
      <c r="W318" s="8" t="s">
        <v>30</v>
      </c>
      <c r="X318" s="8" t="s">
        <v>38</v>
      </c>
      <c r="Y318" s="8" t="s">
        <v>39</v>
      </c>
      <c r="Z318" s="8" t="s">
        <v>3693</v>
      </c>
    </row>
    <row r="319" spans="1:26" ht="39.6" hidden="1" x14ac:dyDescent="0.3">
      <c r="A319" s="8">
        <v>318</v>
      </c>
      <c r="B319" s="8" t="s">
        <v>1246</v>
      </c>
      <c r="C319" s="8" t="s">
        <v>3693</v>
      </c>
      <c r="D319" s="8" t="s">
        <v>868</v>
      </c>
      <c r="E319" s="8" t="str">
        <f>VLOOKUP(Table1[[#This Row],[NO]],Table3[#All],2, FALSE)</f>
        <v>MEDICAL FACILITIES</v>
      </c>
      <c r="F319" s="8" t="s">
        <v>3693</v>
      </c>
      <c r="G319" s="8" t="s">
        <v>1247</v>
      </c>
      <c r="H319" s="8" t="s">
        <v>72</v>
      </c>
      <c r="I319" s="8" t="s">
        <v>27</v>
      </c>
      <c r="J319" s="8">
        <v>2016</v>
      </c>
      <c r="K319" s="8" t="s">
        <v>872</v>
      </c>
      <c r="L319" s="9">
        <v>49750000</v>
      </c>
      <c r="M319" s="9">
        <v>49743710.840000004</v>
      </c>
      <c r="N319" s="8" t="s">
        <v>3693</v>
      </c>
      <c r="O319" s="10">
        <v>42871</v>
      </c>
      <c r="P319" s="8" t="s">
        <v>3693</v>
      </c>
      <c r="Q319" s="10">
        <v>42871</v>
      </c>
      <c r="R319" s="10" t="s">
        <v>3693</v>
      </c>
      <c r="S319" s="11" t="s">
        <v>3693</v>
      </c>
      <c r="T319" s="12">
        <v>1</v>
      </c>
      <c r="U319" s="12" t="s">
        <v>3693</v>
      </c>
      <c r="V319" s="8" t="s">
        <v>29</v>
      </c>
      <c r="W319" s="8" t="s">
        <v>30</v>
      </c>
      <c r="X319" s="8" t="s">
        <v>1243</v>
      </c>
      <c r="Y319" s="8" t="s">
        <v>3693</v>
      </c>
      <c r="Z319" s="8" t="s">
        <v>3693</v>
      </c>
    </row>
    <row r="320" spans="1:26" ht="39.6" hidden="1" x14ac:dyDescent="0.3">
      <c r="A320" s="8">
        <v>319</v>
      </c>
      <c r="B320" s="8" t="s">
        <v>3467</v>
      </c>
      <c r="C320" s="8" t="s">
        <v>3693</v>
      </c>
      <c r="D320" s="8" t="s">
        <v>2320</v>
      </c>
      <c r="E320" s="8" t="str">
        <f>VLOOKUP(Table1[[#This Row],[NO]],Table3[#All],2, FALSE)</f>
        <v>OTHER FACILITIES</v>
      </c>
      <c r="F320" s="8" t="s">
        <v>3693</v>
      </c>
      <c r="G320" s="8" t="s">
        <v>2856</v>
      </c>
      <c r="H320" s="8" t="s">
        <v>430</v>
      </c>
      <c r="I320" s="8" t="s">
        <v>27</v>
      </c>
      <c r="J320" s="8">
        <v>2016</v>
      </c>
      <c r="K320" s="8" t="s">
        <v>872</v>
      </c>
      <c r="L320" s="9">
        <v>2487500</v>
      </c>
      <c r="M320" s="9" t="s">
        <v>3693</v>
      </c>
      <c r="N320" s="8" t="s">
        <v>3693</v>
      </c>
      <c r="O320" s="10" t="s">
        <v>3693</v>
      </c>
      <c r="P320" s="8" t="s">
        <v>3693</v>
      </c>
      <c r="Q320" s="10" t="s">
        <v>3693</v>
      </c>
      <c r="R320" s="10" t="s">
        <v>3693</v>
      </c>
      <c r="S320" s="11" t="s">
        <v>3693</v>
      </c>
      <c r="T320" s="12">
        <v>1</v>
      </c>
      <c r="U320" s="12" t="s">
        <v>3693</v>
      </c>
      <c r="V320" s="8" t="s">
        <v>29</v>
      </c>
      <c r="W320" s="8" t="s">
        <v>30</v>
      </c>
      <c r="X320" s="8" t="s">
        <v>1063</v>
      </c>
      <c r="Y320" s="8" t="s">
        <v>3693</v>
      </c>
      <c r="Z320" s="8" t="s">
        <v>3693</v>
      </c>
    </row>
    <row r="321" spans="1:26" ht="39.6" hidden="1" x14ac:dyDescent="0.3">
      <c r="A321" s="16">
        <v>320</v>
      </c>
      <c r="B321" s="16" t="s">
        <v>3468</v>
      </c>
      <c r="C321" s="16" t="s">
        <v>3693</v>
      </c>
      <c r="D321" s="16" t="s">
        <v>3469</v>
      </c>
      <c r="E321" s="16" t="str">
        <f>VLOOKUP(Table1[[#This Row],[NO]],Table3[#All],2, FALSE)</f>
        <v>OTHER FACILITIES</v>
      </c>
      <c r="F321" s="16" t="s">
        <v>3693</v>
      </c>
      <c r="G321" s="16" t="s">
        <v>2858</v>
      </c>
      <c r="H321" s="16" t="s">
        <v>430</v>
      </c>
      <c r="I321" s="16" t="s">
        <v>27</v>
      </c>
      <c r="J321" s="16">
        <v>2016</v>
      </c>
      <c r="K321" s="16" t="s">
        <v>872</v>
      </c>
      <c r="L321" s="23">
        <v>2487500</v>
      </c>
      <c r="M321" s="23">
        <v>2485845.67</v>
      </c>
      <c r="N321" s="16" t="s">
        <v>3693</v>
      </c>
      <c r="O321" s="17" t="s">
        <v>3693</v>
      </c>
      <c r="P321" s="16" t="s">
        <v>3693</v>
      </c>
      <c r="Q321" s="17" t="s">
        <v>3693</v>
      </c>
      <c r="R321" s="17" t="s">
        <v>3693</v>
      </c>
      <c r="S321" s="11" t="s">
        <v>3693</v>
      </c>
      <c r="T321" s="18">
        <v>1</v>
      </c>
      <c r="U321" s="18" t="s">
        <v>3693</v>
      </c>
      <c r="V321" s="16" t="s">
        <v>29</v>
      </c>
      <c r="W321" s="16" t="s">
        <v>30</v>
      </c>
      <c r="X321" s="16" t="s">
        <v>1063</v>
      </c>
      <c r="Y321" s="16" t="s">
        <v>3693</v>
      </c>
      <c r="Z321" s="16" t="s">
        <v>3693</v>
      </c>
    </row>
    <row r="322" spans="1:26" ht="39.6" hidden="1" x14ac:dyDescent="0.3">
      <c r="A322" s="8">
        <v>321</v>
      </c>
      <c r="B322" s="8" t="s">
        <v>3470</v>
      </c>
      <c r="C322" s="8" t="s">
        <v>3693</v>
      </c>
      <c r="D322" s="8" t="s">
        <v>2320</v>
      </c>
      <c r="E322" s="8" t="str">
        <f>VLOOKUP(Table1[[#This Row],[NO]],Table3[#All],2, FALSE)</f>
        <v>OTHER FACILITIES</v>
      </c>
      <c r="F322" s="8" t="s">
        <v>3693</v>
      </c>
      <c r="G322" s="8" t="s">
        <v>2118</v>
      </c>
      <c r="H322" s="8" t="s">
        <v>42</v>
      </c>
      <c r="I322" s="8" t="s">
        <v>27</v>
      </c>
      <c r="J322" s="8">
        <v>2016</v>
      </c>
      <c r="K322" s="8" t="s">
        <v>872</v>
      </c>
      <c r="L322" s="9">
        <v>2487500</v>
      </c>
      <c r="M322" s="9" t="s">
        <v>3693</v>
      </c>
      <c r="N322" s="8" t="s">
        <v>3693</v>
      </c>
      <c r="O322" s="10" t="s">
        <v>3693</v>
      </c>
      <c r="P322" s="8" t="s">
        <v>3693</v>
      </c>
      <c r="Q322" s="10" t="s">
        <v>3693</v>
      </c>
      <c r="R322" s="10" t="s">
        <v>3693</v>
      </c>
      <c r="S322" s="11" t="s">
        <v>3693</v>
      </c>
      <c r="T322" s="12">
        <v>1</v>
      </c>
      <c r="U322" s="12" t="s">
        <v>3693</v>
      </c>
      <c r="V322" s="8" t="s">
        <v>29</v>
      </c>
      <c r="W322" s="8" t="s">
        <v>30</v>
      </c>
      <c r="X322" s="8" t="s">
        <v>1063</v>
      </c>
      <c r="Y322" s="8" t="s">
        <v>3693</v>
      </c>
      <c r="Z322" s="8" t="s">
        <v>3693</v>
      </c>
    </row>
    <row r="323" spans="1:26" ht="39.6" hidden="1" x14ac:dyDescent="0.3">
      <c r="A323" s="8">
        <v>322</v>
      </c>
      <c r="B323" s="8" t="s">
        <v>3471</v>
      </c>
      <c r="C323" s="8" t="s">
        <v>3693</v>
      </c>
      <c r="D323" s="8" t="s">
        <v>2320</v>
      </c>
      <c r="E323" s="8" t="str">
        <f>VLOOKUP(Table1[[#This Row],[NO]],Table3[#All],2, FALSE)</f>
        <v>OTHER FACILITIES</v>
      </c>
      <c r="F323" s="8" t="s">
        <v>3693</v>
      </c>
      <c r="G323" s="8" t="s">
        <v>72</v>
      </c>
      <c r="H323" s="8" t="s">
        <v>72</v>
      </c>
      <c r="I323" s="8" t="s">
        <v>27</v>
      </c>
      <c r="J323" s="8">
        <v>2016</v>
      </c>
      <c r="K323" s="8" t="s">
        <v>872</v>
      </c>
      <c r="L323" s="9">
        <v>2487500</v>
      </c>
      <c r="M323" s="9" t="s">
        <v>3693</v>
      </c>
      <c r="N323" s="8" t="s">
        <v>3693</v>
      </c>
      <c r="O323" s="10" t="s">
        <v>3693</v>
      </c>
      <c r="P323" s="8" t="s">
        <v>3693</v>
      </c>
      <c r="Q323" s="10" t="s">
        <v>3693</v>
      </c>
      <c r="R323" s="10" t="s">
        <v>3693</v>
      </c>
      <c r="S323" s="11" t="s">
        <v>3693</v>
      </c>
      <c r="T323" s="12">
        <v>1</v>
      </c>
      <c r="U323" s="12" t="s">
        <v>3693</v>
      </c>
      <c r="V323" s="8" t="s">
        <v>29</v>
      </c>
      <c r="W323" s="8" t="s">
        <v>30</v>
      </c>
      <c r="X323" s="8" t="s">
        <v>68</v>
      </c>
      <c r="Y323" s="8" t="s">
        <v>69</v>
      </c>
      <c r="Z323" s="8" t="s">
        <v>3693</v>
      </c>
    </row>
    <row r="324" spans="1:26" ht="26.4" hidden="1" x14ac:dyDescent="0.3">
      <c r="A324" s="8">
        <v>323</v>
      </c>
      <c r="B324" s="8" t="s">
        <v>2354</v>
      </c>
      <c r="C324" s="8" t="s">
        <v>3693</v>
      </c>
      <c r="D324" s="8" t="s">
        <v>2334</v>
      </c>
      <c r="E324" s="8" t="str">
        <f>VLOOKUP(Table1[[#This Row],[NO]],Table3[#All],2, FALSE)</f>
        <v>PGP FACILITIES</v>
      </c>
      <c r="F324" s="8" t="s">
        <v>3693</v>
      </c>
      <c r="G324" s="8" t="s">
        <v>3693</v>
      </c>
      <c r="H324" s="8" t="s">
        <v>79</v>
      </c>
      <c r="I324" s="8" t="s">
        <v>27</v>
      </c>
      <c r="J324" s="8">
        <v>2016</v>
      </c>
      <c r="K324" s="8" t="s">
        <v>102</v>
      </c>
      <c r="L324" s="9">
        <v>75916</v>
      </c>
      <c r="M324" s="9" t="s">
        <v>3693</v>
      </c>
      <c r="N324" s="8" t="s">
        <v>3693</v>
      </c>
      <c r="O324" s="10" t="s">
        <v>3693</v>
      </c>
      <c r="P324" s="8" t="s">
        <v>3693</v>
      </c>
      <c r="Q324" s="10" t="s">
        <v>3693</v>
      </c>
      <c r="R324" s="10" t="s">
        <v>3693</v>
      </c>
      <c r="S324" s="11" t="s">
        <v>3693</v>
      </c>
      <c r="T324" s="12">
        <v>1</v>
      </c>
      <c r="U324" s="12" t="s">
        <v>3693</v>
      </c>
      <c r="V324" s="8" t="s">
        <v>29</v>
      </c>
      <c r="W324" s="8" t="s">
        <v>30</v>
      </c>
      <c r="X324" s="8" t="s">
        <v>3693</v>
      </c>
      <c r="Y324" s="8" t="s">
        <v>3693</v>
      </c>
      <c r="Z324" s="8" t="s">
        <v>3693</v>
      </c>
    </row>
    <row r="325" spans="1:26" ht="66" hidden="1" x14ac:dyDescent="0.3">
      <c r="A325" s="8">
        <v>324</v>
      </c>
      <c r="B325" s="8" t="s">
        <v>2010</v>
      </c>
      <c r="C325" s="8" t="s">
        <v>3693</v>
      </c>
      <c r="D325" s="8" t="s">
        <v>1962</v>
      </c>
      <c r="E325" s="8" t="str">
        <f>VLOOKUP(Table1[[#This Row],[NO]],Table3[#All],2, FALSE)</f>
        <v>SCHOOL FACILITIES</v>
      </c>
      <c r="F325" s="8" t="s">
        <v>3693</v>
      </c>
      <c r="G325" s="8" t="s">
        <v>2011</v>
      </c>
      <c r="H325" s="8" t="s">
        <v>26</v>
      </c>
      <c r="I325" s="8" t="s">
        <v>27</v>
      </c>
      <c r="J325" s="8">
        <v>2016</v>
      </c>
      <c r="K325" s="8" t="s">
        <v>102</v>
      </c>
      <c r="L325" s="9">
        <v>35000000</v>
      </c>
      <c r="M325" s="9" t="s">
        <v>3693</v>
      </c>
      <c r="N325" s="8" t="s">
        <v>3693</v>
      </c>
      <c r="O325" s="10" t="s">
        <v>3693</v>
      </c>
      <c r="P325" s="8" t="s">
        <v>3693</v>
      </c>
      <c r="Q325" s="10" t="s">
        <v>3693</v>
      </c>
      <c r="R325" s="10" t="s">
        <v>3693</v>
      </c>
      <c r="S325" s="11" t="s">
        <v>3693</v>
      </c>
      <c r="T325" s="12">
        <v>1</v>
      </c>
      <c r="U325" s="12" t="s">
        <v>3693</v>
      </c>
      <c r="V325" s="8" t="s">
        <v>29</v>
      </c>
      <c r="W325" s="8" t="s">
        <v>30</v>
      </c>
      <c r="X325" s="8" t="s">
        <v>31</v>
      </c>
      <c r="Y325" s="8" t="s">
        <v>32</v>
      </c>
      <c r="Z325" s="8" t="s">
        <v>3693</v>
      </c>
    </row>
    <row r="326" spans="1:26" ht="66" hidden="1" x14ac:dyDescent="0.3">
      <c r="A326" s="8">
        <v>325</v>
      </c>
      <c r="B326" s="8" t="s">
        <v>2012</v>
      </c>
      <c r="C326" s="8" t="s">
        <v>3693</v>
      </c>
      <c r="D326" s="8" t="s">
        <v>1962</v>
      </c>
      <c r="E326" s="8" t="str">
        <f>VLOOKUP(Table1[[#This Row],[NO]],Table3[#All],2, FALSE)</f>
        <v>SCHOOL FACILITIES</v>
      </c>
      <c r="F326" s="8" t="s">
        <v>3693</v>
      </c>
      <c r="G326" s="8" t="s">
        <v>2013</v>
      </c>
      <c r="H326" s="8" t="s">
        <v>64</v>
      </c>
      <c r="I326" s="8" t="s">
        <v>27</v>
      </c>
      <c r="J326" s="8">
        <v>2016</v>
      </c>
      <c r="K326" s="8" t="s">
        <v>102</v>
      </c>
      <c r="L326" s="9">
        <v>8254313.1900000004</v>
      </c>
      <c r="M326" s="9">
        <v>8250949.5099999998</v>
      </c>
      <c r="N326" s="8" t="s">
        <v>3693</v>
      </c>
      <c r="O326" s="10">
        <v>44232</v>
      </c>
      <c r="P326" s="8" t="s">
        <v>3693</v>
      </c>
      <c r="Q326" s="10">
        <v>44232</v>
      </c>
      <c r="R326" s="10" t="s">
        <v>3693</v>
      </c>
      <c r="S326" s="11" t="s">
        <v>3693</v>
      </c>
      <c r="T326" s="12">
        <v>1</v>
      </c>
      <c r="U326" s="12" t="s">
        <v>3693</v>
      </c>
      <c r="V326" s="8" t="s">
        <v>29</v>
      </c>
      <c r="W326" s="8" t="s">
        <v>30</v>
      </c>
      <c r="X326" s="8" t="s">
        <v>259</v>
      </c>
      <c r="Y326" s="8" t="s">
        <v>260</v>
      </c>
      <c r="Z326" s="8" t="s">
        <v>3693</v>
      </c>
    </row>
    <row r="327" spans="1:26" ht="52.8" hidden="1" x14ac:dyDescent="0.3">
      <c r="A327" s="8">
        <v>326</v>
      </c>
      <c r="B327" s="8" t="s">
        <v>2355</v>
      </c>
      <c r="C327" s="8" t="s">
        <v>3693</v>
      </c>
      <c r="D327" s="8" t="s">
        <v>2334</v>
      </c>
      <c r="E327" s="8" t="str">
        <f>VLOOKUP(Table1[[#This Row],[NO]],Table3[#All],2, FALSE)</f>
        <v>PGP FACILITIES</v>
      </c>
      <c r="F327" s="8" t="s">
        <v>3693</v>
      </c>
      <c r="G327" s="8" t="s">
        <v>3693</v>
      </c>
      <c r="H327" s="8" t="s">
        <v>79</v>
      </c>
      <c r="I327" s="8" t="s">
        <v>27</v>
      </c>
      <c r="J327" s="8">
        <v>2016</v>
      </c>
      <c r="K327" s="8" t="s">
        <v>102</v>
      </c>
      <c r="L327" s="9">
        <v>3363671.8</v>
      </c>
      <c r="M327" s="9" t="s">
        <v>3693</v>
      </c>
      <c r="N327" s="8" t="s">
        <v>3693</v>
      </c>
      <c r="O327" s="10" t="s">
        <v>3693</v>
      </c>
      <c r="P327" s="8" t="s">
        <v>3693</v>
      </c>
      <c r="Q327" s="10" t="s">
        <v>3693</v>
      </c>
      <c r="R327" s="10" t="s">
        <v>3693</v>
      </c>
      <c r="S327" s="11" t="s">
        <v>3693</v>
      </c>
      <c r="T327" s="12">
        <v>1</v>
      </c>
      <c r="U327" s="12" t="s">
        <v>3693</v>
      </c>
      <c r="V327" s="8" t="s">
        <v>29</v>
      </c>
      <c r="W327" s="8" t="s">
        <v>30</v>
      </c>
      <c r="X327" s="8" t="s">
        <v>2356</v>
      </c>
      <c r="Y327" s="8" t="s">
        <v>2357</v>
      </c>
      <c r="Z327" s="8" t="s">
        <v>3693</v>
      </c>
    </row>
    <row r="328" spans="1:26" ht="39.6" hidden="1" x14ac:dyDescent="0.3">
      <c r="A328" s="16">
        <v>327</v>
      </c>
      <c r="B328" s="16" t="s">
        <v>1248</v>
      </c>
      <c r="C328" s="16" t="s">
        <v>3693</v>
      </c>
      <c r="D328" s="16" t="s">
        <v>868</v>
      </c>
      <c r="E328" s="16" t="str">
        <f>VLOOKUP(Table1[[#This Row],[NO]],Table3[#All],2, FALSE)</f>
        <v>MEDICAL FACILITIES</v>
      </c>
      <c r="F328" s="16" t="s">
        <v>3693</v>
      </c>
      <c r="G328" s="16" t="s">
        <v>3693</v>
      </c>
      <c r="H328" s="16" t="s">
        <v>26</v>
      </c>
      <c r="I328" s="16" t="s">
        <v>27</v>
      </c>
      <c r="J328" s="16">
        <v>2016</v>
      </c>
      <c r="K328" s="16" t="s">
        <v>1249</v>
      </c>
      <c r="L328" s="23">
        <v>473929.12</v>
      </c>
      <c r="M328" s="23" t="s">
        <v>3693</v>
      </c>
      <c r="N328" s="16">
        <v>121</v>
      </c>
      <c r="O328" s="17">
        <v>44210</v>
      </c>
      <c r="P328" s="16" t="s">
        <v>3693</v>
      </c>
      <c r="Q328" s="17">
        <v>44331</v>
      </c>
      <c r="R328" s="17" t="s">
        <v>3693</v>
      </c>
      <c r="S328" s="11" t="s">
        <v>3693</v>
      </c>
      <c r="T328" s="18">
        <v>1</v>
      </c>
      <c r="U328" s="18" t="s">
        <v>3693</v>
      </c>
      <c r="V328" s="16" t="s">
        <v>29</v>
      </c>
      <c r="W328" s="16" t="s">
        <v>30</v>
      </c>
      <c r="X328" s="16" t="s">
        <v>1224</v>
      </c>
      <c r="Y328" s="16" t="s">
        <v>1225</v>
      </c>
      <c r="Z328" s="16" t="s">
        <v>3693</v>
      </c>
    </row>
    <row r="329" spans="1:26" ht="39.6" hidden="1" x14ac:dyDescent="0.3">
      <c r="A329" s="8">
        <v>328</v>
      </c>
      <c r="B329" s="8" t="s">
        <v>1250</v>
      </c>
      <c r="C329" s="8" t="s">
        <v>3693</v>
      </c>
      <c r="D329" s="8" t="s">
        <v>868</v>
      </c>
      <c r="E329" s="8" t="str">
        <f>VLOOKUP(Table1[[#This Row],[NO]],Table3[#All],2, FALSE)</f>
        <v>MEDICAL FACILITIES</v>
      </c>
      <c r="F329" s="8" t="s">
        <v>3693</v>
      </c>
      <c r="G329" s="8" t="s">
        <v>1167</v>
      </c>
      <c r="H329" s="8" t="s">
        <v>26</v>
      </c>
      <c r="I329" s="8" t="s">
        <v>27</v>
      </c>
      <c r="J329" s="8">
        <v>2016</v>
      </c>
      <c r="K329" s="8" t="s">
        <v>1249</v>
      </c>
      <c r="L329" s="9">
        <v>1865000</v>
      </c>
      <c r="M329" s="9" t="s">
        <v>3693</v>
      </c>
      <c r="N329" s="8" t="s">
        <v>3693</v>
      </c>
      <c r="O329" s="10" t="s">
        <v>3693</v>
      </c>
      <c r="P329" s="8" t="s">
        <v>3693</v>
      </c>
      <c r="Q329" s="10" t="s">
        <v>3693</v>
      </c>
      <c r="R329" s="10" t="s">
        <v>3693</v>
      </c>
      <c r="S329" s="11" t="s">
        <v>3693</v>
      </c>
      <c r="T329" s="12">
        <v>1</v>
      </c>
      <c r="U329" s="12" t="s">
        <v>3693</v>
      </c>
      <c r="V329" s="8" t="s">
        <v>29</v>
      </c>
      <c r="W329" s="8" t="s">
        <v>30</v>
      </c>
      <c r="X329" s="8" t="s">
        <v>3693</v>
      </c>
      <c r="Y329" s="8" t="s">
        <v>3693</v>
      </c>
      <c r="Z329" s="8" t="s">
        <v>3693</v>
      </c>
    </row>
    <row r="330" spans="1:26" ht="52.8" hidden="1" x14ac:dyDescent="0.3">
      <c r="A330" s="8">
        <v>329</v>
      </c>
      <c r="B330" s="8" t="s">
        <v>1251</v>
      </c>
      <c r="C330" s="8" t="s">
        <v>3693</v>
      </c>
      <c r="D330" s="8" t="s">
        <v>868</v>
      </c>
      <c r="E330" s="8" t="str">
        <f>VLOOKUP(Table1[[#This Row],[NO]],Table3[#All],2, FALSE)</f>
        <v>MEDICAL FACILITIES</v>
      </c>
      <c r="F330" s="8" t="s">
        <v>3693</v>
      </c>
      <c r="G330" s="8" t="s">
        <v>1167</v>
      </c>
      <c r="H330" s="8" t="s">
        <v>26</v>
      </c>
      <c r="I330" s="8" t="s">
        <v>27</v>
      </c>
      <c r="J330" s="8">
        <v>2016</v>
      </c>
      <c r="K330" s="8" t="s">
        <v>1249</v>
      </c>
      <c r="L330" s="9">
        <v>1762368.5</v>
      </c>
      <c r="M330" s="9" t="s">
        <v>3693</v>
      </c>
      <c r="N330" s="8" t="s">
        <v>3693</v>
      </c>
      <c r="O330" s="10" t="s">
        <v>3693</v>
      </c>
      <c r="P330" s="8" t="s">
        <v>3693</v>
      </c>
      <c r="Q330" s="10" t="s">
        <v>3693</v>
      </c>
      <c r="R330" s="10" t="s">
        <v>3693</v>
      </c>
      <c r="S330" s="11" t="s">
        <v>3693</v>
      </c>
      <c r="T330" s="12">
        <v>1</v>
      </c>
      <c r="U330" s="12" t="s">
        <v>3693</v>
      </c>
      <c r="V330" s="8" t="s">
        <v>29</v>
      </c>
      <c r="W330" s="8" t="s">
        <v>30</v>
      </c>
      <c r="X330" s="8" t="s">
        <v>3693</v>
      </c>
      <c r="Y330" s="8" t="s">
        <v>3693</v>
      </c>
      <c r="Z330" s="8" t="s">
        <v>3693</v>
      </c>
    </row>
    <row r="331" spans="1:26" ht="52.8" hidden="1" x14ac:dyDescent="0.3">
      <c r="A331" s="8">
        <v>330</v>
      </c>
      <c r="B331" s="8" t="s">
        <v>136</v>
      </c>
      <c r="C331" s="8" t="s">
        <v>3693</v>
      </c>
      <c r="D331" s="8" t="s">
        <v>23</v>
      </c>
      <c r="E331" s="8" t="str">
        <f>VLOOKUP(Table1[[#This Row],[NO]],Table3[#All],2, FALSE)</f>
        <v>ROAD</v>
      </c>
      <c r="F331" s="8" t="s">
        <v>3693</v>
      </c>
      <c r="G331" s="8" t="s">
        <v>3693</v>
      </c>
      <c r="H331" s="8" t="s">
        <v>64</v>
      </c>
      <c r="I331" s="8" t="s">
        <v>27</v>
      </c>
      <c r="J331" s="8">
        <v>2017</v>
      </c>
      <c r="K331" s="8" t="s">
        <v>53</v>
      </c>
      <c r="L331" s="9">
        <v>8888869.3100000005</v>
      </c>
      <c r="M331" s="9">
        <v>8837664.3900000006</v>
      </c>
      <c r="N331" s="8" t="s">
        <v>3693</v>
      </c>
      <c r="O331" s="10">
        <v>43384</v>
      </c>
      <c r="P331" s="8" t="s">
        <v>3693</v>
      </c>
      <c r="Q331" s="10" t="e">
        <f>O331+N331</f>
        <v>#VALUE!</v>
      </c>
      <c r="R331" s="10" t="s">
        <v>3693</v>
      </c>
      <c r="S331" s="11" t="s">
        <v>3693</v>
      </c>
      <c r="T331" s="12">
        <v>1</v>
      </c>
      <c r="U331" s="12" t="s">
        <v>3693</v>
      </c>
      <c r="V331" s="8" t="s">
        <v>29</v>
      </c>
      <c r="W331" s="8" t="s">
        <v>30</v>
      </c>
      <c r="X331" s="8" t="s">
        <v>137</v>
      </c>
      <c r="Y331" s="8" t="s">
        <v>138</v>
      </c>
      <c r="Z331" s="8" t="s">
        <v>3693</v>
      </c>
    </row>
    <row r="332" spans="1:26" ht="39.6" hidden="1" x14ac:dyDescent="0.3">
      <c r="A332" s="8">
        <v>331</v>
      </c>
      <c r="B332" s="8" t="s">
        <v>139</v>
      </c>
      <c r="C332" s="8" t="s">
        <v>3693</v>
      </c>
      <c r="D332" s="8" t="s">
        <v>23</v>
      </c>
      <c r="E332" s="8" t="str">
        <f>VLOOKUP(Table1[[#This Row],[NO]],Table3[#All],2, FALSE)</f>
        <v>ROAD</v>
      </c>
      <c r="F332" s="8" t="s">
        <v>3693</v>
      </c>
      <c r="G332" s="8" t="s">
        <v>3693</v>
      </c>
      <c r="H332" s="8" t="s">
        <v>52</v>
      </c>
      <c r="I332" s="8" t="s">
        <v>27</v>
      </c>
      <c r="J332" s="8">
        <v>2017</v>
      </c>
      <c r="K332" s="8" t="s">
        <v>53</v>
      </c>
      <c r="L332" s="9">
        <v>2000000</v>
      </c>
      <c r="M332" s="9" t="s">
        <v>3693</v>
      </c>
      <c r="N332" s="8" t="s">
        <v>3693</v>
      </c>
      <c r="O332" s="10" t="s">
        <v>3693</v>
      </c>
      <c r="P332" s="8" t="s">
        <v>3693</v>
      </c>
      <c r="Q332" s="10" t="s">
        <v>3693</v>
      </c>
      <c r="R332" s="10" t="s">
        <v>3693</v>
      </c>
      <c r="S332" s="11" t="s">
        <v>3693</v>
      </c>
      <c r="T332" s="12">
        <v>1</v>
      </c>
      <c r="U332" s="12" t="s">
        <v>3693</v>
      </c>
      <c r="V332" s="8" t="s">
        <v>29</v>
      </c>
      <c r="W332" s="8" t="s">
        <v>30</v>
      </c>
      <c r="X332" s="8" t="s">
        <v>68</v>
      </c>
      <c r="Y332" s="8" t="s">
        <v>69</v>
      </c>
      <c r="Z332" s="8" t="s">
        <v>3693</v>
      </c>
    </row>
    <row r="333" spans="1:26" ht="26.4" hidden="1" x14ac:dyDescent="0.3">
      <c r="A333" s="8">
        <v>332</v>
      </c>
      <c r="B333" s="8" t="s">
        <v>140</v>
      </c>
      <c r="C333" s="8" t="s">
        <v>3693</v>
      </c>
      <c r="D333" s="8" t="s">
        <v>23</v>
      </c>
      <c r="E333" s="8" t="str">
        <f>VLOOKUP(Table1[[#This Row],[NO]],Table3[#All],2, FALSE)</f>
        <v>ROAD</v>
      </c>
      <c r="F333" s="8" t="s">
        <v>3693</v>
      </c>
      <c r="G333" s="8" t="s">
        <v>141</v>
      </c>
      <c r="H333" s="8" t="s">
        <v>141</v>
      </c>
      <c r="I333" s="8" t="s">
        <v>27</v>
      </c>
      <c r="J333" s="8">
        <v>2017</v>
      </c>
      <c r="K333" s="8" t="s">
        <v>53</v>
      </c>
      <c r="L333" s="9">
        <v>1500000</v>
      </c>
      <c r="M333" s="9">
        <v>1488875.51</v>
      </c>
      <c r="N333" s="8" t="s">
        <v>3693</v>
      </c>
      <c r="O333" s="10" t="s">
        <v>3693</v>
      </c>
      <c r="P333" s="8" t="s">
        <v>3693</v>
      </c>
      <c r="Q333" s="10" t="s">
        <v>3693</v>
      </c>
      <c r="R333" s="10" t="s">
        <v>3693</v>
      </c>
      <c r="S333" s="11" t="s">
        <v>3693</v>
      </c>
      <c r="T333" s="12">
        <v>1</v>
      </c>
      <c r="U333" s="12" t="s">
        <v>3693</v>
      </c>
      <c r="V333" s="8" t="s">
        <v>29</v>
      </c>
      <c r="W333" s="8" t="s">
        <v>30</v>
      </c>
      <c r="X333" s="8" t="s">
        <v>68</v>
      </c>
      <c r="Y333" s="8" t="s">
        <v>69</v>
      </c>
      <c r="Z333" s="8" t="s">
        <v>3693</v>
      </c>
    </row>
    <row r="334" spans="1:26" ht="52.8" x14ac:dyDescent="0.3">
      <c r="A334" s="8">
        <v>333</v>
      </c>
      <c r="B334" s="8" t="s">
        <v>142</v>
      </c>
      <c r="C334" s="8" t="s">
        <v>3693</v>
      </c>
      <c r="D334" s="8" t="s">
        <v>23</v>
      </c>
      <c r="E334" s="8" t="str">
        <f>VLOOKUP(Table1[[#This Row],[NO]],Table3[#All],2, FALSE)</f>
        <v>ROAD</v>
      </c>
      <c r="F334" s="8" t="s">
        <v>3693</v>
      </c>
      <c r="G334" s="8" t="s">
        <v>143</v>
      </c>
      <c r="H334" s="8" t="s">
        <v>91</v>
      </c>
      <c r="I334" s="8" t="s">
        <v>27</v>
      </c>
      <c r="J334" s="8">
        <v>2017</v>
      </c>
      <c r="K334" s="8" t="s">
        <v>53</v>
      </c>
      <c r="L334" s="9">
        <v>2000000</v>
      </c>
      <c r="M334" s="9" t="s">
        <v>3693</v>
      </c>
      <c r="N334" s="8" t="s">
        <v>3693</v>
      </c>
      <c r="O334" s="10" t="s">
        <v>3693</v>
      </c>
      <c r="P334" s="8" t="s">
        <v>3693</v>
      </c>
      <c r="Q334" s="10" t="s">
        <v>3693</v>
      </c>
      <c r="R334" s="10" t="s">
        <v>3693</v>
      </c>
      <c r="S334" s="11" t="s">
        <v>3693</v>
      </c>
      <c r="T334" s="12">
        <v>1</v>
      </c>
      <c r="U334" s="12" t="s">
        <v>3693</v>
      </c>
      <c r="V334" s="8" t="s">
        <v>29</v>
      </c>
      <c r="W334" s="8" t="s">
        <v>30</v>
      </c>
      <c r="X334" s="8" t="s">
        <v>38</v>
      </c>
      <c r="Y334" s="8" t="s">
        <v>39</v>
      </c>
      <c r="Z334" s="8" t="s">
        <v>3693</v>
      </c>
    </row>
    <row r="335" spans="1:26" ht="39.6" hidden="1" x14ac:dyDescent="0.3">
      <c r="A335" s="8">
        <v>334</v>
      </c>
      <c r="B335" s="8" t="s">
        <v>3197</v>
      </c>
      <c r="C335" s="8" t="s">
        <v>3693</v>
      </c>
      <c r="D335" s="8" t="s">
        <v>2320</v>
      </c>
      <c r="E335" s="8" t="str">
        <f>VLOOKUP(Table1[[#This Row],[NO]],Table3[#All],2, FALSE)</f>
        <v>DRAINAGE</v>
      </c>
      <c r="F335" s="8" t="s">
        <v>3693</v>
      </c>
      <c r="G335" s="8" t="s">
        <v>3198</v>
      </c>
      <c r="H335" s="8" t="s">
        <v>93</v>
      </c>
      <c r="I335" s="8" t="s">
        <v>27</v>
      </c>
      <c r="J335" s="8">
        <v>2017</v>
      </c>
      <c r="K335" s="8" t="s">
        <v>53</v>
      </c>
      <c r="L335" s="9">
        <v>1900000</v>
      </c>
      <c r="M335" s="9">
        <v>1843310.04</v>
      </c>
      <c r="N335" s="8" t="s">
        <v>3693</v>
      </c>
      <c r="O335" s="10" t="s">
        <v>3693</v>
      </c>
      <c r="P335" s="8" t="s">
        <v>3693</v>
      </c>
      <c r="Q335" s="10" t="s">
        <v>3693</v>
      </c>
      <c r="R335" s="10" t="s">
        <v>3693</v>
      </c>
      <c r="S335" s="11" t="s">
        <v>3693</v>
      </c>
      <c r="T335" s="12">
        <v>1</v>
      </c>
      <c r="U335" s="12" t="s">
        <v>3693</v>
      </c>
      <c r="V335" s="8" t="s">
        <v>29</v>
      </c>
      <c r="W335" s="8" t="s">
        <v>30</v>
      </c>
      <c r="X335" s="8" t="s">
        <v>147</v>
      </c>
      <c r="Y335" s="8" t="s">
        <v>148</v>
      </c>
      <c r="Z335" s="8" t="s">
        <v>3693</v>
      </c>
    </row>
    <row r="336" spans="1:26" ht="52.8" hidden="1" x14ac:dyDescent="0.3">
      <c r="A336" s="8">
        <v>335</v>
      </c>
      <c r="B336" s="8" t="s">
        <v>3402</v>
      </c>
      <c r="C336" s="8" t="s">
        <v>3403</v>
      </c>
      <c r="D336" s="8" t="s">
        <v>2320</v>
      </c>
      <c r="E336" s="8" t="str">
        <f>VLOOKUP(Table1[[#This Row],[NO]],Table3[#All],2, FALSE)</f>
        <v>SLOPE PROTECTION</v>
      </c>
      <c r="F336" s="8" t="s">
        <v>3693</v>
      </c>
      <c r="G336" s="8" t="s">
        <v>3404</v>
      </c>
      <c r="H336" s="8" t="s">
        <v>93</v>
      </c>
      <c r="I336" s="8" t="s">
        <v>27</v>
      </c>
      <c r="J336" s="8">
        <v>2017</v>
      </c>
      <c r="K336" s="8" t="s">
        <v>53</v>
      </c>
      <c r="L336" s="9">
        <v>600000</v>
      </c>
      <c r="M336" s="9">
        <v>598468.53</v>
      </c>
      <c r="N336" s="8">
        <v>30</v>
      </c>
      <c r="O336" s="10">
        <v>43110</v>
      </c>
      <c r="P336" s="8" t="s">
        <v>3693</v>
      </c>
      <c r="Q336" s="10">
        <v>43140</v>
      </c>
      <c r="R336" s="10" t="s">
        <v>3693</v>
      </c>
      <c r="S336" s="11" t="s">
        <v>3693</v>
      </c>
      <c r="T336" s="12">
        <v>1</v>
      </c>
      <c r="U336" s="12" t="s">
        <v>3693</v>
      </c>
      <c r="V336" s="8" t="s">
        <v>29</v>
      </c>
      <c r="W336" s="8" t="s">
        <v>30</v>
      </c>
      <c r="X336" s="8" t="s">
        <v>147</v>
      </c>
      <c r="Y336" s="8" t="s">
        <v>148</v>
      </c>
      <c r="Z336" s="8" t="s">
        <v>3693</v>
      </c>
    </row>
    <row r="337" spans="1:26" ht="66" hidden="1" x14ac:dyDescent="0.3">
      <c r="A337" s="8">
        <v>336</v>
      </c>
      <c r="B337" s="8" t="s">
        <v>3199</v>
      </c>
      <c r="C337" s="8" t="s">
        <v>3200</v>
      </c>
      <c r="D337" s="8" t="s">
        <v>2320</v>
      </c>
      <c r="E337" s="8" t="str">
        <f>VLOOKUP(Table1[[#This Row],[NO]],Table3[#All],2, FALSE)</f>
        <v>DRAINAGE</v>
      </c>
      <c r="F337" s="8" t="s">
        <v>3693</v>
      </c>
      <c r="G337" s="8" t="s">
        <v>3201</v>
      </c>
      <c r="H337" s="8" t="s">
        <v>64</v>
      </c>
      <c r="I337" s="8" t="s">
        <v>27</v>
      </c>
      <c r="J337" s="8">
        <v>2017</v>
      </c>
      <c r="K337" s="8" t="s">
        <v>53</v>
      </c>
      <c r="L337" s="9">
        <v>2000000</v>
      </c>
      <c r="M337" s="9">
        <v>1996350.53</v>
      </c>
      <c r="N337" s="8">
        <v>210</v>
      </c>
      <c r="O337" s="10">
        <v>43032</v>
      </c>
      <c r="P337" s="8" t="s">
        <v>3693</v>
      </c>
      <c r="Q337" s="10">
        <v>43242</v>
      </c>
      <c r="R337" s="10" t="s">
        <v>3693</v>
      </c>
      <c r="S337" s="11" t="s">
        <v>3693</v>
      </c>
      <c r="T337" s="12">
        <v>1</v>
      </c>
      <c r="U337" s="12" t="s">
        <v>3693</v>
      </c>
      <c r="V337" s="8" t="s">
        <v>29</v>
      </c>
      <c r="W337" s="8" t="s">
        <v>30</v>
      </c>
      <c r="X337" s="8" t="s">
        <v>118</v>
      </c>
      <c r="Y337" s="8" t="s">
        <v>119</v>
      </c>
      <c r="Z337" s="8" t="s">
        <v>3693</v>
      </c>
    </row>
    <row r="338" spans="1:26" ht="39.6" x14ac:dyDescent="0.3">
      <c r="A338" s="8">
        <v>337</v>
      </c>
      <c r="B338" s="8" t="s">
        <v>3202</v>
      </c>
      <c r="C338" s="8" t="s">
        <v>3693</v>
      </c>
      <c r="D338" s="8" t="s">
        <v>2320</v>
      </c>
      <c r="E338" s="8" t="str">
        <f>VLOOKUP(Table1[[#This Row],[NO]],Table3[#All],2, FALSE)</f>
        <v>DRAINAGE</v>
      </c>
      <c r="F338" s="8" t="s">
        <v>3693</v>
      </c>
      <c r="G338" s="8" t="s">
        <v>3693</v>
      </c>
      <c r="H338" s="8" t="s">
        <v>26</v>
      </c>
      <c r="I338" s="8" t="s">
        <v>27</v>
      </c>
      <c r="J338" s="8">
        <v>2017</v>
      </c>
      <c r="K338" s="8" t="s">
        <v>53</v>
      </c>
      <c r="L338" s="9">
        <v>3670000</v>
      </c>
      <c r="M338" s="9">
        <v>3465963.05</v>
      </c>
      <c r="N338" s="8" t="s">
        <v>3693</v>
      </c>
      <c r="O338" s="10" t="s">
        <v>3693</v>
      </c>
      <c r="P338" s="8" t="s">
        <v>3693</v>
      </c>
      <c r="Q338" s="10" t="s">
        <v>3693</v>
      </c>
      <c r="R338" s="10" t="s">
        <v>3693</v>
      </c>
      <c r="S338" s="11" t="s">
        <v>3693</v>
      </c>
      <c r="T338" s="12">
        <v>1</v>
      </c>
      <c r="U338" s="12" t="s">
        <v>3693</v>
      </c>
      <c r="V338" s="8" t="s">
        <v>29</v>
      </c>
      <c r="W338" s="8" t="s">
        <v>30</v>
      </c>
      <c r="X338" s="8" t="s">
        <v>38</v>
      </c>
      <c r="Y338" s="8" t="s">
        <v>39</v>
      </c>
      <c r="Z338" s="8" t="s">
        <v>3693</v>
      </c>
    </row>
    <row r="339" spans="1:26" ht="39.6" hidden="1" x14ac:dyDescent="0.3">
      <c r="A339" s="8">
        <v>338</v>
      </c>
      <c r="B339" s="8" t="s">
        <v>3472</v>
      </c>
      <c r="C339" s="8" t="s">
        <v>3693</v>
      </c>
      <c r="D339" s="8" t="s">
        <v>2320</v>
      </c>
      <c r="E339" s="8" t="str">
        <f>VLOOKUP(Table1[[#This Row],[NO]],Table3[#All],2, FALSE)</f>
        <v>OTHER FACILITIES</v>
      </c>
      <c r="F339" s="8" t="s">
        <v>3693</v>
      </c>
      <c r="G339" s="8" t="s">
        <v>3473</v>
      </c>
      <c r="H339" s="8" t="s">
        <v>26</v>
      </c>
      <c r="I339" s="8" t="s">
        <v>27</v>
      </c>
      <c r="J339" s="8">
        <v>2017</v>
      </c>
      <c r="K339" s="8" t="s">
        <v>53</v>
      </c>
      <c r="L339" s="9">
        <v>1344000</v>
      </c>
      <c r="M339" s="9">
        <v>1308041</v>
      </c>
      <c r="N339" s="8" t="s">
        <v>3693</v>
      </c>
      <c r="O339" s="10" t="s">
        <v>3693</v>
      </c>
      <c r="P339" s="8" t="s">
        <v>3693</v>
      </c>
      <c r="Q339" s="10" t="s">
        <v>3693</v>
      </c>
      <c r="R339" s="10" t="s">
        <v>3693</v>
      </c>
      <c r="S339" s="11" t="s">
        <v>3693</v>
      </c>
      <c r="T339" s="12">
        <v>1</v>
      </c>
      <c r="U339" s="12" t="s">
        <v>3693</v>
      </c>
      <c r="V339" s="8" t="s">
        <v>29</v>
      </c>
      <c r="W339" s="8" t="s">
        <v>30</v>
      </c>
      <c r="X339" s="8" t="s">
        <v>31</v>
      </c>
      <c r="Y339" s="8" t="s">
        <v>32</v>
      </c>
      <c r="Z339" s="8" t="s">
        <v>3693</v>
      </c>
    </row>
    <row r="340" spans="1:26" ht="39.6" hidden="1" x14ac:dyDescent="0.3">
      <c r="A340" s="8">
        <v>339</v>
      </c>
      <c r="B340" s="8" t="s">
        <v>3203</v>
      </c>
      <c r="C340" s="8" t="s">
        <v>3693</v>
      </c>
      <c r="D340" s="8" t="s">
        <v>2320</v>
      </c>
      <c r="E340" s="8" t="str">
        <f>VLOOKUP(Table1[[#This Row],[NO]],Table3[#All],2, FALSE)</f>
        <v>DRAINAGE</v>
      </c>
      <c r="F340" s="8" t="s">
        <v>3693</v>
      </c>
      <c r="G340" s="8" t="s">
        <v>3693</v>
      </c>
      <c r="H340" s="8" t="s">
        <v>159</v>
      </c>
      <c r="I340" s="8" t="s">
        <v>27</v>
      </c>
      <c r="J340" s="8">
        <v>2017</v>
      </c>
      <c r="K340" s="8" t="s">
        <v>53</v>
      </c>
      <c r="L340" s="9">
        <v>1900000</v>
      </c>
      <c r="M340" s="9">
        <v>1838690.15</v>
      </c>
      <c r="N340" s="8" t="s">
        <v>3693</v>
      </c>
      <c r="O340" s="10" t="s">
        <v>3693</v>
      </c>
      <c r="P340" s="8" t="s">
        <v>3693</v>
      </c>
      <c r="Q340" s="10" t="s">
        <v>3693</v>
      </c>
      <c r="R340" s="10" t="s">
        <v>3693</v>
      </c>
      <c r="S340" s="11" t="s">
        <v>3693</v>
      </c>
      <c r="T340" s="12">
        <v>1</v>
      </c>
      <c r="U340" s="12" t="s">
        <v>3693</v>
      </c>
      <c r="V340" s="8" t="s">
        <v>29</v>
      </c>
      <c r="W340" s="8" t="s">
        <v>30</v>
      </c>
      <c r="X340" s="8" t="s">
        <v>112</v>
      </c>
      <c r="Y340" s="8" t="s">
        <v>113</v>
      </c>
      <c r="Z340" s="8" t="s">
        <v>3693</v>
      </c>
    </row>
    <row r="341" spans="1:26" ht="39.6" hidden="1" x14ac:dyDescent="0.3">
      <c r="A341" s="8">
        <v>340</v>
      </c>
      <c r="B341" s="8" t="s">
        <v>3204</v>
      </c>
      <c r="C341" s="8" t="s">
        <v>3693</v>
      </c>
      <c r="D341" s="8" t="s">
        <v>2320</v>
      </c>
      <c r="E341" s="8" t="str">
        <f>VLOOKUP(Table1[[#This Row],[NO]],Table3[#All],2, FALSE)</f>
        <v>DRAINAGE</v>
      </c>
      <c r="F341" s="8" t="s">
        <v>3693</v>
      </c>
      <c r="G341" s="8" t="s">
        <v>3693</v>
      </c>
      <c r="H341" s="8" t="s">
        <v>159</v>
      </c>
      <c r="I341" s="8" t="s">
        <v>27</v>
      </c>
      <c r="J341" s="8">
        <v>2017</v>
      </c>
      <c r="K341" s="8" t="s">
        <v>53</v>
      </c>
      <c r="L341" s="9">
        <v>1300000</v>
      </c>
      <c r="M341" s="9">
        <v>1195111.75</v>
      </c>
      <c r="N341" s="8" t="s">
        <v>3693</v>
      </c>
      <c r="O341" s="10" t="s">
        <v>3693</v>
      </c>
      <c r="P341" s="8" t="s">
        <v>3693</v>
      </c>
      <c r="Q341" s="10" t="s">
        <v>3693</v>
      </c>
      <c r="R341" s="10" t="s">
        <v>3693</v>
      </c>
      <c r="S341" s="11" t="s">
        <v>3693</v>
      </c>
      <c r="T341" s="12">
        <v>1</v>
      </c>
      <c r="U341" s="12" t="s">
        <v>3693</v>
      </c>
      <c r="V341" s="8" t="s">
        <v>29</v>
      </c>
      <c r="W341" s="8" t="s">
        <v>30</v>
      </c>
      <c r="X341" s="8" t="s">
        <v>118</v>
      </c>
      <c r="Y341" s="8" t="s">
        <v>119</v>
      </c>
      <c r="Z341" s="8" t="s">
        <v>3693</v>
      </c>
    </row>
    <row r="342" spans="1:26" ht="52.8" hidden="1" x14ac:dyDescent="0.3">
      <c r="A342" s="8">
        <v>341</v>
      </c>
      <c r="B342" s="8" t="s">
        <v>3205</v>
      </c>
      <c r="C342" s="8" t="s">
        <v>3693</v>
      </c>
      <c r="D342" s="8" t="s">
        <v>2320</v>
      </c>
      <c r="E342" s="8" t="str">
        <f>VLOOKUP(Table1[[#This Row],[NO]],Table3[#All],2, FALSE)</f>
        <v>DRAINAGE</v>
      </c>
      <c r="F342" s="8" t="s">
        <v>3693</v>
      </c>
      <c r="G342" s="8" t="s">
        <v>3206</v>
      </c>
      <c r="H342" s="8" t="s">
        <v>76</v>
      </c>
      <c r="I342" s="8" t="s">
        <v>27</v>
      </c>
      <c r="J342" s="8">
        <v>2017</v>
      </c>
      <c r="K342" s="8" t="s">
        <v>53</v>
      </c>
      <c r="L342" s="9">
        <v>1900000</v>
      </c>
      <c r="M342" s="9" t="s">
        <v>3693</v>
      </c>
      <c r="N342" s="8" t="s">
        <v>3693</v>
      </c>
      <c r="O342" s="10" t="s">
        <v>3693</v>
      </c>
      <c r="P342" s="8" t="s">
        <v>3693</v>
      </c>
      <c r="Q342" s="10" t="s">
        <v>3693</v>
      </c>
      <c r="R342" s="10" t="s">
        <v>3693</v>
      </c>
      <c r="S342" s="11" t="s">
        <v>3693</v>
      </c>
      <c r="T342" s="12">
        <v>1</v>
      </c>
      <c r="U342" s="12" t="s">
        <v>3693</v>
      </c>
      <c r="V342" s="8" t="s">
        <v>29</v>
      </c>
      <c r="W342" s="8" t="s">
        <v>30</v>
      </c>
      <c r="X342" s="8" t="s">
        <v>112</v>
      </c>
      <c r="Y342" s="8" t="s">
        <v>113</v>
      </c>
      <c r="Z342" s="8" t="s">
        <v>3693</v>
      </c>
    </row>
    <row r="343" spans="1:26" ht="79.2" hidden="1" x14ac:dyDescent="0.3">
      <c r="A343" s="8">
        <v>342</v>
      </c>
      <c r="B343" s="8" t="s">
        <v>762</v>
      </c>
      <c r="C343" s="8" t="s">
        <v>3693</v>
      </c>
      <c r="D343" s="8" t="s">
        <v>23</v>
      </c>
      <c r="E343" s="8" t="str">
        <f>VLOOKUP(Table1[[#This Row],[NO]],Table3[#All],2, FALSE)</f>
        <v>BRIDGES</v>
      </c>
      <c r="F343" s="8" t="s">
        <v>3693</v>
      </c>
      <c r="G343" s="8" t="s">
        <v>763</v>
      </c>
      <c r="H343" s="8" t="s">
        <v>72</v>
      </c>
      <c r="I343" s="8" t="s">
        <v>27</v>
      </c>
      <c r="J343" s="8">
        <v>2017</v>
      </c>
      <c r="K343" s="8" t="s">
        <v>53</v>
      </c>
      <c r="L343" s="9">
        <v>8000000</v>
      </c>
      <c r="M343" s="9">
        <v>7969852.9800000004</v>
      </c>
      <c r="N343" s="8" t="s">
        <v>3693</v>
      </c>
      <c r="O343" s="10" t="s">
        <v>3693</v>
      </c>
      <c r="P343" s="8" t="s">
        <v>3693</v>
      </c>
      <c r="Q343" s="10" t="s">
        <v>3693</v>
      </c>
      <c r="R343" s="10" t="s">
        <v>3693</v>
      </c>
      <c r="S343" s="11" t="s">
        <v>3693</v>
      </c>
      <c r="T343" s="12">
        <v>1</v>
      </c>
      <c r="U343" s="12" t="s">
        <v>3693</v>
      </c>
      <c r="V343" s="8" t="s">
        <v>29</v>
      </c>
      <c r="W343" s="8" t="s">
        <v>30</v>
      </c>
      <c r="X343" s="8" t="s">
        <v>126</v>
      </c>
      <c r="Y343" s="8" t="s">
        <v>127</v>
      </c>
      <c r="Z343" s="8" t="s">
        <v>3693</v>
      </c>
    </row>
    <row r="344" spans="1:26" ht="39.6" hidden="1" x14ac:dyDescent="0.3">
      <c r="A344" s="8">
        <v>343</v>
      </c>
      <c r="B344" s="8" t="s">
        <v>764</v>
      </c>
      <c r="C344" s="8" t="s">
        <v>765</v>
      </c>
      <c r="D344" s="8" t="s">
        <v>23</v>
      </c>
      <c r="E344" s="8" t="str">
        <f>VLOOKUP(Table1[[#This Row],[NO]],Table3[#All],2, FALSE)</f>
        <v>BRIDGES</v>
      </c>
      <c r="F344" s="8" t="s">
        <v>3693</v>
      </c>
      <c r="G344" s="8" t="s">
        <v>735</v>
      </c>
      <c r="H344" s="8" t="s">
        <v>93</v>
      </c>
      <c r="I344" s="8" t="s">
        <v>27</v>
      </c>
      <c r="J344" s="8">
        <v>2017</v>
      </c>
      <c r="K344" s="8" t="s">
        <v>53</v>
      </c>
      <c r="L344" s="9">
        <v>8000000</v>
      </c>
      <c r="M344" s="9">
        <v>7691148.9500000002</v>
      </c>
      <c r="N344" s="8">
        <v>210</v>
      </c>
      <c r="O344" s="10">
        <v>42632</v>
      </c>
      <c r="P344" s="8" t="s">
        <v>3693</v>
      </c>
      <c r="Q344" s="10">
        <v>42842</v>
      </c>
      <c r="R344" s="10" t="s">
        <v>3693</v>
      </c>
      <c r="S344" s="11" t="s">
        <v>3693</v>
      </c>
      <c r="T344" s="12">
        <v>1</v>
      </c>
      <c r="U344" s="12" t="s">
        <v>3693</v>
      </c>
      <c r="V344" s="8" t="s">
        <v>29</v>
      </c>
      <c r="W344" s="8" t="s">
        <v>30</v>
      </c>
      <c r="X344" s="8" t="s">
        <v>126</v>
      </c>
      <c r="Y344" s="8" t="s">
        <v>127</v>
      </c>
      <c r="Z344" s="8" t="s">
        <v>3693</v>
      </c>
    </row>
    <row r="345" spans="1:26" ht="52.8" hidden="1" x14ac:dyDescent="0.3">
      <c r="A345" s="8">
        <v>344</v>
      </c>
      <c r="B345" s="8" t="s">
        <v>766</v>
      </c>
      <c r="C345" s="8" t="s">
        <v>767</v>
      </c>
      <c r="D345" s="8" t="s">
        <v>23</v>
      </c>
      <c r="E345" s="8" t="str">
        <f>VLOOKUP(Table1[[#This Row],[NO]],Table3[#All],2, FALSE)</f>
        <v>BRIDGES</v>
      </c>
      <c r="F345" s="8" t="s">
        <v>3693</v>
      </c>
      <c r="G345" s="8" t="s">
        <v>99</v>
      </c>
      <c r="H345" s="8" t="s">
        <v>36</v>
      </c>
      <c r="I345" s="8" t="s">
        <v>27</v>
      </c>
      <c r="J345" s="8">
        <v>2017</v>
      </c>
      <c r="K345" s="8" t="s">
        <v>53</v>
      </c>
      <c r="L345" s="9">
        <v>5500000</v>
      </c>
      <c r="M345" s="11">
        <v>5489999.6500000004</v>
      </c>
      <c r="N345" s="8">
        <v>210</v>
      </c>
      <c r="O345" s="10">
        <v>43021</v>
      </c>
      <c r="P345" s="8" t="s">
        <v>3693</v>
      </c>
      <c r="Q345" s="10">
        <v>43231</v>
      </c>
      <c r="R345" s="10" t="s">
        <v>3693</v>
      </c>
      <c r="S345" s="11" t="s">
        <v>3693</v>
      </c>
      <c r="T345" s="12">
        <v>1</v>
      </c>
      <c r="U345" s="12" t="s">
        <v>3693</v>
      </c>
      <c r="V345" s="8" t="s">
        <v>29</v>
      </c>
      <c r="W345" s="8" t="s">
        <v>30</v>
      </c>
      <c r="X345" s="8" t="s">
        <v>118</v>
      </c>
      <c r="Y345" s="8" t="s">
        <v>119</v>
      </c>
      <c r="Z345" s="8" t="s">
        <v>3693</v>
      </c>
    </row>
    <row r="346" spans="1:26" ht="39.6" hidden="1" x14ac:dyDescent="0.3">
      <c r="A346" s="8">
        <v>345</v>
      </c>
      <c r="B346" s="8" t="s">
        <v>768</v>
      </c>
      <c r="C346" s="8" t="s">
        <v>769</v>
      </c>
      <c r="D346" s="8" t="s">
        <v>23</v>
      </c>
      <c r="E346" s="8" t="str">
        <f>VLOOKUP(Table1[[#This Row],[NO]],Table3[#All],2, FALSE)</f>
        <v>BRIDGES</v>
      </c>
      <c r="F346" s="8" t="s">
        <v>3693</v>
      </c>
      <c r="G346" s="8" t="s">
        <v>770</v>
      </c>
      <c r="H346" s="8" t="s">
        <v>36</v>
      </c>
      <c r="I346" s="8" t="s">
        <v>27</v>
      </c>
      <c r="J346" s="8">
        <v>2017</v>
      </c>
      <c r="K346" s="8" t="s">
        <v>53</v>
      </c>
      <c r="L346" s="9">
        <v>8000000</v>
      </c>
      <c r="M346" s="11">
        <v>7879325.3700000001</v>
      </c>
      <c r="N346" s="8">
        <v>135</v>
      </c>
      <c r="O346" s="10">
        <v>43045</v>
      </c>
      <c r="P346" s="8" t="s">
        <v>3693</v>
      </c>
      <c r="Q346" s="10">
        <v>43180</v>
      </c>
      <c r="R346" s="10" t="s">
        <v>3693</v>
      </c>
      <c r="S346" s="11" t="s">
        <v>3693</v>
      </c>
      <c r="T346" s="12">
        <v>1</v>
      </c>
      <c r="U346" s="12" t="s">
        <v>3693</v>
      </c>
      <c r="V346" s="8" t="s">
        <v>29</v>
      </c>
      <c r="W346" s="8" t="s">
        <v>30</v>
      </c>
      <c r="X346" s="8" t="s">
        <v>251</v>
      </c>
      <c r="Y346" s="8" t="s">
        <v>252</v>
      </c>
      <c r="Z346" s="8" t="s">
        <v>3693</v>
      </c>
    </row>
    <row r="347" spans="1:26" ht="39.6" hidden="1" x14ac:dyDescent="0.3">
      <c r="A347" s="8">
        <v>346</v>
      </c>
      <c r="B347" s="8" t="s">
        <v>771</v>
      </c>
      <c r="C347" s="8" t="s">
        <v>772</v>
      </c>
      <c r="D347" s="8" t="s">
        <v>23</v>
      </c>
      <c r="E347" s="8" t="str">
        <f>VLOOKUP(Table1[[#This Row],[NO]],Table3[#All],2, FALSE)</f>
        <v>BRIDGES</v>
      </c>
      <c r="F347" s="8" t="s">
        <v>3693</v>
      </c>
      <c r="G347" s="8" t="s">
        <v>718</v>
      </c>
      <c r="H347" s="8" t="s">
        <v>36</v>
      </c>
      <c r="I347" s="8" t="s">
        <v>27</v>
      </c>
      <c r="J347" s="8">
        <v>2017</v>
      </c>
      <c r="K347" s="8" t="s">
        <v>53</v>
      </c>
      <c r="L347" s="9">
        <v>5500000</v>
      </c>
      <c r="M347" s="11">
        <v>5412281.8799999999</v>
      </c>
      <c r="N347" s="8">
        <v>120</v>
      </c>
      <c r="O347" s="10">
        <v>43045</v>
      </c>
      <c r="P347" s="8" t="s">
        <v>3693</v>
      </c>
      <c r="Q347" s="10">
        <v>43165</v>
      </c>
      <c r="R347" s="10" t="s">
        <v>3693</v>
      </c>
      <c r="S347" s="11" t="s">
        <v>3693</v>
      </c>
      <c r="T347" s="12">
        <v>1</v>
      </c>
      <c r="U347" s="12" t="s">
        <v>3693</v>
      </c>
      <c r="V347" s="8" t="s">
        <v>29</v>
      </c>
      <c r="W347" s="8" t="s">
        <v>30</v>
      </c>
      <c r="X347" s="8" t="s">
        <v>251</v>
      </c>
      <c r="Y347" s="8" t="s">
        <v>252</v>
      </c>
      <c r="Z347" s="8" t="s">
        <v>3693</v>
      </c>
    </row>
    <row r="348" spans="1:26" ht="66" hidden="1" x14ac:dyDescent="0.3">
      <c r="A348" s="8">
        <v>347</v>
      </c>
      <c r="B348" s="8" t="s">
        <v>773</v>
      </c>
      <c r="C348" s="8" t="s">
        <v>3693</v>
      </c>
      <c r="D348" s="8" t="s">
        <v>23</v>
      </c>
      <c r="E348" s="8" t="str">
        <f>VLOOKUP(Table1[[#This Row],[NO]],Table3[#All],2, FALSE)</f>
        <v>BRIDGES</v>
      </c>
      <c r="F348" s="8" t="s">
        <v>3693</v>
      </c>
      <c r="G348" s="8" t="s">
        <v>774</v>
      </c>
      <c r="H348" s="8" t="s">
        <v>91</v>
      </c>
      <c r="I348" s="8" t="s">
        <v>27</v>
      </c>
      <c r="J348" s="8">
        <v>2017</v>
      </c>
      <c r="K348" s="8" t="s">
        <v>53</v>
      </c>
      <c r="L348" s="9">
        <v>6000000</v>
      </c>
      <c r="M348" s="9">
        <v>5969311.3600000003</v>
      </c>
      <c r="N348" s="8" t="s">
        <v>3693</v>
      </c>
      <c r="O348" s="10" t="s">
        <v>3693</v>
      </c>
      <c r="P348" s="8" t="s">
        <v>3693</v>
      </c>
      <c r="Q348" s="10" t="s">
        <v>3693</v>
      </c>
      <c r="R348" s="10" t="s">
        <v>3693</v>
      </c>
      <c r="S348" s="11" t="s">
        <v>3693</v>
      </c>
      <c r="T348" s="12">
        <v>1</v>
      </c>
      <c r="U348" s="12" t="s">
        <v>3693</v>
      </c>
      <c r="V348" s="8" t="s">
        <v>29</v>
      </c>
      <c r="W348" s="8" t="s">
        <v>30</v>
      </c>
      <c r="X348" s="8" t="s">
        <v>285</v>
      </c>
      <c r="Y348" s="8" t="s">
        <v>286</v>
      </c>
      <c r="Z348" s="8" t="s">
        <v>3693</v>
      </c>
    </row>
    <row r="349" spans="1:26" ht="52.8" hidden="1" x14ac:dyDescent="0.3">
      <c r="A349" s="8">
        <v>348</v>
      </c>
      <c r="B349" s="8" t="s">
        <v>775</v>
      </c>
      <c r="C349" s="8" t="s">
        <v>3693</v>
      </c>
      <c r="D349" s="8" t="s">
        <v>23</v>
      </c>
      <c r="E349" s="8" t="str">
        <f>VLOOKUP(Table1[[#This Row],[NO]],Table3[#All],2, FALSE)</f>
        <v>BRIDGES</v>
      </c>
      <c r="F349" s="8" t="s">
        <v>3693</v>
      </c>
      <c r="G349" s="8" t="s">
        <v>3693</v>
      </c>
      <c r="H349" s="8" t="s">
        <v>377</v>
      </c>
      <c r="I349" s="8" t="s">
        <v>27</v>
      </c>
      <c r="J349" s="8">
        <v>2017</v>
      </c>
      <c r="K349" s="8" t="s">
        <v>53</v>
      </c>
      <c r="L349" s="9">
        <v>9600000</v>
      </c>
      <c r="M349" s="9">
        <v>9595724.7100000009</v>
      </c>
      <c r="N349" s="8" t="s">
        <v>3693</v>
      </c>
      <c r="O349" s="10" t="s">
        <v>3693</v>
      </c>
      <c r="P349" s="8" t="s">
        <v>3693</v>
      </c>
      <c r="Q349" s="10" t="s">
        <v>3693</v>
      </c>
      <c r="R349" s="10" t="s">
        <v>3693</v>
      </c>
      <c r="S349" s="11" t="s">
        <v>3693</v>
      </c>
      <c r="T349" s="12">
        <v>1</v>
      </c>
      <c r="U349" s="12" t="s">
        <v>3693</v>
      </c>
      <c r="V349" s="8" t="s">
        <v>29</v>
      </c>
      <c r="W349" s="8" t="s">
        <v>30</v>
      </c>
      <c r="X349" s="8" t="s">
        <v>118</v>
      </c>
      <c r="Y349" s="8" t="s">
        <v>119</v>
      </c>
      <c r="Z349" s="8" t="s">
        <v>3693</v>
      </c>
    </row>
    <row r="350" spans="1:26" ht="66" hidden="1" x14ac:dyDescent="0.3">
      <c r="A350" s="8">
        <v>349</v>
      </c>
      <c r="B350" s="8" t="s">
        <v>3207</v>
      </c>
      <c r="C350" s="8" t="s">
        <v>3208</v>
      </c>
      <c r="D350" s="8" t="s">
        <v>2320</v>
      </c>
      <c r="E350" s="8" t="str">
        <f>VLOOKUP(Table1[[#This Row],[NO]],Table3[#All],2, FALSE)</f>
        <v>DRAINAGE</v>
      </c>
      <c r="F350" s="8" t="s">
        <v>3693</v>
      </c>
      <c r="G350" s="8" t="s">
        <v>2804</v>
      </c>
      <c r="H350" s="8" t="s">
        <v>93</v>
      </c>
      <c r="I350" s="8" t="s">
        <v>27</v>
      </c>
      <c r="J350" s="8">
        <v>2017</v>
      </c>
      <c r="K350" s="8" t="s">
        <v>53</v>
      </c>
      <c r="L350" s="9">
        <v>10000000</v>
      </c>
      <c r="M350" s="9">
        <v>9729175.8300000001</v>
      </c>
      <c r="N350" s="8">
        <v>120</v>
      </c>
      <c r="O350" s="10">
        <v>43159</v>
      </c>
      <c r="P350" s="8" t="s">
        <v>3693</v>
      </c>
      <c r="Q350" s="10">
        <v>43279</v>
      </c>
      <c r="R350" s="10" t="s">
        <v>3693</v>
      </c>
      <c r="S350" s="11" t="s">
        <v>3693</v>
      </c>
      <c r="T350" s="12">
        <v>1</v>
      </c>
      <c r="U350" s="12" t="s">
        <v>3693</v>
      </c>
      <c r="V350" s="8" t="s">
        <v>29</v>
      </c>
      <c r="W350" s="8" t="s">
        <v>30</v>
      </c>
      <c r="X350" s="8" t="s">
        <v>126</v>
      </c>
      <c r="Y350" s="8" t="s">
        <v>127</v>
      </c>
      <c r="Z350" s="8" t="s">
        <v>3693</v>
      </c>
    </row>
    <row r="351" spans="1:26" ht="52.8" hidden="1" x14ac:dyDescent="0.3">
      <c r="A351" s="8">
        <v>350</v>
      </c>
      <c r="B351" s="8" t="s">
        <v>3209</v>
      </c>
      <c r="C351" s="8" t="s">
        <v>3210</v>
      </c>
      <c r="D351" s="8" t="s">
        <v>2320</v>
      </c>
      <c r="E351" s="8" t="str">
        <f>VLOOKUP(Table1[[#This Row],[NO]],Table3[#All],2, FALSE)</f>
        <v>DRAINAGE</v>
      </c>
      <c r="F351" s="8" t="s">
        <v>3693</v>
      </c>
      <c r="G351" s="8" t="s">
        <v>3211</v>
      </c>
      <c r="H351" s="8" t="s">
        <v>64</v>
      </c>
      <c r="I351" s="8" t="s">
        <v>27</v>
      </c>
      <c r="J351" s="8">
        <v>2017</v>
      </c>
      <c r="K351" s="8" t="s">
        <v>53</v>
      </c>
      <c r="L351" s="9">
        <v>15344253</v>
      </c>
      <c r="M351" s="9">
        <v>14700000.58</v>
      </c>
      <c r="N351" s="8" t="s">
        <v>3693</v>
      </c>
      <c r="O351" s="10">
        <v>43180</v>
      </c>
      <c r="P351" s="8" t="s">
        <v>3693</v>
      </c>
      <c r="Q351" s="10">
        <v>43180</v>
      </c>
      <c r="R351" s="10" t="s">
        <v>3693</v>
      </c>
      <c r="S351" s="11" t="s">
        <v>3693</v>
      </c>
      <c r="T351" s="12">
        <v>1</v>
      </c>
      <c r="U351" s="12" t="s">
        <v>3693</v>
      </c>
      <c r="V351" s="8" t="s">
        <v>29</v>
      </c>
      <c r="W351" s="8" t="s">
        <v>30</v>
      </c>
      <c r="X351" s="8" t="s">
        <v>3212</v>
      </c>
      <c r="Y351" s="8" t="s">
        <v>3213</v>
      </c>
      <c r="Z351" s="8" t="s">
        <v>3693</v>
      </c>
    </row>
    <row r="352" spans="1:26" ht="39.6" hidden="1" x14ac:dyDescent="0.3">
      <c r="A352" s="8">
        <v>351</v>
      </c>
      <c r="B352" s="8" t="s">
        <v>144</v>
      </c>
      <c r="C352" s="8" t="s">
        <v>145</v>
      </c>
      <c r="D352" s="8" t="s">
        <v>23</v>
      </c>
      <c r="E352" s="8" t="str">
        <f>VLOOKUP(Table1[[#This Row],[NO]],Table3[#All],2, FALSE)</f>
        <v>ROAD</v>
      </c>
      <c r="F352" s="8" t="s">
        <v>3693</v>
      </c>
      <c r="G352" s="8" t="s">
        <v>146</v>
      </c>
      <c r="H352" s="8" t="s">
        <v>60</v>
      </c>
      <c r="I352" s="8" t="s">
        <v>27</v>
      </c>
      <c r="J352" s="8">
        <v>2017</v>
      </c>
      <c r="K352" s="8" t="s">
        <v>53</v>
      </c>
      <c r="L352" s="9">
        <v>1550000</v>
      </c>
      <c r="M352" s="9">
        <v>1549444.93</v>
      </c>
      <c r="N352" s="8">
        <v>76</v>
      </c>
      <c r="O352" s="10">
        <v>43101</v>
      </c>
      <c r="P352" s="8" t="s">
        <v>3693</v>
      </c>
      <c r="Q352" s="10">
        <f>O352+N352</f>
        <v>43177</v>
      </c>
      <c r="R352" s="10" t="s">
        <v>3693</v>
      </c>
      <c r="S352" s="11" t="s">
        <v>3693</v>
      </c>
      <c r="T352" s="8" t="s">
        <v>3693</v>
      </c>
      <c r="U352" s="8" t="s">
        <v>3693</v>
      </c>
      <c r="V352" s="8" t="s">
        <v>29</v>
      </c>
      <c r="W352" s="8" t="s">
        <v>37</v>
      </c>
      <c r="X352" s="8" t="s">
        <v>147</v>
      </c>
      <c r="Y352" s="8" t="s">
        <v>148</v>
      </c>
      <c r="Z352" s="8" t="s">
        <v>3693</v>
      </c>
    </row>
    <row r="353" spans="1:26" ht="26.4" hidden="1" x14ac:dyDescent="0.3">
      <c r="A353" s="8">
        <v>352</v>
      </c>
      <c r="B353" s="8" t="s">
        <v>149</v>
      </c>
      <c r="C353" s="8" t="s">
        <v>3693</v>
      </c>
      <c r="D353" s="8" t="s">
        <v>23</v>
      </c>
      <c r="E353" s="8" t="str">
        <f>VLOOKUP(Table1[[#This Row],[NO]],Table3[#All],2, FALSE)</f>
        <v>ROAD</v>
      </c>
      <c r="F353" s="8" t="s">
        <v>3693</v>
      </c>
      <c r="G353" s="8" t="s">
        <v>55</v>
      </c>
      <c r="H353" s="8" t="s">
        <v>56</v>
      </c>
      <c r="I353" s="8" t="s">
        <v>27</v>
      </c>
      <c r="J353" s="8">
        <v>2017</v>
      </c>
      <c r="K353" s="8" t="s">
        <v>53</v>
      </c>
      <c r="L353" s="9">
        <v>2000000</v>
      </c>
      <c r="M353" s="9" t="s">
        <v>3693</v>
      </c>
      <c r="N353" s="8" t="s">
        <v>3693</v>
      </c>
      <c r="O353" s="10" t="s">
        <v>3693</v>
      </c>
      <c r="P353" s="8" t="s">
        <v>3693</v>
      </c>
      <c r="Q353" s="10" t="s">
        <v>3693</v>
      </c>
      <c r="R353" s="10" t="s">
        <v>3693</v>
      </c>
      <c r="S353" s="11" t="s">
        <v>3693</v>
      </c>
      <c r="T353" s="12">
        <v>1</v>
      </c>
      <c r="U353" s="12" t="s">
        <v>3693</v>
      </c>
      <c r="V353" s="8" t="s">
        <v>29</v>
      </c>
      <c r="W353" s="8" t="s">
        <v>30</v>
      </c>
      <c r="X353" s="8" t="s">
        <v>49</v>
      </c>
      <c r="Y353" s="8" t="s">
        <v>148</v>
      </c>
      <c r="Z353" s="8" t="s">
        <v>3693</v>
      </c>
    </row>
    <row r="354" spans="1:26" ht="52.8" hidden="1" x14ac:dyDescent="0.3">
      <c r="A354" s="8">
        <v>353</v>
      </c>
      <c r="B354" s="8" t="s">
        <v>3214</v>
      </c>
      <c r="C354" s="8" t="s">
        <v>3215</v>
      </c>
      <c r="D354" s="8" t="s">
        <v>2320</v>
      </c>
      <c r="E354" s="8" t="str">
        <f>VLOOKUP(Table1[[#This Row],[NO]],Table3[#All],2, FALSE)</f>
        <v>DRAINAGE</v>
      </c>
      <c r="F354" s="8" t="s">
        <v>3693</v>
      </c>
      <c r="G354" s="8" t="s">
        <v>93</v>
      </c>
      <c r="H354" s="8" t="s">
        <v>93</v>
      </c>
      <c r="I354" s="8" t="s">
        <v>27</v>
      </c>
      <c r="J354" s="8">
        <v>2017</v>
      </c>
      <c r="K354" s="8" t="s">
        <v>53</v>
      </c>
      <c r="L354" s="9">
        <v>800000</v>
      </c>
      <c r="M354" s="9">
        <v>783919.14</v>
      </c>
      <c r="N354" s="8">
        <v>120</v>
      </c>
      <c r="O354" s="10">
        <v>42984</v>
      </c>
      <c r="P354" s="8" t="s">
        <v>3693</v>
      </c>
      <c r="Q354" s="10">
        <v>43104</v>
      </c>
      <c r="R354" s="10" t="s">
        <v>3693</v>
      </c>
      <c r="S354" s="11" t="s">
        <v>3693</v>
      </c>
      <c r="T354" s="12">
        <v>1</v>
      </c>
      <c r="U354" s="12" t="s">
        <v>3693</v>
      </c>
      <c r="V354" s="8" t="s">
        <v>29</v>
      </c>
      <c r="W354" s="8" t="s">
        <v>30</v>
      </c>
      <c r="X354" s="8" t="s">
        <v>147</v>
      </c>
      <c r="Y354" s="8" t="s">
        <v>148</v>
      </c>
      <c r="Z354" s="8" t="s">
        <v>3693</v>
      </c>
    </row>
    <row r="355" spans="1:26" ht="66" hidden="1" x14ac:dyDescent="0.3">
      <c r="A355" s="8">
        <v>354</v>
      </c>
      <c r="B355" s="8" t="s">
        <v>150</v>
      </c>
      <c r="C355" s="8" t="s">
        <v>3693</v>
      </c>
      <c r="D355" s="8" t="s">
        <v>23</v>
      </c>
      <c r="E355" s="8" t="str">
        <f>VLOOKUP(Table1[[#This Row],[NO]],Table3[#All],2, FALSE)</f>
        <v>ROAD</v>
      </c>
      <c r="F355" s="8" t="s">
        <v>3693</v>
      </c>
      <c r="G355" s="8" t="s">
        <v>3693</v>
      </c>
      <c r="H355" s="8" t="s">
        <v>64</v>
      </c>
      <c r="I355" s="8" t="s">
        <v>27</v>
      </c>
      <c r="J355" s="8">
        <v>2017</v>
      </c>
      <c r="K355" s="8" t="s">
        <v>53</v>
      </c>
      <c r="L355" s="9">
        <v>8888869.3100000005</v>
      </c>
      <c r="M355" s="9" t="s">
        <v>3693</v>
      </c>
      <c r="N355" s="8" t="s">
        <v>3693</v>
      </c>
      <c r="O355" s="10" t="s">
        <v>3693</v>
      </c>
      <c r="P355" s="8" t="s">
        <v>3693</v>
      </c>
      <c r="Q355" s="10" t="s">
        <v>3693</v>
      </c>
      <c r="R355" s="10" t="s">
        <v>3693</v>
      </c>
      <c r="S355" s="11" t="s">
        <v>3693</v>
      </c>
      <c r="T355" s="12">
        <v>1</v>
      </c>
      <c r="U355" s="12" t="s">
        <v>3693</v>
      </c>
      <c r="V355" s="8" t="s">
        <v>29</v>
      </c>
      <c r="W355" s="8" t="s">
        <v>30</v>
      </c>
      <c r="X355" s="8" t="s">
        <v>137</v>
      </c>
      <c r="Y355" s="8" t="s">
        <v>138</v>
      </c>
      <c r="Z355" s="8" t="s">
        <v>3693</v>
      </c>
    </row>
    <row r="356" spans="1:26" ht="52.8" hidden="1" x14ac:dyDescent="0.3">
      <c r="A356" s="8">
        <v>355</v>
      </c>
      <c r="B356" s="8" t="s">
        <v>776</v>
      </c>
      <c r="C356" s="8" t="s">
        <v>3693</v>
      </c>
      <c r="D356" s="8" t="s">
        <v>23</v>
      </c>
      <c r="E356" s="8" t="str">
        <f>VLOOKUP(Table1[[#This Row],[NO]],Table3[#All],2, FALSE)</f>
        <v>BRIDGES</v>
      </c>
      <c r="F356" s="8" t="s">
        <v>3693</v>
      </c>
      <c r="G356" s="8" t="s">
        <v>3693</v>
      </c>
      <c r="H356" s="8" t="s">
        <v>47</v>
      </c>
      <c r="I356" s="8" t="s">
        <v>27</v>
      </c>
      <c r="J356" s="8">
        <v>2017</v>
      </c>
      <c r="K356" s="8" t="s">
        <v>53</v>
      </c>
      <c r="L356" s="9">
        <v>7000000</v>
      </c>
      <c r="M356" s="9">
        <v>6982887.3200000003</v>
      </c>
      <c r="N356" s="8" t="s">
        <v>3693</v>
      </c>
      <c r="O356" s="10" t="s">
        <v>3693</v>
      </c>
      <c r="P356" s="8" t="s">
        <v>3693</v>
      </c>
      <c r="Q356" s="10" t="s">
        <v>3693</v>
      </c>
      <c r="R356" s="10" t="s">
        <v>3693</v>
      </c>
      <c r="S356" s="11" t="s">
        <v>3693</v>
      </c>
      <c r="T356" s="12">
        <v>1</v>
      </c>
      <c r="U356" s="12" t="s">
        <v>3693</v>
      </c>
      <c r="V356" s="8" t="s">
        <v>29</v>
      </c>
      <c r="W356" s="8" t="s">
        <v>30</v>
      </c>
      <c r="X356" s="8" t="s">
        <v>251</v>
      </c>
      <c r="Y356" s="8" t="s">
        <v>252</v>
      </c>
      <c r="Z356" s="8" t="s">
        <v>3693</v>
      </c>
    </row>
    <row r="357" spans="1:26" ht="52.8" hidden="1" x14ac:dyDescent="0.3">
      <c r="A357" s="8">
        <v>356</v>
      </c>
      <c r="B357" s="8" t="s">
        <v>2247</v>
      </c>
      <c r="C357" s="8" t="s">
        <v>3693</v>
      </c>
      <c r="D357" s="8" t="s">
        <v>2227</v>
      </c>
      <c r="E357" s="8" t="str">
        <f>VLOOKUP(Table1[[#This Row],[NO]],Table3[#All],2, FALSE)</f>
        <v>AIRPORTS</v>
      </c>
      <c r="F357" s="8" t="s">
        <v>3693</v>
      </c>
      <c r="G357" s="8" t="s">
        <v>3693</v>
      </c>
      <c r="H357" s="8" t="s">
        <v>52</v>
      </c>
      <c r="I357" s="8" t="s">
        <v>27</v>
      </c>
      <c r="J357" s="8">
        <v>2017</v>
      </c>
      <c r="K357" s="8" t="s">
        <v>53</v>
      </c>
      <c r="L357" s="9">
        <v>1800000</v>
      </c>
      <c r="M357" s="9">
        <v>1798538.91</v>
      </c>
      <c r="N357" s="8" t="s">
        <v>3693</v>
      </c>
      <c r="O357" s="10" t="s">
        <v>3693</v>
      </c>
      <c r="P357" s="8" t="s">
        <v>3693</v>
      </c>
      <c r="Q357" s="10" t="s">
        <v>3693</v>
      </c>
      <c r="R357" s="10" t="s">
        <v>3693</v>
      </c>
      <c r="S357" s="11" t="s">
        <v>3693</v>
      </c>
      <c r="T357" s="12">
        <v>1</v>
      </c>
      <c r="U357" s="12" t="s">
        <v>3693</v>
      </c>
      <c r="V357" s="8" t="s">
        <v>29</v>
      </c>
      <c r="W357" s="8" t="s">
        <v>30</v>
      </c>
      <c r="X357" s="8" t="s">
        <v>126</v>
      </c>
      <c r="Y357" s="8" t="s">
        <v>127</v>
      </c>
      <c r="Z357" s="8" t="s">
        <v>3693</v>
      </c>
    </row>
    <row r="358" spans="1:26" ht="52.8" hidden="1" x14ac:dyDescent="0.3">
      <c r="A358" s="8">
        <v>357</v>
      </c>
      <c r="B358" s="8" t="s">
        <v>777</v>
      </c>
      <c r="C358" s="8" t="s">
        <v>3693</v>
      </c>
      <c r="D358" s="8" t="s">
        <v>23</v>
      </c>
      <c r="E358" s="8" t="str">
        <f>VLOOKUP(Table1[[#This Row],[NO]],Table3[#All],2, FALSE)</f>
        <v>BRIDGES</v>
      </c>
      <c r="F358" s="8" t="s">
        <v>3693</v>
      </c>
      <c r="G358" s="8" t="s">
        <v>778</v>
      </c>
      <c r="H358" s="8" t="s">
        <v>117</v>
      </c>
      <c r="I358" s="8" t="s">
        <v>27</v>
      </c>
      <c r="J358" s="8">
        <v>2017</v>
      </c>
      <c r="K358" s="8" t="s">
        <v>53</v>
      </c>
      <c r="L358" s="9">
        <v>8250000</v>
      </c>
      <c r="M358" s="9">
        <v>8224810.7800000003</v>
      </c>
      <c r="N358" s="8" t="s">
        <v>3693</v>
      </c>
      <c r="O358" s="10" t="s">
        <v>3693</v>
      </c>
      <c r="P358" s="8" t="s">
        <v>3693</v>
      </c>
      <c r="Q358" s="10" t="s">
        <v>3693</v>
      </c>
      <c r="R358" s="10" t="s">
        <v>3693</v>
      </c>
      <c r="S358" s="11" t="s">
        <v>3693</v>
      </c>
      <c r="T358" s="12">
        <v>1</v>
      </c>
      <c r="U358" s="12" t="s">
        <v>3693</v>
      </c>
      <c r="V358" s="8" t="s">
        <v>29</v>
      </c>
      <c r="W358" s="8" t="s">
        <v>30</v>
      </c>
      <c r="X358" s="8" t="s">
        <v>228</v>
      </c>
      <c r="Y358" s="8" t="s">
        <v>229</v>
      </c>
      <c r="Z358" s="8" t="s">
        <v>3693</v>
      </c>
    </row>
    <row r="359" spans="1:26" ht="26.4" hidden="1" x14ac:dyDescent="0.3">
      <c r="A359" s="8">
        <v>358</v>
      </c>
      <c r="B359" s="8" t="s">
        <v>3118</v>
      </c>
      <c r="C359" s="8" t="s">
        <v>3693</v>
      </c>
      <c r="D359" s="8" t="s">
        <v>2320</v>
      </c>
      <c r="E359" s="8" t="str">
        <f>VLOOKUP(Table1[[#This Row],[NO]],Table3[#All],2, FALSE)</f>
        <v>MULITI-PURPOSE</v>
      </c>
      <c r="F359" s="8" t="s">
        <v>3693</v>
      </c>
      <c r="G359" s="8" t="s">
        <v>3693</v>
      </c>
      <c r="H359" s="8" t="s">
        <v>91</v>
      </c>
      <c r="I359" s="8" t="s">
        <v>27</v>
      </c>
      <c r="J359" s="8">
        <v>2017</v>
      </c>
      <c r="K359" s="8" t="s">
        <v>53</v>
      </c>
      <c r="L359" s="9">
        <v>1100000</v>
      </c>
      <c r="M359" s="9" t="s">
        <v>3693</v>
      </c>
      <c r="N359" s="8" t="s">
        <v>3693</v>
      </c>
      <c r="O359" s="10" t="s">
        <v>3693</v>
      </c>
      <c r="P359" s="8" t="s">
        <v>3693</v>
      </c>
      <c r="Q359" s="10" t="s">
        <v>3693</v>
      </c>
      <c r="R359" s="10" t="s">
        <v>3693</v>
      </c>
      <c r="S359" s="11" t="s">
        <v>3693</v>
      </c>
      <c r="T359" s="12">
        <v>1</v>
      </c>
      <c r="U359" s="12" t="s">
        <v>3693</v>
      </c>
      <c r="V359" s="8" t="s">
        <v>29</v>
      </c>
      <c r="W359" s="8" t="s">
        <v>30</v>
      </c>
      <c r="X359" s="8" t="s">
        <v>49</v>
      </c>
      <c r="Y359" s="8" t="s">
        <v>50</v>
      </c>
      <c r="Z359" s="8" t="s">
        <v>3693</v>
      </c>
    </row>
    <row r="360" spans="1:26" ht="26.4" hidden="1" x14ac:dyDescent="0.3">
      <c r="A360" s="8">
        <v>359</v>
      </c>
      <c r="B360" s="8" t="s">
        <v>151</v>
      </c>
      <c r="C360" s="8" t="s">
        <v>3693</v>
      </c>
      <c r="D360" s="8" t="s">
        <v>23</v>
      </c>
      <c r="E360" s="8" t="str">
        <f>VLOOKUP(Table1[[#This Row],[NO]],Table3[#All],2, FALSE)</f>
        <v>ROAD</v>
      </c>
      <c r="F360" s="8" t="s">
        <v>3693</v>
      </c>
      <c r="G360" s="8" t="s">
        <v>152</v>
      </c>
      <c r="H360" s="8" t="s">
        <v>76</v>
      </c>
      <c r="I360" s="8" t="s">
        <v>27</v>
      </c>
      <c r="J360" s="8">
        <v>2017</v>
      </c>
      <c r="K360" s="8" t="s">
        <v>153</v>
      </c>
      <c r="L360" s="9">
        <v>998442.34</v>
      </c>
      <c r="M360" s="9">
        <v>998442.35</v>
      </c>
      <c r="N360" s="8" t="s">
        <v>3693</v>
      </c>
      <c r="O360" s="10" t="s">
        <v>3693</v>
      </c>
      <c r="P360" s="8" t="s">
        <v>3693</v>
      </c>
      <c r="Q360" s="10" t="s">
        <v>3693</v>
      </c>
      <c r="R360" s="10" t="s">
        <v>3693</v>
      </c>
      <c r="S360" s="11" t="s">
        <v>3693</v>
      </c>
      <c r="T360" s="12">
        <v>1</v>
      </c>
      <c r="U360" s="12" t="s">
        <v>3693</v>
      </c>
      <c r="V360" s="8" t="s">
        <v>29</v>
      </c>
      <c r="W360" s="8" t="s">
        <v>30</v>
      </c>
      <c r="X360" s="8" t="s">
        <v>112</v>
      </c>
      <c r="Y360" s="8" t="s">
        <v>113</v>
      </c>
      <c r="Z360" s="8" t="s">
        <v>3693</v>
      </c>
    </row>
    <row r="361" spans="1:26" ht="26.4" hidden="1" x14ac:dyDescent="0.3">
      <c r="A361" s="8">
        <v>360</v>
      </c>
      <c r="B361" s="8" t="s">
        <v>154</v>
      </c>
      <c r="C361" s="8" t="s">
        <v>155</v>
      </c>
      <c r="D361" s="8" t="s">
        <v>23</v>
      </c>
      <c r="E361" s="8" t="str">
        <f>VLOOKUP(Table1[[#This Row],[NO]],Table3[#All],2, FALSE)</f>
        <v>ROAD</v>
      </c>
      <c r="F361" s="8" t="s">
        <v>3693</v>
      </c>
      <c r="G361" s="8" t="s">
        <v>156</v>
      </c>
      <c r="H361" s="8" t="s">
        <v>60</v>
      </c>
      <c r="I361" s="8" t="s">
        <v>27</v>
      </c>
      <c r="J361" s="8">
        <v>2017</v>
      </c>
      <c r="K361" s="8" t="s">
        <v>157</v>
      </c>
      <c r="L361" s="9">
        <v>169562217</v>
      </c>
      <c r="M361" s="9">
        <v>169320307.53</v>
      </c>
      <c r="N361" s="8">
        <v>279</v>
      </c>
      <c r="O361" s="10">
        <v>43018</v>
      </c>
      <c r="P361" s="8" t="s">
        <v>3693</v>
      </c>
      <c r="Q361" s="10">
        <f>O361+N361</f>
        <v>43297</v>
      </c>
      <c r="R361" s="10" t="s">
        <v>3693</v>
      </c>
      <c r="S361" s="11" t="s">
        <v>3693</v>
      </c>
      <c r="T361" s="12">
        <v>1</v>
      </c>
      <c r="U361" s="12" t="s">
        <v>3693</v>
      </c>
      <c r="V361" s="8" t="s">
        <v>29</v>
      </c>
      <c r="W361" s="8" t="s">
        <v>30</v>
      </c>
      <c r="X361" s="8" t="s">
        <v>38</v>
      </c>
      <c r="Y361" s="8" t="s">
        <v>39</v>
      </c>
      <c r="Z361" s="8" t="s">
        <v>3693</v>
      </c>
    </row>
    <row r="362" spans="1:26" ht="39.6" hidden="1" x14ac:dyDescent="0.3">
      <c r="A362" s="8">
        <v>361</v>
      </c>
      <c r="B362" s="8" t="s">
        <v>158</v>
      </c>
      <c r="C362" s="8" t="s">
        <v>3693</v>
      </c>
      <c r="D362" s="8" t="s">
        <v>23</v>
      </c>
      <c r="E362" s="8" t="str">
        <f>VLOOKUP(Table1[[#This Row],[NO]],Table3[#All],2, FALSE)</f>
        <v>ROAD</v>
      </c>
      <c r="F362" s="8" t="s">
        <v>3693</v>
      </c>
      <c r="G362" s="8" t="s">
        <v>3693</v>
      </c>
      <c r="H362" s="8" t="s">
        <v>159</v>
      </c>
      <c r="I362" s="8" t="s">
        <v>27</v>
      </c>
      <c r="J362" s="8">
        <v>2017</v>
      </c>
      <c r="K362" s="8" t="s">
        <v>157</v>
      </c>
      <c r="L362" s="9">
        <v>62339864</v>
      </c>
      <c r="M362" s="9">
        <v>54393934.43</v>
      </c>
      <c r="N362" s="8" t="s">
        <v>3693</v>
      </c>
      <c r="O362" s="10" t="s">
        <v>3693</v>
      </c>
      <c r="P362" s="8" t="s">
        <v>3693</v>
      </c>
      <c r="Q362" s="10" t="s">
        <v>3693</v>
      </c>
      <c r="R362" s="10" t="s">
        <v>3693</v>
      </c>
      <c r="S362" s="11" t="s">
        <v>3693</v>
      </c>
      <c r="T362" s="12">
        <v>1</v>
      </c>
      <c r="U362" s="12" t="s">
        <v>3693</v>
      </c>
      <c r="V362" s="8" t="s">
        <v>29</v>
      </c>
      <c r="W362" s="8" t="s">
        <v>30</v>
      </c>
      <c r="X362" s="8" t="s">
        <v>160</v>
      </c>
      <c r="Y362" s="8" t="s">
        <v>3693</v>
      </c>
      <c r="Z362" s="8" t="s">
        <v>3693</v>
      </c>
    </row>
    <row r="363" spans="1:26" ht="39.6" hidden="1" x14ac:dyDescent="0.3">
      <c r="A363" s="8">
        <v>362</v>
      </c>
      <c r="B363" s="8" t="s">
        <v>161</v>
      </c>
      <c r="C363" s="8" t="s">
        <v>162</v>
      </c>
      <c r="D363" s="8" t="s">
        <v>23</v>
      </c>
      <c r="E363" s="8" t="str">
        <f>VLOOKUP(Table1[[#This Row],[NO]],Table3[#All],2, FALSE)</f>
        <v>ROAD</v>
      </c>
      <c r="F363" s="8" t="s">
        <v>3693</v>
      </c>
      <c r="G363" s="8" t="s">
        <v>163</v>
      </c>
      <c r="H363" s="8" t="s">
        <v>26</v>
      </c>
      <c r="I363" s="8" t="s">
        <v>27</v>
      </c>
      <c r="J363" s="8">
        <v>2017</v>
      </c>
      <c r="K363" s="8" t="s">
        <v>157</v>
      </c>
      <c r="L363" s="9">
        <v>116980113</v>
      </c>
      <c r="M363" s="9">
        <v>105281882.25</v>
      </c>
      <c r="N363" s="8">
        <v>250</v>
      </c>
      <c r="O363" s="10">
        <v>43131</v>
      </c>
      <c r="P363" s="8" t="s">
        <v>3693</v>
      </c>
      <c r="Q363" s="10">
        <f>O363+N363</f>
        <v>43381</v>
      </c>
      <c r="R363" s="10" t="s">
        <v>3693</v>
      </c>
      <c r="S363" s="11" t="s">
        <v>3693</v>
      </c>
      <c r="T363" s="12">
        <v>1</v>
      </c>
      <c r="U363" s="12" t="s">
        <v>3693</v>
      </c>
      <c r="V363" s="8" t="s">
        <v>29</v>
      </c>
      <c r="W363" s="8" t="s">
        <v>30</v>
      </c>
      <c r="X363" s="8" t="s">
        <v>164</v>
      </c>
      <c r="Y363" s="8" t="s">
        <v>3693</v>
      </c>
      <c r="Z363" s="8" t="s">
        <v>3693</v>
      </c>
    </row>
    <row r="364" spans="1:26" ht="39.6" hidden="1" x14ac:dyDescent="0.3">
      <c r="A364" s="8">
        <v>363</v>
      </c>
      <c r="B364" s="8" t="s">
        <v>165</v>
      </c>
      <c r="C364" s="8" t="s">
        <v>166</v>
      </c>
      <c r="D364" s="8" t="s">
        <v>23</v>
      </c>
      <c r="E364" s="8" t="str">
        <f>VLOOKUP(Table1[[#This Row],[NO]],Table3[#All],2, FALSE)</f>
        <v>ROAD</v>
      </c>
      <c r="F364" s="8" t="s">
        <v>3693</v>
      </c>
      <c r="G364" s="8" t="s">
        <v>167</v>
      </c>
      <c r="H364" s="8" t="s">
        <v>91</v>
      </c>
      <c r="I364" s="8" t="s">
        <v>27</v>
      </c>
      <c r="J364" s="8">
        <v>2017</v>
      </c>
      <c r="K364" s="8" t="s">
        <v>157</v>
      </c>
      <c r="L364" s="9">
        <v>58155240</v>
      </c>
      <c r="M364" s="9">
        <v>56916633.649999999</v>
      </c>
      <c r="N364" s="8">
        <v>125</v>
      </c>
      <c r="O364" s="10">
        <v>43088</v>
      </c>
      <c r="P364" s="8" t="s">
        <v>3693</v>
      </c>
      <c r="Q364" s="10">
        <f>O364+N364</f>
        <v>43213</v>
      </c>
      <c r="R364" s="10" t="s">
        <v>3693</v>
      </c>
      <c r="S364" s="11" t="s">
        <v>3693</v>
      </c>
      <c r="T364" s="12">
        <v>1</v>
      </c>
      <c r="U364" s="12" t="s">
        <v>3693</v>
      </c>
      <c r="V364" s="8" t="s">
        <v>29</v>
      </c>
      <c r="W364" s="8" t="s">
        <v>30</v>
      </c>
      <c r="X364" s="8" t="s">
        <v>168</v>
      </c>
      <c r="Y364" s="8" t="s">
        <v>169</v>
      </c>
      <c r="Z364" s="8" t="s">
        <v>3693</v>
      </c>
    </row>
    <row r="365" spans="1:26" ht="26.4" hidden="1" x14ac:dyDescent="0.3">
      <c r="A365" s="8">
        <v>364</v>
      </c>
      <c r="B365" s="8" t="s">
        <v>170</v>
      </c>
      <c r="C365" s="8" t="s">
        <v>3693</v>
      </c>
      <c r="D365" s="8" t="s">
        <v>23</v>
      </c>
      <c r="E365" s="8" t="str">
        <f>VLOOKUP(Table1[[#This Row],[NO]],Table3[#All],2, FALSE)</f>
        <v>ROAD</v>
      </c>
      <c r="F365" s="8" t="s">
        <v>3693</v>
      </c>
      <c r="G365" s="8" t="s">
        <v>3693</v>
      </c>
      <c r="H365" s="8" t="s">
        <v>159</v>
      </c>
      <c r="I365" s="8" t="s">
        <v>27</v>
      </c>
      <c r="J365" s="8">
        <v>2017</v>
      </c>
      <c r="K365" s="8" t="s">
        <v>157</v>
      </c>
      <c r="L365" s="9">
        <v>80757611</v>
      </c>
      <c r="M365" s="9">
        <v>79131323.980000004</v>
      </c>
      <c r="N365" s="8" t="s">
        <v>3693</v>
      </c>
      <c r="O365" s="10" t="s">
        <v>3693</v>
      </c>
      <c r="P365" s="8" t="s">
        <v>3693</v>
      </c>
      <c r="Q365" s="10" t="s">
        <v>3693</v>
      </c>
      <c r="R365" s="10" t="s">
        <v>3693</v>
      </c>
      <c r="S365" s="11" t="s">
        <v>3693</v>
      </c>
      <c r="T365" s="12">
        <v>1</v>
      </c>
      <c r="U365" s="12" t="s">
        <v>3693</v>
      </c>
      <c r="V365" s="8" t="s">
        <v>29</v>
      </c>
      <c r="W365" s="8" t="s">
        <v>30</v>
      </c>
      <c r="X365" s="8" t="s">
        <v>168</v>
      </c>
      <c r="Y365" s="8" t="s">
        <v>169</v>
      </c>
      <c r="Z365" s="8" t="s">
        <v>3693</v>
      </c>
    </row>
    <row r="366" spans="1:26" ht="39.6" hidden="1" x14ac:dyDescent="0.3">
      <c r="A366" s="8">
        <v>365</v>
      </c>
      <c r="B366" s="8" t="s">
        <v>171</v>
      </c>
      <c r="C366" s="8" t="s">
        <v>172</v>
      </c>
      <c r="D366" s="8" t="s">
        <v>23</v>
      </c>
      <c r="E366" s="8" t="str">
        <f>VLOOKUP(Table1[[#This Row],[NO]],Table3[#All],2, FALSE)</f>
        <v>ROAD</v>
      </c>
      <c r="F366" s="8" t="s">
        <v>3693</v>
      </c>
      <c r="G366" s="8" t="s">
        <v>173</v>
      </c>
      <c r="H366" s="8" t="s">
        <v>64</v>
      </c>
      <c r="I366" s="8" t="s">
        <v>27</v>
      </c>
      <c r="J366" s="8">
        <v>2017</v>
      </c>
      <c r="K366" s="8" t="s">
        <v>157</v>
      </c>
      <c r="L366" s="9">
        <v>152478300</v>
      </c>
      <c r="M366" s="9">
        <v>152323850.62</v>
      </c>
      <c r="N366" s="8">
        <v>170</v>
      </c>
      <c r="O366" s="10">
        <v>43018</v>
      </c>
      <c r="P366" s="8" t="s">
        <v>3693</v>
      </c>
      <c r="Q366" s="10">
        <f>O366+N366</f>
        <v>43188</v>
      </c>
      <c r="R366" s="10" t="s">
        <v>3693</v>
      </c>
      <c r="S366" s="11" t="s">
        <v>3693</v>
      </c>
      <c r="T366" s="12">
        <v>1</v>
      </c>
      <c r="U366" s="12" t="s">
        <v>3693</v>
      </c>
      <c r="V366" s="8" t="s">
        <v>29</v>
      </c>
      <c r="W366" s="8" t="s">
        <v>30</v>
      </c>
      <c r="X366" s="8" t="s">
        <v>38</v>
      </c>
      <c r="Y366" s="8" t="s">
        <v>39</v>
      </c>
      <c r="Z366" s="8" t="s">
        <v>3693</v>
      </c>
    </row>
    <row r="367" spans="1:26" ht="52.8" hidden="1" x14ac:dyDescent="0.3">
      <c r="A367" s="8">
        <v>366</v>
      </c>
      <c r="B367" s="8" t="s">
        <v>174</v>
      </c>
      <c r="C367" s="8" t="s">
        <v>175</v>
      </c>
      <c r="D367" s="8" t="s">
        <v>23</v>
      </c>
      <c r="E367" s="8" t="str">
        <f>VLOOKUP(Table1[[#This Row],[NO]],Table3[#All],2, FALSE)</f>
        <v>ROAD</v>
      </c>
      <c r="F367" s="8" t="s">
        <v>3693</v>
      </c>
      <c r="G367" s="8" t="s">
        <v>176</v>
      </c>
      <c r="H367" s="8" t="s">
        <v>36</v>
      </c>
      <c r="I367" s="8" t="s">
        <v>27</v>
      </c>
      <c r="J367" s="8">
        <v>2017</v>
      </c>
      <c r="K367" s="8" t="s">
        <v>157</v>
      </c>
      <c r="L367" s="9">
        <v>218855506</v>
      </c>
      <c r="M367" s="11">
        <v>218593654.41</v>
      </c>
      <c r="N367" s="8">
        <v>236</v>
      </c>
      <c r="O367" s="10">
        <v>43018</v>
      </c>
      <c r="P367" s="8" t="s">
        <v>3693</v>
      </c>
      <c r="Q367" s="10">
        <f>O367+N367</f>
        <v>43254</v>
      </c>
      <c r="R367" s="10" t="s">
        <v>3693</v>
      </c>
      <c r="S367" s="11" t="s">
        <v>3693</v>
      </c>
      <c r="T367" s="12">
        <v>1</v>
      </c>
      <c r="U367" s="12" t="s">
        <v>3693</v>
      </c>
      <c r="V367" s="8" t="s">
        <v>29</v>
      </c>
      <c r="W367" s="8" t="s">
        <v>30</v>
      </c>
      <c r="X367" s="8" t="s">
        <v>38</v>
      </c>
      <c r="Y367" s="8" t="s">
        <v>39</v>
      </c>
      <c r="Z367" s="8" t="s">
        <v>3693</v>
      </c>
    </row>
    <row r="368" spans="1:26" ht="39.6" hidden="1" x14ac:dyDescent="0.3">
      <c r="A368" s="8">
        <v>367</v>
      </c>
      <c r="B368" s="8" t="s">
        <v>177</v>
      </c>
      <c r="C368" s="8" t="s">
        <v>178</v>
      </c>
      <c r="D368" s="8" t="s">
        <v>23</v>
      </c>
      <c r="E368" s="8" t="str">
        <f>VLOOKUP(Table1[[#This Row],[NO]],Table3[#All],2, FALSE)</f>
        <v>ROAD</v>
      </c>
      <c r="F368" s="8" t="s">
        <v>3693</v>
      </c>
      <c r="G368" s="8" t="s">
        <v>179</v>
      </c>
      <c r="H368" s="8" t="s">
        <v>86</v>
      </c>
      <c r="I368" s="8" t="s">
        <v>27</v>
      </c>
      <c r="J368" s="8">
        <v>2017</v>
      </c>
      <c r="K368" s="8" t="s">
        <v>157</v>
      </c>
      <c r="L368" s="9">
        <v>19731548</v>
      </c>
      <c r="M368" s="9">
        <v>19704566.23</v>
      </c>
      <c r="N368" s="8">
        <v>72</v>
      </c>
      <c r="O368" s="10">
        <v>43018</v>
      </c>
      <c r="P368" s="8" t="s">
        <v>3693</v>
      </c>
      <c r="Q368" s="10">
        <f>O368+N368</f>
        <v>43090</v>
      </c>
      <c r="R368" s="10" t="s">
        <v>3693</v>
      </c>
      <c r="S368" s="11" t="s">
        <v>3693</v>
      </c>
      <c r="T368" s="12">
        <v>1</v>
      </c>
      <c r="U368" s="12" t="s">
        <v>3693</v>
      </c>
      <c r="V368" s="8" t="s">
        <v>29</v>
      </c>
      <c r="W368" s="8" t="s">
        <v>30</v>
      </c>
      <c r="X368" s="8" t="s">
        <v>38</v>
      </c>
      <c r="Y368" s="8" t="s">
        <v>39</v>
      </c>
      <c r="Z368" s="8" t="s">
        <v>3693</v>
      </c>
    </row>
    <row r="369" spans="1:26" ht="39.6" hidden="1" x14ac:dyDescent="0.3">
      <c r="A369" s="8">
        <v>368</v>
      </c>
      <c r="B369" s="8" t="s">
        <v>2014</v>
      </c>
      <c r="C369" s="8" t="s">
        <v>2015</v>
      </c>
      <c r="D369" s="8" t="s">
        <v>1962</v>
      </c>
      <c r="E369" s="8" t="str">
        <f>VLOOKUP(Table1[[#This Row],[NO]],Table3[#All],2, FALSE)</f>
        <v>SCHOOL FACILITIES</v>
      </c>
      <c r="F369" s="8" t="s">
        <v>2016</v>
      </c>
      <c r="G369" s="8" t="s">
        <v>2017</v>
      </c>
      <c r="H369" s="8" t="s">
        <v>124</v>
      </c>
      <c r="I369" s="8" t="s">
        <v>27</v>
      </c>
      <c r="J369" s="8">
        <v>2017</v>
      </c>
      <c r="K369" s="8" t="s">
        <v>1980</v>
      </c>
      <c r="L369" s="9">
        <v>650000</v>
      </c>
      <c r="M369" s="9">
        <v>649077.52</v>
      </c>
      <c r="N369" s="8">
        <v>90</v>
      </c>
      <c r="O369" s="10">
        <v>43110</v>
      </c>
      <c r="P369" s="8" t="s">
        <v>3693</v>
      </c>
      <c r="Q369" s="10">
        <v>43200</v>
      </c>
      <c r="R369" s="10" t="s">
        <v>3693</v>
      </c>
      <c r="S369" s="11" t="s">
        <v>3693</v>
      </c>
      <c r="T369" s="8" t="s">
        <v>3693</v>
      </c>
      <c r="U369" s="8" t="s">
        <v>3693</v>
      </c>
      <c r="V369" s="8" t="s">
        <v>29</v>
      </c>
      <c r="W369" s="8" t="s">
        <v>1032</v>
      </c>
      <c r="X369" s="8" t="s">
        <v>147</v>
      </c>
      <c r="Y369" s="8" t="s">
        <v>148</v>
      </c>
      <c r="Z369" s="8" t="s">
        <v>2018</v>
      </c>
    </row>
    <row r="370" spans="1:26" ht="39.6" hidden="1" x14ac:dyDescent="0.3">
      <c r="A370" s="8">
        <v>369</v>
      </c>
      <c r="B370" s="8" t="s">
        <v>2014</v>
      </c>
      <c r="C370" s="8" t="s">
        <v>2019</v>
      </c>
      <c r="D370" s="8" t="s">
        <v>1962</v>
      </c>
      <c r="E370" s="8" t="str">
        <f>VLOOKUP(Table1[[#This Row],[NO]],Table3[#All],2, FALSE)</f>
        <v>SCHOOL FACILITIES</v>
      </c>
      <c r="F370" s="8" t="s">
        <v>2016</v>
      </c>
      <c r="G370" s="8" t="s">
        <v>2020</v>
      </c>
      <c r="H370" s="8" t="s">
        <v>76</v>
      </c>
      <c r="I370" s="8" t="s">
        <v>27</v>
      </c>
      <c r="J370" s="8">
        <v>2017</v>
      </c>
      <c r="K370" s="8" t="s">
        <v>1980</v>
      </c>
      <c r="L370" s="9">
        <v>650000</v>
      </c>
      <c r="M370" s="9">
        <v>624851.11</v>
      </c>
      <c r="N370" s="8">
        <v>90</v>
      </c>
      <c r="O370" s="10">
        <v>43110</v>
      </c>
      <c r="P370" s="8" t="s">
        <v>3693</v>
      </c>
      <c r="Q370" s="10">
        <v>43200</v>
      </c>
      <c r="R370" s="10" t="s">
        <v>3693</v>
      </c>
      <c r="S370" s="11" t="s">
        <v>3693</v>
      </c>
      <c r="T370" s="8" t="s">
        <v>3693</v>
      </c>
      <c r="U370" s="8" t="s">
        <v>3693</v>
      </c>
      <c r="V370" s="8" t="s">
        <v>29</v>
      </c>
      <c r="W370" s="8" t="s">
        <v>1032</v>
      </c>
      <c r="X370" s="8" t="s">
        <v>147</v>
      </c>
      <c r="Y370" s="8" t="s">
        <v>148</v>
      </c>
      <c r="Z370" s="8" t="s">
        <v>2018</v>
      </c>
    </row>
    <row r="371" spans="1:26" ht="39.6" hidden="1" x14ac:dyDescent="0.3">
      <c r="A371" s="8">
        <v>370</v>
      </c>
      <c r="B371" s="8" t="s">
        <v>2014</v>
      </c>
      <c r="C371" s="8" t="s">
        <v>2021</v>
      </c>
      <c r="D371" s="8" t="s">
        <v>1962</v>
      </c>
      <c r="E371" s="8" t="str">
        <f>VLOOKUP(Table1[[#This Row],[NO]],Table3[#All],2, FALSE)</f>
        <v>SCHOOL FACILITIES</v>
      </c>
      <c r="F371" s="8" t="s">
        <v>2016</v>
      </c>
      <c r="G371" s="8" t="s">
        <v>2022</v>
      </c>
      <c r="H371" s="8" t="s">
        <v>64</v>
      </c>
      <c r="I371" s="8" t="s">
        <v>27</v>
      </c>
      <c r="J371" s="8">
        <v>2017</v>
      </c>
      <c r="K371" s="8" t="s">
        <v>1980</v>
      </c>
      <c r="L371" s="9">
        <v>650000</v>
      </c>
      <c r="M371" s="9">
        <v>649077.51</v>
      </c>
      <c r="N371" s="8">
        <v>90</v>
      </c>
      <c r="O371" s="10">
        <v>43161</v>
      </c>
      <c r="P371" s="8" t="s">
        <v>3693</v>
      </c>
      <c r="Q371" s="10">
        <v>43251</v>
      </c>
      <c r="R371" s="10" t="s">
        <v>3693</v>
      </c>
      <c r="S371" s="11" t="s">
        <v>3693</v>
      </c>
      <c r="T371" s="8" t="s">
        <v>3693</v>
      </c>
      <c r="U371" s="8" t="s">
        <v>3693</v>
      </c>
      <c r="V371" s="8" t="s">
        <v>29</v>
      </c>
      <c r="W371" s="8" t="s">
        <v>1032</v>
      </c>
      <c r="X371" s="8" t="s">
        <v>147</v>
      </c>
      <c r="Y371" s="8" t="s">
        <v>148</v>
      </c>
      <c r="Z371" s="8" t="s">
        <v>2018</v>
      </c>
    </row>
    <row r="372" spans="1:26" ht="39.6" hidden="1" x14ac:dyDescent="0.3">
      <c r="A372" s="8">
        <v>371</v>
      </c>
      <c r="B372" s="8" t="s">
        <v>2014</v>
      </c>
      <c r="C372" s="8" t="s">
        <v>2023</v>
      </c>
      <c r="D372" s="8" t="s">
        <v>1962</v>
      </c>
      <c r="E372" s="8" t="str">
        <f>VLOOKUP(Table1[[#This Row],[NO]],Table3[#All],2, FALSE)</f>
        <v>SCHOOL FACILITIES</v>
      </c>
      <c r="F372" s="8" t="s">
        <v>2016</v>
      </c>
      <c r="G372" s="8" t="s">
        <v>176</v>
      </c>
      <c r="H372" s="8" t="s">
        <v>36</v>
      </c>
      <c r="I372" s="8" t="s">
        <v>27</v>
      </c>
      <c r="J372" s="8">
        <v>2017</v>
      </c>
      <c r="K372" s="8" t="s">
        <v>1980</v>
      </c>
      <c r="L372" s="9">
        <v>650000</v>
      </c>
      <c r="M372" s="11">
        <v>649077.52</v>
      </c>
      <c r="N372" s="8">
        <v>90</v>
      </c>
      <c r="O372" s="10">
        <v>43110</v>
      </c>
      <c r="P372" s="8" t="s">
        <v>3693</v>
      </c>
      <c r="Q372" s="10">
        <v>43200</v>
      </c>
      <c r="R372" s="10" t="s">
        <v>3693</v>
      </c>
      <c r="S372" s="11" t="s">
        <v>3693</v>
      </c>
      <c r="T372" s="8" t="s">
        <v>3693</v>
      </c>
      <c r="U372" s="8" t="s">
        <v>3693</v>
      </c>
      <c r="V372" s="8" t="s">
        <v>29</v>
      </c>
      <c r="W372" s="8" t="s">
        <v>1032</v>
      </c>
      <c r="X372" s="8" t="s">
        <v>147</v>
      </c>
      <c r="Y372" s="8" t="s">
        <v>148</v>
      </c>
      <c r="Z372" s="8" t="s">
        <v>2018</v>
      </c>
    </row>
    <row r="373" spans="1:26" ht="26.4" hidden="1" x14ac:dyDescent="0.3">
      <c r="A373" s="8">
        <v>372</v>
      </c>
      <c r="B373" s="8" t="s">
        <v>893</v>
      </c>
      <c r="C373" s="8" t="s">
        <v>3693</v>
      </c>
      <c r="D373" s="8" t="s">
        <v>868</v>
      </c>
      <c r="E373" s="8" t="str">
        <f>VLOOKUP(Table1[[#This Row],[NO]],Table3[#All],2, FALSE)</f>
        <v>RHU</v>
      </c>
      <c r="F373" s="8" t="s">
        <v>3693</v>
      </c>
      <c r="G373" s="8" t="s">
        <v>3693</v>
      </c>
      <c r="H373" s="8" t="s">
        <v>130</v>
      </c>
      <c r="I373" s="8" t="s">
        <v>27</v>
      </c>
      <c r="J373" s="8">
        <v>2017</v>
      </c>
      <c r="K373" s="8" t="s">
        <v>894</v>
      </c>
      <c r="L373" s="9">
        <v>1200000</v>
      </c>
      <c r="M373" s="9" t="s">
        <v>3693</v>
      </c>
      <c r="N373" s="8" t="s">
        <v>3693</v>
      </c>
      <c r="O373" s="10" t="s">
        <v>3693</v>
      </c>
      <c r="P373" s="8" t="s">
        <v>3693</v>
      </c>
      <c r="Q373" s="10" t="s">
        <v>3693</v>
      </c>
      <c r="R373" s="10" t="s">
        <v>3693</v>
      </c>
      <c r="S373" s="11" t="s">
        <v>3693</v>
      </c>
      <c r="T373" s="12">
        <v>1</v>
      </c>
      <c r="U373" s="12" t="s">
        <v>3693</v>
      </c>
      <c r="V373" s="8" t="s">
        <v>29</v>
      </c>
      <c r="W373" s="8" t="s">
        <v>30</v>
      </c>
      <c r="X373" s="8" t="s">
        <v>3693</v>
      </c>
      <c r="Y373" s="8" t="s">
        <v>3693</v>
      </c>
      <c r="Z373" s="8" t="s">
        <v>3693</v>
      </c>
    </row>
    <row r="374" spans="1:26" ht="52.8" hidden="1" x14ac:dyDescent="0.3">
      <c r="A374" s="8">
        <v>373</v>
      </c>
      <c r="B374" s="8" t="s">
        <v>1145</v>
      </c>
      <c r="C374" s="8" t="s">
        <v>1146</v>
      </c>
      <c r="D374" s="8" t="s">
        <v>868</v>
      </c>
      <c r="E374" s="8" t="str">
        <f>VLOOKUP(Table1[[#This Row],[NO]],Table3[#All],2, FALSE)</f>
        <v>BHS</v>
      </c>
      <c r="F374" s="8" t="s">
        <v>3693</v>
      </c>
      <c r="G374" s="8" t="s">
        <v>1147</v>
      </c>
      <c r="H374" s="8" t="s">
        <v>60</v>
      </c>
      <c r="I374" s="8" t="s">
        <v>27</v>
      </c>
      <c r="J374" s="8">
        <v>2017</v>
      </c>
      <c r="K374" s="8" t="s">
        <v>894</v>
      </c>
      <c r="L374" s="9">
        <v>1525000</v>
      </c>
      <c r="M374" s="9">
        <v>1523784.67</v>
      </c>
      <c r="N374" s="8" t="s">
        <v>3693</v>
      </c>
      <c r="O374" s="10" t="s">
        <v>3693</v>
      </c>
      <c r="P374" s="8" t="s">
        <v>3693</v>
      </c>
      <c r="Q374" s="10" t="s">
        <v>3693</v>
      </c>
      <c r="R374" s="10" t="s">
        <v>3693</v>
      </c>
      <c r="S374" s="11" t="s">
        <v>3693</v>
      </c>
      <c r="T374" s="8" t="s">
        <v>3693</v>
      </c>
      <c r="U374" s="8" t="s">
        <v>3693</v>
      </c>
      <c r="V374" s="8" t="s">
        <v>29</v>
      </c>
      <c r="W374" s="8" t="s">
        <v>37</v>
      </c>
      <c r="X374" s="8" t="s">
        <v>147</v>
      </c>
      <c r="Y374" s="8" t="s">
        <v>148</v>
      </c>
      <c r="Z374" s="8" t="s">
        <v>3693</v>
      </c>
    </row>
    <row r="375" spans="1:26" ht="26.4" hidden="1" x14ac:dyDescent="0.3">
      <c r="A375" s="8">
        <v>374</v>
      </c>
      <c r="B375" s="8" t="s">
        <v>893</v>
      </c>
      <c r="C375" s="8" t="s">
        <v>3693</v>
      </c>
      <c r="D375" s="8" t="s">
        <v>868</v>
      </c>
      <c r="E375" s="8" t="str">
        <f>VLOOKUP(Table1[[#This Row],[NO]],Table3[#All],2, FALSE)</f>
        <v>RHU</v>
      </c>
      <c r="F375" s="8" t="s">
        <v>3693</v>
      </c>
      <c r="G375" s="8" t="s">
        <v>3693</v>
      </c>
      <c r="H375" s="8" t="s">
        <v>60</v>
      </c>
      <c r="I375" s="8" t="s">
        <v>27</v>
      </c>
      <c r="J375" s="8">
        <v>2017</v>
      </c>
      <c r="K375" s="8" t="s">
        <v>894</v>
      </c>
      <c r="L375" s="9">
        <v>1200000</v>
      </c>
      <c r="M375" s="9" t="s">
        <v>3693</v>
      </c>
      <c r="N375" s="8" t="s">
        <v>3693</v>
      </c>
      <c r="O375" s="10" t="s">
        <v>3693</v>
      </c>
      <c r="P375" s="8" t="s">
        <v>3693</v>
      </c>
      <c r="Q375" s="10" t="s">
        <v>3693</v>
      </c>
      <c r="R375" s="10" t="s">
        <v>3693</v>
      </c>
      <c r="S375" s="11" t="s">
        <v>3693</v>
      </c>
      <c r="T375" s="8" t="s">
        <v>3693</v>
      </c>
      <c r="U375" s="8" t="s">
        <v>3693</v>
      </c>
      <c r="V375" s="8" t="s">
        <v>29</v>
      </c>
      <c r="W375" s="8" t="s">
        <v>895</v>
      </c>
      <c r="X375" s="8" t="s">
        <v>3693</v>
      </c>
      <c r="Y375" s="8" t="s">
        <v>3693</v>
      </c>
      <c r="Z375" s="8" t="s">
        <v>3693</v>
      </c>
    </row>
    <row r="376" spans="1:26" ht="52.8" hidden="1" x14ac:dyDescent="0.3">
      <c r="A376" s="8">
        <v>375</v>
      </c>
      <c r="B376" s="8" t="s">
        <v>1148</v>
      </c>
      <c r="C376" s="8" t="s">
        <v>3693</v>
      </c>
      <c r="D376" s="8" t="s">
        <v>868</v>
      </c>
      <c r="E376" s="8" t="str">
        <f>VLOOKUP(Table1[[#This Row],[NO]],Table3[#All],2, FALSE)</f>
        <v>BHS</v>
      </c>
      <c r="F376" s="8" t="s">
        <v>3693</v>
      </c>
      <c r="G376" s="8" t="s">
        <v>1144</v>
      </c>
      <c r="H376" s="8" t="s">
        <v>130</v>
      </c>
      <c r="I376" s="8" t="s">
        <v>27</v>
      </c>
      <c r="J376" s="8">
        <v>2017</v>
      </c>
      <c r="K376" s="8" t="s">
        <v>894</v>
      </c>
      <c r="L376" s="9">
        <v>500000</v>
      </c>
      <c r="M376" s="9">
        <v>483664.2</v>
      </c>
      <c r="N376" s="8" t="s">
        <v>3693</v>
      </c>
      <c r="O376" s="10">
        <v>42962</v>
      </c>
      <c r="P376" s="8" t="s">
        <v>3693</v>
      </c>
      <c r="Q376" s="10">
        <v>42962</v>
      </c>
      <c r="R376" s="10" t="s">
        <v>3693</v>
      </c>
      <c r="S376" s="11" t="s">
        <v>3693</v>
      </c>
      <c r="T376" s="12">
        <v>1</v>
      </c>
      <c r="U376" s="12" t="s">
        <v>3693</v>
      </c>
      <c r="V376" s="8" t="s">
        <v>29</v>
      </c>
      <c r="W376" s="8" t="s">
        <v>30</v>
      </c>
      <c r="X376" s="8" t="s">
        <v>1011</v>
      </c>
      <c r="Y376" s="8" t="s">
        <v>1012</v>
      </c>
      <c r="Z376" s="8" t="s">
        <v>3693</v>
      </c>
    </row>
    <row r="377" spans="1:26" ht="26.4" hidden="1" x14ac:dyDescent="0.3">
      <c r="A377" s="8">
        <v>376</v>
      </c>
      <c r="B377" s="8" t="s">
        <v>896</v>
      </c>
      <c r="C377" s="8" t="s">
        <v>3693</v>
      </c>
      <c r="D377" s="8" t="s">
        <v>868</v>
      </c>
      <c r="E377" s="8" t="str">
        <f>VLOOKUP(Table1[[#This Row],[NO]],Table3[#All],2, FALSE)</f>
        <v>RHU</v>
      </c>
      <c r="F377" s="8" t="s">
        <v>3693</v>
      </c>
      <c r="G377" s="8" t="s">
        <v>141</v>
      </c>
      <c r="H377" s="8" t="s">
        <v>141</v>
      </c>
      <c r="I377" s="8" t="s">
        <v>27</v>
      </c>
      <c r="J377" s="8">
        <v>2017</v>
      </c>
      <c r="K377" s="8" t="s">
        <v>894</v>
      </c>
      <c r="L377" s="9">
        <v>800000</v>
      </c>
      <c r="M377" s="9" t="s">
        <v>3693</v>
      </c>
      <c r="N377" s="8" t="s">
        <v>3693</v>
      </c>
      <c r="O377" s="10" t="s">
        <v>3693</v>
      </c>
      <c r="P377" s="8" t="s">
        <v>3693</v>
      </c>
      <c r="Q377" s="10" t="s">
        <v>3693</v>
      </c>
      <c r="R377" s="10" t="s">
        <v>3693</v>
      </c>
      <c r="S377" s="11" t="s">
        <v>3693</v>
      </c>
      <c r="T377" s="8" t="s">
        <v>3693</v>
      </c>
      <c r="U377" s="8" t="s">
        <v>3693</v>
      </c>
      <c r="V377" s="8" t="s">
        <v>29</v>
      </c>
      <c r="W377" s="8" t="s">
        <v>897</v>
      </c>
      <c r="X377" s="8" t="s">
        <v>147</v>
      </c>
      <c r="Y377" s="8" t="s">
        <v>148</v>
      </c>
      <c r="Z377" s="8" t="s">
        <v>3693</v>
      </c>
    </row>
    <row r="378" spans="1:26" ht="26.4" hidden="1" x14ac:dyDescent="0.3">
      <c r="A378" s="8">
        <v>377</v>
      </c>
      <c r="B378" s="8" t="s">
        <v>2024</v>
      </c>
      <c r="C378" s="8" t="s">
        <v>3693</v>
      </c>
      <c r="D378" s="8" t="s">
        <v>1962</v>
      </c>
      <c r="E378" s="8" t="str">
        <f>VLOOKUP(Table1[[#This Row],[NO]],Table3[#All],2, FALSE)</f>
        <v>SCHOOL FACILITIES</v>
      </c>
      <c r="F378" s="8" t="s">
        <v>3693</v>
      </c>
      <c r="G378" s="8" t="s">
        <v>3693</v>
      </c>
      <c r="H378" s="8" t="s">
        <v>130</v>
      </c>
      <c r="I378" s="8" t="s">
        <v>27</v>
      </c>
      <c r="J378" s="8">
        <v>2017</v>
      </c>
      <c r="K378" s="8" t="s">
        <v>894</v>
      </c>
      <c r="L378" s="9">
        <v>1200000</v>
      </c>
      <c r="M378" s="9" t="s">
        <v>3693</v>
      </c>
      <c r="N378" s="8" t="s">
        <v>3693</v>
      </c>
      <c r="O378" s="10" t="s">
        <v>3693</v>
      </c>
      <c r="P378" s="8" t="s">
        <v>3693</v>
      </c>
      <c r="Q378" s="10" t="s">
        <v>3693</v>
      </c>
      <c r="R378" s="10" t="s">
        <v>3693</v>
      </c>
      <c r="S378" s="11" t="s">
        <v>3693</v>
      </c>
      <c r="T378" s="12">
        <v>1</v>
      </c>
      <c r="U378" s="12" t="s">
        <v>3693</v>
      </c>
      <c r="V378" s="8" t="s">
        <v>29</v>
      </c>
      <c r="W378" s="8" t="s">
        <v>30</v>
      </c>
      <c r="X378" s="8" t="s">
        <v>1011</v>
      </c>
      <c r="Y378" s="8" t="s">
        <v>1012</v>
      </c>
      <c r="Z378" s="8" t="s">
        <v>3693</v>
      </c>
    </row>
    <row r="379" spans="1:26" ht="26.4" hidden="1" x14ac:dyDescent="0.3">
      <c r="A379" s="8">
        <v>378</v>
      </c>
      <c r="B379" s="8" t="s">
        <v>2025</v>
      </c>
      <c r="C379" s="8" t="s">
        <v>3693</v>
      </c>
      <c r="D379" s="8" t="s">
        <v>1962</v>
      </c>
      <c r="E379" s="8" t="str">
        <f>VLOOKUP(Table1[[#This Row],[NO]],Table3[#All],2, FALSE)</f>
        <v>SCHOOL FACILITIES</v>
      </c>
      <c r="F379" s="8" t="s">
        <v>3693</v>
      </c>
      <c r="G379" s="8" t="s">
        <v>3693</v>
      </c>
      <c r="H379" s="8" t="s">
        <v>130</v>
      </c>
      <c r="I379" s="8" t="s">
        <v>27</v>
      </c>
      <c r="J379" s="8">
        <v>2017</v>
      </c>
      <c r="K379" s="8" t="s">
        <v>894</v>
      </c>
      <c r="L379" s="9">
        <v>1200000</v>
      </c>
      <c r="M379" s="9" t="s">
        <v>3693</v>
      </c>
      <c r="N379" s="8" t="s">
        <v>3693</v>
      </c>
      <c r="O379" s="10" t="s">
        <v>3693</v>
      </c>
      <c r="P379" s="8" t="s">
        <v>3693</v>
      </c>
      <c r="Q379" s="10" t="s">
        <v>3693</v>
      </c>
      <c r="R379" s="10" t="s">
        <v>3693</v>
      </c>
      <c r="S379" s="11" t="s">
        <v>3693</v>
      </c>
      <c r="T379" s="12">
        <v>1</v>
      </c>
      <c r="U379" s="12" t="s">
        <v>3693</v>
      </c>
      <c r="V379" s="8" t="s">
        <v>29</v>
      </c>
      <c r="W379" s="8" t="s">
        <v>30</v>
      </c>
      <c r="X379" s="8" t="s">
        <v>1011</v>
      </c>
      <c r="Y379" s="8" t="s">
        <v>1012</v>
      </c>
      <c r="Z379" s="8" t="s">
        <v>3693</v>
      </c>
    </row>
    <row r="380" spans="1:26" ht="26.4" hidden="1" x14ac:dyDescent="0.3">
      <c r="A380" s="8">
        <v>379</v>
      </c>
      <c r="B380" s="8" t="s">
        <v>2026</v>
      </c>
      <c r="C380" s="8" t="s">
        <v>3693</v>
      </c>
      <c r="D380" s="8" t="s">
        <v>1962</v>
      </c>
      <c r="E380" s="8" t="str">
        <f>VLOOKUP(Table1[[#This Row],[NO]],Table3[#All],2, FALSE)</f>
        <v>SCHOOL FACILITIES</v>
      </c>
      <c r="F380" s="8" t="s">
        <v>3693</v>
      </c>
      <c r="G380" s="8" t="s">
        <v>3693</v>
      </c>
      <c r="H380" s="8" t="s">
        <v>130</v>
      </c>
      <c r="I380" s="8" t="s">
        <v>27</v>
      </c>
      <c r="J380" s="8">
        <v>2016</v>
      </c>
      <c r="K380" s="8" t="s">
        <v>2027</v>
      </c>
      <c r="L380" s="9">
        <v>500000</v>
      </c>
      <c r="M380" s="9" t="s">
        <v>3693</v>
      </c>
      <c r="N380" s="8" t="s">
        <v>3693</v>
      </c>
      <c r="O380" s="10" t="s">
        <v>3693</v>
      </c>
      <c r="P380" s="8" t="s">
        <v>3693</v>
      </c>
      <c r="Q380" s="10" t="s">
        <v>3693</v>
      </c>
      <c r="R380" s="10" t="s">
        <v>3693</v>
      </c>
      <c r="S380" s="11" t="s">
        <v>3693</v>
      </c>
      <c r="T380" s="8" t="s">
        <v>3693</v>
      </c>
      <c r="U380" s="8" t="s">
        <v>3693</v>
      </c>
      <c r="V380" s="8" t="s">
        <v>29</v>
      </c>
      <c r="W380" s="8" t="s">
        <v>2028</v>
      </c>
      <c r="X380" s="8" t="s">
        <v>1011</v>
      </c>
      <c r="Y380" s="8" t="s">
        <v>1012</v>
      </c>
      <c r="Z380" s="8" t="s">
        <v>3693</v>
      </c>
    </row>
    <row r="381" spans="1:26" ht="26.4" hidden="1" x14ac:dyDescent="0.3">
      <c r="A381" s="8">
        <v>380</v>
      </c>
      <c r="B381" s="8" t="s">
        <v>3216</v>
      </c>
      <c r="C381" s="8" t="s">
        <v>3693</v>
      </c>
      <c r="D381" s="8" t="s">
        <v>2320</v>
      </c>
      <c r="E381" s="8" t="str">
        <f>VLOOKUP(Table1[[#This Row],[NO]],Table3[#All],2, FALSE)</f>
        <v>DRAINAGE</v>
      </c>
      <c r="F381" s="8" t="s">
        <v>3693</v>
      </c>
      <c r="G381" s="8" t="s">
        <v>3693</v>
      </c>
      <c r="H381" s="8" t="s">
        <v>141</v>
      </c>
      <c r="I381" s="8" t="s">
        <v>27</v>
      </c>
      <c r="J381" s="8">
        <v>2017</v>
      </c>
      <c r="K381" s="8" t="s">
        <v>183</v>
      </c>
      <c r="L381" s="9">
        <v>3500000</v>
      </c>
      <c r="M381" s="9" t="s">
        <v>3693</v>
      </c>
      <c r="N381" s="8" t="s">
        <v>3693</v>
      </c>
      <c r="O381" s="10" t="s">
        <v>3693</v>
      </c>
      <c r="P381" s="8" t="s">
        <v>3693</v>
      </c>
      <c r="Q381" s="10" t="s">
        <v>3693</v>
      </c>
      <c r="R381" s="10" t="s">
        <v>3693</v>
      </c>
      <c r="S381" s="11" t="s">
        <v>3693</v>
      </c>
      <c r="T381" s="8" t="s">
        <v>3693</v>
      </c>
      <c r="U381" s="8" t="s">
        <v>3693</v>
      </c>
      <c r="V381" s="8" t="s">
        <v>29</v>
      </c>
      <c r="W381" s="8" t="s">
        <v>897</v>
      </c>
      <c r="X381" s="8" t="s">
        <v>2258</v>
      </c>
      <c r="Y381" s="8" t="s">
        <v>3693</v>
      </c>
      <c r="Z381" s="8" t="s">
        <v>3693</v>
      </c>
    </row>
    <row r="382" spans="1:26" ht="52.8" hidden="1" x14ac:dyDescent="0.3">
      <c r="A382" s="8">
        <v>381</v>
      </c>
      <c r="B382" s="8" t="s">
        <v>2276</v>
      </c>
      <c r="C382" s="8" t="s">
        <v>3693</v>
      </c>
      <c r="D382" s="8" t="s">
        <v>2250</v>
      </c>
      <c r="E382" s="8" t="str">
        <f>VLOOKUP(Table1[[#This Row],[NO]],Table3[#All],2, FALSE)</f>
        <v>WATER SYSTEM</v>
      </c>
      <c r="F382" s="8" t="s">
        <v>3693</v>
      </c>
      <c r="G382" s="8" t="s">
        <v>3693</v>
      </c>
      <c r="H382" s="8" t="s">
        <v>141</v>
      </c>
      <c r="I382" s="8" t="s">
        <v>27</v>
      </c>
      <c r="J382" s="8">
        <v>2017</v>
      </c>
      <c r="K382" s="8" t="s">
        <v>2257</v>
      </c>
      <c r="L382" s="9">
        <v>1000000</v>
      </c>
      <c r="M382" s="9" t="s">
        <v>3693</v>
      </c>
      <c r="N382" s="8" t="s">
        <v>3693</v>
      </c>
      <c r="O382" s="10" t="s">
        <v>3693</v>
      </c>
      <c r="P382" s="8" t="s">
        <v>3693</v>
      </c>
      <c r="Q382" s="10" t="s">
        <v>3693</v>
      </c>
      <c r="R382" s="10" t="s">
        <v>3693</v>
      </c>
      <c r="S382" s="11" t="s">
        <v>3693</v>
      </c>
      <c r="T382" s="8" t="s">
        <v>3693</v>
      </c>
      <c r="U382" s="8" t="s">
        <v>3693</v>
      </c>
      <c r="V382" s="8" t="s">
        <v>29</v>
      </c>
      <c r="W382" s="8" t="s">
        <v>897</v>
      </c>
      <c r="X382" s="8" t="s">
        <v>2258</v>
      </c>
      <c r="Y382" s="8" t="s">
        <v>3693</v>
      </c>
      <c r="Z382" s="8" t="s">
        <v>3693</v>
      </c>
    </row>
    <row r="383" spans="1:26" ht="52.8" hidden="1" x14ac:dyDescent="0.3">
      <c r="A383" s="8">
        <v>382</v>
      </c>
      <c r="B383" s="8" t="s">
        <v>2256</v>
      </c>
      <c r="C383" s="8" t="s">
        <v>3693</v>
      </c>
      <c r="D383" s="8" t="s">
        <v>2250</v>
      </c>
      <c r="E383" s="8" t="str">
        <f>VLOOKUP(Table1[[#This Row],[NO]],Table3[#All],2, FALSE)</f>
        <v>IRRIGATION</v>
      </c>
      <c r="F383" s="8" t="s">
        <v>3693</v>
      </c>
      <c r="G383" s="8" t="s">
        <v>3693</v>
      </c>
      <c r="H383" s="8" t="s">
        <v>76</v>
      </c>
      <c r="I383" s="8" t="s">
        <v>27</v>
      </c>
      <c r="J383" s="8">
        <v>2017</v>
      </c>
      <c r="K383" s="8" t="s">
        <v>2257</v>
      </c>
      <c r="L383" s="9">
        <v>925000</v>
      </c>
      <c r="M383" s="9" t="s">
        <v>3693</v>
      </c>
      <c r="N383" s="8" t="s">
        <v>3693</v>
      </c>
      <c r="O383" s="10" t="s">
        <v>3693</v>
      </c>
      <c r="P383" s="8" t="s">
        <v>3693</v>
      </c>
      <c r="Q383" s="10" t="s">
        <v>3693</v>
      </c>
      <c r="R383" s="10" t="s">
        <v>3693</v>
      </c>
      <c r="S383" s="11" t="s">
        <v>3693</v>
      </c>
      <c r="T383" s="8" t="s">
        <v>3693</v>
      </c>
      <c r="U383" s="8" t="s">
        <v>3693</v>
      </c>
      <c r="V383" s="8" t="s">
        <v>29</v>
      </c>
      <c r="W383" s="8" t="s">
        <v>895</v>
      </c>
      <c r="X383" s="8" t="s">
        <v>2258</v>
      </c>
      <c r="Y383" s="8" t="s">
        <v>3693</v>
      </c>
      <c r="Z383" s="8" t="s">
        <v>3693</v>
      </c>
    </row>
    <row r="384" spans="1:26" ht="52.8" hidden="1" x14ac:dyDescent="0.3">
      <c r="A384" s="8">
        <v>383</v>
      </c>
      <c r="B384" s="8" t="s">
        <v>2277</v>
      </c>
      <c r="C384" s="8" t="s">
        <v>3693</v>
      </c>
      <c r="D384" s="8" t="s">
        <v>2250</v>
      </c>
      <c r="E384" s="8" t="str">
        <f>VLOOKUP(Table1[[#This Row],[NO]],Table3[#All],2, FALSE)</f>
        <v>WATER SYSTEM</v>
      </c>
      <c r="F384" s="8" t="s">
        <v>3693</v>
      </c>
      <c r="G384" s="8" t="s">
        <v>3693</v>
      </c>
      <c r="H384" s="8" t="s">
        <v>76</v>
      </c>
      <c r="I384" s="8" t="s">
        <v>27</v>
      </c>
      <c r="J384" s="8">
        <v>2017</v>
      </c>
      <c r="K384" s="8" t="s">
        <v>2257</v>
      </c>
      <c r="L384" s="9">
        <v>1000000</v>
      </c>
      <c r="M384" s="9" t="s">
        <v>3693</v>
      </c>
      <c r="N384" s="8" t="s">
        <v>3693</v>
      </c>
      <c r="O384" s="10" t="s">
        <v>3693</v>
      </c>
      <c r="P384" s="8" t="s">
        <v>3693</v>
      </c>
      <c r="Q384" s="10" t="s">
        <v>3693</v>
      </c>
      <c r="R384" s="10" t="s">
        <v>3693</v>
      </c>
      <c r="S384" s="11" t="s">
        <v>3693</v>
      </c>
      <c r="T384" s="8" t="s">
        <v>3693</v>
      </c>
      <c r="U384" s="8" t="s">
        <v>3693</v>
      </c>
      <c r="V384" s="8" t="s">
        <v>29</v>
      </c>
      <c r="W384" s="8" t="s">
        <v>895</v>
      </c>
      <c r="X384" s="8" t="s">
        <v>2258</v>
      </c>
      <c r="Y384" s="8" t="s">
        <v>3693</v>
      </c>
      <c r="Z384" s="8" t="s">
        <v>3693</v>
      </c>
    </row>
    <row r="385" spans="1:26" ht="52.8" hidden="1" x14ac:dyDescent="0.3">
      <c r="A385" s="8">
        <v>384</v>
      </c>
      <c r="B385" s="8" t="s">
        <v>2259</v>
      </c>
      <c r="C385" s="8" t="s">
        <v>3693</v>
      </c>
      <c r="D385" s="8" t="s">
        <v>2250</v>
      </c>
      <c r="E385" s="8" t="str">
        <f>VLOOKUP(Table1[[#This Row],[NO]],Table3[#All],2, FALSE)</f>
        <v>IRRIGATION</v>
      </c>
      <c r="F385" s="8" t="s">
        <v>3693</v>
      </c>
      <c r="G385" s="8" t="s">
        <v>3693</v>
      </c>
      <c r="H385" s="8" t="s">
        <v>76</v>
      </c>
      <c r="I385" s="8" t="s">
        <v>27</v>
      </c>
      <c r="J385" s="8">
        <v>2017</v>
      </c>
      <c r="K385" s="8" t="s">
        <v>183</v>
      </c>
      <c r="L385" s="9">
        <v>625000</v>
      </c>
      <c r="M385" s="9" t="s">
        <v>3693</v>
      </c>
      <c r="N385" s="8" t="s">
        <v>3693</v>
      </c>
      <c r="O385" s="10" t="s">
        <v>3693</v>
      </c>
      <c r="P385" s="8" t="s">
        <v>3693</v>
      </c>
      <c r="Q385" s="10" t="s">
        <v>3693</v>
      </c>
      <c r="R385" s="10" t="s">
        <v>3693</v>
      </c>
      <c r="S385" s="11" t="s">
        <v>3693</v>
      </c>
      <c r="T385" s="8" t="s">
        <v>3693</v>
      </c>
      <c r="U385" s="8" t="s">
        <v>3693</v>
      </c>
      <c r="V385" s="8" t="s">
        <v>29</v>
      </c>
      <c r="W385" s="8" t="s">
        <v>895</v>
      </c>
      <c r="X385" s="8" t="s">
        <v>2258</v>
      </c>
      <c r="Y385" s="8" t="s">
        <v>3693</v>
      </c>
      <c r="Z385" s="8" t="s">
        <v>3693</v>
      </c>
    </row>
    <row r="386" spans="1:26" ht="52.8" hidden="1" x14ac:dyDescent="0.3">
      <c r="A386" s="8">
        <v>385</v>
      </c>
      <c r="B386" s="8" t="s">
        <v>2278</v>
      </c>
      <c r="C386" s="8" t="s">
        <v>3693</v>
      </c>
      <c r="D386" s="8" t="s">
        <v>2250</v>
      </c>
      <c r="E386" s="8" t="str">
        <f>VLOOKUP(Table1[[#This Row],[NO]],Table3[#All],2, FALSE)</f>
        <v>WATER SYSTEM</v>
      </c>
      <c r="F386" s="8" t="s">
        <v>3693</v>
      </c>
      <c r="G386" s="8" t="s">
        <v>3693</v>
      </c>
      <c r="H386" s="8" t="s">
        <v>76</v>
      </c>
      <c r="I386" s="8" t="s">
        <v>27</v>
      </c>
      <c r="J386" s="8">
        <v>2017</v>
      </c>
      <c r="K386" s="8" t="s">
        <v>183</v>
      </c>
      <c r="L386" s="9">
        <v>825000</v>
      </c>
      <c r="M386" s="9" t="s">
        <v>3693</v>
      </c>
      <c r="N386" s="8" t="s">
        <v>3693</v>
      </c>
      <c r="O386" s="10" t="s">
        <v>3693</v>
      </c>
      <c r="P386" s="8" t="s">
        <v>3693</v>
      </c>
      <c r="Q386" s="10" t="s">
        <v>3693</v>
      </c>
      <c r="R386" s="10" t="s">
        <v>3693</v>
      </c>
      <c r="S386" s="11" t="s">
        <v>3693</v>
      </c>
      <c r="T386" s="8" t="s">
        <v>3693</v>
      </c>
      <c r="U386" s="8" t="s">
        <v>3693</v>
      </c>
      <c r="V386" s="8" t="s">
        <v>29</v>
      </c>
      <c r="W386" s="8" t="s">
        <v>895</v>
      </c>
      <c r="X386" s="8" t="s">
        <v>2258</v>
      </c>
      <c r="Y386" s="8" t="s">
        <v>3693</v>
      </c>
      <c r="Z386" s="8" t="s">
        <v>3693</v>
      </c>
    </row>
    <row r="387" spans="1:26" ht="52.8" hidden="1" x14ac:dyDescent="0.3">
      <c r="A387" s="8">
        <v>386</v>
      </c>
      <c r="B387" s="8" t="s">
        <v>2260</v>
      </c>
      <c r="C387" s="8" t="s">
        <v>3693</v>
      </c>
      <c r="D387" s="8" t="s">
        <v>2250</v>
      </c>
      <c r="E387" s="8" t="str">
        <f>VLOOKUP(Table1[[#This Row],[NO]],Table3[#All],2, FALSE)</f>
        <v>IRRIGATION</v>
      </c>
      <c r="F387" s="8" t="s">
        <v>3693</v>
      </c>
      <c r="G387" s="8" t="s">
        <v>3693</v>
      </c>
      <c r="H387" s="8" t="s">
        <v>76</v>
      </c>
      <c r="I387" s="8" t="s">
        <v>27</v>
      </c>
      <c r="J387" s="8">
        <v>2017</v>
      </c>
      <c r="K387" s="8" t="s">
        <v>183</v>
      </c>
      <c r="L387" s="9">
        <v>800000</v>
      </c>
      <c r="M387" s="9" t="s">
        <v>3693</v>
      </c>
      <c r="N387" s="8" t="s">
        <v>3693</v>
      </c>
      <c r="O387" s="10" t="s">
        <v>3693</v>
      </c>
      <c r="P387" s="8" t="s">
        <v>3693</v>
      </c>
      <c r="Q387" s="10" t="s">
        <v>3693</v>
      </c>
      <c r="R387" s="10" t="s">
        <v>3693</v>
      </c>
      <c r="S387" s="11" t="s">
        <v>3693</v>
      </c>
      <c r="T387" s="8" t="s">
        <v>3693</v>
      </c>
      <c r="U387" s="8" t="s">
        <v>3693</v>
      </c>
      <c r="V387" s="8" t="s">
        <v>29</v>
      </c>
      <c r="W387" s="8" t="s">
        <v>895</v>
      </c>
      <c r="X387" s="8" t="s">
        <v>2258</v>
      </c>
      <c r="Y387" s="8" t="s">
        <v>3693</v>
      </c>
      <c r="Z387" s="8" t="s">
        <v>3693</v>
      </c>
    </row>
    <row r="388" spans="1:26" ht="66" hidden="1" x14ac:dyDescent="0.3">
      <c r="A388" s="8">
        <v>387</v>
      </c>
      <c r="B388" s="8" t="s">
        <v>2254</v>
      </c>
      <c r="C388" s="8" t="s">
        <v>3693</v>
      </c>
      <c r="D388" s="8" t="s">
        <v>2250</v>
      </c>
      <c r="E388" s="8" t="str">
        <f>VLOOKUP(Table1[[#This Row],[NO]],Table3[#All],2, FALSE)</f>
        <v>IRRIGATION</v>
      </c>
      <c r="F388" s="8" t="s">
        <v>3693</v>
      </c>
      <c r="G388" s="8" t="s">
        <v>3693</v>
      </c>
      <c r="H388" s="8" t="s">
        <v>2261</v>
      </c>
      <c r="I388" s="8" t="s">
        <v>27</v>
      </c>
      <c r="J388" s="8">
        <v>2017</v>
      </c>
      <c r="K388" s="8" t="s">
        <v>183</v>
      </c>
      <c r="L388" s="9">
        <v>359359.33</v>
      </c>
      <c r="M388" s="9" t="s">
        <v>3693</v>
      </c>
      <c r="N388" s="8" t="s">
        <v>3693</v>
      </c>
      <c r="O388" s="10" t="s">
        <v>3693</v>
      </c>
      <c r="P388" s="8" t="s">
        <v>3693</v>
      </c>
      <c r="Q388" s="10" t="s">
        <v>3693</v>
      </c>
      <c r="R388" s="10" t="s">
        <v>3693</v>
      </c>
      <c r="S388" s="11" t="s">
        <v>3693</v>
      </c>
      <c r="T388" s="8" t="s">
        <v>3693</v>
      </c>
      <c r="U388" s="8" t="s">
        <v>3693</v>
      </c>
      <c r="V388" s="8" t="s">
        <v>29</v>
      </c>
      <c r="W388" s="8" t="s">
        <v>895</v>
      </c>
      <c r="X388" s="8" t="s">
        <v>2253</v>
      </c>
      <c r="Y388" s="8" t="s">
        <v>3693</v>
      </c>
      <c r="Z388" s="8" t="s">
        <v>3693</v>
      </c>
    </row>
    <row r="389" spans="1:26" ht="66" hidden="1" x14ac:dyDescent="0.3">
      <c r="A389" s="8">
        <v>388</v>
      </c>
      <c r="B389" s="8" t="s">
        <v>2254</v>
      </c>
      <c r="C389" s="8" t="s">
        <v>3693</v>
      </c>
      <c r="D389" s="8" t="s">
        <v>2250</v>
      </c>
      <c r="E389" s="8" t="str">
        <f>VLOOKUP(Table1[[#This Row],[NO]],Table3[#All],2, FALSE)</f>
        <v>IRRIGATION</v>
      </c>
      <c r="F389" s="8" t="s">
        <v>3693</v>
      </c>
      <c r="G389" s="8" t="s">
        <v>2262</v>
      </c>
      <c r="H389" s="8" t="s">
        <v>130</v>
      </c>
      <c r="I389" s="8" t="s">
        <v>27</v>
      </c>
      <c r="J389" s="8">
        <v>2017</v>
      </c>
      <c r="K389" s="8" t="s">
        <v>183</v>
      </c>
      <c r="L389" s="9">
        <v>3235000</v>
      </c>
      <c r="M389" s="9" t="s">
        <v>3693</v>
      </c>
      <c r="N389" s="8" t="s">
        <v>3693</v>
      </c>
      <c r="O389" s="10" t="s">
        <v>3693</v>
      </c>
      <c r="P389" s="8" t="s">
        <v>3693</v>
      </c>
      <c r="Q389" s="10" t="s">
        <v>3693</v>
      </c>
      <c r="R389" s="10" t="s">
        <v>3693</v>
      </c>
      <c r="S389" s="11" t="s">
        <v>3693</v>
      </c>
      <c r="T389" s="12">
        <v>1</v>
      </c>
      <c r="U389" s="12" t="s">
        <v>3693</v>
      </c>
      <c r="V389" s="8" t="s">
        <v>29</v>
      </c>
      <c r="W389" s="8" t="s">
        <v>30</v>
      </c>
      <c r="X389" s="8" t="s">
        <v>1011</v>
      </c>
      <c r="Y389" s="8" t="s">
        <v>1012</v>
      </c>
      <c r="Z389" s="8" t="s">
        <v>3693</v>
      </c>
    </row>
    <row r="390" spans="1:26" ht="52.8" hidden="1" x14ac:dyDescent="0.3">
      <c r="A390" s="8">
        <v>389</v>
      </c>
      <c r="B390" s="8" t="s">
        <v>180</v>
      </c>
      <c r="C390" s="8" t="s">
        <v>181</v>
      </c>
      <c r="D390" s="8" t="s">
        <v>23</v>
      </c>
      <c r="E390" s="8" t="str">
        <f>VLOOKUP(Table1[[#This Row],[NO]],Table3[#All],2, FALSE)</f>
        <v>ROAD</v>
      </c>
      <c r="F390" s="8" t="s">
        <v>3693</v>
      </c>
      <c r="G390" s="8" t="s">
        <v>182</v>
      </c>
      <c r="H390" s="8" t="s">
        <v>93</v>
      </c>
      <c r="I390" s="8" t="s">
        <v>27</v>
      </c>
      <c r="J390" s="8">
        <v>2017</v>
      </c>
      <c r="K390" s="8" t="s">
        <v>183</v>
      </c>
      <c r="L390" s="9">
        <v>5000000</v>
      </c>
      <c r="M390" s="9">
        <v>4995034.9000000004</v>
      </c>
      <c r="N390" s="8">
        <v>130</v>
      </c>
      <c r="O390" s="10">
        <v>43080</v>
      </c>
      <c r="P390" s="8" t="s">
        <v>3693</v>
      </c>
      <c r="Q390" s="10">
        <f>O390+N390</f>
        <v>43210</v>
      </c>
      <c r="R390" s="10" t="s">
        <v>3693</v>
      </c>
      <c r="S390" s="11" t="s">
        <v>3693</v>
      </c>
      <c r="T390" s="12">
        <v>1</v>
      </c>
      <c r="U390" s="12" t="s">
        <v>3693</v>
      </c>
      <c r="V390" s="8" t="s">
        <v>29</v>
      </c>
      <c r="W390" s="8" t="s">
        <v>30</v>
      </c>
      <c r="X390" s="8" t="s">
        <v>68</v>
      </c>
      <c r="Y390" s="8" t="s">
        <v>69</v>
      </c>
      <c r="Z390" s="8" t="s">
        <v>3693</v>
      </c>
    </row>
    <row r="391" spans="1:26" ht="52.8" hidden="1" x14ac:dyDescent="0.3">
      <c r="A391" s="8">
        <v>390</v>
      </c>
      <c r="B391" s="8" t="s">
        <v>2029</v>
      </c>
      <c r="C391" s="8" t="s">
        <v>2030</v>
      </c>
      <c r="D391" s="8" t="s">
        <v>1962</v>
      </c>
      <c r="E391" s="8" t="str">
        <f>VLOOKUP(Table1[[#This Row],[NO]],Table3[#All],2, FALSE)</f>
        <v>SCHOOL FACILITIES</v>
      </c>
      <c r="F391" s="8" t="s">
        <v>2031</v>
      </c>
      <c r="G391" s="8" t="s">
        <v>2032</v>
      </c>
      <c r="H391" s="8" t="s">
        <v>93</v>
      </c>
      <c r="I391" s="8" t="s">
        <v>27</v>
      </c>
      <c r="J391" s="8">
        <v>2017</v>
      </c>
      <c r="K391" s="8" t="s">
        <v>153</v>
      </c>
      <c r="L391" s="9">
        <v>1200000</v>
      </c>
      <c r="M391" s="9">
        <v>1197687.6299999999</v>
      </c>
      <c r="N391" s="8">
        <v>90</v>
      </c>
      <c r="O391" s="10">
        <v>43027</v>
      </c>
      <c r="P391" s="8" t="s">
        <v>3693</v>
      </c>
      <c r="Q391" s="10">
        <v>43117</v>
      </c>
      <c r="R391" s="10" t="s">
        <v>3693</v>
      </c>
      <c r="S391" s="11" t="s">
        <v>3693</v>
      </c>
      <c r="T391" s="12">
        <v>1</v>
      </c>
      <c r="U391" s="12" t="s">
        <v>3693</v>
      </c>
      <c r="V391" s="8" t="s">
        <v>29</v>
      </c>
      <c r="W391" s="8" t="s">
        <v>30</v>
      </c>
      <c r="X391" s="8" t="s">
        <v>147</v>
      </c>
      <c r="Y391" s="8" t="s">
        <v>148</v>
      </c>
      <c r="Z391" s="8" t="s">
        <v>3693</v>
      </c>
    </row>
    <row r="392" spans="1:26" ht="66" hidden="1" x14ac:dyDescent="0.3">
      <c r="A392" s="8">
        <v>391</v>
      </c>
      <c r="B392" s="8" t="s">
        <v>2033</v>
      </c>
      <c r="C392" s="8" t="s">
        <v>3693</v>
      </c>
      <c r="D392" s="8" t="s">
        <v>1962</v>
      </c>
      <c r="E392" s="8" t="str">
        <f>VLOOKUP(Table1[[#This Row],[NO]],Table3[#All],2, FALSE)</f>
        <v>SCHOOL FACILITIES</v>
      </c>
      <c r="F392" s="8" t="s">
        <v>2031</v>
      </c>
      <c r="G392" s="8" t="s">
        <v>2034</v>
      </c>
      <c r="H392" s="8" t="s">
        <v>238</v>
      </c>
      <c r="I392" s="8" t="s">
        <v>27</v>
      </c>
      <c r="J392" s="8">
        <v>2017</v>
      </c>
      <c r="K392" s="8" t="s">
        <v>1980</v>
      </c>
      <c r="L392" s="9">
        <v>916665</v>
      </c>
      <c r="M392" s="9" t="s">
        <v>3693</v>
      </c>
      <c r="N392" s="8" t="s">
        <v>3693</v>
      </c>
      <c r="O392" s="10" t="s">
        <v>3693</v>
      </c>
      <c r="P392" s="8" t="s">
        <v>3693</v>
      </c>
      <c r="Q392" s="10" t="s">
        <v>3693</v>
      </c>
      <c r="R392" s="10" t="s">
        <v>3693</v>
      </c>
      <c r="S392" s="11" t="s">
        <v>3693</v>
      </c>
      <c r="T392" s="12">
        <v>1</v>
      </c>
      <c r="U392" s="12" t="s">
        <v>3693</v>
      </c>
      <c r="V392" s="8" t="s">
        <v>29</v>
      </c>
      <c r="W392" s="8" t="s">
        <v>30</v>
      </c>
      <c r="X392" s="8" t="s">
        <v>112</v>
      </c>
      <c r="Y392" s="8" t="s">
        <v>113</v>
      </c>
      <c r="Z392" s="8" t="s">
        <v>3693</v>
      </c>
    </row>
    <row r="393" spans="1:26" ht="66" hidden="1" x14ac:dyDescent="0.3">
      <c r="A393" s="8">
        <v>392</v>
      </c>
      <c r="B393" s="8" t="s">
        <v>2035</v>
      </c>
      <c r="C393" s="8" t="s">
        <v>3693</v>
      </c>
      <c r="D393" s="8" t="s">
        <v>1962</v>
      </c>
      <c r="E393" s="8" t="str">
        <f>VLOOKUP(Table1[[#This Row],[NO]],Table3[#All],2, FALSE)</f>
        <v>SCHOOL FACILITIES</v>
      </c>
      <c r="F393" s="8" t="s">
        <v>2036</v>
      </c>
      <c r="G393" s="8" t="s">
        <v>2037</v>
      </c>
      <c r="H393" s="8" t="s">
        <v>42</v>
      </c>
      <c r="I393" s="8" t="s">
        <v>27</v>
      </c>
      <c r="J393" s="8">
        <v>2017</v>
      </c>
      <c r="K393" s="8" t="s">
        <v>1980</v>
      </c>
      <c r="L393" s="9">
        <v>1000000</v>
      </c>
      <c r="M393" s="9">
        <v>997425.93</v>
      </c>
      <c r="N393" s="8">
        <v>120</v>
      </c>
      <c r="O393" s="10" t="s">
        <v>3693</v>
      </c>
      <c r="P393" s="8" t="s">
        <v>3693</v>
      </c>
      <c r="Q393" s="10" t="s">
        <v>3693</v>
      </c>
      <c r="R393" s="10" t="s">
        <v>3693</v>
      </c>
      <c r="S393" s="11" t="s">
        <v>3693</v>
      </c>
      <c r="T393" s="8" t="s">
        <v>3693</v>
      </c>
      <c r="U393" s="8" t="s">
        <v>3693</v>
      </c>
      <c r="V393" s="8" t="s">
        <v>29</v>
      </c>
      <c r="W393" s="8" t="s">
        <v>739</v>
      </c>
      <c r="X393" s="8" t="s">
        <v>147</v>
      </c>
      <c r="Y393" s="8" t="s">
        <v>148</v>
      </c>
      <c r="Z393" s="8" t="s">
        <v>3693</v>
      </c>
    </row>
    <row r="394" spans="1:26" ht="52.8" hidden="1" x14ac:dyDescent="0.3">
      <c r="A394" s="8">
        <v>393</v>
      </c>
      <c r="B394" s="8" t="s">
        <v>2038</v>
      </c>
      <c r="C394" s="8" t="s">
        <v>2039</v>
      </c>
      <c r="D394" s="8" t="s">
        <v>1962</v>
      </c>
      <c r="E394" s="8" t="str">
        <f>VLOOKUP(Table1[[#This Row],[NO]],Table3[#All],2, FALSE)</f>
        <v>SCHOOL FACILITIES</v>
      </c>
      <c r="F394" s="8" t="s">
        <v>2031</v>
      </c>
      <c r="G394" s="8" t="s">
        <v>2040</v>
      </c>
      <c r="H394" s="8" t="s">
        <v>64</v>
      </c>
      <c r="I394" s="8" t="s">
        <v>27</v>
      </c>
      <c r="J394" s="8">
        <v>2017</v>
      </c>
      <c r="K394" s="8" t="s">
        <v>1980</v>
      </c>
      <c r="L394" s="9">
        <v>916665</v>
      </c>
      <c r="M394" s="9">
        <v>916237.39</v>
      </c>
      <c r="N394" s="8">
        <v>120</v>
      </c>
      <c r="O394" s="10">
        <v>43110</v>
      </c>
      <c r="P394" s="8" t="s">
        <v>3693</v>
      </c>
      <c r="Q394" s="10">
        <v>43230</v>
      </c>
      <c r="R394" s="10" t="s">
        <v>3693</v>
      </c>
      <c r="S394" s="11" t="s">
        <v>3693</v>
      </c>
      <c r="T394" s="12">
        <v>1</v>
      </c>
      <c r="U394" s="12" t="s">
        <v>3693</v>
      </c>
      <c r="V394" s="8" t="s">
        <v>29</v>
      </c>
      <c r="W394" s="8" t="s">
        <v>30</v>
      </c>
      <c r="X394" s="8" t="s">
        <v>228</v>
      </c>
      <c r="Y394" s="8" t="s">
        <v>229</v>
      </c>
      <c r="Z394" s="8" t="s">
        <v>3693</v>
      </c>
    </row>
    <row r="395" spans="1:26" ht="66" hidden="1" x14ac:dyDescent="0.3">
      <c r="A395" s="8">
        <v>394</v>
      </c>
      <c r="B395" s="8" t="s">
        <v>2041</v>
      </c>
      <c r="C395" s="8" t="s">
        <v>2042</v>
      </c>
      <c r="D395" s="8" t="s">
        <v>1962</v>
      </c>
      <c r="E395" s="8" t="str">
        <f>VLOOKUP(Table1[[#This Row],[NO]],Table3[#All],2, FALSE)</f>
        <v>SCHOOL FACILITIES</v>
      </c>
      <c r="F395" s="8" t="s">
        <v>2031</v>
      </c>
      <c r="G395" s="8" t="s">
        <v>2043</v>
      </c>
      <c r="H395" s="8" t="s">
        <v>26</v>
      </c>
      <c r="I395" s="8" t="s">
        <v>27</v>
      </c>
      <c r="J395" s="8">
        <v>2017</v>
      </c>
      <c r="K395" s="8" t="s">
        <v>1980</v>
      </c>
      <c r="L395" s="9">
        <v>916665</v>
      </c>
      <c r="M395" s="9" t="s">
        <v>3693</v>
      </c>
      <c r="N395" s="8" t="s">
        <v>3693</v>
      </c>
      <c r="O395" s="10">
        <v>43056</v>
      </c>
      <c r="P395" s="8" t="s">
        <v>3693</v>
      </c>
      <c r="Q395" s="10">
        <v>43056</v>
      </c>
      <c r="R395" s="10" t="s">
        <v>3693</v>
      </c>
      <c r="S395" s="11" t="s">
        <v>3693</v>
      </c>
      <c r="T395" s="12">
        <v>1</v>
      </c>
      <c r="U395" s="12" t="s">
        <v>3693</v>
      </c>
      <c r="V395" s="8" t="s">
        <v>29</v>
      </c>
      <c r="W395" s="8" t="s">
        <v>30</v>
      </c>
      <c r="X395" s="8" t="s">
        <v>228</v>
      </c>
      <c r="Y395" s="8" t="s">
        <v>229</v>
      </c>
      <c r="Z395" s="8" t="s">
        <v>3693</v>
      </c>
    </row>
    <row r="396" spans="1:26" ht="52.8" hidden="1" x14ac:dyDescent="0.3">
      <c r="A396" s="8">
        <v>395</v>
      </c>
      <c r="B396" s="8" t="s">
        <v>2044</v>
      </c>
      <c r="C396" s="8" t="s">
        <v>3693</v>
      </c>
      <c r="D396" s="8" t="s">
        <v>1962</v>
      </c>
      <c r="E396" s="8" t="str">
        <f>VLOOKUP(Table1[[#This Row],[NO]],Table3[#All],2, FALSE)</f>
        <v>SCHOOL FACILITIES</v>
      </c>
      <c r="F396" s="8" t="s">
        <v>1990</v>
      </c>
      <c r="G396" s="8" t="s">
        <v>2045</v>
      </c>
      <c r="H396" s="8" t="s">
        <v>42</v>
      </c>
      <c r="I396" s="8" t="s">
        <v>27</v>
      </c>
      <c r="J396" s="8">
        <v>2017</v>
      </c>
      <c r="K396" s="8" t="s">
        <v>1980</v>
      </c>
      <c r="L396" s="9">
        <v>2400000</v>
      </c>
      <c r="M396" s="36" t="s">
        <v>3693</v>
      </c>
      <c r="N396" s="8">
        <v>120</v>
      </c>
      <c r="O396" s="10">
        <v>43168</v>
      </c>
      <c r="P396" s="8" t="s">
        <v>3693</v>
      </c>
      <c r="Q396" s="10">
        <v>43288</v>
      </c>
      <c r="R396" s="10" t="s">
        <v>3693</v>
      </c>
      <c r="S396" s="11" t="s">
        <v>3693</v>
      </c>
      <c r="T396" s="12">
        <v>1</v>
      </c>
      <c r="U396" s="12" t="s">
        <v>3693</v>
      </c>
      <c r="V396" s="8" t="s">
        <v>29</v>
      </c>
      <c r="W396" s="8" t="s">
        <v>30</v>
      </c>
      <c r="X396" s="8" t="s">
        <v>147</v>
      </c>
      <c r="Y396" s="8" t="s">
        <v>148</v>
      </c>
      <c r="Z396" s="8" t="s">
        <v>3693</v>
      </c>
    </row>
    <row r="397" spans="1:26" ht="66" hidden="1" x14ac:dyDescent="0.3">
      <c r="A397" s="8">
        <v>396</v>
      </c>
      <c r="B397" s="8" t="s">
        <v>2046</v>
      </c>
      <c r="C397" s="8" t="s">
        <v>2047</v>
      </c>
      <c r="D397" s="8" t="s">
        <v>1962</v>
      </c>
      <c r="E397" s="8" t="str">
        <f>VLOOKUP(Table1[[#This Row],[NO]],Table3[#All],2, FALSE)</f>
        <v>SCHOOL FACILITIES</v>
      </c>
      <c r="F397" s="8" t="s">
        <v>1990</v>
      </c>
      <c r="G397" s="8" t="s">
        <v>2048</v>
      </c>
      <c r="H397" s="8" t="s">
        <v>42</v>
      </c>
      <c r="I397" s="8" t="s">
        <v>27</v>
      </c>
      <c r="J397" s="8">
        <v>2017</v>
      </c>
      <c r="K397" s="8" t="s">
        <v>1980</v>
      </c>
      <c r="L397" s="9">
        <v>2250000</v>
      </c>
      <c r="M397" s="9">
        <v>2397041.4</v>
      </c>
      <c r="N397" s="8">
        <v>120</v>
      </c>
      <c r="O397" s="10">
        <v>43171</v>
      </c>
      <c r="P397" s="8" t="s">
        <v>3693</v>
      </c>
      <c r="Q397" s="10">
        <v>43291</v>
      </c>
      <c r="R397" s="10" t="s">
        <v>3693</v>
      </c>
      <c r="S397" s="11" t="s">
        <v>3693</v>
      </c>
      <c r="T397" s="8" t="s">
        <v>3693</v>
      </c>
      <c r="U397" s="8" t="s">
        <v>3693</v>
      </c>
      <c r="V397" s="8" t="s">
        <v>29</v>
      </c>
      <c r="W397" s="8" t="s">
        <v>37</v>
      </c>
      <c r="X397" s="8" t="s">
        <v>147</v>
      </c>
      <c r="Y397" s="8" t="s">
        <v>148</v>
      </c>
      <c r="Z397" s="8" t="s">
        <v>3693</v>
      </c>
    </row>
    <row r="398" spans="1:26" ht="66" hidden="1" x14ac:dyDescent="0.3">
      <c r="A398" s="8">
        <v>397</v>
      </c>
      <c r="B398" s="8" t="s">
        <v>2049</v>
      </c>
      <c r="C398" s="8" t="s">
        <v>2050</v>
      </c>
      <c r="D398" s="8" t="s">
        <v>1962</v>
      </c>
      <c r="E398" s="8" t="str">
        <f>VLOOKUP(Table1[[#This Row],[NO]],Table3[#All],2, FALSE)</f>
        <v>SCHOOL FACILITIES</v>
      </c>
      <c r="F398" s="8" t="s">
        <v>1990</v>
      </c>
      <c r="G398" s="8" t="s">
        <v>2051</v>
      </c>
      <c r="H398" s="8" t="s">
        <v>430</v>
      </c>
      <c r="I398" s="8" t="s">
        <v>27</v>
      </c>
      <c r="J398" s="8">
        <v>2017</v>
      </c>
      <c r="K398" s="8" t="s">
        <v>1980</v>
      </c>
      <c r="L398" s="9">
        <v>2250000</v>
      </c>
      <c r="M398" s="9" t="s">
        <v>3693</v>
      </c>
      <c r="N398" s="8" t="s">
        <v>3693</v>
      </c>
      <c r="O398" s="10">
        <v>43171</v>
      </c>
      <c r="P398" s="8" t="s">
        <v>3693</v>
      </c>
      <c r="Q398" s="10">
        <v>43171</v>
      </c>
      <c r="R398" s="10" t="s">
        <v>3693</v>
      </c>
      <c r="S398" s="11" t="s">
        <v>3693</v>
      </c>
      <c r="T398" s="12">
        <v>1</v>
      </c>
      <c r="U398" s="12" t="s">
        <v>3693</v>
      </c>
      <c r="V398" s="8" t="s">
        <v>29</v>
      </c>
      <c r="W398" s="8" t="s">
        <v>30</v>
      </c>
      <c r="X398" s="8" t="s">
        <v>147</v>
      </c>
      <c r="Y398" s="8" t="s">
        <v>148</v>
      </c>
      <c r="Z398" s="8" t="s">
        <v>3693</v>
      </c>
    </row>
    <row r="399" spans="1:26" ht="66" hidden="1" x14ac:dyDescent="0.3">
      <c r="A399" s="8">
        <v>398</v>
      </c>
      <c r="B399" s="8" t="s">
        <v>2052</v>
      </c>
      <c r="C399" s="8" t="s">
        <v>3693</v>
      </c>
      <c r="D399" s="8" t="s">
        <v>1962</v>
      </c>
      <c r="E399" s="8" t="str">
        <f>VLOOKUP(Table1[[#This Row],[NO]],Table3[#All],2, FALSE)</f>
        <v>SCHOOL FACILITIES</v>
      </c>
      <c r="F399" s="8" t="s">
        <v>1990</v>
      </c>
      <c r="G399" s="8" t="s">
        <v>2053</v>
      </c>
      <c r="H399" s="8" t="s">
        <v>430</v>
      </c>
      <c r="I399" s="8" t="s">
        <v>27</v>
      </c>
      <c r="J399" s="8">
        <v>2017</v>
      </c>
      <c r="K399" s="8" t="s">
        <v>1980</v>
      </c>
      <c r="L399" s="9">
        <v>2250000</v>
      </c>
      <c r="M399" s="9" t="s">
        <v>3693</v>
      </c>
      <c r="N399" s="8" t="s">
        <v>3693</v>
      </c>
      <c r="O399" s="10" t="s">
        <v>3693</v>
      </c>
      <c r="P399" s="8" t="s">
        <v>3693</v>
      </c>
      <c r="Q399" s="10" t="s">
        <v>3693</v>
      </c>
      <c r="R399" s="10" t="s">
        <v>3693</v>
      </c>
      <c r="S399" s="11" t="s">
        <v>3693</v>
      </c>
      <c r="T399" s="12">
        <v>1</v>
      </c>
      <c r="U399" s="12" t="s">
        <v>3693</v>
      </c>
      <c r="V399" s="8" t="s">
        <v>29</v>
      </c>
      <c r="W399" s="8" t="s">
        <v>30</v>
      </c>
      <c r="X399" s="8" t="s">
        <v>147</v>
      </c>
      <c r="Y399" s="8" t="s">
        <v>148</v>
      </c>
      <c r="Z399" s="8" t="s">
        <v>3693</v>
      </c>
    </row>
    <row r="400" spans="1:26" ht="79.2" hidden="1" x14ac:dyDescent="0.3">
      <c r="A400" s="8">
        <v>399</v>
      </c>
      <c r="B400" s="8" t="s">
        <v>2054</v>
      </c>
      <c r="C400" s="8" t="s">
        <v>2055</v>
      </c>
      <c r="D400" s="8" t="s">
        <v>1962</v>
      </c>
      <c r="E400" s="8" t="str">
        <f>VLOOKUP(Table1[[#This Row],[NO]],Table3[#All],2, FALSE)</f>
        <v>SCHOOL FACILITIES</v>
      </c>
      <c r="F400" s="8" t="s">
        <v>1990</v>
      </c>
      <c r="G400" s="8" t="s">
        <v>2056</v>
      </c>
      <c r="H400" s="8" t="s">
        <v>42</v>
      </c>
      <c r="I400" s="8" t="s">
        <v>27</v>
      </c>
      <c r="J400" s="8">
        <v>2017</v>
      </c>
      <c r="K400" s="8" t="s">
        <v>1980</v>
      </c>
      <c r="L400" s="9">
        <v>2250000</v>
      </c>
      <c r="M400" s="9">
        <v>2244986.66</v>
      </c>
      <c r="N400" s="8">
        <v>120</v>
      </c>
      <c r="O400" s="10">
        <v>43171</v>
      </c>
      <c r="P400" s="8" t="s">
        <v>3693</v>
      </c>
      <c r="Q400" s="10">
        <v>43291</v>
      </c>
      <c r="R400" s="10" t="s">
        <v>3693</v>
      </c>
      <c r="S400" s="11" t="s">
        <v>3693</v>
      </c>
      <c r="T400" s="8" t="s">
        <v>3693</v>
      </c>
      <c r="U400" s="8" t="s">
        <v>3693</v>
      </c>
      <c r="V400" s="8" t="s">
        <v>29</v>
      </c>
      <c r="W400" s="8" t="s">
        <v>382</v>
      </c>
      <c r="X400" s="8" t="s">
        <v>147</v>
      </c>
      <c r="Y400" s="8" t="s">
        <v>148</v>
      </c>
      <c r="Z400" s="8" t="s">
        <v>2018</v>
      </c>
    </row>
    <row r="401" spans="1:26" ht="66" hidden="1" x14ac:dyDescent="0.3">
      <c r="A401" s="8">
        <v>400</v>
      </c>
      <c r="B401" s="8" t="s">
        <v>2057</v>
      </c>
      <c r="C401" s="8" t="s">
        <v>2058</v>
      </c>
      <c r="D401" s="8" t="s">
        <v>1962</v>
      </c>
      <c r="E401" s="8" t="str">
        <f>VLOOKUP(Table1[[#This Row],[NO]],Table3[#All],2, FALSE)</f>
        <v>SCHOOL FACILITIES</v>
      </c>
      <c r="F401" s="8" t="s">
        <v>1990</v>
      </c>
      <c r="G401" s="8" t="s">
        <v>2059</v>
      </c>
      <c r="H401" s="8" t="s">
        <v>42</v>
      </c>
      <c r="I401" s="8" t="s">
        <v>27</v>
      </c>
      <c r="J401" s="8">
        <v>2017</v>
      </c>
      <c r="K401" s="8" t="s">
        <v>1980</v>
      </c>
      <c r="L401" s="9">
        <v>2250000</v>
      </c>
      <c r="M401" s="9">
        <v>2245060.42</v>
      </c>
      <c r="N401" s="8">
        <v>120</v>
      </c>
      <c r="O401" s="10">
        <v>43171</v>
      </c>
      <c r="P401" s="8" t="s">
        <v>3693</v>
      </c>
      <c r="Q401" s="10">
        <v>43291</v>
      </c>
      <c r="R401" s="10" t="s">
        <v>3693</v>
      </c>
      <c r="S401" s="11" t="s">
        <v>3693</v>
      </c>
      <c r="T401" s="8" t="s">
        <v>3693</v>
      </c>
      <c r="U401" s="8" t="s">
        <v>3693</v>
      </c>
      <c r="V401" s="8" t="s">
        <v>29</v>
      </c>
      <c r="W401" s="8" t="s">
        <v>382</v>
      </c>
      <c r="X401" s="8" t="s">
        <v>147</v>
      </c>
      <c r="Y401" s="8" t="s">
        <v>148</v>
      </c>
      <c r="Z401" s="8" t="s">
        <v>2018</v>
      </c>
    </row>
    <row r="402" spans="1:26" ht="66" hidden="1" x14ac:dyDescent="0.3">
      <c r="A402" s="8">
        <v>401</v>
      </c>
      <c r="B402" s="8" t="s">
        <v>2060</v>
      </c>
      <c r="C402" s="8" t="s">
        <v>3693</v>
      </c>
      <c r="D402" s="8" t="s">
        <v>1962</v>
      </c>
      <c r="E402" s="8" t="str">
        <f>VLOOKUP(Table1[[#This Row],[NO]],Table3[#All],2, FALSE)</f>
        <v>SCHOOL FACILITIES</v>
      </c>
      <c r="F402" s="8" t="s">
        <v>1963</v>
      </c>
      <c r="G402" s="8" t="s">
        <v>2061</v>
      </c>
      <c r="H402" s="8" t="s">
        <v>159</v>
      </c>
      <c r="I402" s="8" t="s">
        <v>27</v>
      </c>
      <c r="J402" s="8">
        <v>2017</v>
      </c>
      <c r="K402" s="8" t="s">
        <v>1980</v>
      </c>
      <c r="L402" s="9">
        <v>3000000</v>
      </c>
      <c r="M402" s="9" t="s">
        <v>3693</v>
      </c>
      <c r="N402" s="8" t="s">
        <v>3693</v>
      </c>
      <c r="O402" s="10" t="s">
        <v>3693</v>
      </c>
      <c r="P402" s="8" t="s">
        <v>3693</v>
      </c>
      <c r="Q402" s="10" t="s">
        <v>3693</v>
      </c>
      <c r="R402" s="10" t="s">
        <v>3693</v>
      </c>
      <c r="S402" s="11" t="s">
        <v>3693</v>
      </c>
      <c r="T402" s="12">
        <v>1</v>
      </c>
      <c r="U402" s="12" t="s">
        <v>3693</v>
      </c>
      <c r="V402" s="8" t="s">
        <v>29</v>
      </c>
      <c r="W402" s="8" t="s">
        <v>30</v>
      </c>
      <c r="X402" s="8" t="s">
        <v>112</v>
      </c>
      <c r="Y402" s="8" t="s">
        <v>113</v>
      </c>
      <c r="Z402" s="8" t="s">
        <v>3693</v>
      </c>
    </row>
    <row r="403" spans="1:26" ht="79.2" hidden="1" x14ac:dyDescent="0.3">
      <c r="A403" s="8">
        <v>402</v>
      </c>
      <c r="B403" s="8" t="s">
        <v>2062</v>
      </c>
      <c r="C403" s="8" t="s">
        <v>3693</v>
      </c>
      <c r="D403" s="8" t="s">
        <v>1962</v>
      </c>
      <c r="E403" s="8" t="str">
        <f>VLOOKUP(Table1[[#This Row],[NO]],Table3[#All],2, FALSE)</f>
        <v>SCHOOL FACILITIES</v>
      </c>
      <c r="F403" s="8" t="s">
        <v>1966</v>
      </c>
      <c r="G403" s="8" t="s">
        <v>2063</v>
      </c>
      <c r="H403" s="8" t="s">
        <v>76</v>
      </c>
      <c r="I403" s="8" t="s">
        <v>27</v>
      </c>
      <c r="J403" s="8">
        <v>2017</v>
      </c>
      <c r="K403" s="8" t="s">
        <v>1980</v>
      </c>
      <c r="L403" s="9">
        <v>1480721</v>
      </c>
      <c r="M403" s="9" t="s">
        <v>3693</v>
      </c>
      <c r="N403" s="8" t="s">
        <v>3693</v>
      </c>
      <c r="O403" s="10" t="s">
        <v>3693</v>
      </c>
      <c r="P403" s="8" t="s">
        <v>3693</v>
      </c>
      <c r="Q403" s="10" t="s">
        <v>3693</v>
      </c>
      <c r="R403" s="10" t="s">
        <v>3693</v>
      </c>
      <c r="S403" s="11" t="s">
        <v>3693</v>
      </c>
      <c r="T403" s="12">
        <v>1</v>
      </c>
      <c r="U403" s="12" t="s">
        <v>3693</v>
      </c>
      <c r="V403" s="8" t="s">
        <v>29</v>
      </c>
      <c r="W403" s="8" t="s">
        <v>30</v>
      </c>
      <c r="X403" s="8" t="s">
        <v>228</v>
      </c>
      <c r="Y403" s="8" t="s">
        <v>229</v>
      </c>
      <c r="Z403" s="8" t="s">
        <v>3693</v>
      </c>
    </row>
    <row r="404" spans="1:26" ht="52.8" hidden="1" x14ac:dyDescent="0.3">
      <c r="A404" s="8">
        <v>403</v>
      </c>
      <c r="B404" s="8" t="s">
        <v>2064</v>
      </c>
      <c r="C404" s="8" t="s">
        <v>3693</v>
      </c>
      <c r="D404" s="8" t="s">
        <v>1962</v>
      </c>
      <c r="E404" s="8" t="str">
        <f>VLOOKUP(Table1[[#This Row],[NO]],Table3[#All],2, FALSE)</f>
        <v>SCHOOL FACILITIES</v>
      </c>
      <c r="F404" s="8" t="s">
        <v>1963</v>
      </c>
      <c r="G404" s="8" t="s">
        <v>90</v>
      </c>
      <c r="H404" s="8" t="s">
        <v>238</v>
      </c>
      <c r="I404" s="8" t="s">
        <v>27</v>
      </c>
      <c r="J404" s="8">
        <v>2017</v>
      </c>
      <c r="K404" s="8" t="s">
        <v>1980</v>
      </c>
      <c r="L404" s="9">
        <v>3000000</v>
      </c>
      <c r="M404" s="9" t="s">
        <v>3693</v>
      </c>
      <c r="N404" s="8" t="s">
        <v>3693</v>
      </c>
      <c r="O404" s="10" t="s">
        <v>3693</v>
      </c>
      <c r="P404" s="8" t="s">
        <v>3693</v>
      </c>
      <c r="Q404" s="10" t="s">
        <v>3693</v>
      </c>
      <c r="R404" s="10" t="s">
        <v>3693</v>
      </c>
      <c r="S404" s="11" t="s">
        <v>3693</v>
      </c>
      <c r="T404" s="12">
        <v>1</v>
      </c>
      <c r="U404" s="12" t="s">
        <v>3693</v>
      </c>
      <c r="V404" s="8" t="s">
        <v>29</v>
      </c>
      <c r="W404" s="8" t="s">
        <v>30</v>
      </c>
      <c r="X404" s="8" t="s">
        <v>31</v>
      </c>
      <c r="Y404" s="8" t="s">
        <v>32</v>
      </c>
      <c r="Z404" s="8" t="s">
        <v>3693</v>
      </c>
    </row>
    <row r="405" spans="1:26" ht="52.8" hidden="1" x14ac:dyDescent="0.3">
      <c r="A405" s="8">
        <v>404</v>
      </c>
      <c r="B405" s="8" t="s">
        <v>2065</v>
      </c>
      <c r="C405" s="8" t="s">
        <v>3693</v>
      </c>
      <c r="D405" s="8" t="s">
        <v>1962</v>
      </c>
      <c r="E405" s="8" t="str">
        <f>VLOOKUP(Table1[[#This Row],[NO]],Table3[#All],2, FALSE)</f>
        <v>SCHOOL FACILITIES</v>
      </c>
      <c r="F405" s="8" t="s">
        <v>1963</v>
      </c>
      <c r="G405" s="8" t="s">
        <v>741</v>
      </c>
      <c r="H405" s="8" t="s">
        <v>26</v>
      </c>
      <c r="I405" s="8" t="s">
        <v>27</v>
      </c>
      <c r="J405" s="8">
        <v>2017</v>
      </c>
      <c r="K405" s="8" t="s">
        <v>1980</v>
      </c>
      <c r="L405" s="9">
        <v>3000000</v>
      </c>
      <c r="M405" s="9" t="s">
        <v>3693</v>
      </c>
      <c r="N405" s="8" t="s">
        <v>3693</v>
      </c>
      <c r="O405" s="10" t="s">
        <v>3693</v>
      </c>
      <c r="P405" s="8" t="s">
        <v>3693</v>
      </c>
      <c r="Q405" s="10" t="s">
        <v>3693</v>
      </c>
      <c r="R405" s="10" t="s">
        <v>3693</v>
      </c>
      <c r="S405" s="11" t="s">
        <v>3693</v>
      </c>
      <c r="T405" s="12">
        <v>1</v>
      </c>
      <c r="U405" s="12" t="s">
        <v>3693</v>
      </c>
      <c r="V405" s="8" t="s">
        <v>29</v>
      </c>
      <c r="W405" s="8" t="s">
        <v>30</v>
      </c>
      <c r="X405" s="8" t="s">
        <v>228</v>
      </c>
      <c r="Y405" s="8" t="s">
        <v>229</v>
      </c>
      <c r="Z405" s="8" t="s">
        <v>3693</v>
      </c>
    </row>
    <row r="406" spans="1:26" ht="52.8" hidden="1" x14ac:dyDescent="0.3">
      <c r="A406" s="8">
        <v>405</v>
      </c>
      <c r="B406" s="8" t="s">
        <v>3119</v>
      </c>
      <c r="C406" s="8" t="s">
        <v>3693</v>
      </c>
      <c r="D406" s="8" t="s">
        <v>2320</v>
      </c>
      <c r="E406" s="8" t="str">
        <f>VLOOKUP(Table1[[#This Row],[NO]],Table3[#All],2, FALSE)</f>
        <v>MULITI-PURPOSE</v>
      </c>
      <c r="F406" s="8" t="s">
        <v>3693</v>
      </c>
      <c r="G406" s="8" t="s">
        <v>3120</v>
      </c>
      <c r="H406" s="8" t="s">
        <v>76</v>
      </c>
      <c r="I406" s="8" t="s">
        <v>27</v>
      </c>
      <c r="J406" s="8">
        <v>2017</v>
      </c>
      <c r="K406" s="8" t="s">
        <v>3693</v>
      </c>
      <c r="L406" s="9">
        <v>950000</v>
      </c>
      <c r="M406" s="9">
        <v>948416.55</v>
      </c>
      <c r="N406" s="8" t="s">
        <v>3693</v>
      </c>
      <c r="O406" s="10">
        <v>43014</v>
      </c>
      <c r="P406" s="8" t="s">
        <v>3693</v>
      </c>
      <c r="Q406" s="10">
        <v>43014</v>
      </c>
      <c r="R406" s="10" t="s">
        <v>3693</v>
      </c>
      <c r="S406" s="11" t="s">
        <v>3693</v>
      </c>
      <c r="T406" s="12">
        <v>1</v>
      </c>
      <c r="U406" s="12" t="s">
        <v>3693</v>
      </c>
      <c r="V406" s="8" t="s">
        <v>29</v>
      </c>
      <c r="W406" s="8" t="s">
        <v>30</v>
      </c>
      <c r="X406" s="8" t="s">
        <v>112</v>
      </c>
      <c r="Y406" s="8" t="s">
        <v>113</v>
      </c>
      <c r="Z406" s="8" t="s">
        <v>3693</v>
      </c>
    </row>
    <row r="407" spans="1:26" ht="39.6" hidden="1" x14ac:dyDescent="0.3">
      <c r="A407" s="8">
        <v>406</v>
      </c>
      <c r="B407" s="8" t="s">
        <v>724</v>
      </c>
      <c r="C407" s="8" t="s">
        <v>725</v>
      </c>
      <c r="D407" s="8" t="s">
        <v>23</v>
      </c>
      <c r="E407" s="8" t="str">
        <f>VLOOKUP(Table1[[#This Row],[NO]],Table3[#All],2, FALSE)</f>
        <v>BRIDGES</v>
      </c>
      <c r="F407" s="8" t="s">
        <v>3693</v>
      </c>
      <c r="G407" s="8" t="s">
        <v>779</v>
      </c>
      <c r="H407" s="8" t="s">
        <v>93</v>
      </c>
      <c r="I407" s="8" t="s">
        <v>27</v>
      </c>
      <c r="J407" s="8">
        <v>2017</v>
      </c>
      <c r="K407" s="8" t="s">
        <v>3693</v>
      </c>
      <c r="L407" s="9">
        <v>7320000</v>
      </c>
      <c r="M407" s="9">
        <v>7306468.9500000002</v>
      </c>
      <c r="N407" s="8">
        <v>210</v>
      </c>
      <c r="O407" s="10">
        <v>42801</v>
      </c>
      <c r="P407" s="8" t="s">
        <v>3693</v>
      </c>
      <c r="Q407" s="10">
        <v>43011</v>
      </c>
      <c r="R407" s="10" t="s">
        <v>3693</v>
      </c>
      <c r="S407" s="11" t="s">
        <v>3693</v>
      </c>
      <c r="T407" s="12">
        <v>1</v>
      </c>
      <c r="U407" s="12" t="s">
        <v>3693</v>
      </c>
      <c r="V407" s="8" t="s">
        <v>29</v>
      </c>
      <c r="W407" s="8" t="s">
        <v>30</v>
      </c>
      <c r="X407" s="8" t="s">
        <v>31</v>
      </c>
      <c r="Y407" s="8" t="s">
        <v>32</v>
      </c>
      <c r="Z407" s="8" t="s">
        <v>3693</v>
      </c>
    </row>
    <row r="408" spans="1:26" ht="52.8" hidden="1" x14ac:dyDescent="0.3">
      <c r="A408" s="8">
        <v>407</v>
      </c>
      <c r="B408" s="8" t="s">
        <v>1252</v>
      </c>
      <c r="C408" s="8" t="s">
        <v>3693</v>
      </c>
      <c r="D408" s="8" t="s">
        <v>868</v>
      </c>
      <c r="E408" s="8" t="str">
        <f>VLOOKUP(Table1[[#This Row],[NO]],Table3[#All],2, FALSE)</f>
        <v>MEDICAL FACILITIES</v>
      </c>
      <c r="F408" s="8" t="s">
        <v>3693</v>
      </c>
      <c r="G408" s="8" t="s">
        <v>1253</v>
      </c>
      <c r="H408" s="8" t="s">
        <v>238</v>
      </c>
      <c r="I408" s="8" t="s">
        <v>27</v>
      </c>
      <c r="J408" s="8">
        <v>2018</v>
      </c>
      <c r="K408" s="8" t="s">
        <v>782</v>
      </c>
      <c r="L408" s="9">
        <v>5389000</v>
      </c>
      <c r="M408" s="9">
        <v>5359489.63</v>
      </c>
      <c r="N408" s="8">
        <v>120</v>
      </c>
      <c r="O408" s="10">
        <v>43644</v>
      </c>
      <c r="P408" s="8" t="s">
        <v>3693</v>
      </c>
      <c r="Q408" s="10">
        <v>43764</v>
      </c>
      <c r="R408" s="10" t="s">
        <v>3693</v>
      </c>
      <c r="S408" s="11" t="s">
        <v>3693</v>
      </c>
      <c r="T408" s="12">
        <v>1</v>
      </c>
      <c r="U408" s="12" t="s">
        <v>3693</v>
      </c>
      <c r="V408" s="8" t="s">
        <v>29</v>
      </c>
      <c r="W408" s="8" t="s">
        <v>30</v>
      </c>
      <c r="X408" s="8" t="s">
        <v>285</v>
      </c>
      <c r="Y408" s="8" t="s">
        <v>286</v>
      </c>
      <c r="Z408" s="8" t="s">
        <v>3693</v>
      </c>
    </row>
    <row r="409" spans="1:26" ht="39.6" hidden="1" x14ac:dyDescent="0.3">
      <c r="A409" s="8">
        <v>408</v>
      </c>
      <c r="B409" s="8" t="s">
        <v>1254</v>
      </c>
      <c r="C409" s="8" t="s">
        <v>3693</v>
      </c>
      <c r="D409" s="8" t="s">
        <v>868</v>
      </c>
      <c r="E409" s="8" t="str">
        <f>VLOOKUP(Table1[[#This Row],[NO]],Table3[#All],2, FALSE)</f>
        <v>MEDICAL FACILITIES</v>
      </c>
      <c r="F409" s="8" t="s">
        <v>3693</v>
      </c>
      <c r="G409" s="8" t="s">
        <v>1253</v>
      </c>
      <c r="H409" s="8" t="s">
        <v>238</v>
      </c>
      <c r="I409" s="8" t="s">
        <v>27</v>
      </c>
      <c r="J409" s="8">
        <v>2018</v>
      </c>
      <c r="K409" s="8" t="s">
        <v>1255</v>
      </c>
      <c r="L409" s="9">
        <v>1800000</v>
      </c>
      <c r="M409" s="9" t="s">
        <v>3693</v>
      </c>
      <c r="N409" s="8" t="s">
        <v>3693</v>
      </c>
      <c r="O409" s="10" t="s">
        <v>3693</v>
      </c>
      <c r="P409" s="8" t="s">
        <v>3693</v>
      </c>
      <c r="Q409" s="10" t="s">
        <v>3693</v>
      </c>
      <c r="R409" s="10" t="s">
        <v>3693</v>
      </c>
      <c r="S409" s="11" t="s">
        <v>3693</v>
      </c>
      <c r="T409" s="12">
        <v>1</v>
      </c>
      <c r="U409" s="12" t="s">
        <v>3693</v>
      </c>
      <c r="V409" s="8" t="s">
        <v>29</v>
      </c>
      <c r="W409" s="8" t="s">
        <v>30</v>
      </c>
      <c r="X409" s="8" t="s">
        <v>1256</v>
      </c>
      <c r="Y409" s="8" t="s">
        <v>853</v>
      </c>
      <c r="Z409" s="8" t="s">
        <v>3693</v>
      </c>
    </row>
    <row r="410" spans="1:26" ht="79.2" hidden="1" x14ac:dyDescent="0.3">
      <c r="A410" s="8">
        <v>409</v>
      </c>
      <c r="B410" s="8" t="s">
        <v>1257</v>
      </c>
      <c r="C410" s="8" t="s">
        <v>3693</v>
      </c>
      <c r="D410" s="8" t="s">
        <v>868</v>
      </c>
      <c r="E410" s="8" t="str">
        <f>VLOOKUP(Table1[[#This Row],[NO]],Table3[#All],2, FALSE)</f>
        <v>MEDICAL FACILITIES</v>
      </c>
      <c r="F410" s="8" t="s">
        <v>3693</v>
      </c>
      <c r="G410" s="8" t="s">
        <v>1253</v>
      </c>
      <c r="H410" s="8" t="s">
        <v>238</v>
      </c>
      <c r="I410" s="8" t="s">
        <v>27</v>
      </c>
      <c r="J410" s="8">
        <v>2018</v>
      </c>
      <c r="K410" s="8" t="s">
        <v>782</v>
      </c>
      <c r="L410" s="9">
        <v>1215433.49</v>
      </c>
      <c r="M410" s="9" t="s">
        <v>3693</v>
      </c>
      <c r="N410" s="8" t="s">
        <v>3693</v>
      </c>
      <c r="O410" s="10" t="s">
        <v>3693</v>
      </c>
      <c r="P410" s="8" t="s">
        <v>3693</v>
      </c>
      <c r="Q410" s="10" t="s">
        <v>3693</v>
      </c>
      <c r="R410" s="10" t="s">
        <v>3693</v>
      </c>
      <c r="S410" s="11" t="s">
        <v>3693</v>
      </c>
      <c r="T410" s="12">
        <v>1</v>
      </c>
      <c r="U410" s="12" t="s">
        <v>3693</v>
      </c>
      <c r="V410" s="8" t="s">
        <v>29</v>
      </c>
      <c r="W410" s="8" t="s">
        <v>30</v>
      </c>
      <c r="X410" s="8" t="s">
        <v>3693</v>
      </c>
      <c r="Y410" s="8" t="s">
        <v>3693</v>
      </c>
      <c r="Z410" s="8" t="s">
        <v>3693</v>
      </c>
    </row>
    <row r="411" spans="1:26" ht="39.6" hidden="1" x14ac:dyDescent="0.3">
      <c r="A411" s="8">
        <v>410</v>
      </c>
      <c r="B411" s="8" t="s">
        <v>3121</v>
      </c>
      <c r="C411" s="8" t="s">
        <v>3693</v>
      </c>
      <c r="D411" s="8" t="s">
        <v>2320</v>
      </c>
      <c r="E411" s="8" t="str">
        <f>VLOOKUP(Table1[[#This Row],[NO]],Table3[#All],2, FALSE)</f>
        <v>MULITI-PURPOSE</v>
      </c>
      <c r="F411" s="8" t="s">
        <v>3693</v>
      </c>
      <c r="G411" s="8" t="s">
        <v>3122</v>
      </c>
      <c r="H411" s="8" t="s">
        <v>91</v>
      </c>
      <c r="I411" s="8" t="s">
        <v>27</v>
      </c>
      <c r="J411" s="8">
        <v>2018</v>
      </c>
      <c r="K411" s="8" t="s">
        <v>782</v>
      </c>
      <c r="L411" s="9">
        <v>3350000</v>
      </c>
      <c r="M411" s="9">
        <v>3334388.82</v>
      </c>
      <c r="N411" s="8" t="s">
        <v>3693</v>
      </c>
      <c r="O411" s="10">
        <v>43615</v>
      </c>
      <c r="P411" s="8" t="s">
        <v>3693</v>
      </c>
      <c r="Q411" s="10">
        <v>43615</v>
      </c>
      <c r="R411" s="10" t="s">
        <v>3693</v>
      </c>
      <c r="S411" s="11" t="s">
        <v>3693</v>
      </c>
      <c r="T411" s="12">
        <v>1</v>
      </c>
      <c r="U411" s="12" t="s">
        <v>3693</v>
      </c>
      <c r="V411" s="8" t="s">
        <v>29</v>
      </c>
      <c r="W411" s="8" t="s">
        <v>30</v>
      </c>
      <c r="X411" s="8" t="s">
        <v>137</v>
      </c>
      <c r="Y411" s="8" t="s">
        <v>138</v>
      </c>
      <c r="Z411" s="8" t="s">
        <v>3693</v>
      </c>
    </row>
    <row r="412" spans="1:26" ht="66" hidden="1" x14ac:dyDescent="0.3">
      <c r="A412" s="8">
        <v>411</v>
      </c>
      <c r="B412" s="8" t="s">
        <v>780</v>
      </c>
      <c r="C412" s="8" t="s">
        <v>781</v>
      </c>
      <c r="D412" s="8" t="s">
        <v>23</v>
      </c>
      <c r="E412" s="8" t="str">
        <f>VLOOKUP(Table1[[#This Row],[NO]],Table3[#All],2, FALSE)</f>
        <v>BRIDGES</v>
      </c>
      <c r="F412" s="8" t="s">
        <v>3693</v>
      </c>
      <c r="G412" s="8" t="s">
        <v>735</v>
      </c>
      <c r="H412" s="8" t="s">
        <v>93</v>
      </c>
      <c r="I412" s="8" t="s">
        <v>27</v>
      </c>
      <c r="J412" s="8">
        <v>2018</v>
      </c>
      <c r="K412" s="8" t="s">
        <v>782</v>
      </c>
      <c r="L412" s="9">
        <v>6620000</v>
      </c>
      <c r="M412" s="9">
        <v>6280557.8099999996</v>
      </c>
      <c r="N412" s="8">
        <v>200</v>
      </c>
      <c r="O412" s="10">
        <v>43644</v>
      </c>
      <c r="P412" s="8" t="s">
        <v>3693</v>
      </c>
      <c r="Q412" s="10">
        <v>43844</v>
      </c>
      <c r="R412" s="10" t="s">
        <v>3693</v>
      </c>
      <c r="S412" s="11" t="s">
        <v>3693</v>
      </c>
      <c r="T412" s="12">
        <v>1</v>
      </c>
      <c r="U412" s="12" t="s">
        <v>3693</v>
      </c>
      <c r="V412" s="8" t="s">
        <v>29</v>
      </c>
      <c r="W412" s="8" t="s">
        <v>30</v>
      </c>
      <c r="X412" s="8" t="s">
        <v>118</v>
      </c>
      <c r="Y412" s="8" t="s">
        <v>119</v>
      </c>
      <c r="Z412" s="8" t="s">
        <v>3693</v>
      </c>
    </row>
    <row r="413" spans="1:26" ht="66" hidden="1" x14ac:dyDescent="0.3">
      <c r="A413" s="8">
        <v>412</v>
      </c>
      <c r="B413" s="8" t="s">
        <v>783</v>
      </c>
      <c r="C413" s="8" t="s">
        <v>784</v>
      </c>
      <c r="D413" s="8" t="s">
        <v>23</v>
      </c>
      <c r="E413" s="8" t="str">
        <f>VLOOKUP(Table1[[#This Row],[NO]],Table3[#All],2, FALSE)</f>
        <v>BRIDGES</v>
      </c>
      <c r="F413" s="8" t="s">
        <v>3693</v>
      </c>
      <c r="G413" s="8" t="s">
        <v>735</v>
      </c>
      <c r="H413" s="8" t="s">
        <v>93</v>
      </c>
      <c r="I413" s="8" t="s">
        <v>27</v>
      </c>
      <c r="J413" s="8">
        <v>2018</v>
      </c>
      <c r="K413" s="8" t="s">
        <v>782</v>
      </c>
      <c r="L413" s="9">
        <v>5300000</v>
      </c>
      <c r="M413" s="9">
        <v>4982200.66</v>
      </c>
      <c r="N413" s="8">
        <v>140</v>
      </c>
      <c r="O413" s="10">
        <v>43641</v>
      </c>
      <c r="P413" s="8" t="s">
        <v>3693</v>
      </c>
      <c r="Q413" s="10">
        <v>43781</v>
      </c>
      <c r="R413" s="10" t="s">
        <v>3693</v>
      </c>
      <c r="S413" s="11" t="s">
        <v>3693</v>
      </c>
      <c r="T413" s="12">
        <v>1</v>
      </c>
      <c r="U413" s="12" t="s">
        <v>3693</v>
      </c>
      <c r="V413" s="8" t="s">
        <v>29</v>
      </c>
      <c r="W413" s="8" t="s">
        <v>30</v>
      </c>
      <c r="X413" s="8" t="s">
        <v>118</v>
      </c>
      <c r="Y413" s="8" t="s">
        <v>119</v>
      </c>
      <c r="Z413" s="8" t="s">
        <v>3693</v>
      </c>
    </row>
    <row r="414" spans="1:26" ht="52.8" hidden="1" x14ac:dyDescent="0.3">
      <c r="A414" s="8">
        <v>413</v>
      </c>
      <c r="B414" s="8" t="s">
        <v>2152</v>
      </c>
      <c r="C414" s="8" t="s">
        <v>3693</v>
      </c>
      <c r="D414" s="8" t="s">
        <v>2147</v>
      </c>
      <c r="E414" s="8" t="str">
        <f>VLOOKUP(Table1[[#This Row],[NO]],Table3[#All],2, FALSE)</f>
        <v>ELECTRIFICATION</v>
      </c>
      <c r="F414" s="8" t="s">
        <v>3693</v>
      </c>
      <c r="G414" s="8" t="s">
        <v>2153</v>
      </c>
      <c r="H414" s="8" t="s">
        <v>64</v>
      </c>
      <c r="I414" s="8" t="s">
        <v>27</v>
      </c>
      <c r="J414" s="8">
        <v>2018</v>
      </c>
      <c r="K414" s="8" t="s">
        <v>782</v>
      </c>
      <c r="L414" s="9">
        <v>2984566.51</v>
      </c>
      <c r="M414" s="9" t="s">
        <v>3693</v>
      </c>
      <c r="N414" s="8" t="s">
        <v>3693</v>
      </c>
      <c r="O414" s="10" t="s">
        <v>3693</v>
      </c>
      <c r="P414" s="8" t="s">
        <v>3693</v>
      </c>
      <c r="Q414" s="10" t="s">
        <v>3693</v>
      </c>
      <c r="R414" s="10" t="s">
        <v>3693</v>
      </c>
      <c r="S414" s="11" t="s">
        <v>3693</v>
      </c>
      <c r="T414" s="12">
        <v>1</v>
      </c>
      <c r="U414" s="12" t="s">
        <v>3693</v>
      </c>
      <c r="V414" s="8" t="s">
        <v>29</v>
      </c>
      <c r="W414" s="8" t="s">
        <v>30</v>
      </c>
      <c r="X414" s="8" t="s">
        <v>1346</v>
      </c>
      <c r="Y414" s="8" t="s">
        <v>1347</v>
      </c>
      <c r="Z414" s="8" t="s">
        <v>3693</v>
      </c>
    </row>
    <row r="415" spans="1:26" ht="39.6" hidden="1" x14ac:dyDescent="0.3">
      <c r="A415" s="8">
        <v>414</v>
      </c>
      <c r="B415" s="8" t="s">
        <v>1202</v>
      </c>
      <c r="C415" s="8" t="s">
        <v>3693</v>
      </c>
      <c r="D415" s="8" t="s">
        <v>868</v>
      </c>
      <c r="E415" s="8" t="str">
        <f>VLOOKUP(Table1[[#This Row],[NO]],Table3[#All],2, FALSE)</f>
        <v>MEDICAL FACILITIES</v>
      </c>
      <c r="F415" s="8" t="s">
        <v>3693</v>
      </c>
      <c r="G415" s="8" t="s">
        <v>1253</v>
      </c>
      <c r="H415" s="8" t="s">
        <v>238</v>
      </c>
      <c r="I415" s="8" t="s">
        <v>27</v>
      </c>
      <c r="J415" s="8">
        <v>2018</v>
      </c>
      <c r="K415" s="8" t="s">
        <v>782</v>
      </c>
      <c r="L415" s="9">
        <v>1900000</v>
      </c>
      <c r="M415" s="9">
        <v>1853317.92</v>
      </c>
      <c r="N415" s="8" t="s">
        <v>3693</v>
      </c>
      <c r="O415" s="10">
        <v>43746</v>
      </c>
      <c r="P415" s="8" t="s">
        <v>3693</v>
      </c>
      <c r="Q415" s="10">
        <v>43746</v>
      </c>
      <c r="R415" s="10" t="s">
        <v>3693</v>
      </c>
      <c r="S415" s="11" t="s">
        <v>3693</v>
      </c>
      <c r="T415" s="12">
        <v>1</v>
      </c>
      <c r="U415" s="12" t="s">
        <v>3693</v>
      </c>
      <c r="V415" s="8" t="s">
        <v>29</v>
      </c>
      <c r="W415" s="8" t="s">
        <v>30</v>
      </c>
      <c r="X415" s="8" t="s">
        <v>1256</v>
      </c>
      <c r="Y415" s="8" t="s">
        <v>853</v>
      </c>
      <c r="Z415" s="8" t="s">
        <v>3693</v>
      </c>
    </row>
    <row r="416" spans="1:26" ht="39.6" hidden="1" x14ac:dyDescent="0.3">
      <c r="A416" s="8">
        <v>415</v>
      </c>
      <c r="B416" s="8" t="s">
        <v>1258</v>
      </c>
      <c r="C416" s="8" t="s">
        <v>3693</v>
      </c>
      <c r="D416" s="8" t="s">
        <v>868</v>
      </c>
      <c r="E416" s="8" t="str">
        <f>VLOOKUP(Table1[[#This Row],[NO]],Table3[#All],2, FALSE)</f>
        <v>MEDICAL FACILITIES</v>
      </c>
      <c r="F416" s="8" t="s">
        <v>3693</v>
      </c>
      <c r="G416" s="8" t="s">
        <v>1253</v>
      </c>
      <c r="H416" s="8" t="s">
        <v>238</v>
      </c>
      <c r="I416" s="8" t="s">
        <v>27</v>
      </c>
      <c r="J416" s="8">
        <v>2018</v>
      </c>
      <c r="K416" s="8" t="s">
        <v>782</v>
      </c>
      <c r="L416" s="9">
        <v>900000</v>
      </c>
      <c r="M416" s="9" t="s">
        <v>3693</v>
      </c>
      <c r="N416" s="8" t="s">
        <v>3693</v>
      </c>
      <c r="O416" s="10" t="s">
        <v>3693</v>
      </c>
      <c r="P416" s="8" t="s">
        <v>3693</v>
      </c>
      <c r="Q416" s="10" t="s">
        <v>3693</v>
      </c>
      <c r="R416" s="10" t="s">
        <v>3693</v>
      </c>
      <c r="S416" s="11" t="s">
        <v>3693</v>
      </c>
      <c r="T416" s="12">
        <v>1</v>
      </c>
      <c r="U416" s="12" t="s">
        <v>3693</v>
      </c>
      <c r="V416" s="8" t="s">
        <v>29</v>
      </c>
      <c r="W416" s="8" t="s">
        <v>30</v>
      </c>
      <c r="X416" s="8" t="s">
        <v>1256</v>
      </c>
      <c r="Y416" s="8" t="s">
        <v>853</v>
      </c>
      <c r="Z416" s="8" t="s">
        <v>3693</v>
      </c>
    </row>
    <row r="417" spans="1:26" ht="39.6" hidden="1" x14ac:dyDescent="0.3">
      <c r="A417" s="8">
        <v>416</v>
      </c>
      <c r="B417" s="8" t="s">
        <v>1201</v>
      </c>
      <c r="C417" s="8" t="s">
        <v>3693</v>
      </c>
      <c r="D417" s="8" t="s">
        <v>868</v>
      </c>
      <c r="E417" s="8" t="str">
        <f>VLOOKUP(Table1[[#This Row],[NO]],Table3[#All],2, FALSE)</f>
        <v>MEDICAL FACILITIES</v>
      </c>
      <c r="F417" s="8" t="s">
        <v>3693</v>
      </c>
      <c r="G417" s="8" t="s">
        <v>1253</v>
      </c>
      <c r="H417" s="8" t="s">
        <v>238</v>
      </c>
      <c r="I417" s="8" t="s">
        <v>27</v>
      </c>
      <c r="J417" s="8">
        <v>2018</v>
      </c>
      <c r="K417" s="8" t="s">
        <v>782</v>
      </c>
      <c r="L417" s="9">
        <v>950000</v>
      </c>
      <c r="M417" s="9" t="s">
        <v>3693</v>
      </c>
      <c r="N417" s="8" t="s">
        <v>3693</v>
      </c>
      <c r="O417" s="10" t="s">
        <v>3693</v>
      </c>
      <c r="P417" s="8" t="s">
        <v>3693</v>
      </c>
      <c r="Q417" s="10" t="s">
        <v>3693</v>
      </c>
      <c r="R417" s="10" t="s">
        <v>3693</v>
      </c>
      <c r="S417" s="11" t="s">
        <v>3693</v>
      </c>
      <c r="T417" s="12">
        <v>1</v>
      </c>
      <c r="U417" s="12" t="s">
        <v>3693</v>
      </c>
      <c r="V417" s="8" t="s">
        <v>29</v>
      </c>
      <c r="W417" s="8" t="s">
        <v>30</v>
      </c>
      <c r="X417" s="8" t="s">
        <v>1256</v>
      </c>
      <c r="Y417" s="8" t="s">
        <v>853</v>
      </c>
      <c r="Z417" s="8" t="s">
        <v>3693</v>
      </c>
    </row>
    <row r="418" spans="1:26" ht="79.2" hidden="1" x14ac:dyDescent="0.3">
      <c r="A418" s="8">
        <v>417</v>
      </c>
      <c r="B418" s="8" t="s">
        <v>1259</v>
      </c>
      <c r="C418" s="8" t="s">
        <v>3693</v>
      </c>
      <c r="D418" s="8" t="s">
        <v>868</v>
      </c>
      <c r="E418" s="8" t="str">
        <f>VLOOKUP(Table1[[#This Row],[NO]],Table3[#All],2, FALSE)</f>
        <v>MEDICAL FACILITIES</v>
      </c>
      <c r="F418" s="8" t="s">
        <v>3693</v>
      </c>
      <c r="G418" s="8" t="s">
        <v>1253</v>
      </c>
      <c r="H418" s="8" t="s">
        <v>238</v>
      </c>
      <c r="I418" s="8" t="s">
        <v>27</v>
      </c>
      <c r="J418" s="8">
        <v>2018</v>
      </c>
      <c r="K418" s="8" t="s">
        <v>782</v>
      </c>
      <c r="L418" s="9">
        <v>6592920</v>
      </c>
      <c r="M418" s="9">
        <v>6631000</v>
      </c>
      <c r="N418" s="8" t="s">
        <v>3693</v>
      </c>
      <c r="O418" s="10" t="s">
        <v>3693</v>
      </c>
      <c r="P418" s="8" t="s">
        <v>3693</v>
      </c>
      <c r="Q418" s="10" t="s">
        <v>3693</v>
      </c>
      <c r="R418" s="10" t="s">
        <v>3693</v>
      </c>
      <c r="S418" s="11" t="s">
        <v>3693</v>
      </c>
      <c r="T418" s="12">
        <v>1</v>
      </c>
      <c r="U418" s="12" t="s">
        <v>3693</v>
      </c>
      <c r="V418" s="8" t="s">
        <v>29</v>
      </c>
      <c r="W418" s="8" t="s">
        <v>30</v>
      </c>
      <c r="X418" s="8" t="s">
        <v>1260</v>
      </c>
      <c r="Y418" s="8" t="s">
        <v>1261</v>
      </c>
      <c r="Z418" s="8" t="s">
        <v>3693</v>
      </c>
    </row>
    <row r="419" spans="1:26" ht="39.6" hidden="1" x14ac:dyDescent="0.3">
      <c r="A419" s="8">
        <v>418</v>
      </c>
      <c r="B419" s="8" t="s">
        <v>1262</v>
      </c>
      <c r="C419" s="8" t="s">
        <v>3693</v>
      </c>
      <c r="D419" s="8" t="s">
        <v>868</v>
      </c>
      <c r="E419" s="8" t="str">
        <f>VLOOKUP(Table1[[#This Row],[NO]],Table3[#All],2, FALSE)</f>
        <v>MEDICAL FACILITIES</v>
      </c>
      <c r="F419" s="8" t="s">
        <v>3693</v>
      </c>
      <c r="G419" s="8" t="s">
        <v>1253</v>
      </c>
      <c r="H419" s="8" t="s">
        <v>238</v>
      </c>
      <c r="I419" s="8" t="s">
        <v>27</v>
      </c>
      <c r="J419" s="8">
        <v>2018</v>
      </c>
      <c r="K419" s="8" t="s">
        <v>782</v>
      </c>
      <c r="L419" s="9">
        <v>3283679.49</v>
      </c>
      <c r="M419" s="9">
        <v>3283265.52</v>
      </c>
      <c r="N419" s="8">
        <v>230</v>
      </c>
      <c r="O419" s="10">
        <v>43576</v>
      </c>
      <c r="P419" s="8" t="s">
        <v>3693</v>
      </c>
      <c r="Q419" s="10">
        <v>43806</v>
      </c>
      <c r="R419" s="10" t="s">
        <v>3693</v>
      </c>
      <c r="S419" s="11" t="s">
        <v>3693</v>
      </c>
      <c r="T419" s="12">
        <v>1</v>
      </c>
      <c r="U419" s="12" t="s">
        <v>3693</v>
      </c>
      <c r="V419" s="8" t="s">
        <v>29</v>
      </c>
      <c r="W419" s="8" t="s">
        <v>30</v>
      </c>
      <c r="X419" s="8" t="s">
        <v>852</v>
      </c>
      <c r="Y419" s="8" t="s">
        <v>853</v>
      </c>
      <c r="Z419" s="8" t="s">
        <v>3693</v>
      </c>
    </row>
    <row r="420" spans="1:26" ht="39.6" hidden="1" x14ac:dyDescent="0.3">
      <c r="A420" s="8">
        <v>419</v>
      </c>
      <c r="B420" s="8" t="s">
        <v>1263</v>
      </c>
      <c r="C420" s="8" t="s">
        <v>3693</v>
      </c>
      <c r="D420" s="8" t="s">
        <v>868</v>
      </c>
      <c r="E420" s="8" t="str">
        <f>VLOOKUP(Table1[[#This Row],[NO]],Table3[#All],2, FALSE)</f>
        <v>MEDICAL FACILITIES</v>
      </c>
      <c r="F420" s="8" t="s">
        <v>3693</v>
      </c>
      <c r="G420" s="8" t="s">
        <v>1253</v>
      </c>
      <c r="H420" s="8" t="s">
        <v>238</v>
      </c>
      <c r="I420" s="8" t="s">
        <v>27</v>
      </c>
      <c r="J420" s="8">
        <v>2018</v>
      </c>
      <c r="K420" s="8" t="s">
        <v>782</v>
      </c>
      <c r="L420" s="9">
        <v>3455339.91</v>
      </c>
      <c r="M420" s="9">
        <v>3454681.86</v>
      </c>
      <c r="N420" s="8" t="s">
        <v>3693</v>
      </c>
      <c r="O420" s="10">
        <v>43576</v>
      </c>
      <c r="P420" s="8" t="s">
        <v>3693</v>
      </c>
      <c r="Q420" s="10">
        <v>43576</v>
      </c>
      <c r="R420" s="10" t="s">
        <v>3693</v>
      </c>
      <c r="S420" s="11" t="s">
        <v>3693</v>
      </c>
      <c r="T420" s="12">
        <v>1</v>
      </c>
      <c r="U420" s="12" t="s">
        <v>3693</v>
      </c>
      <c r="V420" s="8" t="s">
        <v>29</v>
      </c>
      <c r="W420" s="8" t="s">
        <v>30</v>
      </c>
      <c r="X420" s="8" t="s">
        <v>852</v>
      </c>
      <c r="Y420" s="8" t="s">
        <v>853</v>
      </c>
      <c r="Z420" s="8" t="s">
        <v>3693</v>
      </c>
    </row>
    <row r="421" spans="1:26" ht="66" hidden="1" x14ac:dyDescent="0.3">
      <c r="A421" s="8">
        <v>420</v>
      </c>
      <c r="B421" s="8" t="s">
        <v>1264</v>
      </c>
      <c r="C421" s="8" t="s">
        <v>3693</v>
      </c>
      <c r="D421" s="8" t="s">
        <v>868</v>
      </c>
      <c r="E421" s="8" t="str">
        <f>VLOOKUP(Table1[[#This Row],[NO]],Table3[#All],2, FALSE)</f>
        <v>MEDICAL FACILITIES</v>
      </c>
      <c r="F421" s="8" t="s">
        <v>3693</v>
      </c>
      <c r="G421" s="8" t="s">
        <v>1253</v>
      </c>
      <c r="H421" s="8" t="s">
        <v>238</v>
      </c>
      <c r="I421" s="8" t="s">
        <v>27</v>
      </c>
      <c r="J421" s="8">
        <v>2018</v>
      </c>
      <c r="K421" s="8" t="s">
        <v>782</v>
      </c>
      <c r="L421" s="9">
        <v>3600000</v>
      </c>
      <c r="M421" s="9">
        <v>3491607.31</v>
      </c>
      <c r="N421" s="8" t="s">
        <v>3693</v>
      </c>
      <c r="O421" s="10">
        <v>43717</v>
      </c>
      <c r="P421" s="8" t="s">
        <v>3693</v>
      </c>
      <c r="Q421" s="10">
        <v>43717</v>
      </c>
      <c r="R421" s="10" t="s">
        <v>3693</v>
      </c>
      <c r="S421" s="11" t="s">
        <v>3693</v>
      </c>
      <c r="T421" s="12">
        <v>1</v>
      </c>
      <c r="U421" s="12" t="s">
        <v>3693</v>
      </c>
      <c r="V421" s="8" t="s">
        <v>29</v>
      </c>
      <c r="W421" s="8" t="s">
        <v>30</v>
      </c>
      <c r="X421" s="8" t="s">
        <v>68</v>
      </c>
      <c r="Y421" s="8" t="s">
        <v>69</v>
      </c>
      <c r="Z421" s="8" t="s">
        <v>3693</v>
      </c>
    </row>
    <row r="422" spans="1:26" ht="39.6" hidden="1" x14ac:dyDescent="0.3">
      <c r="A422" s="8">
        <v>421</v>
      </c>
      <c r="B422" s="8" t="s">
        <v>2248</v>
      </c>
      <c r="C422" s="8" t="s">
        <v>3693</v>
      </c>
      <c r="D422" s="8" t="s">
        <v>2227</v>
      </c>
      <c r="E422" s="8" t="str">
        <f>VLOOKUP(Table1[[#This Row],[NO]],Table3[#All],2, FALSE)</f>
        <v>AIRPORTS</v>
      </c>
      <c r="F422" s="8" t="s">
        <v>3693</v>
      </c>
      <c r="G422" s="8" t="s">
        <v>3693</v>
      </c>
      <c r="H422" s="8" t="s">
        <v>76</v>
      </c>
      <c r="I422" s="8" t="s">
        <v>27</v>
      </c>
      <c r="J422" s="8">
        <v>2018</v>
      </c>
      <c r="K422" s="8" t="s">
        <v>102</v>
      </c>
      <c r="L422" s="9">
        <v>6996542.9299999997</v>
      </c>
      <c r="M422" s="9" t="s">
        <v>3693</v>
      </c>
      <c r="N422" s="8" t="s">
        <v>3693</v>
      </c>
      <c r="O422" s="10" t="s">
        <v>3693</v>
      </c>
      <c r="P422" s="8" t="s">
        <v>3693</v>
      </c>
      <c r="Q422" s="10" t="s">
        <v>3693</v>
      </c>
      <c r="R422" s="10" t="s">
        <v>3693</v>
      </c>
      <c r="S422" s="11" t="s">
        <v>3693</v>
      </c>
      <c r="T422" s="8" t="s">
        <v>3693</v>
      </c>
      <c r="U422" s="8" t="s">
        <v>3693</v>
      </c>
      <c r="V422" s="8" t="s">
        <v>29</v>
      </c>
      <c r="W422" s="8" t="s">
        <v>37</v>
      </c>
      <c r="X422" s="8" t="s">
        <v>126</v>
      </c>
      <c r="Y422" s="8" t="s">
        <v>127</v>
      </c>
      <c r="Z422" s="8" t="s">
        <v>3693</v>
      </c>
    </row>
    <row r="423" spans="1:26" ht="92.4" hidden="1" x14ac:dyDescent="0.3">
      <c r="A423" s="8">
        <v>422</v>
      </c>
      <c r="B423" s="8" t="s">
        <v>1265</v>
      </c>
      <c r="C423" s="8" t="s">
        <v>3693</v>
      </c>
      <c r="D423" s="8" t="s">
        <v>868</v>
      </c>
      <c r="E423" s="8" t="str">
        <f>VLOOKUP(Table1[[#This Row],[NO]],Table3[#All],2, FALSE)</f>
        <v>MEDICAL FACILITIES</v>
      </c>
      <c r="F423" s="8" t="s">
        <v>3693</v>
      </c>
      <c r="G423" s="8" t="s">
        <v>1184</v>
      </c>
      <c r="H423" s="8" t="s">
        <v>159</v>
      </c>
      <c r="I423" s="8" t="s">
        <v>27</v>
      </c>
      <c r="J423" s="8">
        <v>2018</v>
      </c>
      <c r="K423" s="8" t="s">
        <v>53</v>
      </c>
      <c r="L423" s="9">
        <v>6613021.8700000001</v>
      </c>
      <c r="M423" s="9">
        <v>6279648.1600000001</v>
      </c>
      <c r="N423" s="8" t="s">
        <v>3693</v>
      </c>
      <c r="O423" s="10">
        <v>43327</v>
      </c>
      <c r="P423" s="8" t="s">
        <v>3693</v>
      </c>
      <c r="Q423" s="10">
        <v>43327</v>
      </c>
      <c r="R423" s="10" t="s">
        <v>3693</v>
      </c>
      <c r="S423" s="10">
        <v>44138</v>
      </c>
      <c r="T423" s="12">
        <v>1</v>
      </c>
      <c r="U423" s="12" t="s">
        <v>3693</v>
      </c>
      <c r="V423" s="8" t="s">
        <v>29</v>
      </c>
      <c r="W423" s="8" t="s">
        <v>30</v>
      </c>
      <c r="X423" s="8" t="s">
        <v>1266</v>
      </c>
      <c r="Y423" s="8" t="s">
        <v>1267</v>
      </c>
      <c r="Z423" s="8" t="s">
        <v>3693</v>
      </c>
    </row>
    <row r="424" spans="1:26" ht="52.8" hidden="1" x14ac:dyDescent="0.3">
      <c r="A424" s="8">
        <v>423</v>
      </c>
      <c r="B424" s="8" t="s">
        <v>1268</v>
      </c>
      <c r="C424" s="8" t="s">
        <v>3693</v>
      </c>
      <c r="D424" s="8" t="s">
        <v>868</v>
      </c>
      <c r="E424" s="8" t="str">
        <f>VLOOKUP(Table1[[#This Row],[NO]],Table3[#All],2, FALSE)</f>
        <v>MEDICAL FACILITIES</v>
      </c>
      <c r="F424" s="8" t="s">
        <v>3693</v>
      </c>
      <c r="G424" s="8" t="s">
        <v>1184</v>
      </c>
      <c r="H424" s="8" t="s">
        <v>159</v>
      </c>
      <c r="I424" s="8" t="s">
        <v>27</v>
      </c>
      <c r="J424" s="8">
        <v>2018</v>
      </c>
      <c r="K424" s="8" t="s">
        <v>53</v>
      </c>
      <c r="L424" s="9">
        <v>1800000</v>
      </c>
      <c r="M424" s="9">
        <v>1794564.82</v>
      </c>
      <c r="N424" s="8">
        <v>60</v>
      </c>
      <c r="O424" s="10">
        <v>44432</v>
      </c>
      <c r="P424" s="8" t="s">
        <v>3693</v>
      </c>
      <c r="Q424" s="10">
        <v>44492</v>
      </c>
      <c r="R424" s="10" t="s">
        <v>3693</v>
      </c>
      <c r="S424" s="11" t="s">
        <v>3693</v>
      </c>
      <c r="T424" s="12">
        <v>1</v>
      </c>
      <c r="U424" s="12" t="s">
        <v>3693</v>
      </c>
      <c r="V424" s="8" t="s">
        <v>29</v>
      </c>
      <c r="W424" s="8" t="s">
        <v>30</v>
      </c>
      <c r="X424" s="8" t="s">
        <v>1266</v>
      </c>
      <c r="Y424" s="8" t="s">
        <v>1267</v>
      </c>
      <c r="Z424" s="8" t="s">
        <v>3693</v>
      </c>
    </row>
    <row r="425" spans="1:26" ht="92.4" hidden="1" x14ac:dyDescent="0.3">
      <c r="A425" s="16">
        <v>424</v>
      </c>
      <c r="B425" s="16" t="s">
        <v>1269</v>
      </c>
      <c r="C425" s="16" t="s">
        <v>3693</v>
      </c>
      <c r="D425" s="16" t="s">
        <v>868</v>
      </c>
      <c r="E425" s="16" t="str">
        <f>VLOOKUP(Table1[[#This Row],[NO]],Table3[#All],2, FALSE)</f>
        <v>MEDICAL FACILITIES</v>
      </c>
      <c r="F425" s="16" t="s">
        <v>3693</v>
      </c>
      <c r="G425" s="16" t="s">
        <v>1184</v>
      </c>
      <c r="H425" s="16" t="s">
        <v>159</v>
      </c>
      <c r="I425" s="16" t="s">
        <v>27</v>
      </c>
      <c r="J425" s="16">
        <v>2018</v>
      </c>
      <c r="K425" s="16" t="s">
        <v>53</v>
      </c>
      <c r="L425" s="23">
        <v>16943558</v>
      </c>
      <c r="M425" s="23">
        <v>16935788.609999999</v>
      </c>
      <c r="N425" s="16" t="s">
        <v>3693</v>
      </c>
      <c r="O425" s="17" t="s">
        <v>3693</v>
      </c>
      <c r="P425" s="16" t="s">
        <v>3693</v>
      </c>
      <c r="Q425" s="17" t="s">
        <v>3693</v>
      </c>
      <c r="R425" s="17" t="s">
        <v>3693</v>
      </c>
      <c r="S425" s="11" t="s">
        <v>3693</v>
      </c>
      <c r="T425" s="18">
        <v>1</v>
      </c>
      <c r="U425" s="18" t="s">
        <v>3693</v>
      </c>
      <c r="V425" s="16" t="s">
        <v>29</v>
      </c>
      <c r="W425" s="16" t="s">
        <v>30</v>
      </c>
      <c r="X425" s="16" t="s">
        <v>1266</v>
      </c>
      <c r="Y425" s="16" t="s">
        <v>1267</v>
      </c>
      <c r="Z425" s="16" t="s">
        <v>3693</v>
      </c>
    </row>
    <row r="426" spans="1:26" ht="66" hidden="1" x14ac:dyDescent="0.3">
      <c r="A426" s="8">
        <v>425</v>
      </c>
      <c r="B426" s="8" t="s">
        <v>1270</v>
      </c>
      <c r="C426" s="8" t="s">
        <v>3693</v>
      </c>
      <c r="D426" s="8" t="s">
        <v>868</v>
      </c>
      <c r="E426" s="8" t="str">
        <f>VLOOKUP(Table1[[#This Row],[NO]],Table3[#All],2, FALSE)</f>
        <v>MEDICAL FACILITIES</v>
      </c>
      <c r="F426" s="8" t="s">
        <v>3693</v>
      </c>
      <c r="G426" s="8" t="s">
        <v>1184</v>
      </c>
      <c r="H426" s="8" t="s">
        <v>159</v>
      </c>
      <c r="I426" s="8" t="s">
        <v>27</v>
      </c>
      <c r="J426" s="8">
        <v>2018</v>
      </c>
      <c r="K426" s="8" t="s">
        <v>53</v>
      </c>
      <c r="L426" s="9">
        <v>1055000</v>
      </c>
      <c r="M426" s="9" t="s">
        <v>3693</v>
      </c>
      <c r="N426" s="8" t="s">
        <v>3693</v>
      </c>
      <c r="O426" s="10" t="s">
        <v>3693</v>
      </c>
      <c r="P426" s="8" t="s">
        <v>3693</v>
      </c>
      <c r="Q426" s="10" t="s">
        <v>3693</v>
      </c>
      <c r="R426" s="10" t="s">
        <v>3693</v>
      </c>
      <c r="S426" s="11" t="s">
        <v>3693</v>
      </c>
      <c r="T426" s="12">
        <v>1</v>
      </c>
      <c r="U426" s="12" t="s">
        <v>3693</v>
      </c>
      <c r="V426" s="8" t="s">
        <v>29</v>
      </c>
      <c r="W426" s="8" t="s">
        <v>30</v>
      </c>
      <c r="X426" s="8" t="s">
        <v>1266</v>
      </c>
      <c r="Y426" s="8" t="s">
        <v>1267</v>
      </c>
      <c r="Z426" s="8" t="s">
        <v>3693</v>
      </c>
    </row>
    <row r="427" spans="1:26" ht="52.8" hidden="1" x14ac:dyDescent="0.3">
      <c r="A427" s="8">
        <v>426</v>
      </c>
      <c r="B427" s="8" t="s">
        <v>1271</v>
      </c>
      <c r="C427" s="8" t="s">
        <v>3693</v>
      </c>
      <c r="D427" s="8" t="s">
        <v>868</v>
      </c>
      <c r="E427" s="8" t="str">
        <f>VLOOKUP(Table1[[#This Row],[NO]],Table3[#All],2, FALSE)</f>
        <v>MEDICAL FACILITIES</v>
      </c>
      <c r="F427" s="8" t="s">
        <v>3693</v>
      </c>
      <c r="G427" s="8" t="s">
        <v>1169</v>
      </c>
      <c r="H427" s="8" t="s">
        <v>91</v>
      </c>
      <c r="I427" s="8" t="s">
        <v>27</v>
      </c>
      <c r="J427" s="8">
        <v>2018</v>
      </c>
      <c r="K427" s="8" t="s">
        <v>53</v>
      </c>
      <c r="L427" s="9">
        <v>5389000</v>
      </c>
      <c r="M427" s="9">
        <v>5386970.8899999997</v>
      </c>
      <c r="N427" s="8" t="s">
        <v>3693</v>
      </c>
      <c r="O427" s="10">
        <v>43322</v>
      </c>
      <c r="P427" s="8" t="s">
        <v>3693</v>
      </c>
      <c r="Q427" s="10">
        <v>43322</v>
      </c>
      <c r="R427" s="10" t="s">
        <v>3693</v>
      </c>
      <c r="S427" s="11" t="s">
        <v>3693</v>
      </c>
      <c r="T427" s="12">
        <v>1</v>
      </c>
      <c r="U427" s="12" t="s">
        <v>3693</v>
      </c>
      <c r="V427" s="8" t="s">
        <v>29</v>
      </c>
      <c r="W427" s="8" t="s">
        <v>30</v>
      </c>
      <c r="X427" s="8" t="s">
        <v>285</v>
      </c>
      <c r="Y427" s="8" t="s">
        <v>286</v>
      </c>
      <c r="Z427" s="8" t="s">
        <v>3693</v>
      </c>
    </row>
    <row r="428" spans="1:26" ht="52.8" hidden="1" x14ac:dyDescent="0.3">
      <c r="A428" s="8">
        <v>427</v>
      </c>
      <c r="B428" s="8" t="s">
        <v>1272</v>
      </c>
      <c r="C428" s="8" t="s">
        <v>3693</v>
      </c>
      <c r="D428" s="8" t="s">
        <v>868</v>
      </c>
      <c r="E428" s="8" t="str">
        <f>VLOOKUP(Table1[[#This Row],[NO]],Table3[#All],2, FALSE)</f>
        <v>MEDICAL FACILITIES</v>
      </c>
      <c r="F428" s="8" t="s">
        <v>3693</v>
      </c>
      <c r="G428" s="8" t="s">
        <v>1169</v>
      </c>
      <c r="H428" s="8" t="s">
        <v>91</v>
      </c>
      <c r="I428" s="8" t="s">
        <v>27</v>
      </c>
      <c r="J428" s="8">
        <v>2018</v>
      </c>
      <c r="K428" s="8" t="s">
        <v>53</v>
      </c>
      <c r="L428" s="9">
        <v>1700000</v>
      </c>
      <c r="M428" s="9" t="s">
        <v>3693</v>
      </c>
      <c r="N428" s="8" t="s">
        <v>3693</v>
      </c>
      <c r="O428" s="10" t="s">
        <v>3693</v>
      </c>
      <c r="P428" s="8" t="s">
        <v>3693</v>
      </c>
      <c r="Q428" s="10" t="s">
        <v>3693</v>
      </c>
      <c r="R428" s="10" t="s">
        <v>3693</v>
      </c>
      <c r="S428" s="11" t="s">
        <v>3693</v>
      </c>
      <c r="T428" s="12">
        <v>1</v>
      </c>
      <c r="U428" s="12" t="s">
        <v>3693</v>
      </c>
      <c r="V428" s="8" t="s">
        <v>29</v>
      </c>
      <c r="W428" s="8" t="s">
        <v>30</v>
      </c>
      <c r="X428" s="8" t="s">
        <v>112</v>
      </c>
      <c r="Y428" s="8" t="s">
        <v>113</v>
      </c>
      <c r="Z428" s="8" t="s">
        <v>3693</v>
      </c>
    </row>
    <row r="429" spans="1:26" ht="52.8" hidden="1" x14ac:dyDescent="0.3">
      <c r="A429" s="8">
        <v>428</v>
      </c>
      <c r="B429" s="8" t="s">
        <v>1273</v>
      </c>
      <c r="C429" s="8" t="s">
        <v>1274</v>
      </c>
      <c r="D429" s="8" t="s">
        <v>868</v>
      </c>
      <c r="E429" s="8" t="str">
        <f>VLOOKUP(Table1[[#This Row],[NO]],Table3[#All],2, FALSE)</f>
        <v>MEDICAL FACILITIES</v>
      </c>
      <c r="F429" s="8" t="s">
        <v>3693</v>
      </c>
      <c r="G429" s="8" t="s">
        <v>1169</v>
      </c>
      <c r="H429" s="8" t="s">
        <v>91</v>
      </c>
      <c r="I429" s="8" t="s">
        <v>27</v>
      </c>
      <c r="J429" s="8">
        <v>2018</v>
      </c>
      <c r="K429" s="8" t="s">
        <v>53</v>
      </c>
      <c r="L429" s="9">
        <v>810000</v>
      </c>
      <c r="M429" s="9">
        <v>768396.54</v>
      </c>
      <c r="N429" s="8" t="s">
        <v>3693</v>
      </c>
      <c r="O429" s="10" t="s">
        <v>3693</v>
      </c>
      <c r="P429" s="8" t="s">
        <v>3693</v>
      </c>
      <c r="Q429" s="10" t="s">
        <v>3693</v>
      </c>
      <c r="R429" s="10" t="s">
        <v>3693</v>
      </c>
      <c r="S429" s="11" t="s">
        <v>3693</v>
      </c>
      <c r="T429" s="12">
        <v>1</v>
      </c>
      <c r="U429" s="12" t="s">
        <v>3693</v>
      </c>
      <c r="V429" s="8" t="s">
        <v>29</v>
      </c>
      <c r="W429" s="8" t="s">
        <v>30</v>
      </c>
      <c r="X429" s="8" t="s">
        <v>228</v>
      </c>
      <c r="Y429" s="8" t="s">
        <v>229</v>
      </c>
      <c r="Z429" s="8" t="s">
        <v>3693</v>
      </c>
    </row>
    <row r="430" spans="1:26" ht="79.2" hidden="1" x14ac:dyDescent="0.3">
      <c r="A430" s="8">
        <v>429</v>
      </c>
      <c r="B430" s="8" t="s">
        <v>1275</v>
      </c>
      <c r="C430" s="8" t="s">
        <v>3693</v>
      </c>
      <c r="D430" s="8" t="s">
        <v>868</v>
      </c>
      <c r="E430" s="8" t="str">
        <f>VLOOKUP(Table1[[#This Row],[NO]],Table3[#All],2, FALSE)</f>
        <v>MEDICAL FACILITIES</v>
      </c>
      <c r="F430" s="8" t="s">
        <v>3693</v>
      </c>
      <c r="G430" s="8" t="s">
        <v>1169</v>
      </c>
      <c r="H430" s="8" t="s">
        <v>91</v>
      </c>
      <c r="I430" s="8" t="s">
        <v>27</v>
      </c>
      <c r="J430" s="8">
        <v>2018</v>
      </c>
      <c r="K430" s="8" t="s">
        <v>53</v>
      </c>
      <c r="L430" s="9">
        <v>6613021</v>
      </c>
      <c r="M430" s="9">
        <v>6398568.5800000001</v>
      </c>
      <c r="N430" s="8">
        <v>90</v>
      </c>
      <c r="O430" s="10">
        <v>43369</v>
      </c>
      <c r="P430" s="8" t="s">
        <v>3693</v>
      </c>
      <c r="Q430" s="10">
        <v>43459</v>
      </c>
      <c r="R430" s="10">
        <v>43648</v>
      </c>
      <c r="S430" s="11" t="s">
        <v>3693</v>
      </c>
      <c r="T430" s="12">
        <v>1</v>
      </c>
      <c r="U430" s="12" t="s">
        <v>3693</v>
      </c>
      <c r="V430" s="8" t="s">
        <v>29</v>
      </c>
      <c r="W430" s="8" t="s">
        <v>30</v>
      </c>
      <c r="X430" s="8" t="s">
        <v>126</v>
      </c>
      <c r="Y430" s="8" t="s">
        <v>127</v>
      </c>
      <c r="Z430" s="8" t="s">
        <v>3693</v>
      </c>
    </row>
    <row r="431" spans="1:26" ht="79.2" hidden="1" x14ac:dyDescent="0.3">
      <c r="A431" s="8">
        <v>430</v>
      </c>
      <c r="B431" s="8" t="s">
        <v>1276</v>
      </c>
      <c r="C431" s="8" t="s">
        <v>3693</v>
      </c>
      <c r="D431" s="8" t="s">
        <v>868</v>
      </c>
      <c r="E431" s="8" t="str">
        <f>VLOOKUP(Table1[[#This Row],[NO]],Table3[#All],2, FALSE)</f>
        <v>MEDICAL FACILITIES</v>
      </c>
      <c r="F431" s="8" t="s">
        <v>3693</v>
      </c>
      <c r="G431" s="8" t="s">
        <v>1169</v>
      </c>
      <c r="H431" s="8" t="s">
        <v>91</v>
      </c>
      <c r="I431" s="8" t="s">
        <v>27</v>
      </c>
      <c r="J431" s="8">
        <v>2018</v>
      </c>
      <c r="K431" s="8" t="s">
        <v>53</v>
      </c>
      <c r="L431" s="9">
        <v>2566217</v>
      </c>
      <c r="M431" s="9" t="s">
        <v>3693</v>
      </c>
      <c r="N431" s="8" t="s">
        <v>3693</v>
      </c>
      <c r="O431" s="10" t="s">
        <v>3693</v>
      </c>
      <c r="P431" s="8" t="s">
        <v>3693</v>
      </c>
      <c r="Q431" s="10" t="s">
        <v>3693</v>
      </c>
      <c r="R431" s="10" t="s">
        <v>3693</v>
      </c>
      <c r="S431" s="11" t="s">
        <v>3693</v>
      </c>
      <c r="T431" s="12">
        <v>1</v>
      </c>
      <c r="U431" s="12" t="s">
        <v>3693</v>
      </c>
      <c r="V431" s="8" t="s">
        <v>29</v>
      </c>
      <c r="W431" s="8" t="s">
        <v>30</v>
      </c>
      <c r="X431" s="8" t="s">
        <v>1224</v>
      </c>
      <c r="Y431" s="8" t="s">
        <v>1225</v>
      </c>
      <c r="Z431" s="8" t="s">
        <v>3693</v>
      </c>
    </row>
    <row r="432" spans="1:26" ht="39.6" hidden="1" x14ac:dyDescent="0.3">
      <c r="A432" s="8">
        <v>431</v>
      </c>
      <c r="B432" s="8" t="s">
        <v>1277</v>
      </c>
      <c r="C432" s="8" t="s">
        <v>3693</v>
      </c>
      <c r="D432" s="8" t="s">
        <v>868</v>
      </c>
      <c r="E432" s="8" t="str">
        <f>VLOOKUP(Table1[[#This Row],[NO]],Table3[#All],2, FALSE)</f>
        <v>MEDICAL FACILITIES</v>
      </c>
      <c r="F432" s="8" t="s">
        <v>3693</v>
      </c>
      <c r="G432" s="8" t="s">
        <v>1171</v>
      </c>
      <c r="H432" s="8" t="s">
        <v>76</v>
      </c>
      <c r="I432" s="8" t="s">
        <v>27</v>
      </c>
      <c r="J432" s="8">
        <v>2018</v>
      </c>
      <c r="K432" s="8" t="s">
        <v>53</v>
      </c>
      <c r="L432" s="9">
        <v>2900000</v>
      </c>
      <c r="M432" s="9">
        <v>2837760.6</v>
      </c>
      <c r="N432" s="8" t="s">
        <v>3693</v>
      </c>
      <c r="O432" s="10" t="s">
        <v>3693</v>
      </c>
      <c r="P432" s="8" t="s">
        <v>3693</v>
      </c>
      <c r="Q432" s="10" t="s">
        <v>3693</v>
      </c>
      <c r="R432" s="10" t="s">
        <v>3693</v>
      </c>
      <c r="S432" s="11" t="s">
        <v>3693</v>
      </c>
      <c r="T432" s="12">
        <v>1</v>
      </c>
      <c r="U432" s="12" t="s">
        <v>3693</v>
      </c>
      <c r="V432" s="8" t="s">
        <v>29</v>
      </c>
      <c r="W432" s="8" t="s">
        <v>30</v>
      </c>
      <c r="X432" s="8" t="s">
        <v>228</v>
      </c>
      <c r="Y432" s="8" t="s">
        <v>229</v>
      </c>
      <c r="Z432" s="8" t="s">
        <v>3693</v>
      </c>
    </row>
    <row r="433" spans="1:26" ht="52.8" hidden="1" x14ac:dyDescent="0.3">
      <c r="A433" s="8">
        <v>432</v>
      </c>
      <c r="B433" s="8" t="s">
        <v>1278</v>
      </c>
      <c r="C433" s="8" t="s">
        <v>3693</v>
      </c>
      <c r="D433" s="8" t="s">
        <v>868</v>
      </c>
      <c r="E433" s="8" t="str">
        <f>VLOOKUP(Table1[[#This Row],[NO]],Table3[#All],2, FALSE)</f>
        <v>MEDICAL FACILITIES</v>
      </c>
      <c r="F433" s="8" t="s">
        <v>3693</v>
      </c>
      <c r="G433" s="8" t="s">
        <v>1171</v>
      </c>
      <c r="H433" s="8" t="s">
        <v>76</v>
      </c>
      <c r="I433" s="8" t="s">
        <v>27</v>
      </c>
      <c r="J433" s="8">
        <v>2018</v>
      </c>
      <c r="K433" s="8" t="s">
        <v>53</v>
      </c>
      <c r="L433" s="9">
        <v>650000</v>
      </c>
      <c r="M433" s="9">
        <v>646401.78</v>
      </c>
      <c r="N433" s="8" t="s">
        <v>3693</v>
      </c>
      <c r="O433" s="10" t="s">
        <v>3693</v>
      </c>
      <c r="P433" s="8" t="s">
        <v>3693</v>
      </c>
      <c r="Q433" s="10" t="s">
        <v>3693</v>
      </c>
      <c r="R433" s="10" t="s">
        <v>3693</v>
      </c>
      <c r="S433" s="11" t="s">
        <v>3693</v>
      </c>
      <c r="T433" s="12">
        <v>1</v>
      </c>
      <c r="U433" s="12" t="s">
        <v>3693</v>
      </c>
      <c r="V433" s="8" t="s">
        <v>29</v>
      </c>
      <c r="W433" s="8" t="s">
        <v>30</v>
      </c>
      <c r="X433" s="8" t="s">
        <v>228</v>
      </c>
      <c r="Y433" s="8" t="s">
        <v>229</v>
      </c>
      <c r="Z433" s="8" t="s">
        <v>3693</v>
      </c>
    </row>
    <row r="434" spans="1:26" ht="52.8" hidden="1" x14ac:dyDescent="0.3">
      <c r="A434" s="8">
        <v>433</v>
      </c>
      <c r="B434" s="8" t="s">
        <v>1279</v>
      </c>
      <c r="C434" s="8" t="s">
        <v>3693</v>
      </c>
      <c r="D434" s="8" t="s">
        <v>868</v>
      </c>
      <c r="E434" s="8" t="str">
        <f>VLOOKUP(Table1[[#This Row],[NO]],Table3[#All],2, FALSE)</f>
        <v>MEDICAL FACILITIES</v>
      </c>
      <c r="F434" s="8" t="s">
        <v>3693</v>
      </c>
      <c r="G434" s="8" t="s">
        <v>1171</v>
      </c>
      <c r="H434" s="8" t="s">
        <v>76</v>
      </c>
      <c r="I434" s="8" t="s">
        <v>27</v>
      </c>
      <c r="J434" s="8">
        <v>2018</v>
      </c>
      <c r="K434" s="8" t="s">
        <v>53</v>
      </c>
      <c r="L434" s="9">
        <v>1700000</v>
      </c>
      <c r="M434" s="9">
        <v>1667428.99</v>
      </c>
      <c r="N434" s="8" t="s">
        <v>3693</v>
      </c>
      <c r="O434" s="10" t="s">
        <v>3693</v>
      </c>
      <c r="P434" s="8" t="s">
        <v>3693</v>
      </c>
      <c r="Q434" s="10" t="s">
        <v>3693</v>
      </c>
      <c r="R434" s="10" t="s">
        <v>3693</v>
      </c>
      <c r="S434" s="11" t="s">
        <v>3693</v>
      </c>
      <c r="T434" s="12">
        <v>1</v>
      </c>
      <c r="U434" s="12" t="s">
        <v>3693</v>
      </c>
      <c r="V434" s="8" t="s">
        <v>29</v>
      </c>
      <c r="W434" s="8" t="s">
        <v>30</v>
      </c>
      <c r="X434" s="8" t="s">
        <v>228</v>
      </c>
      <c r="Y434" s="8" t="s">
        <v>229</v>
      </c>
      <c r="Z434" s="8" t="s">
        <v>3693</v>
      </c>
    </row>
    <row r="435" spans="1:26" ht="66" hidden="1" x14ac:dyDescent="0.3">
      <c r="A435" s="8">
        <v>434</v>
      </c>
      <c r="B435" s="8" t="s">
        <v>1280</v>
      </c>
      <c r="C435" s="8" t="s">
        <v>3693</v>
      </c>
      <c r="D435" s="8" t="s">
        <v>868</v>
      </c>
      <c r="E435" s="8" t="str">
        <f>VLOOKUP(Table1[[#This Row],[NO]],Table3[#All],2, FALSE)</f>
        <v>MEDICAL FACILITIES</v>
      </c>
      <c r="F435" s="8" t="s">
        <v>1281</v>
      </c>
      <c r="G435" s="8" t="s">
        <v>1171</v>
      </c>
      <c r="H435" s="8" t="s">
        <v>76</v>
      </c>
      <c r="I435" s="8" t="s">
        <v>27</v>
      </c>
      <c r="J435" s="8">
        <v>2018</v>
      </c>
      <c r="K435" s="8" t="s">
        <v>53</v>
      </c>
      <c r="L435" s="9">
        <v>3500000</v>
      </c>
      <c r="M435" s="9">
        <v>3496381.73</v>
      </c>
      <c r="N435" s="8">
        <v>60</v>
      </c>
      <c r="O435" s="10" t="s">
        <v>3693</v>
      </c>
      <c r="P435" s="8" t="s">
        <v>3693</v>
      </c>
      <c r="Q435" s="10" t="s">
        <v>3693</v>
      </c>
      <c r="R435" s="10" t="s">
        <v>3693</v>
      </c>
      <c r="S435" s="11" t="s">
        <v>3693</v>
      </c>
      <c r="T435" s="12">
        <v>1</v>
      </c>
      <c r="U435" s="12" t="s">
        <v>3693</v>
      </c>
      <c r="V435" s="8" t="s">
        <v>29</v>
      </c>
      <c r="W435" s="8" t="s">
        <v>30</v>
      </c>
      <c r="X435" s="8" t="s">
        <v>228</v>
      </c>
      <c r="Y435" s="8" t="s">
        <v>229</v>
      </c>
      <c r="Z435" s="8" t="s">
        <v>3693</v>
      </c>
    </row>
    <row r="436" spans="1:26" ht="52.8" hidden="1" x14ac:dyDescent="0.3">
      <c r="A436" s="16">
        <v>435</v>
      </c>
      <c r="B436" s="16" t="s">
        <v>1282</v>
      </c>
      <c r="C436" s="16" t="s">
        <v>3693</v>
      </c>
      <c r="D436" s="16" t="s">
        <v>868</v>
      </c>
      <c r="E436" s="16" t="str">
        <f>VLOOKUP(Table1[[#This Row],[NO]],Table3[#All],2, FALSE)</f>
        <v>MEDICAL FACILITIES</v>
      </c>
      <c r="F436" s="16" t="s">
        <v>3693</v>
      </c>
      <c r="G436" s="16" t="s">
        <v>1171</v>
      </c>
      <c r="H436" s="16" t="s">
        <v>76</v>
      </c>
      <c r="I436" s="16" t="s">
        <v>27</v>
      </c>
      <c r="J436" s="16">
        <v>2018</v>
      </c>
      <c r="K436" s="16" t="s">
        <v>53</v>
      </c>
      <c r="L436" s="23">
        <v>2713000</v>
      </c>
      <c r="M436" s="23">
        <v>2710750.96</v>
      </c>
      <c r="N436" s="16" t="s">
        <v>3693</v>
      </c>
      <c r="O436" s="17" t="s">
        <v>3693</v>
      </c>
      <c r="P436" s="16" t="s">
        <v>3693</v>
      </c>
      <c r="Q436" s="17" t="s">
        <v>3693</v>
      </c>
      <c r="R436" s="17" t="s">
        <v>3693</v>
      </c>
      <c r="S436" s="11" t="s">
        <v>3693</v>
      </c>
      <c r="T436" s="16" t="s">
        <v>3693</v>
      </c>
      <c r="U436" s="16" t="s">
        <v>3693</v>
      </c>
      <c r="V436" s="16" t="s">
        <v>29</v>
      </c>
      <c r="W436" s="16" t="s">
        <v>302</v>
      </c>
      <c r="X436" s="16" t="s">
        <v>228</v>
      </c>
      <c r="Y436" s="16" t="s">
        <v>229</v>
      </c>
      <c r="Z436" s="16" t="s">
        <v>3693</v>
      </c>
    </row>
    <row r="437" spans="1:26" ht="79.2" hidden="1" x14ac:dyDescent="0.3">
      <c r="A437" s="8">
        <v>436</v>
      </c>
      <c r="B437" s="8" t="s">
        <v>1283</v>
      </c>
      <c r="C437" s="8" t="s">
        <v>3693</v>
      </c>
      <c r="D437" s="8" t="s">
        <v>868</v>
      </c>
      <c r="E437" s="8" t="str">
        <f>VLOOKUP(Table1[[#This Row],[NO]],Table3[#All],2, FALSE)</f>
        <v>MEDICAL FACILITIES</v>
      </c>
      <c r="F437" s="8" t="s">
        <v>3693</v>
      </c>
      <c r="G437" s="8" t="s">
        <v>1284</v>
      </c>
      <c r="H437" s="8" t="s">
        <v>76</v>
      </c>
      <c r="I437" s="8" t="s">
        <v>27</v>
      </c>
      <c r="J437" s="8">
        <v>2018</v>
      </c>
      <c r="K437" s="8" t="s">
        <v>53</v>
      </c>
      <c r="L437" s="9">
        <v>2101217</v>
      </c>
      <c r="M437" s="9" t="s">
        <v>3693</v>
      </c>
      <c r="N437" s="8" t="s">
        <v>3693</v>
      </c>
      <c r="O437" s="10" t="s">
        <v>3693</v>
      </c>
      <c r="P437" s="8" t="s">
        <v>3693</v>
      </c>
      <c r="Q437" s="10" t="s">
        <v>3693</v>
      </c>
      <c r="R437" s="10" t="s">
        <v>3693</v>
      </c>
      <c r="S437" s="11" t="s">
        <v>3693</v>
      </c>
      <c r="T437" s="12">
        <v>1</v>
      </c>
      <c r="U437" s="12" t="s">
        <v>3693</v>
      </c>
      <c r="V437" s="8" t="s">
        <v>29</v>
      </c>
      <c r="W437" s="8" t="s">
        <v>30</v>
      </c>
      <c r="X437" s="8" t="s">
        <v>228</v>
      </c>
      <c r="Y437" s="8" t="s">
        <v>229</v>
      </c>
      <c r="Z437" s="8" t="s">
        <v>3693</v>
      </c>
    </row>
    <row r="438" spans="1:26" ht="79.2" hidden="1" x14ac:dyDescent="0.3">
      <c r="A438" s="8">
        <v>437</v>
      </c>
      <c r="B438" s="8" t="s">
        <v>1285</v>
      </c>
      <c r="C438" s="8" t="s">
        <v>3693</v>
      </c>
      <c r="D438" s="8" t="s">
        <v>868</v>
      </c>
      <c r="E438" s="8" t="str">
        <f>VLOOKUP(Table1[[#This Row],[NO]],Table3[#All],2, FALSE)</f>
        <v>MEDICAL FACILITIES</v>
      </c>
      <c r="F438" s="8" t="s">
        <v>3693</v>
      </c>
      <c r="G438" s="8" t="s">
        <v>1171</v>
      </c>
      <c r="H438" s="8" t="s">
        <v>76</v>
      </c>
      <c r="I438" s="8" t="s">
        <v>27</v>
      </c>
      <c r="J438" s="8">
        <v>2018</v>
      </c>
      <c r="K438" s="8" t="s">
        <v>53</v>
      </c>
      <c r="L438" s="9">
        <v>6613021</v>
      </c>
      <c r="M438" s="9">
        <v>6263177.9299999997</v>
      </c>
      <c r="N438" s="8" t="s">
        <v>3693</v>
      </c>
      <c r="O438" s="10">
        <v>43420</v>
      </c>
      <c r="P438" s="8" t="s">
        <v>3693</v>
      </c>
      <c r="Q438" s="10">
        <v>43420</v>
      </c>
      <c r="R438" s="10" t="s">
        <v>3693</v>
      </c>
      <c r="S438" s="11" t="s">
        <v>3693</v>
      </c>
      <c r="T438" s="12">
        <v>1</v>
      </c>
      <c r="U438" s="12" t="s">
        <v>3693</v>
      </c>
      <c r="V438" s="8" t="s">
        <v>29</v>
      </c>
      <c r="W438" s="8" t="s">
        <v>30</v>
      </c>
      <c r="X438" s="8" t="s">
        <v>228</v>
      </c>
      <c r="Y438" s="8" t="s">
        <v>229</v>
      </c>
      <c r="Z438" s="8" t="s">
        <v>3693</v>
      </c>
    </row>
    <row r="439" spans="1:26" ht="52.8" hidden="1" x14ac:dyDescent="0.3">
      <c r="A439" s="8">
        <v>438</v>
      </c>
      <c r="B439" s="8" t="s">
        <v>1286</v>
      </c>
      <c r="C439" s="8" t="s">
        <v>1287</v>
      </c>
      <c r="D439" s="8" t="s">
        <v>868</v>
      </c>
      <c r="E439" s="8" t="str">
        <f>VLOOKUP(Table1[[#This Row],[NO]],Table3[#All],2, FALSE)</f>
        <v>MEDICAL FACILITIES</v>
      </c>
      <c r="F439" s="8" t="s">
        <v>3693</v>
      </c>
      <c r="G439" s="8" t="s">
        <v>1183</v>
      </c>
      <c r="H439" s="8" t="s">
        <v>36</v>
      </c>
      <c r="I439" s="8" t="s">
        <v>27</v>
      </c>
      <c r="J439" s="8">
        <v>2018</v>
      </c>
      <c r="K439" s="8" t="s">
        <v>53</v>
      </c>
      <c r="L439" s="9">
        <v>1700000</v>
      </c>
      <c r="M439" s="11">
        <v>1693565.82</v>
      </c>
      <c r="N439" s="8">
        <v>90</v>
      </c>
      <c r="O439" s="10">
        <v>43321</v>
      </c>
      <c r="P439" s="8" t="s">
        <v>3693</v>
      </c>
      <c r="Q439" s="10">
        <v>43411</v>
      </c>
      <c r="R439" s="10" t="s">
        <v>3693</v>
      </c>
      <c r="S439" s="11" t="s">
        <v>3693</v>
      </c>
      <c r="T439" s="12">
        <v>1</v>
      </c>
      <c r="U439" s="12" t="s">
        <v>3693</v>
      </c>
      <c r="V439" s="8" t="s">
        <v>29</v>
      </c>
      <c r="W439" s="8" t="s">
        <v>30</v>
      </c>
      <c r="X439" s="8" t="s">
        <v>228</v>
      </c>
      <c r="Y439" s="8" t="s">
        <v>229</v>
      </c>
      <c r="Z439" s="8" t="s">
        <v>3693</v>
      </c>
    </row>
    <row r="440" spans="1:26" ht="79.2" hidden="1" x14ac:dyDescent="0.3">
      <c r="A440" s="8">
        <v>439</v>
      </c>
      <c r="B440" s="8" t="s">
        <v>1288</v>
      </c>
      <c r="C440" s="8" t="s">
        <v>1289</v>
      </c>
      <c r="D440" s="8" t="s">
        <v>868</v>
      </c>
      <c r="E440" s="8" t="str">
        <f>VLOOKUP(Table1[[#This Row],[NO]],Table3[#All],2, FALSE)</f>
        <v>MEDICAL FACILITIES</v>
      </c>
      <c r="F440" s="8" t="s">
        <v>3693</v>
      </c>
      <c r="G440" s="8" t="s">
        <v>1183</v>
      </c>
      <c r="H440" s="8" t="s">
        <v>36</v>
      </c>
      <c r="I440" s="8" t="s">
        <v>27</v>
      </c>
      <c r="J440" s="8">
        <v>2018</v>
      </c>
      <c r="K440" s="8" t="s">
        <v>53</v>
      </c>
      <c r="L440" s="9" t="s">
        <v>3693</v>
      </c>
      <c r="M440" s="11">
        <v>6398568.5800000001</v>
      </c>
      <c r="N440" s="8">
        <v>90</v>
      </c>
      <c r="O440" s="10">
        <v>43368</v>
      </c>
      <c r="P440" s="8" t="s">
        <v>3693</v>
      </c>
      <c r="Q440" s="10">
        <v>43458</v>
      </c>
      <c r="R440" s="10" t="s">
        <v>3693</v>
      </c>
      <c r="S440" s="11" t="s">
        <v>3693</v>
      </c>
      <c r="T440" s="12">
        <v>1</v>
      </c>
      <c r="U440" s="12" t="s">
        <v>3693</v>
      </c>
      <c r="V440" s="8" t="s">
        <v>29</v>
      </c>
      <c r="W440" s="8" t="s">
        <v>30</v>
      </c>
      <c r="X440" s="8" t="s">
        <v>126</v>
      </c>
      <c r="Y440" s="8" t="s">
        <v>127</v>
      </c>
      <c r="Z440" s="8" t="s">
        <v>3693</v>
      </c>
    </row>
    <row r="441" spans="1:26" ht="66" hidden="1" x14ac:dyDescent="0.3">
      <c r="A441" s="8">
        <v>440</v>
      </c>
      <c r="B441" s="8" t="s">
        <v>1290</v>
      </c>
      <c r="C441" s="8" t="s">
        <v>3693</v>
      </c>
      <c r="D441" s="8" t="s">
        <v>868</v>
      </c>
      <c r="E441" s="8" t="str">
        <f>VLOOKUP(Table1[[#This Row],[NO]],Table3[#All],2, FALSE)</f>
        <v>MEDICAL FACILITIES</v>
      </c>
      <c r="F441" s="8" t="s">
        <v>3693</v>
      </c>
      <c r="G441" s="8" t="s">
        <v>1291</v>
      </c>
      <c r="H441" s="8" t="s">
        <v>36</v>
      </c>
      <c r="I441" s="8" t="s">
        <v>27</v>
      </c>
      <c r="J441" s="8">
        <v>2018</v>
      </c>
      <c r="K441" s="8" t="s">
        <v>53</v>
      </c>
      <c r="L441" s="9">
        <v>2566217</v>
      </c>
      <c r="M441" s="11" t="s">
        <v>3693</v>
      </c>
      <c r="N441" s="8" t="s">
        <v>3693</v>
      </c>
      <c r="O441" s="10" t="s">
        <v>3693</v>
      </c>
      <c r="P441" s="8" t="s">
        <v>3693</v>
      </c>
      <c r="Q441" s="10" t="s">
        <v>3693</v>
      </c>
      <c r="R441" s="10" t="s">
        <v>3693</v>
      </c>
      <c r="S441" s="11" t="s">
        <v>3693</v>
      </c>
      <c r="T441" s="12">
        <v>1</v>
      </c>
      <c r="U441" s="12" t="s">
        <v>3693</v>
      </c>
      <c r="V441" s="8" t="s">
        <v>29</v>
      </c>
      <c r="W441" s="8" t="s">
        <v>30</v>
      </c>
      <c r="X441" s="8" t="s">
        <v>1224</v>
      </c>
      <c r="Y441" s="8" t="s">
        <v>1225</v>
      </c>
      <c r="Z441" s="8" t="s">
        <v>3693</v>
      </c>
    </row>
    <row r="442" spans="1:26" ht="66" hidden="1" x14ac:dyDescent="0.3">
      <c r="A442" s="16">
        <v>441</v>
      </c>
      <c r="B442" s="16" t="s">
        <v>2680</v>
      </c>
      <c r="C442" s="16" t="s">
        <v>2681</v>
      </c>
      <c r="D442" s="16" t="s">
        <v>2320</v>
      </c>
      <c r="E442" s="16" t="str">
        <f>VLOOKUP(Table1[[#This Row],[NO]],Table3[#All],2, FALSE)</f>
        <v>COVERED COURT</v>
      </c>
      <c r="F442" s="16" t="s">
        <v>3693</v>
      </c>
      <c r="G442" s="16" t="s">
        <v>968</v>
      </c>
      <c r="H442" s="16" t="s">
        <v>64</v>
      </c>
      <c r="I442" s="16" t="s">
        <v>27</v>
      </c>
      <c r="J442" s="16">
        <v>2018</v>
      </c>
      <c r="K442" s="16" t="s">
        <v>2682</v>
      </c>
      <c r="L442" s="23">
        <v>3052155.48</v>
      </c>
      <c r="M442" s="23">
        <v>3052127.77</v>
      </c>
      <c r="N442" s="16">
        <v>150</v>
      </c>
      <c r="O442" s="17">
        <v>43376</v>
      </c>
      <c r="P442" s="16" t="s">
        <v>3693</v>
      </c>
      <c r="Q442" s="17">
        <v>43526</v>
      </c>
      <c r="R442" s="17" t="s">
        <v>3693</v>
      </c>
      <c r="S442" s="11" t="s">
        <v>3693</v>
      </c>
      <c r="T442" s="18">
        <v>1</v>
      </c>
      <c r="U442" s="18" t="s">
        <v>3693</v>
      </c>
      <c r="V442" s="16" t="s">
        <v>29</v>
      </c>
      <c r="W442" s="16" t="s">
        <v>30</v>
      </c>
      <c r="X442" s="16" t="s">
        <v>38</v>
      </c>
      <c r="Y442" s="16" t="s">
        <v>39</v>
      </c>
      <c r="Z442" s="16" t="s">
        <v>3693</v>
      </c>
    </row>
    <row r="443" spans="1:26" ht="52.8" hidden="1" x14ac:dyDescent="0.3">
      <c r="A443" s="8">
        <v>442</v>
      </c>
      <c r="B443" s="8" t="s">
        <v>2683</v>
      </c>
      <c r="C443" s="8" t="s">
        <v>2681</v>
      </c>
      <c r="D443" s="8" t="s">
        <v>2320</v>
      </c>
      <c r="E443" s="8" t="str">
        <f>VLOOKUP(Table1[[#This Row],[NO]],Table3[#All],2, FALSE)</f>
        <v>COVERED COURT</v>
      </c>
      <c r="F443" s="8" t="s">
        <v>3693</v>
      </c>
      <c r="G443" s="8" t="s">
        <v>2684</v>
      </c>
      <c r="H443" s="8" t="s">
        <v>64</v>
      </c>
      <c r="I443" s="8" t="s">
        <v>27</v>
      </c>
      <c r="J443" s="8">
        <v>2018</v>
      </c>
      <c r="K443" s="8" t="s">
        <v>2685</v>
      </c>
      <c r="L443" s="9">
        <v>3052155.48</v>
      </c>
      <c r="M443" s="9">
        <v>3052127.77</v>
      </c>
      <c r="N443" s="8">
        <v>150</v>
      </c>
      <c r="O443" s="10">
        <v>43376</v>
      </c>
      <c r="P443" s="8" t="s">
        <v>3693</v>
      </c>
      <c r="Q443" s="10">
        <v>43526</v>
      </c>
      <c r="R443" s="10" t="s">
        <v>3693</v>
      </c>
      <c r="S443" s="11" t="s">
        <v>3693</v>
      </c>
      <c r="T443" s="12">
        <v>1</v>
      </c>
      <c r="U443" s="12" t="s">
        <v>3693</v>
      </c>
      <c r="V443" s="8" t="s">
        <v>29</v>
      </c>
      <c r="W443" s="8" t="s">
        <v>30</v>
      </c>
      <c r="X443" s="8" t="s">
        <v>38</v>
      </c>
      <c r="Y443" s="8" t="s">
        <v>39</v>
      </c>
      <c r="Z443" s="8" t="s">
        <v>3693</v>
      </c>
    </row>
    <row r="444" spans="1:26" ht="66" hidden="1" x14ac:dyDescent="0.3">
      <c r="A444" s="8">
        <v>443</v>
      </c>
      <c r="B444" s="8" t="s">
        <v>2686</v>
      </c>
      <c r="C444" s="8" t="s">
        <v>2681</v>
      </c>
      <c r="D444" s="8" t="s">
        <v>2320</v>
      </c>
      <c r="E444" s="8" t="str">
        <f>VLOOKUP(Table1[[#This Row],[NO]],Table3[#All],2, FALSE)</f>
        <v>COVERED COURT</v>
      </c>
      <c r="F444" s="8" t="s">
        <v>3693</v>
      </c>
      <c r="G444" s="8" t="s">
        <v>2687</v>
      </c>
      <c r="H444" s="8" t="s">
        <v>64</v>
      </c>
      <c r="I444" s="8" t="s">
        <v>27</v>
      </c>
      <c r="J444" s="8">
        <v>2018</v>
      </c>
      <c r="K444" s="8" t="s">
        <v>2685</v>
      </c>
      <c r="L444" s="9">
        <v>3052155.48</v>
      </c>
      <c r="M444" s="9">
        <v>3052127.77</v>
      </c>
      <c r="N444" s="8">
        <v>150</v>
      </c>
      <c r="O444" s="10">
        <v>43482</v>
      </c>
      <c r="P444" s="8" t="s">
        <v>3693</v>
      </c>
      <c r="Q444" s="10">
        <v>43632</v>
      </c>
      <c r="R444" s="10" t="s">
        <v>3693</v>
      </c>
      <c r="S444" s="11" t="s">
        <v>3693</v>
      </c>
      <c r="T444" s="12">
        <v>1</v>
      </c>
      <c r="U444" s="12" t="s">
        <v>3693</v>
      </c>
      <c r="V444" s="8" t="s">
        <v>29</v>
      </c>
      <c r="W444" s="8" t="s">
        <v>30</v>
      </c>
      <c r="X444" s="8" t="s">
        <v>38</v>
      </c>
      <c r="Y444" s="8" t="s">
        <v>39</v>
      </c>
      <c r="Z444" s="8" t="s">
        <v>3693</v>
      </c>
    </row>
    <row r="445" spans="1:26" ht="66" hidden="1" x14ac:dyDescent="0.3">
      <c r="A445" s="8">
        <v>444</v>
      </c>
      <c r="B445" s="8" t="s">
        <v>2688</v>
      </c>
      <c r="C445" s="8" t="s">
        <v>2681</v>
      </c>
      <c r="D445" s="8" t="s">
        <v>2320</v>
      </c>
      <c r="E445" s="8" t="str">
        <f>VLOOKUP(Table1[[#This Row],[NO]],Table3[#All],2, FALSE)</f>
        <v>COVERED COURT</v>
      </c>
      <c r="F445" s="8" t="s">
        <v>3693</v>
      </c>
      <c r="G445" s="8" t="s">
        <v>2689</v>
      </c>
      <c r="H445" s="8" t="s">
        <v>64</v>
      </c>
      <c r="I445" s="8" t="s">
        <v>27</v>
      </c>
      <c r="J445" s="8">
        <v>2018</v>
      </c>
      <c r="K445" s="8" t="s">
        <v>2685</v>
      </c>
      <c r="L445" s="9" t="s">
        <v>3693</v>
      </c>
      <c r="M445" s="9">
        <v>3760391.23</v>
      </c>
      <c r="N445" s="8">
        <v>150</v>
      </c>
      <c r="O445" s="10">
        <v>43482</v>
      </c>
      <c r="P445" s="8" t="s">
        <v>3693</v>
      </c>
      <c r="Q445" s="10">
        <v>43632</v>
      </c>
      <c r="R445" s="10" t="s">
        <v>3693</v>
      </c>
      <c r="S445" s="11" t="s">
        <v>3693</v>
      </c>
      <c r="T445" s="12">
        <v>1</v>
      </c>
      <c r="U445" s="12" t="s">
        <v>3693</v>
      </c>
      <c r="V445" s="8" t="s">
        <v>29</v>
      </c>
      <c r="W445" s="8" t="s">
        <v>30</v>
      </c>
      <c r="X445" s="8" t="s">
        <v>38</v>
      </c>
      <c r="Y445" s="8" t="s">
        <v>39</v>
      </c>
      <c r="Z445" s="8" t="s">
        <v>3693</v>
      </c>
    </row>
    <row r="446" spans="1:26" ht="66" hidden="1" x14ac:dyDescent="0.3">
      <c r="A446" s="16">
        <v>445</v>
      </c>
      <c r="B446" s="16" t="s">
        <v>2690</v>
      </c>
      <c r="C446" s="16" t="s">
        <v>2681</v>
      </c>
      <c r="D446" s="16" t="s">
        <v>2320</v>
      </c>
      <c r="E446" s="16" t="str">
        <f>VLOOKUP(Table1[[#This Row],[NO]],Table3[#All],2, FALSE)</f>
        <v>COVERED COURT</v>
      </c>
      <c r="F446" s="16" t="s">
        <v>3693</v>
      </c>
      <c r="G446" s="16" t="s">
        <v>972</v>
      </c>
      <c r="H446" s="16" t="s">
        <v>64</v>
      </c>
      <c r="I446" s="16" t="s">
        <v>27</v>
      </c>
      <c r="J446" s="16">
        <v>2018</v>
      </c>
      <c r="K446" s="16" t="s">
        <v>2685</v>
      </c>
      <c r="L446" s="23" t="s">
        <v>3693</v>
      </c>
      <c r="M446" s="23">
        <v>3241540.44</v>
      </c>
      <c r="N446" s="16">
        <v>150</v>
      </c>
      <c r="O446" s="17">
        <v>43482</v>
      </c>
      <c r="P446" s="16" t="s">
        <v>3693</v>
      </c>
      <c r="Q446" s="17">
        <v>43632</v>
      </c>
      <c r="R446" s="17" t="s">
        <v>3693</v>
      </c>
      <c r="S446" s="11" t="s">
        <v>3693</v>
      </c>
      <c r="T446" s="18">
        <v>1</v>
      </c>
      <c r="U446" s="18" t="s">
        <v>3693</v>
      </c>
      <c r="V446" s="16" t="s">
        <v>29</v>
      </c>
      <c r="W446" s="16" t="s">
        <v>30</v>
      </c>
      <c r="X446" s="16" t="s">
        <v>38</v>
      </c>
      <c r="Y446" s="16" t="s">
        <v>39</v>
      </c>
      <c r="Z446" s="16" t="s">
        <v>3693</v>
      </c>
    </row>
    <row r="447" spans="1:26" ht="66" hidden="1" x14ac:dyDescent="0.3">
      <c r="A447" s="8">
        <v>446</v>
      </c>
      <c r="B447" s="8" t="s">
        <v>2691</v>
      </c>
      <c r="C447" s="8" t="s">
        <v>2681</v>
      </c>
      <c r="D447" s="8" t="s">
        <v>2320</v>
      </c>
      <c r="E447" s="8" t="str">
        <f>VLOOKUP(Table1[[#This Row],[NO]],Table3[#All],2, FALSE)</f>
        <v>COVERED COURT</v>
      </c>
      <c r="F447" s="8" t="s">
        <v>3693</v>
      </c>
      <c r="G447" s="8" t="s">
        <v>755</v>
      </c>
      <c r="H447" s="8" t="s">
        <v>64</v>
      </c>
      <c r="I447" s="8" t="s">
        <v>27</v>
      </c>
      <c r="J447" s="8">
        <v>2018</v>
      </c>
      <c r="K447" s="8" t="s">
        <v>2685</v>
      </c>
      <c r="L447" s="9" t="s">
        <v>3693</v>
      </c>
      <c r="M447" s="9">
        <v>3241540.43</v>
      </c>
      <c r="N447" s="8" t="s">
        <v>3693</v>
      </c>
      <c r="O447" s="10">
        <v>44120</v>
      </c>
      <c r="P447" s="8" t="s">
        <v>3693</v>
      </c>
      <c r="Q447" s="10">
        <v>44120</v>
      </c>
      <c r="R447" s="10" t="s">
        <v>3693</v>
      </c>
      <c r="S447" s="11" t="s">
        <v>3693</v>
      </c>
      <c r="T447" s="12">
        <v>1</v>
      </c>
      <c r="U447" s="12" t="s">
        <v>3693</v>
      </c>
      <c r="V447" s="8" t="s">
        <v>29</v>
      </c>
      <c r="W447" s="8" t="s">
        <v>30</v>
      </c>
      <c r="X447" s="8" t="s">
        <v>38</v>
      </c>
      <c r="Y447" s="8" t="s">
        <v>39</v>
      </c>
      <c r="Z447" s="8" t="s">
        <v>3693</v>
      </c>
    </row>
    <row r="448" spans="1:26" ht="66" hidden="1" x14ac:dyDescent="0.3">
      <c r="A448" s="16">
        <v>447</v>
      </c>
      <c r="B448" s="16" t="s">
        <v>2692</v>
      </c>
      <c r="C448" s="16" t="s">
        <v>2681</v>
      </c>
      <c r="D448" s="16" t="s">
        <v>2320</v>
      </c>
      <c r="E448" s="16" t="str">
        <f>VLOOKUP(Table1[[#This Row],[NO]],Table3[#All],2, FALSE)</f>
        <v>COVERED COURT</v>
      </c>
      <c r="F448" s="16" t="s">
        <v>3693</v>
      </c>
      <c r="G448" s="16" t="s">
        <v>2693</v>
      </c>
      <c r="H448" s="16" t="s">
        <v>64</v>
      </c>
      <c r="I448" s="16" t="s">
        <v>27</v>
      </c>
      <c r="J448" s="16">
        <v>2018</v>
      </c>
      <c r="K448" s="16" t="s">
        <v>2685</v>
      </c>
      <c r="L448" s="23" t="s">
        <v>3693</v>
      </c>
      <c r="M448" s="23">
        <v>3502266.88</v>
      </c>
      <c r="N448" s="16">
        <v>150</v>
      </c>
      <c r="O448" s="17">
        <v>43482</v>
      </c>
      <c r="P448" s="16" t="s">
        <v>3693</v>
      </c>
      <c r="Q448" s="17">
        <v>43632</v>
      </c>
      <c r="R448" s="17" t="s">
        <v>3693</v>
      </c>
      <c r="S448" s="11" t="s">
        <v>3693</v>
      </c>
      <c r="T448" s="18">
        <v>1</v>
      </c>
      <c r="U448" s="18" t="s">
        <v>3693</v>
      </c>
      <c r="V448" s="16" t="s">
        <v>29</v>
      </c>
      <c r="W448" s="16" t="s">
        <v>30</v>
      </c>
      <c r="X448" s="16" t="s">
        <v>38</v>
      </c>
      <c r="Y448" s="16" t="s">
        <v>39</v>
      </c>
      <c r="Z448" s="16" t="s">
        <v>3693</v>
      </c>
    </row>
    <row r="449" spans="1:26" ht="79.2" hidden="1" x14ac:dyDescent="0.3">
      <c r="A449" s="8">
        <v>448</v>
      </c>
      <c r="B449" s="8" t="s">
        <v>2694</v>
      </c>
      <c r="C449" s="8" t="s">
        <v>2681</v>
      </c>
      <c r="D449" s="8" t="s">
        <v>2320</v>
      </c>
      <c r="E449" s="8" t="str">
        <f>VLOOKUP(Table1[[#This Row],[NO]],Table3[#All],2, FALSE)</f>
        <v>COVERED COURT</v>
      </c>
      <c r="F449" s="8" t="s">
        <v>3693</v>
      </c>
      <c r="G449" s="8" t="s">
        <v>761</v>
      </c>
      <c r="H449" s="8" t="s">
        <v>64</v>
      </c>
      <c r="I449" s="8" t="s">
        <v>27</v>
      </c>
      <c r="J449" s="8">
        <v>2018</v>
      </c>
      <c r="K449" s="8" t="s">
        <v>2685</v>
      </c>
      <c r="L449" s="9" t="s">
        <v>3693</v>
      </c>
      <c r="M449" s="9">
        <v>1997639.38</v>
      </c>
      <c r="N449" s="8">
        <v>150</v>
      </c>
      <c r="O449" s="10">
        <v>43482</v>
      </c>
      <c r="P449" s="8" t="s">
        <v>3693</v>
      </c>
      <c r="Q449" s="10">
        <v>43632</v>
      </c>
      <c r="R449" s="10" t="s">
        <v>3693</v>
      </c>
      <c r="S449" s="11" t="s">
        <v>3693</v>
      </c>
      <c r="T449" s="8" t="s">
        <v>3693</v>
      </c>
      <c r="U449" s="8" t="s">
        <v>3693</v>
      </c>
      <c r="V449" s="8" t="s">
        <v>29</v>
      </c>
      <c r="W449" s="8" t="s">
        <v>37</v>
      </c>
      <c r="X449" s="8" t="s">
        <v>38</v>
      </c>
      <c r="Y449" s="8" t="s">
        <v>39</v>
      </c>
      <c r="Z449" s="8" t="s">
        <v>3693</v>
      </c>
    </row>
    <row r="450" spans="1:26" ht="66" hidden="1" x14ac:dyDescent="0.3">
      <c r="A450" s="8">
        <v>449</v>
      </c>
      <c r="B450" s="8" t="s">
        <v>2695</v>
      </c>
      <c r="C450" s="8" t="s">
        <v>2681</v>
      </c>
      <c r="D450" s="8" t="s">
        <v>2320</v>
      </c>
      <c r="E450" s="8" t="str">
        <f>VLOOKUP(Table1[[#This Row],[NO]],Table3[#All],2, FALSE)</f>
        <v>COVERED COURT</v>
      </c>
      <c r="F450" s="8" t="s">
        <v>3693</v>
      </c>
      <c r="G450" s="8" t="s">
        <v>109</v>
      </c>
      <c r="H450" s="8" t="s">
        <v>64</v>
      </c>
      <c r="I450" s="8" t="s">
        <v>27</v>
      </c>
      <c r="J450" s="8">
        <v>2018</v>
      </c>
      <c r="K450" s="8" t="s">
        <v>2685</v>
      </c>
      <c r="L450" s="9">
        <v>3052155.48</v>
      </c>
      <c r="M450" s="9">
        <v>3052127.77</v>
      </c>
      <c r="N450" s="8">
        <v>150</v>
      </c>
      <c r="O450" s="10">
        <v>43482</v>
      </c>
      <c r="P450" s="8" t="s">
        <v>3693</v>
      </c>
      <c r="Q450" s="10">
        <v>43632</v>
      </c>
      <c r="R450" s="10" t="s">
        <v>3693</v>
      </c>
      <c r="S450" s="11" t="s">
        <v>3693</v>
      </c>
      <c r="T450" s="12">
        <v>1</v>
      </c>
      <c r="U450" s="12" t="s">
        <v>3693</v>
      </c>
      <c r="V450" s="8" t="s">
        <v>29</v>
      </c>
      <c r="W450" s="8" t="s">
        <v>30</v>
      </c>
      <c r="X450" s="8" t="s">
        <v>38</v>
      </c>
      <c r="Y450" s="8" t="s">
        <v>39</v>
      </c>
      <c r="Z450" s="8" t="s">
        <v>3693</v>
      </c>
    </row>
    <row r="451" spans="1:26" ht="66" hidden="1" x14ac:dyDescent="0.3">
      <c r="A451" s="8">
        <v>450</v>
      </c>
      <c r="B451" s="8" t="s">
        <v>2696</v>
      </c>
      <c r="C451" s="8" t="s">
        <v>2681</v>
      </c>
      <c r="D451" s="8" t="s">
        <v>2320</v>
      </c>
      <c r="E451" s="8" t="str">
        <f>VLOOKUP(Table1[[#This Row],[NO]],Table3[#All],2, FALSE)</f>
        <v>COVERED COURT</v>
      </c>
      <c r="F451" s="8" t="s">
        <v>3693</v>
      </c>
      <c r="G451" s="8" t="s">
        <v>1129</v>
      </c>
      <c r="H451" s="8" t="s">
        <v>64</v>
      </c>
      <c r="I451" s="8" t="s">
        <v>27</v>
      </c>
      <c r="J451" s="8">
        <v>2018</v>
      </c>
      <c r="K451" s="8" t="s">
        <v>2685</v>
      </c>
      <c r="L451" s="9">
        <v>3052155.48</v>
      </c>
      <c r="M451" s="9">
        <v>3052127.77</v>
      </c>
      <c r="N451" s="8">
        <v>150</v>
      </c>
      <c r="O451" s="10">
        <v>43482</v>
      </c>
      <c r="P451" s="8" t="s">
        <v>3693</v>
      </c>
      <c r="Q451" s="10">
        <v>43632</v>
      </c>
      <c r="R451" s="10" t="s">
        <v>3693</v>
      </c>
      <c r="S451" s="11" t="s">
        <v>3693</v>
      </c>
      <c r="T451" s="12">
        <v>1</v>
      </c>
      <c r="U451" s="12" t="s">
        <v>3693</v>
      </c>
      <c r="V451" s="8" t="s">
        <v>29</v>
      </c>
      <c r="W451" s="8" t="s">
        <v>30</v>
      </c>
      <c r="X451" s="8" t="s">
        <v>38</v>
      </c>
      <c r="Y451" s="8" t="s">
        <v>39</v>
      </c>
      <c r="Z451" s="8" t="s">
        <v>3693</v>
      </c>
    </row>
    <row r="452" spans="1:26" ht="66" hidden="1" x14ac:dyDescent="0.3">
      <c r="A452" s="8">
        <v>451</v>
      </c>
      <c r="B452" s="8" t="s">
        <v>2697</v>
      </c>
      <c r="C452" s="8" t="s">
        <v>2681</v>
      </c>
      <c r="D452" s="8" t="s">
        <v>2320</v>
      </c>
      <c r="E452" s="8" t="str">
        <f>VLOOKUP(Table1[[#This Row],[NO]],Table3[#All],2, FALSE)</f>
        <v>COVERED COURT</v>
      </c>
      <c r="F452" s="8" t="s">
        <v>3693</v>
      </c>
      <c r="G452" s="8" t="s">
        <v>2698</v>
      </c>
      <c r="H452" s="8" t="s">
        <v>64</v>
      </c>
      <c r="I452" s="8" t="s">
        <v>27</v>
      </c>
      <c r="J452" s="8">
        <v>2018</v>
      </c>
      <c r="K452" s="8" t="s">
        <v>2685</v>
      </c>
      <c r="L452" s="9">
        <v>3052155.48</v>
      </c>
      <c r="M452" s="9">
        <v>3052127.77</v>
      </c>
      <c r="N452" s="8">
        <v>150</v>
      </c>
      <c r="O452" s="10">
        <v>43482</v>
      </c>
      <c r="P452" s="8" t="s">
        <v>3693</v>
      </c>
      <c r="Q452" s="10">
        <v>43632</v>
      </c>
      <c r="R452" s="10" t="s">
        <v>3693</v>
      </c>
      <c r="S452" s="11" t="s">
        <v>3693</v>
      </c>
      <c r="T452" s="12">
        <v>1</v>
      </c>
      <c r="U452" s="12" t="s">
        <v>3693</v>
      </c>
      <c r="V452" s="8" t="s">
        <v>29</v>
      </c>
      <c r="W452" s="8" t="s">
        <v>30</v>
      </c>
      <c r="X452" s="8" t="s">
        <v>38</v>
      </c>
      <c r="Y452" s="8" t="s">
        <v>39</v>
      </c>
      <c r="Z452" s="8" t="s">
        <v>3693</v>
      </c>
    </row>
    <row r="453" spans="1:26" ht="52.8" hidden="1" x14ac:dyDescent="0.3">
      <c r="A453" s="16">
        <v>452</v>
      </c>
      <c r="B453" s="16" t="s">
        <v>2699</v>
      </c>
      <c r="C453" s="16" t="s">
        <v>2681</v>
      </c>
      <c r="D453" s="16" t="s">
        <v>2320</v>
      </c>
      <c r="E453" s="16" t="str">
        <f>VLOOKUP(Table1[[#This Row],[NO]],Table3[#All],2, FALSE)</f>
        <v>COVERED COURT</v>
      </c>
      <c r="F453" s="16" t="s">
        <v>3693</v>
      </c>
      <c r="G453" s="16" t="s">
        <v>884</v>
      </c>
      <c r="H453" s="16" t="s">
        <v>64</v>
      </c>
      <c r="I453" s="16" t="s">
        <v>27</v>
      </c>
      <c r="J453" s="16">
        <v>2018</v>
      </c>
      <c r="K453" s="16" t="s">
        <v>2685</v>
      </c>
      <c r="L453" s="23">
        <v>3052155.48</v>
      </c>
      <c r="M453" s="23">
        <v>3052127.77</v>
      </c>
      <c r="N453" s="16" t="s">
        <v>3693</v>
      </c>
      <c r="O453" s="17">
        <v>43781</v>
      </c>
      <c r="P453" s="16" t="s">
        <v>3693</v>
      </c>
      <c r="Q453" s="17">
        <v>43781</v>
      </c>
      <c r="R453" s="17" t="s">
        <v>3693</v>
      </c>
      <c r="S453" s="11" t="s">
        <v>3693</v>
      </c>
      <c r="T453" s="18">
        <v>1</v>
      </c>
      <c r="U453" s="18" t="s">
        <v>3693</v>
      </c>
      <c r="V453" s="16" t="s">
        <v>29</v>
      </c>
      <c r="W453" s="16" t="s">
        <v>30</v>
      </c>
      <c r="X453" s="16" t="s">
        <v>38</v>
      </c>
      <c r="Y453" s="16" t="s">
        <v>39</v>
      </c>
      <c r="Z453" s="16" t="s">
        <v>3693</v>
      </c>
    </row>
    <row r="454" spans="1:26" ht="66" hidden="1" x14ac:dyDescent="0.3">
      <c r="A454" s="16">
        <v>453</v>
      </c>
      <c r="B454" s="16" t="s">
        <v>2700</v>
      </c>
      <c r="C454" s="16" t="s">
        <v>2681</v>
      </c>
      <c r="D454" s="16" t="s">
        <v>2320</v>
      </c>
      <c r="E454" s="16" t="str">
        <f>VLOOKUP(Table1[[#This Row],[NO]],Table3[#All],2, FALSE)</f>
        <v>COVERED COURT</v>
      </c>
      <c r="F454" s="16" t="s">
        <v>3693</v>
      </c>
      <c r="G454" s="16" t="s">
        <v>2701</v>
      </c>
      <c r="H454" s="16" t="s">
        <v>64</v>
      </c>
      <c r="I454" s="16" t="s">
        <v>27</v>
      </c>
      <c r="J454" s="16">
        <v>2018</v>
      </c>
      <c r="K454" s="16" t="s">
        <v>2685</v>
      </c>
      <c r="L454" s="23">
        <v>4223543.18</v>
      </c>
      <c r="M454" s="23">
        <v>4223081.97</v>
      </c>
      <c r="N454" s="16">
        <v>150</v>
      </c>
      <c r="O454" s="17">
        <v>43482</v>
      </c>
      <c r="P454" s="16" t="s">
        <v>3693</v>
      </c>
      <c r="Q454" s="17">
        <v>43632</v>
      </c>
      <c r="R454" s="17" t="s">
        <v>3693</v>
      </c>
      <c r="S454" s="11" t="s">
        <v>3693</v>
      </c>
      <c r="T454" s="16" t="s">
        <v>3693</v>
      </c>
      <c r="U454" s="16" t="s">
        <v>3693</v>
      </c>
      <c r="V454" s="16" t="s">
        <v>29</v>
      </c>
      <c r="W454" s="16" t="s">
        <v>382</v>
      </c>
      <c r="X454" s="16" t="s">
        <v>38</v>
      </c>
      <c r="Y454" s="16" t="s">
        <v>39</v>
      </c>
      <c r="Z454" s="16" t="s">
        <v>3693</v>
      </c>
    </row>
    <row r="455" spans="1:26" ht="66" hidden="1" x14ac:dyDescent="0.3">
      <c r="A455" s="8">
        <v>454</v>
      </c>
      <c r="B455" s="8" t="s">
        <v>2702</v>
      </c>
      <c r="C455" s="8" t="s">
        <v>2681</v>
      </c>
      <c r="D455" s="8" t="s">
        <v>2320</v>
      </c>
      <c r="E455" s="8" t="str">
        <f>VLOOKUP(Table1[[#This Row],[NO]],Table3[#All],2, FALSE)</f>
        <v>COVERED COURT</v>
      </c>
      <c r="F455" s="8" t="s">
        <v>3693</v>
      </c>
      <c r="G455" s="8" t="s">
        <v>2703</v>
      </c>
      <c r="H455" s="8" t="s">
        <v>64</v>
      </c>
      <c r="I455" s="8" t="s">
        <v>27</v>
      </c>
      <c r="J455" s="8">
        <v>2018</v>
      </c>
      <c r="K455" s="8" t="s">
        <v>2685</v>
      </c>
      <c r="L455" s="9">
        <v>3052155.48</v>
      </c>
      <c r="M455" s="9">
        <v>3052127.77</v>
      </c>
      <c r="N455" s="8">
        <v>150</v>
      </c>
      <c r="O455" s="10">
        <v>43482</v>
      </c>
      <c r="P455" s="8" t="s">
        <v>3693</v>
      </c>
      <c r="Q455" s="10">
        <v>43632</v>
      </c>
      <c r="R455" s="10" t="s">
        <v>3693</v>
      </c>
      <c r="S455" s="11" t="s">
        <v>3693</v>
      </c>
      <c r="T455" s="12">
        <v>1</v>
      </c>
      <c r="U455" s="12" t="s">
        <v>3693</v>
      </c>
      <c r="V455" s="8" t="s">
        <v>29</v>
      </c>
      <c r="W455" s="8" t="s">
        <v>30</v>
      </c>
      <c r="X455" s="8" t="s">
        <v>38</v>
      </c>
      <c r="Y455" s="8" t="s">
        <v>39</v>
      </c>
      <c r="Z455" s="8" t="s">
        <v>3693</v>
      </c>
    </row>
    <row r="456" spans="1:26" ht="66" hidden="1" x14ac:dyDescent="0.3">
      <c r="A456" s="8">
        <v>455</v>
      </c>
      <c r="B456" s="8" t="s">
        <v>2704</v>
      </c>
      <c r="C456" s="8" t="s">
        <v>2681</v>
      </c>
      <c r="D456" s="8" t="s">
        <v>2320</v>
      </c>
      <c r="E456" s="8" t="str">
        <f>VLOOKUP(Table1[[#This Row],[NO]],Table3[#All],2, FALSE)</f>
        <v>COVERED COURT</v>
      </c>
      <c r="F456" s="8" t="s">
        <v>3693</v>
      </c>
      <c r="G456" s="8" t="s">
        <v>2705</v>
      </c>
      <c r="H456" s="8" t="s">
        <v>64</v>
      </c>
      <c r="I456" s="8" t="s">
        <v>27</v>
      </c>
      <c r="J456" s="8">
        <v>2018</v>
      </c>
      <c r="K456" s="8" t="s">
        <v>2685</v>
      </c>
      <c r="L456" s="9" t="s">
        <v>3693</v>
      </c>
      <c r="M456" s="9">
        <v>3760391.23</v>
      </c>
      <c r="N456" s="8">
        <v>150</v>
      </c>
      <c r="O456" s="10">
        <v>43482</v>
      </c>
      <c r="P456" s="8" t="s">
        <v>3693</v>
      </c>
      <c r="Q456" s="10">
        <v>43632</v>
      </c>
      <c r="R456" s="10" t="s">
        <v>3693</v>
      </c>
      <c r="S456" s="11" t="s">
        <v>3693</v>
      </c>
      <c r="T456" s="12">
        <v>1</v>
      </c>
      <c r="U456" s="12" t="s">
        <v>3693</v>
      </c>
      <c r="V456" s="8" t="s">
        <v>29</v>
      </c>
      <c r="W456" s="8" t="s">
        <v>30</v>
      </c>
      <c r="X456" s="8" t="s">
        <v>38</v>
      </c>
      <c r="Y456" s="8" t="s">
        <v>39</v>
      </c>
      <c r="Z456" s="8" t="s">
        <v>3693</v>
      </c>
    </row>
    <row r="457" spans="1:26" ht="52.8" hidden="1" x14ac:dyDescent="0.3">
      <c r="A457" s="8">
        <v>456</v>
      </c>
      <c r="B457" s="8" t="s">
        <v>2706</v>
      </c>
      <c r="C457" s="8" t="s">
        <v>2681</v>
      </c>
      <c r="D457" s="8" t="s">
        <v>2320</v>
      </c>
      <c r="E457" s="8" t="str">
        <f>VLOOKUP(Table1[[#This Row],[NO]],Table3[#All],2, FALSE)</f>
        <v>COVERED COURT</v>
      </c>
      <c r="F457" s="8" t="s">
        <v>3693</v>
      </c>
      <c r="G457" s="8" t="s">
        <v>721</v>
      </c>
      <c r="H457" s="8" t="s">
        <v>64</v>
      </c>
      <c r="I457" s="8" t="s">
        <v>27</v>
      </c>
      <c r="J457" s="8">
        <v>2018</v>
      </c>
      <c r="K457" s="8" t="s">
        <v>2685</v>
      </c>
      <c r="L457" s="9">
        <v>3052155.48</v>
      </c>
      <c r="M457" s="9">
        <v>3052127.77</v>
      </c>
      <c r="N457" s="8">
        <v>150</v>
      </c>
      <c r="O457" s="10">
        <v>43482</v>
      </c>
      <c r="P457" s="8" t="s">
        <v>3693</v>
      </c>
      <c r="Q457" s="10">
        <v>43632</v>
      </c>
      <c r="R457" s="10" t="s">
        <v>3693</v>
      </c>
      <c r="S457" s="11" t="s">
        <v>3693</v>
      </c>
      <c r="T457" s="12">
        <v>1</v>
      </c>
      <c r="U457" s="12" t="s">
        <v>3693</v>
      </c>
      <c r="V457" s="8" t="s">
        <v>29</v>
      </c>
      <c r="W457" s="8" t="s">
        <v>30</v>
      </c>
      <c r="X457" s="8" t="s">
        <v>38</v>
      </c>
      <c r="Y457" s="8" t="s">
        <v>39</v>
      </c>
      <c r="Z457" s="8" t="s">
        <v>3693</v>
      </c>
    </row>
    <row r="458" spans="1:26" ht="52.8" hidden="1" x14ac:dyDescent="0.3">
      <c r="A458" s="8">
        <v>457</v>
      </c>
      <c r="B458" s="8" t="s">
        <v>2707</v>
      </c>
      <c r="C458" s="8" t="s">
        <v>2681</v>
      </c>
      <c r="D458" s="8" t="s">
        <v>2320</v>
      </c>
      <c r="E458" s="8" t="str">
        <f>VLOOKUP(Table1[[#This Row],[NO]],Table3[#All],2, FALSE)</f>
        <v>COVERED COURT</v>
      </c>
      <c r="F458" s="8" t="s">
        <v>3693</v>
      </c>
      <c r="G458" s="8" t="s">
        <v>2708</v>
      </c>
      <c r="H458" s="8" t="s">
        <v>64</v>
      </c>
      <c r="I458" s="8" t="s">
        <v>27</v>
      </c>
      <c r="J458" s="8">
        <v>2018</v>
      </c>
      <c r="K458" s="8" t="s">
        <v>2685</v>
      </c>
      <c r="L458" s="9">
        <v>3052155.48</v>
      </c>
      <c r="M458" s="9">
        <v>3052127.77</v>
      </c>
      <c r="N458" s="8">
        <v>150</v>
      </c>
      <c r="O458" s="10">
        <v>43482</v>
      </c>
      <c r="P458" s="8" t="s">
        <v>3693</v>
      </c>
      <c r="Q458" s="10">
        <v>43632</v>
      </c>
      <c r="R458" s="10" t="s">
        <v>3693</v>
      </c>
      <c r="S458" s="11" t="s">
        <v>3693</v>
      </c>
      <c r="T458" s="12">
        <v>1</v>
      </c>
      <c r="U458" s="12" t="s">
        <v>3693</v>
      </c>
      <c r="V458" s="8" t="s">
        <v>29</v>
      </c>
      <c r="W458" s="8" t="s">
        <v>30</v>
      </c>
      <c r="X458" s="8" t="s">
        <v>38</v>
      </c>
      <c r="Y458" s="8" t="s">
        <v>39</v>
      </c>
      <c r="Z458" s="8" t="s">
        <v>3693</v>
      </c>
    </row>
    <row r="459" spans="1:26" ht="52.8" hidden="1" x14ac:dyDescent="0.3">
      <c r="A459" s="16">
        <v>458</v>
      </c>
      <c r="B459" s="16" t="s">
        <v>2709</v>
      </c>
      <c r="C459" s="16" t="s">
        <v>2681</v>
      </c>
      <c r="D459" s="16" t="s">
        <v>2320</v>
      </c>
      <c r="E459" s="16" t="str">
        <f>VLOOKUP(Table1[[#This Row],[NO]],Table3[#All],2, FALSE)</f>
        <v>COVERED COURT</v>
      </c>
      <c r="F459" s="16" t="s">
        <v>3693</v>
      </c>
      <c r="G459" s="16" t="s">
        <v>2710</v>
      </c>
      <c r="H459" s="16" t="s">
        <v>64</v>
      </c>
      <c r="I459" s="16" t="s">
        <v>27</v>
      </c>
      <c r="J459" s="16">
        <v>2018</v>
      </c>
      <c r="K459" s="16" t="s">
        <v>2685</v>
      </c>
      <c r="L459" s="23">
        <v>3052155.48</v>
      </c>
      <c r="M459" s="23">
        <v>3052127.77</v>
      </c>
      <c r="N459" s="16">
        <v>150</v>
      </c>
      <c r="O459" s="17">
        <v>43482</v>
      </c>
      <c r="P459" s="16" t="s">
        <v>3693</v>
      </c>
      <c r="Q459" s="17">
        <v>43632</v>
      </c>
      <c r="R459" s="17" t="s">
        <v>3693</v>
      </c>
      <c r="S459" s="11" t="s">
        <v>3693</v>
      </c>
      <c r="T459" s="18">
        <v>1</v>
      </c>
      <c r="U459" s="18" t="s">
        <v>3693</v>
      </c>
      <c r="V459" s="16" t="s">
        <v>29</v>
      </c>
      <c r="W459" s="16" t="s">
        <v>30</v>
      </c>
      <c r="X459" s="16" t="s">
        <v>38</v>
      </c>
      <c r="Y459" s="16" t="s">
        <v>39</v>
      </c>
      <c r="Z459" s="16" t="s">
        <v>3693</v>
      </c>
    </row>
    <row r="460" spans="1:26" ht="52.8" hidden="1" x14ac:dyDescent="0.3">
      <c r="A460" s="8">
        <v>459</v>
      </c>
      <c r="B460" s="8" t="s">
        <v>2711</v>
      </c>
      <c r="C460" s="8" t="s">
        <v>2681</v>
      </c>
      <c r="D460" s="8" t="s">
        <v>2320</v>
      </c>
      <c r="E460" s="8" t="str">
        <f>VLOOKUP(Table1[[#This Row],[NO]],Table3[#All],2, FALSE)</f>
        <v>COVERED COURT</v>
      </c>
      <c r="F460" s="8" t="s">
        <v>3693</v>
      </c>
      <c r="G460" s="8" t="s">
        <v>728</v>
      </c>
      <c r="H460" s="8" t="s">
        <v>64</v>
      </c>
      <c r="I460" s="8" t="s">
        <v>27</v>
      </c>
      <c r="J460" s="8">
        <v>2018</v>
      </c>
      <c r="K460" s="8" t="s">
        <v>2685</v>
      </c>
      <c r="L460" s="9">
        <v>3052155.48</v>
      </c>
      <c r="M460" s="9">
        <v>3052127.77</v>
      </c>
      <c r="N460" s="8">
        <v>150</v>
      </c>
      <c r="O460" s="10">
        <v>43482</v>
      </c>
      <c r="P460" s="8" t="s">
        <v>3693</v>
      </c>
      <c r="Q460" s="10">
        <v>43632</v>
      </c>
      <c r="R460" s="10" t="s">
        <v>3693</v>
      </c>
      <c r="S460" s="11" t="s">
        <v>3693</v>
      </c>
      <c r="T460" s="12">
        <v>1</v>
      </c>
      <c r="U460" s="12" t="s">
        <v>3693</v>
      </c>
      <c r="V460" s="8" t="s">
        <v>29</v>
      </c>
      <c r="W460" s="8" t="s">
        <v>30</v>
      </c>
      <c r="X460" s="8" t="s">
        <v>38</v>
      </c>
      <c r="Y460" s="8" t="s">
        <v>39</v>
      </c>
      <c r="Z460" s="8" t="s">
        <v>3693</v>
      </c>
    </row>
    <row r="461" spans="1:26" ht="66" hidden="1" x14ac:dyDescent="0.3">
      <c r="A461" s="8">
        <v>460</v>
      </c>
      <c r="B461" s="8" t="s">
        <v>2712</v>
      </c>
      <c r="C461" s="8" t="s">
        <v>2681</v>
      </c>
      <c r="D461" s="8" t="s">
        <v>2320</v>
      </c>
      <c r="E461" s="8" t="str">
        <f>VLOOKUP(Table1[[#This Row],[NO]],Table3[#All],2, FALSE)</f>
        <v>COVERED COURT</v>
      </c>
      <c r="F461" s="8" t="s">
        <v>3693</v>
      </c>
      <c r="G461" s="8" t="s">
        <v>1113</v>
      </c>
      <c r="H461" s="8" t="s">
        <v>141</v>
      </c>
      <c r="I461" s="8" t="s">
        <v>27</v>
      </c>
      <c r="J461" s="8">
        <v>2018</v>
      </c>
      <c r="K461" s="8" t="s">
        <v>2685</v>
      </c>
      <c r="L461" s="9">
        <v>4223543.18</v>
      </c>
      <c r="M461" s="9">
        <v>4223081.97</v>
      </c>
      <c r="N461" s="8">
        <v>150</v>
      </c>
      <c r="O461" s="10">
        <v>43482</v>
      </c>
      <c r="P461" s="8" t="s">
        <v>3693</v>
      </c>
      <c r="Q461" s="10">
        <v>43632</v>
      </c>
      <c r="R461" s="10" t="s">
        <v>3693</v>
      </c>
      <c r="S461" s="11" t="s">
        <v>3693</v>
      </c>
      <c r="T461" s="12">
        <v>1</v>
      </c>
      <c r="U461" s="12" t="s">
        <v>3693</v>
      </c>
      <c r="V461" s="8" t="s">
        <v>29</v>
      </c>
      <c r="W461" s="8" t="s">
        <v>30</v>
      </c>
      <c r="X461" s="8" t="s">
        <v>38</v>
      </c>
      <c r="Y461" s="8" t="s">
        <v>39</v>
      </c>
      <c r="Z461" s="8" t="s">
        <v>3693</v>
      </c>
    </row>
    <row r="462" spans="1:26" ht="66" hidden="1" x14ac:dyDescent="0.3">
      <c r="A462" s="8">
        <v>461</v>
      </c>
      <c r="B462" s="8" t="s">
        <v>2713</v>
      </c>
      <c r="C462" s="8" t="s">
        <v>2681</v>
      </c>
      <c r="D462" s="8" t="s">
        <v>2320</v>
      </c>
      <c r="E462" s="8" t="str">
        <f>VLOOKUP(Table1[[#This Row],[NO]],Table3[#All],2, FALSE)</f>
        <v>COVERED COURT</v>
      </c>
      <c r="F462" s="8" t="s">
        <v>3693</v>
      </c>
      <c r="G462" s="8" t="s">
        <v>2714</v>
      </c>
      <c r="H462" s="8" t="s">
        <v>141</v>
      </c>
      <c r="I462" s="8" t="s">
        <v>27</v>
      </c>
      <c r="J462" s="8">
        <v>2018</v>
      </c>
      <c r="K462" s="8" t="s">
        <v>2685</v>
      </c>
      <c r="L462" s="9">
        <v>4223543.18</v>
      </c>
      <c r="M462" s="9">
        <v>4223081.97</v>
      </c>
      <c r="N462" s="8" t="s">
        <v>3693</v>
      </c>
      <c r="O462" s="10" t="s">
        <v>3693</v>
      </c>
      <c r="P462" s="8" t="s">
        <v>3693</v>
      </c>
      <c r="Q462" s="10" t="s">
        <v>3693</v>
      </c>
      <c r="R462" s="10" t="s">
        <v>3693</v>
      </c>
      <c r="S462" s="11" t="s">
        <v>3693</v>
      </c>
      <c r="T462" s="12">
        <v>1</v>
      </c>
      <c r="U462" s="12" t="s">
        <v>3693</v>
      </c>
      <c r="V462" s="8" t="s">
        <v>29</v>
      </c>
      <c r="W462" s="8" t="s">
        <v>30</v>
      </c>
      <c r="X462" s="8" t="s">
        <v>68</v>
      </c>
      <c r="Y462" s="8" t="s">
        <v>69</v>
      </c>
      <c r="Z462" s="8" t="s">
        <v>3693</v>
      </c>
    </row>
    <row r="463" spans="1:26" ht="66" hidden="1" x14ac:dyDescent="0.3">
      <c r="A463" s="8">
        <v>462</v>
      </c>
      <c r="B463" s="8" t="s">
        <v>2715</v>
      </c>
      <c r="C463" s="8" t="s">
        <v>2681</v>
      </c>
      <c r="D463" s="8" t="s">
        <v>2320</v>
      </c>
      <c r="E463" s="8" t="str">
        <f>VLOOKUP(Table1[[#This Row],[NO]],Table3[#All],2, FALSE)</f>
        <v>COVERED COURT</v>
      </c>
      <c r="F463" s="8" t="s">
        <v>3693</v>
      </c>
      <c r="G463" s="8" t="s">
        <v>2716</v>
      </c>
      <c r="H463" s="8" t="s">
        <v>141</v>
      </c>
      <c r="I463" s="8" t="s">
        <v>27</v>
      </c>
      <c r="J463" s="8">
        <v>2018</v>
      </c>
      <c r="K463" s="8" t="s">
        <v>2685</v>
      </c>
      <c r="L463" s="9">
        <v>4223543.18</v>
      </c>
      <c r="M463" s="9">
        <v>4223081.97</v>
      </c>
      <c r="N463" s="8">
        <v>150</v>
      </c>
      <c r="O463" s="10">
        <v>43482</v>
      </c>
      <c r="P463" s="8" t="s">
        <v>3693</v>
      </c>
      <c r="Q463" s="10">
        <v>43632</v>
      </c>
      <c r="R463" s="10" t="s">
        <v>3693</v>
      </c>
      <c r="S463" s="11" t="s">
        <v>3693</v>
      </c>
      <c r="T463" s="12">
        <v>1</v>
      </c>
      <c r="U463" s="12" t="s">
        <v>3693</v>
      </c>
      <c r="V463" s="8" t="s">
        <v>29</v>
      </c>
      <c r="W463" s="8" t="s">
        <v>30</v>
      </c>
      <c r="X463" s="8" t="s">
        <v>38</v>
      </c>
      <c r="Y463" s="8" t="s">
        <v>39</v>
      </c>
      <c r="Z463" s="8" t="s">
        <v>3693</v>
      </c>
    </row>
    <row r="464" spans="1:26" ht="66" hidden="1" x14ac:dyDescent="0.3">
      <c r="A464" s="8">
        <v>463</v>
      </c>
      <c r="B464" s="8" t="s">
        <v>2717</v>
      </c>
      <c r="C464" s="8" t="s">
        <v>2681</v>
      </c>
      <c r="D464" s="8" t="s">
        <v>2320</v>
      </c>
      <c r="E464" s="8" t="str">
        <f>VLOOKUP(Table1[[#This Row],[NO]],Table3[#All],2, FALSE)</f>
        <v>COVERED COURT</v>
      </c>
      <c r="F464" s="8" t="s">
        <v>3693</v>
      </c>
      <c r="G464" s="8" t="s">
        <v>2718</v>
      </c>
      <c r="H464" s="8" t="s">
        <v>141</v>
      </c>
      <c r="I464" s="8" t="s">
        <v>27</v>
      </c>
      <c r="J464" s="8">
        <v>2018</v>
      </c>
      <c r="K464" s="8" t="s">
        <v>2685</v>
      </c>
      <c r="L464" s="9">
        <v>5185509.01</v>
      </c>
      <c r="M464" s="9">
        <v>5028459.53</v>
      </c>
      <c r="N464" s="8">
        <v>150</v>
      </c>
      <c r="O464" s="10">
        <v>43825</v>
      </c>
      <c r="P464" s="8" t="s">
        <v>3693</v>
      </c>
      <c r="Q464" s="10">
        <v>43975</v>
      </c>
      <c r="R464" s="10" t="s">
        <v>3693</v>
      </c>
      <c r="S464" s="11" t="s">
        <v>3693</v>
      </c>
      <c r="T464" s="8" t="s">
        <v>3693</v>
      </c>
      <c r="U464" s="8" t="s">
        <v>3693</v>
      </c>
      <c r="V464" s="8" t="s">
        <v>29</v>
      </c>
      <c r="W464" s="8" t="s">
        <v>37</v>
      </c>
      <c r="X464" s="8" t="s">
        <v>68</v>
      </c>
      <c r="Y464" s="8" t="s">
        <v>69</v>
      </c>
      <c r="Z464" s="8" t="s">
        <v>3693</v>
      </c>
    </row>
    <row r="465" spans="1:26" ht="66" hidden="1" x14ac:dyDescent="0.3">
      <c r="A465" s="8">
        <v>464</v>
      </c>
      <c r="B465" s="8" t="s">
        <v>2719</v>
      </c>
      <c r="C465" s="8" t="s">
        <v>2681</v>
      </c>
      <c r="D465" s="8" t="s">
        <v>2320</v>
      </c>
      <c r="E465" s="8" t="str">
        <f>VLOOKUP(Table1[[#This Row],[NO]],Table3[#All],2, FALSE)</f>
        <v>COVERED COURT</v>
      </c>
      <c r="F465" s="8" t="s">
        <v>3693</v>
      </c>
      <c r="G465" s="8" t="s">
        <v>2720</v>
      </c>
      <c r="H465" s="8" t="s">
        <v>141</v>
      </c>
      <c r="I465" s="8" t="s">
        <v>27</v>
      </c>
      <c r="J465" s="8">
        <v>2018</v>
      </c>
      <c r="K465" s="8" t="s">
        <v>2685</v>
      </c>
      <c r="L465" s="9">
        <v>5185509.01</v>
      </c>
      <c r="M465" s="9">
        <v>5028459.53</v>
      </c>
      <c r="N465" s="8">
        <v>150</v>
      </c>
      <c r="O465" s="10">
        <v>43825</v>
      </c>
      <c r="P465" s="8" t="s">
        <v>3693</v>
      </c>
      <c r="Q465" s="10">
        <v>43975</v>
      </c>
      <c r="R465" s="10" t="s">
        <v>3693</v>
      </c>
      <c r="S465" s="11" t="s">
        <v>3693</v>
      </c>
      <c r="T465" s="8" t="s">
        <v>3693</v>
      </c>
      <c r="U465" s="8" t="s">
        <v>3693</v>
      </c>
      <c r="V465" s="8" t="s">
        <v>29</v>
      </c>
      <c r="W465" s="8" t="s">
        <v>37</v>
      </c>
      <c r="X465" s="8" t="s">
        <v>68</v>
      </c>
      <c r="Y465" s="8" t="s">
        <v>69</v>
      </c>
      <c r="Z465" s="8" t="s">
        <v>3693</v>
      </c>
    </row>
    <row r="466" spans="1:26" ht="66" hidden="1" x14ac:dyDescent="0.3">
      <c r="A466" s="8">
        <v>465</v>
      </c>
      <c r="B466" s="8" t="s">
        <v>2721</v>
      </c>
      <c r="C466" s="8" t="s">
        <v>2722</v>
      </c>
      <c r="D466" s="8" t="s">
        <v>2320</v>
      </c>
      <c r="E466" s="8" t="str">
        <f>VLOOKUP(Table1[[#This Row],[NO]],Table3[#All],2, FALSE)</f>
        <v>COVERED COURT</v>
      </c>
      <c r="F466" s="8" t="s">
        <v>3693</v>
      </c>
      <c r="G466" s="8" t="s">
        <v>2723</v>
      </c>
      <c r="H466" s="8" t="s">
        <v>52</v>
      </c>
      <c r="I466" s="8" t="s">
        <v>27</v>
      </c>
      <c r="J466" s="8">
        <v>2018</v>
      </c>
      <c r="K466" s="8" t="s">
        <v>2685</v>
      </c>
      <c r="L466" s="9">
        <v>5185509.01</v>
      </c>
      <c r="M466" s="9">
        <v>5173349.53</v>
      </c>
      <c r="N466" s="8">
        <v>150</v>
      </c>
      <c r="O466" s="10">
        <v>43676</v>
      </c>
      <c r="P466" s="8" t="s">
        <v>3693</v>
      </c>
      <c r="Q466" s="10">
        <v>43826</v>
      </c>
      <c r="R466" s="10" t="s">
        <v>3693</v>
      </c>
      <c r="S466" s="11" t="s">
        <v>3693</v>
      </c>
      <c r="T466" s="12">
        <v>1</v>
      </c>
      <c r="U466" s="12" t="s">
        <v>3693</v>
      </c>
      <c r="V466" s="8" t="s">
        <v>29</v>
      </c>
      <c r="W466" s="8" t="s">
        <v>30</v>
      </c>
      <c r="X466" s="8" t="s">
        <v>38</v>
      </c>
      <c r="Y466" s="8" t="s">
        <v>39</v>
      </c>
      <c r="Z466" s="8" t="s">
        <v>3693</v>
      </c>
    </row>
    <row r="467" spans="1:26" ht="66" hidden="1" x14ac:dyDescent="0.3">
      <c r="A467" s="8">
        <v>466</v>
      </c>
      <c r="B467" s="8" t="s">
        <v>2724</v>
      </c>
      <c r="C467" s="8" t="s">
        <v>2725</v>
      </c>
      <c r="D467" s="8" t="s">
        <v>2320</v>
      </c>
      <c r="E467" s="8" t="str">
        <f>VLOOKUP(Table1[[#This Row],[NO]],Table3[#All],2, FALSE)</f>
        <v>COVERED COURT</v>
      </c>
      <c r="F467" s="8" t="s">
        <v>3693</v>
      </c>
      <c r="G467" s="8" t="s">
        <v>2726</v>
      </c>
      <c r="H467" s="8" t="s">
        <v>52</v>
      </c>
      <c r="I467" s="8" t="s">
        <v>27</v>
      </c>
      <c r="J467" s="8">
        <v>2018</v>
      </c>
      <c r="K467" s="8" t="s">
        <v>2685</v>
      </c>
      <c r="L467" s="9">
        <v>5185509.01</v>
      </c>
      <c r="M467" s="9">
        <v>5173349.53</v>
      </c>
      <c r="N467" s="8">
        <v>150</v>
      </c>
      <c r="O467" s="10">
        <v>43676</v>
      </c>
      <c r="P467" s="8" t="s">
        <v>3693</v>
      </c>
      <c r="Q467" s="10">
        <v>43826</v>
      </c>
      <c r="R467" s="10" t="s">
        <v>3693</v>
      </c>
      <c r="S467" s="11" t="s">
        <v>3693</v>
      </c>
      <c r="T467" s="12">
        <v>1</v>
      </c>
      <c r="U467" s="12" t="s">
        <v>3693</v>
      </c>
      <c r="V467" s="8" t="s">
        <v>29</v>
      </c>
      <c r="W467" s="8" t="s">
        <v>30</v>
      </c>
      <c r="X467" s="8" t="s">
        <v>38</v>
      </c>
      <c r="Y467" s="8" t="s">
        <v>39</v>
      </c>
      <c r="Z467" s="8" t="s">
        <v>3693</v>
      </c>
    </row>
    <row r="468" spans="1:26" ht="52.8" hidden="1" x14ac:dyDescent="0.3">
      <c r="A468" s="8">
        <v>467</v>
      </c>
      <c r="B468" s="8" t="s">
        <v>2727</v>
      </c>
      <c r="C468" s="8" t="s">
        <v>2728</v>
      </c>
      <c r="D468" s="8" t="s">
        <v>2320</v>
      </c>
      <c r="E468" s="8" t="str">
        <f>VLOOKUP(Table1[[#This Row],[NO]],Table3[#All],2, FALSE)</f>
        <v>COVERED COURT</v>
      </c>
      <c r="F468" s="8" t="s">
        <v>3693</v>
      </c>
      <c r="G468" s="8" t="s">
        <v>1073</v>
      </c>
      <c r="H468" s="8" t="s">
        <v>52</v>
      </c>
      <c r="I468" s="8" t="s">
        <v>27</v>
      </c>
      <c r="J468" s="8">
        <v>2018</v>
      </c>
      <c r="K468" s="8" t="s">
        <v>2685</v>
      </c>
      <c r="L468" s="9">
        <v>5185509.01</v>
      </c>
      <c r="M468" s="9">
        <v>5173349.53</v>
      </c>
      <c r="N468" s="8">
        <v>150</v>
      </c>
      <c r="O468" s="10">
        <v>43676</v>
      </c>
      <c r="P468" s="8" t="s">
        <v>3693</v>
      </c>
      <c r="Q468" s="10">
        <v>43826</v>
      </c>
      <c r="R468" s="10" t="s">
        <v>3693</v>
      </c>
      <c r="S468" s="11" t="s">
        <v>3693</v>
      </c>
      <c r="T468" s="12">
        <v>1</v>
      </c>
      <c r="U468" s="12" t="s">
        <v>3693</v>
      </c>
      <c r="V468" s="8" t="s">
        <v>29</v>
      </c>
      <c r="W468" s="8" t="s">
        <v>30</v>
      </c>
      <c r="X468" s="8" t="s">
        <v>38</v>
      </c>
      <c r="Y468" s="8" t="s">
        <v>39</v>
      </c>
      <c r="Z468" s="8" t="s">
        <v>3693</v>
      </c>
    </row>
    <row r="469" spans="1:26" ht="66" hidden="1" x14ac:dyDescent="0.3">
      <c r="A469" s="8">
        <v>468</v>
      </c>
      <c r="B469" s="8" t="s">
        <v>2729</v>
      </c>
      <c r="C469" s="8" t="s">
        <v>2681</v>
      </c>
      <c r="D469" s="8" t="s">
        <v>2320</v>
      </c>
      <c r="E469" s="8" t="str">
        <f>VLOOKUP(Table1[[#This Row],[NO]],Table3[#All],2, FALSE)</f>
        <v>COVERED COURT</v>
      </c>
      <c r="F469" s="8" t="s">
        <v>3693</v>
      </c>
      <c r="G469" s="8" t="s">
        <v>2730</v>
      </c>
      <c r="H469" s="8" t="s">
        <v>36</v>
      </c>
      <c r="I469" s="8" t="s">
        <v>27</v>
      </c>
      <c r="J469" s="8">
        <v>2018</v>
      </c>
      <c r="K469" s="8" t="s">
        <v>2685</v>
      </c>
      <c r="L469" s="9">
        <v>3053486.67</v>
      </c>
      <c r="M469" s="11">
        <v>3053486.67</v>
      </c>
      <c r="N469" s="8">
        <v>150</v>
      </c>
      <c r="O469" s="10">
        <v>43382</v>
      </c>
      <c r="P469" s="8" t="s">
        <v>3693</v>
      </c>
      <c r="Q469" s="10">
        <v>43532</v>
      </c>
      <c r="R469" s="10" t="s">
        <v>3693</v>
      </c>
      <c r="S469" s="11" t="s">
        <v>3693</v>
      </c>
      <c r="T469" s="12">
        <v>1</v>
      </c>
      <c r="U469" s="12" t="s">
        <v>3693</v>
      </c>
      <c r="V469" s="8" t="s">
        <v>29</v>
      </c>
      <c r="W469" s="8" t="s">
        <v>30</v>
      </c>
      <c r="X469" s="8" t="s">
        <v>137</v>
      </c>
      <c r="Y469" s="8" t="s">
        <v>138</v>
      </c>
      <c r="Z469" s="8" t="s">
        <v>3693</v>
      </c>
    </row>
    <row r="470" spans="1:26" ht="66" hidden="1" x14ac:dyDescent="0.3">
      <c r="A470" s="8">
        <v>469</v>
      </c>
      <c r="B470" s="8" t="s">
        <v>2731</v>
      </c>
      <c r="C470" s="8" t="s">
        <v>2681</v>
      </c>
      <c r="D470" s="8" t="s">
        <v>2320</v>
      </c>
      <c r="E470" s="8" t="str">
        <f>VLOOKUP(Table1[[#This Row],[NO]],Table3[#All],2, FALSE)</f>
        <v>COVERED COURT</v>
      </c>
      <c r="F470" s="8" t="s">
        <v>3693</v>
      </c>
      <c r="G470" s="8" t="s">
        <v>2732</v>
      </c>
      <c r="H470" s="8" t="s">
        <v>36</v>
      </c>
      <c r="I470" s="8" t="s">
        <v>27</v>
      </c>
      <c r="J470" s="8">
        <v>2018</v>
      </c>
      <c r="K470" s="8" t="s">
        <v>2685</v>
      </c>
      <c r="L470" s="9">
        <v>3053486.67</v>
      </c>
      <c r="M470" s="11">
        <v>3052486.67</v>
      </c>
      <c r="N470" s="8">
        <v>150</v>
      </c>
      <c r="O470" s="10">
        <v>43382</v>
      </c>
      <c r="P470" s="8" t="s">
        <v>3693</v>
      </c>
      <c r="Q470" s="10">
        <v>43532</v>
      </c>
      <c r="R470" s="10" t="s">
        <v>3693</v>
      </c>
      <c r="S470" s="11" t="s">
        <v>3693</v>
      </c>
      <c r="T470" s="12">
        <v>1</v>
      </c>
      <c r="U470" s="12" t="s">
        <v>3693</v>
      </c>
      <c r="V470" s="8" t="s">
        <v>29</v>
      </c>
      <c r="W470" s="8" t="s">
        <v>30</v>
      </c>
      <c r="X470" s="8" t="s">
        <v>137</v>
      </c>
      <c r="Y470" s="8" t="s">
        <v>138</v>
      </c>
      <c r="Z470" s="8" t="s">
        <v>3693</v>
      </c>
    </row>
    <row r="471" spans="1:26" ht="145.19999999999999" hidden="1" x14ac:dyDescent="0.3">
      <c r="A471" s="8">
        <v>470</v>
      </c>
      <c r="B471" s="8" t="s">
        <v>2733</v>
      </c>
      <c r="C471" s="8" t="s">
        <v>2734</v>
      </c>
      <c r="D471" s="8" t="s">
        <v>2320</v>
      </c>
      <c r="E471" s="8" t="str">
        <f>VLOOKUP(Table1[[#This Row],[NO]],Table3[#All],2, FALSE)</f>
        <v>COVERED COURT</v>
      </c>
      <c r="F471" s="8" t="s">
        <v>3693</v>
      </c>
      <c r="G471" s="8" t="s">
        <v>2735</v>
      </c>
      <c r="H471" s="8" t="s">
        <v>36</v>
      </c>
      <c r="I471" s="8" t="s">
        <v>27</v>
      </c>
      <c r="J471" s="8">
        <v>2018</v>
      </c>
      <c r="K471" s="8" t="s">
        <v>2685</v>
      </c>
      <c r="L471" s="9">
        <v>3053507.61</v>
      </c>
      <c r="M471" s="11">
        <v>3053486.67</v>
      </c>
      <c r="N471" s="8">
        <v>150</v>
      </c>
      <c r="O471" s="10">
        <v>43382</v>
      </c>
      <c r="P471" s="8" t="s">
        <v>3693</v>
      </c>
      <c r="Q471" s="10">
        <v>43532</v>
      </c>
      <c r="R471" s="10" t="s">
        <v>3693</v>
      </c>
      <c r="S471" s="11" t="s">
        <v>3693</v>
      </c>
      <c r="T471" s="12">
        <v>1</v>
      </c>
      <c r="U471" s="12" t="s">
        <v>3693</v>
      </c>
      <c r="V471" s="8" t="s">
        <v>29</v>
      </c>
      <c r="W471" s="8" t="s">
        <v>30</v>
      </c>
      <c r="X471" s="8" t="s">
        <v>137</v>
      </c>
      <c r="Y471" s="8" t="s">
        <v>138</v>
      </c>
      <c r="Z471" s="8" t="s">
        <v>3693</v>
      </c>
    </row>
    <row r="472" spans="1:26" ht="145.19999999999999" hidden="1" x14ac:dyDescent="0.3">
      <c r="A472" s="8">
        <v>471</v>
      </c>
      <c r="B472" s="8" t="s">
        <v>2736</v>
      </c>
      <c r="C472" s="8" t="s">
        <v>2734</v>
      </c>
      <c r="D472" s="8" t="s">
        <v>2320</v>
      </c>
      <c r="E472" s="8" t="str">
        <f>VLOOKUP(Table1[[#This Row],[NO]],Table3[#All],2, FALSE)</f>
        <v>COVERED COURT</v>
      </c>
      <c r="F472" s="8" t="s">
        <v>3693</v>
      </c>
      <c r="G472" s="8" t="s">
        <v>797</v>
      </c>
      <c r="H472" s="8" t="s">
        <v>36</v>
      </c>
      <c r="I472" s="8" t="s">
        <v>27</v>
      </c>
      <c r="J472" s="8">
        <v>2018</v>
      </c>
      <c r="K472" s="8" t="s">
        <v>2685</v>
      </c>
      <c r="L472" s="9">
        <v>3761846.12</v>
      </c>
      <c r="M472" s="11">
        <v>3761846.12</v>
      </c>
      <c r="N472" s="8">
        <v>150</v>
      </c>
      <c r="O472" s="10">
        <v>43382</v>
      </c>
      <c r="P472" s="8" t="s">
        <v>3693</v>
      </c>
      <c r="Q472" s="10">
        <v>43532</v>
      </c>
      <c r="R472" s="10" t="s">
        <v>3693</v>
      </c>
      <c r="S472" s="11" t="s">
        <v>3693</v>
      </c>
      <c r="T472" s="12">
        <v>1</v>
      </c>
      <c r="U472" s="12" t="s">
        <v>3693</v>
      </c>
      <c r="V472" s="8" t="s">
        <v>29</v>
      </c>
      <c r="W472" s="8" t="s">
        <v>30</v>
      </c>
      <c r="X472" s="8" t="s">
        <v>137</v>
      </c>
      <c r="Y472" s="8" t="s">
        <v>138</v>
      </c>
      <c r="Z472" s="8" t="s">
        <v>3693</v>
      </c>
    </row>
    <row r="473" spans="1:26" ht="145.19999999999999" hidden="1" x14ac:dyDescent="0.3">
      <c r="A473" s="8">
        <v>472</v>
      </c>
      <c r="B473" s="8" t="s">
        <v>2737</v>
      </c>
      <c r="C473" s="8" t="s">
        <v>2734</v>
      </c>
      <c r="D473" s="8" t="s">
        <v>2320</v>
      </c>
      <c r="E473" s="8" t="str">
        <f>VLOOKUP(Table1[[#This Row],[NO]],Table3[#All],2, FALSE)</f>
        <v>COVERED COURT</v>
      </c>
      <c r="F473" s="8" t="s">
        <v>3693</v>
      </c>
      <c r="G473" s="8" t="s">
        <v>2738</v>
      </c>
      <c r="H473" s="8" t="s">
        <v>36</v>
      </c>
      <c r="I473" s="8" t="s">
        <v>27</v>
      </c>
      <c r="J473" s="8">
        <v>2018</v>
      </c>
      <c r="K473" s="8" t="s">
        <v>2685</v>
      </c>
      <c r="L473" s="9">
        <v>3761846.12</v>
      </c>
      <c r="M473" s="11">
        <v>3761846.12</v>
      </c>
      <c r="N473" s="8">
        <v>150</v>
      </c>
      <c r="O473" s="10">
        <v>43382</v>
      </c>
      <c r="P473" s="8" t="s">
        <v>3693</v>
      </c>
      <c r="Q473" s="10">
        <v>43532</v>
      </c>
      <c r="R473" s="10" t="s">
        <v>3693</v>
      </c>
      <c r="S473" s="11" t="s">
        <v>3693</v>
      </c>
      <c r="T473" s="12">
        <v>1</v>
      </c>
      <c r="U473" s="12" t="s">
        <v>3693</v>
      </c>
      <c r="V473" s="8" t="s">
        <v>29</v>
      </c>
      <c r="W473" s="8" t="s">
        <v>30</v>
      </c>
      <c r="X473" s="8" t="s">
        <v>137</v>
      </c>
      <c r="Y473" s="8" t="s">
        <v>138</v>
      </c>
      <c r="Z473" s="8" t="s">
        <v>3693</v>
      </c>
    </row>
    <row r="474" spans="1:26" ht="145.19999999999999" hidden="1" x14ac:dyDescent="0.3">
      <c r="A474" s="8">
        <v>473</v>
      </c>
      <c r="B474" s="8" t="s">
        <v>2739</v>
      </c>
      <c r="C474" s="8" t="s">
        <v>2734</v>
      </c>
      <c r="D474" s="8" t="s">
        <v>2320</v>
      </c>
      <c r="E474" s="8" t="str">
        <f>VLOOKUP(Table1[[#This Row],[NO]],Table3[#All],2, FALSE)</f>
        <v>COVERED COURT</v>
      </c>
      <c r="F474" s="8" t="s">
        <v>3693</v>
      </c>
      <c r="G474" s="8" t="s">
        <v>983</v>
      </c>
      <c r="H474" s="8" t="s">
        <v>36</v>
      </c>
      <c r="I474" s="8" t="s">
        <v>27</v>
      </c>
      <c r="J474" s="8">
        <v>2018</v>
      </c>
      <c r="K474" s="8" t="s">
        <v>2685</v>
      </c>
      <c r="L474" s="9">
        <v>3053486.67</v>
      </c>
      <c r="M474" s="11">
        <v>3053486.67</v>
      </c>
      <c r="N474" s="8">
        <v>150</v>
      </c>
      <c r="O474" s="10">
        <v>43382</v>
      </c>
      <c r="P474" s="8" t="s">
        <v>3693</v>
      </c>
      <c r="Q474" s="10">
        <v>43532</v>
      </c>
      <c r="R474" s="10" t="s">
        <v>3693</v>
      </c>
      <c r="S474" s="11" t="s">
        <v>3693</v>
      </c>
      <c r="T474" s="12">
        <v>1</v>
      </c>
      <c r="U474" s="12" t="s">
        <v>3693</v>
      </c>
      <c r="V474" s="8" t="s">
        <v>29</v>
      </c>
      <c r="W474" s="8" t="s">
        <v>30</v>
      </c>
      <c r="X474" s="8" t="s">
        <v>137</v>
      </c>
      <c r="Y474" s="8" t="s">
        <v>138</v>
      </c>
      <c r="Z474" s="8" t="s">
        <v>3693</v>
      </c>
    </row>
    <row r="475" spans="1:26" ht="145.19999999999999" hidden="1" x14ac:dyDescent="0.3">
      <c r="A475" s="8">
        <v>474</v>
      </c>
      <c r="B475" s="8" t="s">
        <v>2740</v>
      </c>
      <c r="C475" s="8" t="s">
        <v>2734</v>
      </c>
      <c r="D475" s="8" t="s">
        <v>2320</v>
      </c>
      <c r="E475" s="8" t="str">
        <f>VLOOKUP(Table1[[#This Row],[NO]],Table3[#All],2, FALSE)</f>
        <v>COVERED COURT</v>
      </c>
      <c r="F475" s="8" t="s">
        <v>3693</v>
      </c>
      <c r="G475" s="8" t="s">
        <v>2741</v>
      </c>
      <c r="H475" s="8" t="s">
        <v>36</v>
      </c>
      <c r="I475" s="8" t="s">
        <v>27</v>
      </c>
      <c r="J475" s="8">
        <v>2018</v>
      </c>
      <c r="K475" s="8" t="s">
        <v>2685</v>
      </c>
      <c r="L475" s="9">
        <v>3053486.67</v>
      </c>
      <c r="M475" s="11">
        <v>3053486.67</v>
      </c>
      <c r="N475" s="8">
        <v>150</v>
      </c>
      <c r="O475" s="10">
        <v>43382</v>
      </c>
      <c r="P475" s="8" t="s">
        <v>3693</v>
      </c>
      <c r="Q475" s="10">
        <v>43532</v>
      </c>
      <c r="R475" s="10" t="s">
        <v>3693</v>
      </c>
      <c r="S475" s="11" t="s">
        <v>3693</v>
      </c>
      <c r="T475" s="12">
        <v>1</v>
      </c>
      <c r="U475" s="12" t="s">
        <v>3693</v>
      </c>
      <c r="V475" s="8" t="s">
        <v>29</v>
      </c>
      <c r="W475" s="8" t="s">
        <v>30</v>
      </c>
      <c r="X475" s="8" t="s">
        <v>137</v>
      </c>
      <c r="Y475" s="8" t="s">
        <v>138</v>
      </c>
      <c r="Z475" s="8" t="s">
        <v>3693</v>
      </c>
    </row>
    <row r="476" spans="1:26" ht="145.19999999999999" hidden="1" x14ac:dyDescent="0.3">
      <c r="A476" s="8">
        <v>475</v>
      </c>
      <c r="B476" s="8" t="s">
        <v>2742</v>
      </c>
      <c r="C476" s="8" t="s">
        <v>2734</v>
      </c>
      <c r="D476" s="8" t="s">
        <v>2320</v>
      </c>
      <c r="E476" s="8" t="str">
        <f>VLOOKUP(Table1[[#This Row],[NO]],Table3[#All],2, FALSE)</f>
        <v>COVERED COURT</v>
      </c>
      <c r="F476" s="8" t="s">
        <v>3693</v>
      </c>
      <c r="G476" s="8" t="s">
        <v>2743</v>
      </c>
      <c r="H476" s="8" t="s">
        <v>36</v>
      </c>
      <c r="I476" s="8" t="s">
        <v>27</v>
      </c>
      <c r="J476" s="8">
        <v>2018</v>
      </c>
      <c r="K476" s="8" t="s">
        <v>2685</v>
      </c>
      <c r="L476" s="9">
        <v>3053486.67</v>
      </c>
      <c r="M476" s="11">
        <v>3053486.67</v>
      </c>
      <c r="N476" s="8">
        <v>150</v>
      </c>
      <c r="O476" s="10">
        <v>43382</v>
      </c>
      <c r="P476" s="8" t="s">
        <v>3693</v>
      </c>
      <c r="Q476" s="10">
        <v>43532</v>
      </c>
      <c r="R476" s="10" t="s">
        <v>3693</v>
      </c>
      <c r="S476" s="11" t="s">
        <v>3693</v>
      </c>
      <c r="T476" s="12">
        <v>1</v>
      </c>
      <c r="U476" s="12" t="s">
        <v>3693</v>
      </c>
      <c r="V476" s="8" t="s">
        <v>29</v>
      </c>
      <c r="W476" s="8" t="s">
        <v>30</v>
      </c>
      <c r="X476" s="8" t="s">
        <v>137</v>
      </c>
      <c r="Y476" s="8" t="s">
        <v>138</v>
      </c>
      <c r="Z476" s="8" t="s">
        <v>3693</v>
      </c>
    </row>
    <row r="477" spans="1:26" ht="145.19999999999999" hidden="1" x14ac:dyDescent="0.3">
      <c r="A477" s="8">
        <v>476</v>
      </c>
      <c r="B477" s="8" t="s">
        <v>2744</v>
      </c>
      <c r="C477" s="8" t="s">
        <v>2734</v>
      </c>
      <c r="D477" s="8" t="s">
        <v>2320</v>
      </c>
      <c r="E477" s="8" t="str">
        <f>VLOOKUP(Table1[[#This Row],[NO]],Table3[#All],2, FALSE)</f>
        <v>COVERED COURT</v>
      </c>
      <c r="F477" s="8" t="s">
        <v>3693</v>
      </c>
      <c r="G477" s="8" t="s">
        <v>2745</v>
      </c>
      <c r="H477" s="8" t="s">
        <v>36</v>
      </c>
      <c r="I477" s="8" t="s">
        <v>27</v>
      </c>
      <c r="J477" s="8">
        <v>2018</v>
      </c>
      <c r="K477" s="8" t="s">
        <v>2685</v>
      </c>
      <c r="L477" s="9">
        <v>3761846.12</v>
      </c>
      <c r="M477" s="9">
        <v>3761846.12</v>
      </c>
      <c r="N477" s="8">
        <v>150</v>
      </c>
      <c r="O477" s="10">
        <v>43382</v>
      </c>
      <c r="P477" s="8" t="s">
        <v>3693</v>
      </c>
      <c r="Q477" s="10">
        <v>43532</v>
      </c>
      <c r="R477" s="10" t="s">
        <v>3693</v>
      </c>
      <c r="S477" s="11" t="s">
        <v>3693</v>
      </c>
      <c r="T477" s="12">
        <v>1</v>
      </c>
      <c r="U477" s="12" t="s">
        <v>3693</v>
      </c>
      <c r="V477" s="8" t="s">
        <v>29</v>
      </c>
      <c r="W477" s="8" t="s">
        <v>30</v>
      </c>
      <c r="X477" s="8" t="s">
        <v>137</v>
      </c>
      <c r="Y477" s="8" t="s">
        <v>138</v>
      </c>
      <c r="Z477" s="8" t="s">
        <v>3693</v>
      </c>
    </row>
    <row r="478" spans="1:26" ht="145.19999999999999" hidden="1" x14ac:dyDescent="0.3">
      <c r="A478" s="8">
        <v>477</v>
      </c>
      <c r="B478" s="8" t="s">
        <v>2746</v>
      </c>
      <c r="C478" s="8" t="s">
        <v>2734</v>
      </c>
      <c r="D478" s="8" t="s">
        <v>2320</v>
      </c>
      <c r="E478" s="8" t="str">
        <f>VLOOKUP(Table1[[#This Row],[NO]],Table3[#All],2, FALSE)</f>
        <v>COVERED COURT</v>
      </c>
      <c r="F478" s="8" t="s">
        <v>3693</v>
      </c>
      <c r="G478" s="8" t="s">
        <v>2747</v>
      </c>
      <c r="H478" s="8" t="s">
        <v>36</v>
      </c>
      <c r="I478" s="8" t="s">
        <v>27</v>
      </c>
      <c r="J478" s="8">
        <v>2018</v>
      </c>
      <c r="K478" s="8" t="s">
        <v>2685</v>
      </c>
      <c r="L478" s="9">
        <v>3053486.67</v>
      </c>
      <c r="M478" s="9">
        <v>3053486.67</v>
      </c>
      <c r="N478" s="8">
        <v>150</v>
      </c>
      <c r="O478" s="10">
        <v>43382</v>
      </c>
      <c r="P478" s="8" t="s">
        <v>3693</v>
      </c>
      <c r="Q478" s="10">
        <v>43532</v>
      </c>
      <c r="R478" s="10" t="s">
        <v>3693</v>
      </c>
      <c r="S478" s="11" t="s">
        <v>3693</v>
      </c>
      <c r="T478" s="12">
        <v>1</v>
      </c>
      <c r="U478" s="12" t="s">
        <v>3693</v>
      </c>
      <c r="V478" s="8" t="s">
        <v>29</v>
      </c>
      <c r="W478" s="8" t="s">
        <v>30</v>
      </c>
      <c r="X478" s="8" t="s">
        <v>137</v>
      </c>
      <c r="Y478" s="8" t="s">
        <v>138</v>
      </c>
      <c r="Z478" s="8" t="s">
        <v>3693</v>
      </c>
    </row>
    <row r="479" spans="1:26" ht="145.19999999999999" hidden="1" x14ac:dyDescent="0.3">
      <c r="A479" s="8">
        <v>478</v>
      </c>
      <c r="B479" s="8" t="s">
        <v>2748</v>
      </c>
      <c r="C479" s="8" t="s">
        <v>2734</v>
      </c>
      <c r="D479" s="8" t="s">
        <v>2320</v>
      </c>
      <c r="E479" s="8" t="str">
        <f>VLOOKUP(Table1[[#This Row],[NO]],Table3[#All],2, FALSE)</f>
        <v>COVERED COURT</v>
      </c>
      <c r="F479" s="8" t="s">
        <v>3693</v>
      </c>
      <c r="G479" s="8" t="s">
        <v>2749</v>
      </c>
      <c r="H479" s="8" t="s">
        <v>36</v>
      </c>
      <c r="I479" s="8" t="s">
        <v>27</v>
      </c>
      <c r="J479" s="8">
        <v>2018</v>
      </c>
      <c r="K479" s="8" t="s">
        <v>2685</v>
      </c>
      <c r="L479" s="9">
        <v>3053486.67</v>
      </c>
      <c r="M479" s="9">
        <v>3053486.67</v>
      </c>
      <c r="N479" s="8">
        <v>150</v>
      </c>
      <c r="O479" s="10">
        <v>43382</v>
      </c>
      <c r="P479" s="8" t="s">
        <v>3693</v>
      </c>
      <c r="Q479" s="10">
        <v>43532</v>
      </c>
      <c r="R479" s="10" t="s">
        <v>3693</v>
      </c>
      <c r="S479" s="11" t="s">
        <v>3693</v>
      </c>
      <c r="T479" s="12">
        <v>1</v>
      </c>
      <c r="U479" s="12" t="s">
        <v>3693</v>
      </c>
      <c r="V479" s="8" t="s">
        <v>29</v>
      </c>
      <c r="W479" s="8" t="s">
        <v>30</v>
      </c>
      <c r="X479" s="8" t="s">
        <v>137</v>
      </c>
      <c r="Y479" s="8" t="s">
        <v>138</v>
      </c>
      <c r="Z479" s="8" t="s">
        <v>3693</v>
      </c>
    </row>
    <row r="480" spans="1:26" ht="145.19999999999999" hidden="1" x14ac:dyDescent="0.3">
      <c r="A480" s="8">
        <v>479</v>
      </c>
      <c r="B480" s="8" t="s">
        <v>2750</v>
      </c>
      <c r="C480" s="8" t="s">
        <v>2734</v>
      </c>
      <c r="D480" s="8" t="s">
        <v>2320</v>
      </c>
      <c r="E480" s="8" t="str">
        <f>VLOOKUP(Table1[[#This Row],[NO]],Table3[#All],2, FALSE)</f>
        <v>COVERED COURT</v>
      </c>
      <c r="F480" s="8" t="s">
        <v>3693</v>
      </c>
      <c r="G480" s="8" t="s">
        <v>871</v>
      </c>
      <c r="H480" s="8" t="s">
        <v>36</v>
      </c>
      <c r="I480" s="8" t="s">
        <v>27</v>
      </c>
      <c r="J480" s="8">
        <v>2018</v>
      </c>
      <c r="K480" s="8" t="s">
        <v>2685</v>
      </c>
      <c r="L480" s="9">
        <v>3053486.67</v>
      </c>
      <c r="M480" s="9">
        <v>3053486.67</v>
      </c>
      <c r="N480" s="8">
        <v>150</v>
      </c>
      <c r="O480" s="10">
        <v>43382</v>
      </c>
      <c r="P480" s="8" t="s">
        <v>3693</v>
      </c>
      <c r="Q480" s="10">
        <v>43532</v>
      </c>
      <c r="R480" s="10" t="s">
        <v>3693</v>
      </c>
      <c r="S480" s="11" t="s">
        <v>3693</v>
      </c>
      <c r="T480" s="12">
        <v>1</v>
      </c>
      <c r="U480" s="12" t="s">
        <v>3693</v>
      </c>
      <c r="V480" s="8" t="s">
        <v>29</v>
      </c>
      <c r="W480" s="8" t="s">
        <v>30</v>
      </c>
      <c r="X480" s="8" t="s">
        <v>137</v>
      </c>
      <c r="Y480" s="8" t="s">
        <v>138</v>
      </c>
      <c r="Z480" s="8" t="s">
        <v>3693</v>
      </c>
    </row>
    <row r="481" spans="1:26" ht="145.19999999999999" hidden="1" x14ac:dyDescent="0.3">
      <c r="A481" s="8">
        <v>480</v>
      </c>
      <c r="B481" s="8" t="s">
        <v>2751</v>
      </c>
      <c r="C481" s="8" t="s">
        <v>2734</v>
      </c>
      <c r="D481" s="8" t="s">
        <v>2320</v>
      </c>
      <c r="E481" s="8" t="str">
        <f>VLOOKUP(Table1[[#This Row],[NO]],Table3[#All],2, FALSE)</f>
        <v>COVERED COURT</v>
      </c>
      <c r="F481" s="8" t="s">
        <v>3693</v>
      </c>
      <c r="G481" s="8" t="s">
        <v>2752</v>
      </c>
      <c r="H481" s="8" t="s">
        <v>36</v>
      </c>
      <c r="I481" s="8" t="s">
        <v>27</v>
      </c>
      <c r="J481" s="8">
        <v>2018</v>
      </c>
      <c r="K481" s="8" t="s">
        <v>2685</v>
      </c>
      <c r="L481" s="9">
        <v>3053486.67</v>
      </c>
      <c r="M481" s="9">
        <v>3053486.67</v>
      </c>
      <c r="N481" s="8">
        <v>150</v>
      </c>
      <c r="O481" s="10">
        <v>43382</v>
      </c>
      <c r="P481" s="8" t="s">
        <v>3693</v>
      </c>
      <c r="Q481" s="10">
        <v>43532</v>
      </c>
      <c r="R481" s="10" t="s">
        <v>3693</v>
      </c>
      <c r="S481" s="11" t="s">
        <v>3693</v>
      </c>
      <c r="T481" s="12">
        <v>1</v>
      </c>
      <c r="U481" s="12" t="s">
        <v>3693</v>
      </c>
      <c r="V481" s="8" t="s">
        <v>29</v>
      </c>
      <c r="W481" s="8" t="s">
        <v>30</v>
      </c>
      <c r="X481" s="8" t="s">
        <v>137</v>
      </c>
      <c r="Y481" s="8" t="s">
        <v>138</v>
      </c>
      <c r="Z481" s="8" t="s">
        <v>3693</v>
      </c>
    </row>
    <row r="482" spans="1:26" ht="145.19999999999999" hidden="1" x14ac:dyDescent="0.3">
      <c r="A482" s="8">
        <v>481</v>
      </c>
      <c r="B482" s="8" t="s">
        <v>2753</v>
      </c>
      <c r="C482" s="8" t="s">
        <v>2734</v>
      </c>
      <c r="D482" s="8" t="s">
        <v>2320</v>
      </c>
      <c r="E482" s="8" t="str">
        <f>VLOOKUP(Table1[[#This Row],[NO]],Table3[#All],2, FALSE)</f>
        <v>COVERED COURT</v>
      </c>
      <c r="F482" s="8" t="s">
        <v>3693</v>
      </c>
      <c r="G482" s="8" t="s">
        <v>2754</v>
      </c>
      <c r="H482" s="8" t="s">
        <v>36</v>
      </c>
      <c r="I482" s="8" t="s">
        <v>27</v>
      </c>
      <c r="J482" s="8">
        <v>2018</v>
      </c>
      <c r="K482" s="8" t="s">
        <v>2685</v>
      </c>
      <c r="L482" s="9">
        <v>3053486.67</v>
      </c>
      <c r="M482" s="9">
        <v>3053486.67</v>
      </c>
      <c r="N482" s="8">
        <v>150</v>
      </c>
      <c r="O482" s="10">
        <v>43382</v>
      </c>
      <c r="P482" s="8" t="s">
        <v>3693</v>
      </c>
      <c r="Q482" s="10">
        <v>43532</v>
      </c>
      <c r="R482" s="10" t="s">
        <v>3693</v>
      </c>
      <c r="S482" s="11" t="s">
        <v>3693</v>
      </c>
      <c r="T482" s="12">
        <v>1</v>
      </c>
      <c r="U482" s="12" t="s">
        <v>3693</v>
      </c>
      <c r="V482" s="8" t="s">
        <v>29</v>
      </c>
      <c r="W482" s="8" t="s">
        <v>30</v>
      </c>
      <c r="X482" s="8" t="s">
        <v>137</v>
      </c>
      <c r="Y482" s="8" t="s">
        <v>138</v>
      </c>
      <c r="Z482" s="8" t="s">
        <v>3693</v>
      </c>
    </row>
    <row r="483" spans="1:26" ht="145.19999999999999" hidden="1" x14ac:dyDescent="0.3">
      <c r="A483" s="8">
        <v>482</v>
      </c>
      <c r="B483" s="8" t="s">
        <v>2755</v>
      </c>
      <c r="C483" s="8" t="s">
        <v>2734</v>
      </c>
      <c r="D483" s="8" t="s">
        <v>2320</v>
      </c>
      <c r="E483" s="8" t="str">
        <f>VLOOKUP(Table1[[#This Row],[NO]],Table3[#All],2, FALSE)</f>
        <v>COVERED COURT</v>
      </c>
      <c r="F483" s="8" t="s">
        <v>3693</v>
      </c>
      <c r="G483" s="8" t="s">
        <v>2756</v>
      </c>
      <c r="H483" s="8" t="s">
        <v>36</v>
      </c>
      <c r="I483" s="8" t="s">
        <v>27</v>
      </c>
      <c r="J483" s="8">
        <v>2018</v>
      </c>
      <c r="K483" s="8" t="s">
        <v>2685</v>
      </c>
      <c r="L483" s="9">
        <v>3054898.58</v>
      </c>
      <c r="M483" s="9">
        <v>3053486.67</v>
      </c>
      <c r="N483" s="8">
        <v>150</v>
      </c>
      <c r="O483" s="10">
        <v>43382</v>
      </c>
      <c r="P483" s="8" t="s">
        <v>3693</v>
      </c>
      <c r="Q483" s="10">
        <v>43532</v>
      </c>
      <c r="R483" s="10" t="s">
        <v>3693</v>
      </c>
      <c r="S483" s="11" t="s">
        <v>3693</v>
      </c>
      <c r="T483" s="12">
        <v>1</v>
      </c>
      <c r="U483" s="12" t="s">
        <v>3693</v>
      </c>
      <c r="V483" s="8" t="s">
        <v>29</v>
      </c>
      <c r="W483" s="8" t="s">
        <v>30</v>
      </c>
      <c r="X483" s="8" t="s">
        <v>137</v>
      </c>
      <c r="Y483" s="8" t="s">
        <v>138</v>
      </c>
      <c r="Z483" s="8" t="s">
        <v>3693</v>
      </c>
    </row>
    <row r="484" spans="1:26" ht="145.19999999999999" hidden="1" x14ac:dyDescent="0.3">
      <c r="A484" s="8">
        <v>483</v>
      </c>
      <c r="B484" s="8" t="s">
        <v>2757</v>
      </c>
      <c r="C484" s="8" t="s">
        <v>2734</v>
      </c>
      <c r="D484" s="8" t="s">
        <v>2320</v>
      </c>
      <c r="E484" s="8" t="str">
        <f>VLOOKUP(Table1[[#This Row],[NO]],Table3[#All],2, FALSE)</f>
        <v>COVERED COURT</v>
      </c>
      <c r="F484" s="8" t="s">
        <v>3693</v>
      </c>
      <c r="G484" s="8" t="s">
        <v>2758</v>
      </c>
      <c r="H484" s="8" t="s">
        <v>36</v>
      </c>
      <c r="I484" s="8" t="s">
        <v>27</v>
      </c>
      <c r="J484" s="8">
        <v>2018</v>
      </c>
      <c r="K484" s="8" t="s">
        <v>2685</v>
      </c>
      <c r="L484" s="9">
        <v>3761846.12</v>
      </c>
      <c r="M484" s="9">
        <v>3761846.12</v>
      </c>
      <c r="N484" s="8">
        <v>150</v>
      </c>
      <c r="O484" s="10">
        <v>43382</v>
      </c>
      <c r="P484" s="8" t="s">
        <v>3693</v>
      </c>
      <c r="Q484" s="10">
        <v>43532</v>
      </c>
      <c r="R484" s="10" t="s">
        <v>3693</v>
      </c>
      <c r="S484" s="11" t="s">
        <v>3693</v>
      </c>
      <c r="T484" s="12">
        <v>1</v>
      </c>
      <c r="U484" s="12" t="s">
        <v>3693</v>
      </c>
      <c r="V484" s="8" t="s">
        <v>29</v>
      </c>
      <c r="W484" s="8" t="s">
        <v>30</v>
      </c>
      <c r="X484" s="8" t="s">
        <v>137</v>
      </c>
      <c r="Y484" s="8" t="s">
        <v>138</v>
      </c>
      <c r="Z484" s="8" t="s">
        <v>3693</v>
      </c>
    </row>
    <row r="485" spans="1:26" ht="145.19999999999999" hidden="1" x14ac:dyDescent="0.3">
      <c r="A485" s="8">
        <v>484</v>
      </c>
      <c r="B485" s="8" t="s">
        <v>2759</v>
      </c>
      <c r="C485" s="8" t="s">
        <v>2734</v>
      </c>
      <c r="D485" s="8" t="s">
        <v>2320</v>
      </c>
      <c r="E485" s="8" t="str">
        <f>VLOOKUP(Table1[[#This Row],[NO]],Table3[#All],2, FALSE)</f>
        <v>COVERED COURT</v>
      </c>
      <c r="F485" s="8" t="s">
        <v>3693</v>
      </c>
      <c r="G485" s="8" t="s">
        <v>2760</v>
      </c>
      <c r="H485" s="8" t="s">
        <v>36</v>
      </c>
      <c r="I485" s="8" t="s">
        <v>27</v>
      </c>
      <c r="J485" s="8">
        <v>2018</v>
      </c>
      <c r="K485" s="8" t="s">
        <v>2685</v>
      </c>
      <c r="L485" s="9">
        <v>3761846.12</v>
      </c>
      <c r="M485" s="9">
        <v>3761846.12</v>
      </c>
      <c r="N485" s="8">
        <v>150</v>
      </c>
      <c r="O485" s="10">
        <v>43382</v>
      </c>
      <c r="P485" s="8" t="s">
        <v>3693</v>
      </c>
      <c r="Q485" s="10">
        <v>43532</v>
      </c>
      <c r="R485" s="10" t="s">
        <v>3693</v>
      </c>
      <c r="S485" s="11" t="s">
        <v>3693</v>
      </c>
      <c r="T485" s="12">
        <v>1</v>
      </c>
      <c r="U485" s="12" t="s">
        <v>3693</v>
      </c>
      <c r="V485" s="8" t="s">
        <v>29</v>
      </c>
      <c r="W485" s="8" t="s">
        <v>30</v>
      </c>
      <c r="X485" s="8" t="s">
        <v>137</v>
      </c>
      <c r="Y485" s="8" t="s">
        <v>138</v>
      </c>
      <c r="Z485" s="8" t="s">
        <v>3693</v>
      </c>
    </row>
    <row r="486" spans="1:26" ht="145.19999999999999" hidden="1" x14ac:dyDescent="0.3">
      <c r="A486" s="8">
        <v>485</v>
      </c>
      <c r="B486" s="8" t="s">
        <v>2761</v>
      </c>
      <c r="C486" s="8" t="s">
        <v>2734</v>
      </c>
      <c r="D486" s="8" t="s">
        <v>2320</v>
      </c>
      <c r="E486" s="8" t="str">
        <f>VLOOKUP(Table1[[#This Row],[NO]],Table3[#All],2, FALSE)</f>
        <v>COVERED COURT</v>
      </c>
      <c r="F486" s="8" t="s">
        <v>3693</v>
      </c>
      <c r="G486" s="8" t="s">
        <v>2762</v>
      </c>
      <c r="H486" s="8" t="s">
        <v>36</v>
      </c>
      <c r="I486" s="8" t="s">
        <v>27</v>
      </c>
      <c r="J486" s="8">
        <v>2018</v>
      </c>
      <c r="K486" s="8" t="s">
        <v>2685</v>
      </c>
      <c r="L486" s="9">
        <v>3054898.58</v>
      </c>
      <c r="M486" s="11">
        <v>3053486.67</v>
      </c>
      <c r="N486" s="8">
        <v>150</v>
      </c>
      <c r="O486" s="10">
        <v>43382</v>
      </c>
      <c r="P486" s="8" t="s">
        <v>3693</v>
      </c>
      <c r="Q486" s="10">
        <v>43532</v>
      </c>
      <c r="R486" s="10" t="s">
        <v>3693</v>
      </c>
      <c r="S486" s="11" t="s">
        <v>3693</v>
      </c>
      <c r="T486" s="12">
        <v>1</v>
      </c>
      <c r="U486" s="12" t="s">
        <v>3693</v>
      </c>
      <c r="V486" s="8" t="s">
        <v>29</v>
      </c>
      <c r="W486" s="8" t="s">
        <v>30</v>
      </c>
      <c r="X486" s="8" t="s">
        <v>137</v>
      </c>
      <c r="Y486" s="8" t="s">
        <v>138</v>
      </c>
      <c r="Z486" s="8" t="s">
        <v>3693</v>
      </c>
    </row>
    <row r="487" spans="1:26" ht="145.19999999999999" hidden="1" x14ac:dyDescent="0.3">
      <c r="A487" s="8">
        <v>486</v>
      </c>
      <c r="B487" s="8" t="s">
        <v>2763</v>
      </c>
      <c r="C487" s="8" t="s">
        <v>2734</v>
      </c>
      <c r="D487" s="8" t="s">
        <v>2320</v>
      </c>
      <c r="E487" s="8" t="str">
        <f>VLOOKUP(Table1[[#This Row],[NO]],Table3[#All],2, FALSE)</f>
        <v>COVERED COURT</v>
      </c>
      <c r="F487" s="8" t="s">
        <v>3693</v>
      </c>
      <c r="G487" s="8" t="s">
        <v>2764</v>
      </c>
      <c r="H487" s="8" t="s">
        <v>36</v>
      </c>
      <c r="I487" s="8" t="s">
        <v>27</v>
      </c>
      <c r="J487" s="8">
        <v>2018</v>
      </c>
      <c r="K487" s="8" t="s">
        <v>2685</v>
      </c>
      <c r="L487" s="9">
        <v>3053486.67</v>
      </c>
      <c r="M487" s="9">
        <v>3053486.67</v>
      </c>
      <c r="N487" s="8">
        <v>150</v>
      </c>
      <c r="O487" s="10">
        <v>43382</v>
      </c>
      <c r="P487" s="8" t="s">
        <v>3693</v>
      </c>
      <c r="Q487" s="10">
        <v>43532</v>
      </c>
      <c r="R487" s="10" t="s">
        <v>3693</v>
      </c>
      <c r="S487" s="11" t="s">
        <v>3693</v>
      </c>
      <c r="T487" s="12">
        <v>1</v>
      </c>
      <c r="U487" s="12" t="s">
        <v>3693</v>
      </c>
      <c r="V487" s="8" t="s">
        <v>29</v>
      </c>
      <c r="W487" s="8" t="s">
        <v>30</v>
      </c>
      <c r="X487" s="8" t="s">
        <v>137</v>
      </c>
      <c r="Y487" s="8" t="s">
        <v>138</v>
      </c>
      <c r="Z487" s="8" t="s">
        <v>3693</v>
      </c>
    </row>
    <row r="488" spans="1:26" ht="145.19999999999999" hidden="1" x14ac:dyDescent="0.3">
      <c r="A488" s="8">
        <v>487</v>
      </c>
      <c r="B488" s="8" t="s">
        <v>2765</v>
      </c>
      <c r="C488" s="8" t="s">
        <v>2734</v>
      </c>
      <c r="D488" s="8" t="s">
        <v>2320</v>
      </c>
      <c r="E488" s="8" t="str">
        <f>VLOOKUP(Table1[[#This Row],[NO]],Table3[#All],2, FALSE)</f>
        <v>COVERED COURT</v>
      </c>
      <c r="F488" s="8" t="s">
        <v>3693</v>
      </c>
      <c r="G488" s="8" t="s">
        <v>2766</v>
      </c>
      <c r="H488" s="8" t="s">
        <v>36</v>
      </c>
      <c r="I488" s="8" t="s">
        <v>27</v>
      </c>
      <c r="J488" s="8">
        <v>2018</v>
      </c>
      <c r="K488" s="8" t="s">
        <v>2685</v>
      </c>
      <c r="L488" s="9">
        <v>3761846.12</v>
      </c>
      <c r="M488" s="11">
        <v>3761846.12</v>
      </c>
      <c r="N488" s="8">
        <v>150</v>
      </c>
      <c r="O488" s="10">
        <v>43382</v>
      </c>
      <c r="P488" s="8" t="s">
        <v>3693</v>
      </c>
      <c r="Q488" s="10">
        <v>43532</v>
      </c>
      <c r="R488" s="10" t="s">
        <v>3693</v>
      </c>
      <c r="S488" s="11" t="s">
        <v>3693</v>
      </c>
      <c r="T488" s="12">
        <v>1</v>
      </c>
      <c r="U488" s="12" t="s">
        <v>3693</v>
      </c>
      <c r="V488" s="8" t="s">
        <v>29</v>
      </c>
      <c r="W488" s="8" t="s">
        <v>30</v>
      </c>
      <c r="X488" s="8" t="s">
        <v>137</v>
      </c>
      <c r="Y488" s="8" t="s">
        <v>138</v>
      </c>
      <c r="Z488" s="8" t="s">
        <v>3693</v>
      </c>
    </row>
    <row r="489" spans="1:26" ht="145.19999999999999" hidden="1" x14ac:dyDescent="0.3">
      <c r="A489" s="8">
        <v>488</v>
      </c>
      <c r="B489" s="8" t="s">
        <v>2767</v>
      </c>
      <c r="C489" s="8" t="s">
        <v>2734</v>
      </c>
      <c r="D489" s="8" t="s">
        <v>2320</v>
      </c>
      <c r="E489" s="8" t="str">
        <f>VLOOKUP(Table1[[#This Row],[NO]],Table3[#All],2, FALSE)</f>
        <v>COVERED COURT</v>
      </c>
      <c r="F489" s="8" t="s">
        <v>3693</v>
      </c>
      <c r="G489" s="8" t="s">
        <v>2768</v>
      </c>
      <c r="H489" s="8" t="s">
        <v>36</v>
      </c>
      <c r="I489" s="8" t="s">
        <v>27</v>
      </c>
      <c r="J489" s="8">
        <v>2018</v>
      </c>
      <c r="K489" s="8" t="s">
        <v>2685</v>
      </c>
      <c r="L489" s="9">
        <v>3054898.58</v>
      </c>
      <c r="M489" s="11">
        <v>3053486.67</v>
      </c>
      <c r="N489" s="8">
        <v>150</v>
      </c>
      <c r="O489" s="10">
        <v>43382</v>
      </c>
      <c r="P489" s="8" t="s">
        <v>3693</v>
      </c>
      <c r="Q489" s="10">
        <v>43532</v>
      </c>
      <c r="R489" s="10" t="s">
        <v>3693</v>
      </c>
      <c r="S489" s="11" t="s">
        <v>3693</v>
      </c>
      <c r="T489" s="12">
        <v>1</v>
      </c>
      <c r="U489" s="12" t="s">
        <v>3693</v>
      </c>
      <c r="V489" s="8" t="s">
        <v>29</v>
      </c>
      <c r="W489" s="8" t="s">
        <v>30</v>
      </c>
      <c r="X489" s="8" t="s">
        <v>137</v>
      </c>
      <c r="Y489" s="8" t="s">
        <v>138</v>
      </c>
      <c r="Z489" s="8" t="s">
        <v>3693</v>
      </c>
    </row>
    <row r="490" spans="1:26" ht="145.19999999999999" hidden="1" x14ac:dyDescent="0.3">
      <c r="A490" s="8">
        <v>489</v>
      </c>
      <c r="B490" s="8" t="s">
        <v>2769</v>
      </c>
      <c r="C490" s="8" t="s">
        <v>2734</v>
      </c>
      <c r="D490" s="8" t="s">
        <v>2320</v>
      </c>
      <c r="E490" s="8" t="str">
        <f>VLOOKUP(Table1[[#This Row],[NO]],Table3[#All],2, FALSE)</f>
        <v>COVERED COURT</v>
      </c>
      <c r="F490" s="8" t="s">
        <v>3693</v>
      </c>
      <c r="G490" s="8" t="s">
        <v>2770</v>
      </c>
      <c r="H490" s="8" t="s">
        <v>36</v>
      </c>
      <c r="I490" s="8" t="s">
        <v>27</v>
      </c>
      <c r="J490" s="8">
        <v>2018</v>
      </c>
      <c r="K490" s="8" t="s">
        <v>2771</v>
      </c>
      <c r="L490" s="9">
        <v>3053507.61</v>
      </c>
      <c r="M490" s="11">
        <v>3053486.67</v>
      </c>
      <c r="N490" s="8">
        <v>150</v>
      </c>
      <c r="O490" s="10">
        <v>43382</v>
      </c>
      <c r="P490" s="8" t="s">
        <v>3693</v>
      </c>
      <c r="Q490" s="10">
        <v>43532</v>
      </c>
      <c r="R490" s="10" t="s">
        <v>3693</v>
      </c>
      <c r="S490" s="11" t="s">
        <v>3693</v>
      </c>
      <c r="T490" s="12">
        <v>1</v>
      </c>
      <c r="U490" s="12" t="s">
        <v>3693</v>
      </c>
      <c r="V490" s="8" t="s">
        <v>29</v>
      </c>
      <c r="W490" s="8" t="s">
        <v>30</v>
      </c>
      <c r="X490" s="8" t="s">
        <v>137</v>
      </c>
      <c r="Y490" s="8" t="s">
        <v>138</v>
      </c>
      <c r="Z490" s="8" t="s">
        <v>3693</v>
      </c>
    </row>
    <row r="491" spans="1:26" ht="145.19999999999999" hidden="1" x14ac:dyDescent="0.3">
      <c r="A491" s="8">
        <v>490</v>
      </c>
      <c r="B491" s="8" t="s">
        <v>2772</v>
      </c>
      <c r="C491" s="8" t="s">
        <v>2734</v>
      </c>
      <c r="D491" s="8" t="s">
        <v>2320</v>
      </c>
      <c r="E491" s="8" t="str">
        <f>VLOOKUP(Table1[[#This Row],[NO]],Table3[#All],2, FALSE)</f>
        <v>COVERED COURT</v>
      </c>
      <c r="F491" s="8" t="s">
        <v>3693</v>
      </c>
      <c r="G491" s="8" t="s">
        <v>95</v>
      </c>
      <c r="H491" s="8" t="s">
        <v>36</v>
      </c>
      <c r="I491" s="8" t="s">
        <v>27</v>
      </c>
      <c r="J491" s="8">
        <v>2018</v>
      </c>
      <c r="K491" s="8" t="s">
        <v>2771</v>
      </c>
      <c r="L491" s="9">
        <v>3053507.61</v>
      </c>
      <c r="M491" s="11">
        <v>3053486.67</v>
      </c>
      <c r="N491" s="8">
        <v>150</v>
      </c>
      <c r="O491" s="10">
        <v>43382</v>
      </c>
      <c r="P491" s="8" t="s">
        <v>3693</v>
      </c>
      <c r="Q491" s="10">
        <v>43532</v>
      </c>
      <c r="R491" s="10" t="s">
        <v>3693</v>
      </c>
      <c r="S491" s="11" t="s">
        <v>3693</v>
      </c>
      <c r="T491" s="12">
        <v>1</v>
      </c>
      <c r="U491" s="12" t="s">
        <v>3693</v>
      </c>
      <c r="V491" s="8" t="s">
        <v>29</v>
      </c>
      <c r="W491" s="8" t="s">
        <v>30</v>
      </c>
      <c r="X491" s="8" t="s">
        <v>137</v>
      </c>
      <c r="Y491" s="8" t="s">
        <v>138</v>
      </c>
      <c r="Z491" s="8" t="s">
        <v>3693</v>
      </c>
    </row>
    <row r="492" spans="1:26" ht="145.19999999999999" hidden="1" x14ac:dyDescent="0.3">
      <c r="A492" s="8">
        <v>491</v>
      </c>
      <c r="B492" s="8" t="s">
        <v>2773</v>
      </c>
      <c r="C492" s="8" t="s">
        <v>2734</v>
      </c>
      <c r="D492" s="8" t="s">
        <v>2320</v>
      </c>
      <c r="E492" s="8" t="str">
        <f>VLOOKUP(Table1[[#This Row],[NO]],Table3[#All],2, FALSE)</f>
        <v>COVERED COURT</v>
      </c>
      <c r="F492" s="8" t="s">
        <v>3693</v>
      </c>
      <c r="G492" s="8" t="s">
        <v>2774</v>
      </c>
      <c r="H492" s="8" t="s">
        <v>36</v>
      </c>
      <c r="I492" s="8" t="s">
        <v>27</v>
      </c>
      <c r="J492" s="8">
        <v>2018</v>
      </c>
      <c r="K492" s="8" t="s">
        <v>2771</v>
      </c>
      <c r="L492" s="9">
        <v>3053507.61</v>
      </c>
      <c r="M492" s="11">
        <v>3053486.67</v>
      </c>
      <c r="N492" s="8">
        <v>150</v>
      </c>
      <c r="O492" s="10">
        <v>43382</v>
      </c>
      <c r="P492" s="8" t="s">
        <v>3693</v>
      </c>
      <c r="Q492" s="10">
        <v>43532</v>
      </c>
      <c r="R492" s="10" t="s">
        <v>3693</v>
      </c>
      <c r="S492" s="11" t="s">
        <v>3693</v>
      </c>
      <c r="T492" s="12">
        <v>1</v>
      </c>
      <c r="U492" s="12" t="s">
        <v>3693</v>
      </c>
      <c r="V492" s="8" t="s">
        <v>29</v>
      </c>
      <c r="W492" s="8" t="s">
        <v>30</v>
      </c>
      <c r="X492" s="8" t="s">
        <v>137</v>
      </c>
      <c r="Y492" s="8" t="s">
        <v>138</v>
      </c>
      <c r="Z492" s="8" t="s">
        <v>3693</v>
      </c>
    </row>
    <row r="493" spans="1:26" ht="52.8" hidden="1" x14ac:dyDescent="0.3">
      <c r="A493" s="8">
        <v>492</v>
      </c>
      <c r="B493" s="8" t="s">
        <v>2775</v>
      </c>
      <c r="C493" s="8" t="s">
        <v>2776</v>
      </c>
      <c r="D493" s="8" t="s">
        <v>2320</v>
      </c>
      <c r="E493" s="8" t="str">
        <f>VLOOKUP(Table1[[#This Row],[NO]],Table3[#All],2, FALSE)</f>
        <v>COVERED COURT</v>
      </c>
      <c r="F493" s="8" t="s">
        <v>3693</v>
      </c>
      <c r="G493" s="8" t="s">
        <v>2777</v>
      </c>
      <c r="H493" s="8" t="s">
        <v>117</v>
      </c>
      <c r="I493" s="8" t="s">
        <v>27</v>
      </c>
      <c r="J493" s="8">
        <v>2018</v>
      </c>
      <c r="K493" s="8" t="s">
        <v>2685</v>
      </c>
      <c r="L493" s="9">
        <v>3684653.76</v>
      </c>
      <c r="M493" s="9">
        <v>3682930.15</v>
      </c>
      <c r="N493" s="8">
        <v>150</v>
      </c>
      <c r="O493" s="10">
        <v>43382</v>
      </c>
      <c r="P493" s="8" t="s">
        <v>3693</v>
      </c>
      <c r="Q493" s="10">
        <v>43532</v>
      </c>
      <c r="R493" s="10" t="s">
        <v>3693</v>
      </c>
      <c r="S493" s="11" t="s">
        <v>3693</v>
      </c>
      <c r="T493" s="12">
        <v>1</v>
      </c>
      <c r="U493" s="12" t="s">
        <v>3693</v>
      </c>
      <c r="V493" s="8" t="s">
        <v>29</v>
      </c>
      <c r="W493" s="8" t="s">
        <v>30</v>
      </c>
      <c r="X493" s="8" t="s">
        <v>137</v>
      </c>
      <c r="Y493" s="8" t="s">
        <v>138</v>
      </c>
      <c r="Z493" s="8" t="s">
        <v>3693</v>
      </c>
    </row>
    <row r="494" spans="1:26" ht="52.8" hidden="1" x14ac:dyDescent="0.3">
      <c r="A494" s="8">
        <v>493</v>
      </c>
      <c r="B494" s="8" t="s">
        <v>2778</v>
      </c>
      <c r="C494" s="8" t="s">
        <v>2776</v>
      </c>
      <c r="D494" s="8" t="s">
        <v>2320</v>
      </c>
      <c r="E494" s="8" t="str">
        <f>VLOOKUP(Table1[[#This Row],[NO]],Table3[#All],2, FALSE)</f>
        <v>COVERED COURT</v>
      </c>
      <c r="F494" s="8" t="s">
        <v>3693</v>
      </c>
      <c r="G494" s="8" t="s">
        <v>778</v>
      </c>
      <c r="H494" s="8" t="s">
        <v>117</v>
      </c>
      <c r="I494" s="8" t="s">
        <v>27</v>
      </c>
      <c r="J494" s="8">
        <v>2018</v>
      </c>
      <c r="K494" s="8" t="s">
        <v>2685</v>
      </c>
      <c r="L494" s="11">
        <v>2976620.55</v>
      </c>
      <c r="M494" s="9">
        <v>2974211.29</v>
      </c>
      <c r="N494" s="8">
        <v>150</v>
      </c>
      <c r="O494" s="10">
        <v>43382</v>
      </c>
      <c r="P494" s="8" t="s">
        <v>3693</v>
      </c>
      <c r="Q494" s="10">
        <v>43532</v>
      </c>
      <c r="R494" s="10" t="s">
        <v>3693</v>
      </c>
      <c r="S494" s="11" t="s">
        <v>3693</v>
      </c>
      <c r="T494" s="12">
        <v>1</v>
      </c>
      <c r="U494" s="12" t="s">
        <v>3693</v>
      </c>
      <c r="V494" s="8" t="s">
        <v>29</v>
      </c>
      <c r="W494" s="8" t="s">
        <v>30</v>
      </c>
      <c r="X494" s="8" t="s">
        <v>137</v>
      </c>
      <c r="Y494" s="8" t="s">
        <v>138</v>
      </c>
      <c r="Z494" s="8" t="s">
        <v>3693</v>
      </c>
    </row>
    <row r="495" spans="1:26" ht="52.8" hidden="1" x14ac:dyDescent="0.3">
      <c r="A495" s="8">
        <v>494</v>
      </c>
      <c r="B495" s="8" t="s">
        <v>2779</v>
      </c>
      <c r="C495" s="8" t="s">
        <v>2776</v>
      </c>
      <c r="D495" s="8" t="s">
        <v>2320</v>
      </c>
      <c r="E495" s="8" t="str">
        <f>VLOOKUP(Table1[[#This Row],[NO]],Table3[#All],2, FALSE)</f>
        <v>COVERED COURT</v>
      </c>
      <c r="F495" s="8" t="s">
        <v>3693</v>
      </c>
      <c r="G495" s="8" t="s">
        <v>961</v>
      </c>
      <c r="H495" s="8" t="s">
        <v>117</v>
      </c>
      <c r="I495" s="8" t="s">
        <v>27</v>
      </c>
      <c r="J495" s="8">
        <v>2018</v>
      </c>
      <c r="K495" s="8" t="s">
        <v>2685</v>
      </c>
      <c r="L495" s="9">
        <v>2974211.29</v>
      </c>
      <c r="M495" s="9">
        <v>2974211.29</v>
      </c>
      <c r="N495" s="8">
        <v>150</v>
      </c>
      <c r="O495" s="10">
        <v>43382</v>
      </c>
      <c r="P495" s="8" t="s">
        <v>3693</v>
      </c>
      <c r="Q495" s="10">
        <v>43532</v>
      </c>
      <c r="R495" s="10" t="s">
        <v>3693</v>
      </c>
      <c r="S495" s="11" t="s">
        <v>3693</v>
      </c>
      <c r="T495" s="12">
        <v>1</v>
      </c>
      <c r="U495" s="12" t="s">
        <v>3693</v>
      </c>
      <c r="V495" s="8" t="s">
        <v>29</v>
      </c>
      <c r="W495" s="8" t="s">
        <v>30</v>
      </c>
      <c r="X495" s="8" t="s">
        <v>137</v>
      </c>
      <c r="Y495" s="8" t="s">
        <v>138</v>
      </c>
      <c r="Z495" s="8" t="s">
        <v>3693</v>
      </c>
    </row>
    <row r="496" spans="1:26" ht="52.8" hidden="1" x14ac:dyDescent="0.3">
      <c r="A496" s="16">
        <v>495</v>
      </c>
      <c r="B496" s="16" t="s">
        <v>2780</v>
      </c>
      <c r="C496" s="16" t="s">
        <v>2681</v>
      </c>
      <c r="D496" s="16" t="s">
        <v>2320</v>
      </c>
      <c r="E496" s="16" t="str">
        <f>VLOOKUP(Table1[[#This Row],[NO]],Table3[#All],2, FALSE)</f>
        <v>COVERED COURT</v>
      </c>
      <c r="F496" s="16" t="s">
        <v>3693</v>
      </c>
      <c r="G496" s="16" t="s">
        <v>2781</v>
      </c>
      <c r="H496" s="16" t="s">
        <v>130</v>
      </c>
      <c r="I496" s="16" t="s">
        <v>27</v>
      </c>
      <c r="J496" s="16">
        <v>2018</v>
      </c>
      <c r="K496" s="16" t="s">
        <v>2685</v>
      </c>
      <c r="L496" s="23">
        <v>4220052.28</v>
      </c>
      <c r="M496" s="23">
        <v>4219451.21</v>
      </c>
      <c r="N496" s="16">
        <v>150</v>
      </c>
      <c r="O496" s="17">
        <v>43482</v>
      </c>
      <c r="P496" s="16" t="s">
        <v>3693</v>
      </c>
      <c r="Q496" s="17">
        <v>43632</v>
      </c>
      <c r="R496" s="17" t="s">
        <v>3693</v>
      </c>
      <c r="S496" s="11" t="s">
        <v>3693</v>
      </c>
      <c r="T496" s="18">
        <v>1</v>
      </c>
      <c r="U496" s="18" t="s">
        <v>3693</v>
      </c>
      <c r="V496" s="16" t="s">
        <v>29</v>
      </c>
      <c r="W496" s="16" t="s">
        <v>30</v>
      </c>
      <c r="X496" s="16" t="s">
        <v>38</v>
      </c>
      <c r="Y496" s="16" t="s">
        <v>39</v>
      </c>
      <c r="Z496" s="16" t="s">
        <v>3693</v>
      </c>
    </row>
    <row r="497" spans="1:26" ht="66" hidden="1" x14ac:dyDescent="0.3">
      <c r="A497" s="16">
        <v>496</v>
      </c>
      <c r="B497" s="16" t="s">
        <v>2782</v>
      </c>
      <c r="C497" s="16" t="s">
        <v>2681</v>
      </c>
      <c r="D497" s="16" t="s">
        <v>2320</v>
      </c>
      <c r="E497" s="16" t="str">
        <f>VLOOKUP(Table1[[#This Row],[NO]],Table3[#All],2, FALSE)</f>
        <v>COVERED COURT</v>
      </c>
      <c r="F497" s="16" t="s">
        <v>3693</v>
      </c>
      <c r="G497" s="16" t="s">
        <v>2783</v>
      </c>
      <c r="H497" s="16" t="s">
        <v>130</v>
      </c>
      <c r="I497" s="16" t="s">
        <v>27</v>
      </c>
      <c r="J497" s="16">
        <v>2018</v>
      </c>
      <c r="K497" s="16" t="s">
        <v>2685</v>
      </c>
      <c r="L497" s="23">
        <v>3400068.54</v>
      </c>
      <c r="M497" s="23">
        <v>3394021.12</v>
      </c>
      <c r="N497" s="16">
        <v>150</v>
      </c>
      <c r="O497" s="17">
        <v>43482</v>
      </c>
      <c r="P497" s="16" t="s">
        <v>3693</v>
      </c>
      <c r="Q497" s="17">
        <v>43632</v>
      </c>
      <c r="R497" s="17" t="s">
        <v>3693</v>
      </c>
      <c r="S497" s="11" t="s">
        <v>3693</v>
      </c>
      <c r="T497" s="16" t="s">
        <v>3693</v>
      </c>
      <c r="U497" s="16" t="s">
        <v>3693</v>
      </c>
      <c r="V497" s="16" t="s">
        <v>29</v>
      </c>
      <c r="W497" s="16" t="s">
        <v>382</v>
      </c>
      <c r="X497" s="16" t="s">
        <v>38</v>
      </c>
      <c r="Y497" s="16" t="s">
        <v>39</v>
      </c>
      <c r="Z497" s="16" t="s">
        <v>37</v>
      </c>
    </row>
    <row r="498" spans="1:26" ht="66" hidden="1" x14ac:dyDescent="0.3">
      <c r="A498" s="16">
        <v>497</v>
      </c>
      <c r="B498" s="16" t="s">
        <v>2784</v>
      </c>
      <c r="C498" s="16" t="s">
        <v>2681</v>
      </c>
      <c r="D498" s="16" t="s">
        <v>2320</v>
      </c>
      <c r="E498" s="16" t="str">
        <f>VLOOKUP(Table1[[#This Row],[NO]],Table3[#All],2, FALSE)</f>
        <v>COVERED COURT</v>
      </c>
      <c r="F498" s="16" t="s">
        <v>3693</v>
      </c>
      <c r="G498" s="16" t="s">
        <v>2785</v>
      </c>
      <c r="H498" s="16" t="s">
        <v>130</v>
      </c>
      <c r="I498" s="16" t="s">
        <v>27</v>
      </c>
      <c r="J498" s="16">
        <v>2018</v>
      </c>
      <c r="K498" s="16" t="s">
        <v>2685</v>
      </c>
      <c r="L498" s="23">
        <v>3576544.12</v>
      </c>
      <c r="M498" s="23">
        <v>3572790.65</v>
      </c>
      <c r="N498" s="16">
        <v>150</v>
      </c>
      <c r="O498" s="17">
        <v>43482</v>
      </c>
      <c r="P498" s="16" t="s">
        <v>3693</v>
      </c>
      <c r="Q498" s="17">
        <v>43632</v>
      </c>
      <c r="R498" s="17" t="s">
        <v>3693</v>
      </c>
      <c r="S498" s="11" t="s">
        <v>3693</v>
      </c>
      <c r="T498" s="16" t="s">
        <v>3693</v>
      </c>
      <c r="U498" s="16" t="s">
        <v>3693</v>
      </c>
      <c r="V498" s="16" t="s">
        <v>29</v>
      </c>
      <c r="W498" s="16" t="s">
        <v>382</v>
      </c>
      <c r="X498" s="16" t="s">
        <v>38</v>
      </c>
      <c r="Y498" s="16" t="s">
        <v>39</v>
      </c>
      <c r="Z498" s="16" t="s">
        <v>37</v>
      </c>
    </row>
    <row r="499" spans="1:26" ht="66" hidden="1" x14ac:dyDescent="0.3">
      <c r="A499" s="8">
        <v>498</v>
      </c>
      <c r="B499" s="8" t="s">
        <v>2786</v>
      </c>
      <c r="C499" s="8" t="s">
        <v>2681</v>
      </c>
      <c r="D499" s="8" t="s">
        <v>2320</v>
      </c>
      <c r="E499" s="8" t="str">
        <f>VLOOKUP(Table1[[#This Row],[NO]],Table3[#All],2, FALSE)</f>
        <v>COVERED COURT</v>
      </c>
      <c r="F499" s="8" t="s">
        <v>3693</v>
      </c>
      <c r="G499" s="8" t="s">
        <v>2787</v>
      </c>
      <c r="H499" s="8" t="s">
        <v>130</v>
      </c>
      <c r="I499" s="8" t="s">
        <v>27</v>
      </c>
      <c r="J499" s="8">
        <v>2018</v>
      </c>
      <c r="K499" s="8" t="s">
        <v>2685</v>
      </c>
      <c r="L499" s="9">
        <v>3393834.54</v>
      </c>
      <c r="M499" s="9">
        <v>3394021.12</v>
      </c>
      <c r="N499" s="8">
        <v>150</v>
      </c>
      <c r="O499" s="10">
        <v>43482</v>
      </c>
      <c r="P499" s="8" t="s">
        <v>3693</v>
      </c>
      <c r="Q499" s="10">
        <v>43632</v>
      </c>
      <c r="R499" s="10" t="s">
        <v>3693</v>
      </c>
      <c r="S499" s="11" t="s">
        <v>3693</v>
      </c>
      <c r="T499" s="12">
        <v>1</v>
      </c>
      <c r="U499" s="12" t="s">
        <v>3693</v>
      </c>
      <c r="V499" s="8" t="s">
        <v>29</v>
      </c>
      <c r="W499" s="8" t="s">
        <v>30</v>
      </c>
      <c r="X499" s="8" t="s">
        <v>38</v>
      </c>
      <c r="Y499" s="8" t="s">
        <v>39</v>
      </c>
      <c r="Z499" s="8" t="s">
        <v>3693</v>
      </c>
    </row>
    <row r="500" spans="1:26" ht="79.2" hidden="1" x14ac:dyDescent="0.3">
      <c r="A500" s="16">
        <v>499</v>
      </c>
      <c r="B500" s="16" t="s">
        <v>2788</v>
      </c>
      <c r="C500" s="16" t="s">
        <v>2681</v>
      </c>
      <c r="D500" s="16" t="s">
        <v>2320</v>
      </c>
      <c r="E500" s="16" t="str">
        <f>VLOOKUP(Table1[[#This Row],[NO]],Table3[#All],2, FALSE)</f>
        <v>COVERED COURT</v>
      </c>
      <c r="F500" s="16" t="s">
        <v>3693</v>
      </c>
      <c r="G500" s="16" t="s">
        <v>1010</v>
      </c>
      <c r="H500" s="16" t="s">
        <v>130</v>
      </c>
      <c r="I500" s="16" t="s">
        <v>27</v>
      </c>
      <c r="J500" s="16">
        <v>2018</v>
      </c>
      <c r="K500" s="16" t="s">
        <v>2685</v>
      </c>
      <c r="L500" s="23" t="s">
        <v>3693</v>
      </c>
      <c r="M500" s="23">
        <v>3394021.12</v>
      </c>
      <c r="N500" s="16">
        <v>150</v>
      </c>
      <c r="O500" s="17">
        <v>43482</v>
      </c>
      <c r="P500" s="16" t="s">
        <v>3693</v>
      </c>
      <c r="Q500" s="17">
        <v>43632</v>
      </c>
      <c r="R500" s="17" t="s">
        <v>3693</v>
      </c>
      <c r="S500" s="11" t="s">
        <v>3693</v>
      </c>
      <c r="T500" s="16" t="s">
        <v>3693</v>
      </c>
      <c r="U500" s="16" t="s">
        <v>3693</v>
      </c>
      <c r="V500" s="16" t="s">
        <v>29</v>
      </c>
      <c r="W500" s="16" t="s">
        <v>382</v>
      </c>
      <c r="X500" s="16" t="s">
        <v>38</v>
      </c>
      <c r="Y500" s="16" t="s">
        <v>39</v>
      </c>
      <c r="Z500" s="16" t="s">
        <v>3693</v>
      </c>
    </row>
    <row r="501" spans="1:26" ht="79.2" hidden="1" x14ac:dyDescent="0.3">
      <c r="A501" s="16">
        <v>500</v>
      </c>
      <c r="B501" s="16" t="s">
        <v>2789</v>
      </c>
      <c r="C501" s="16" t="s">
        <v>2681</v>
      </c>
      <c r="D501" s="16" t="s">
        <v>2320</v>
      </c>
      <c r="E501" s="16" t="str">
        <f>VLOOKUP(Table1[[#This Row],[NO]],Table3[#All],2, FALSE)</f>
        <v>COVERED COURT</v>
      </c>
      <c r="F501" s="16" t="s">
        <v>3693</v>
      </c>
      <c r="G501" s="16" t="s">
        <v>2790</v>
      </c>
      <c r="H501" s="16" t="s">
        <v>130</v>
      </c>
      <c r="I501" s="16" t="s">
        <v>27</v>
      </c>
      <c r="J501" s="16">
        <v>2018</v>
      </c>
      <c r="K501" s="16" t="s">
        <v>2685</v>
      </c>
      <c r="L501" s="23">
        <v>3400068.54</v>
      </c>
      <c r="M501" s="23">
        <v>3394021.12</v>
      </c>
      <c r="N501" s="16">
        <v>150</v>
      </c>
      <c r="O501" s="17">
        <v>43482</v>
      </c>
      <c r="P501" s="16" t="s">
        <v>3693</v>
      </c>
      <c r="Q501" s="17">
        <v>43632</v>
      </c>
      <c r="R501" s="17" t="s">
        <v>3693</v>
      </c>
      <c r="S501" s="11" t="s">
        <v>3693</v>
      </c>
      <c r="T501" s="18">
        <v>1</v>
      </c>
      <c r="U501" s="18" t="s">
        <v>3693</v>
      </c>
      <c r="V501" s="16" t="s">
        <v>29</v>
      </c>
      <c r="W501" s="16" t="s">
        <v>30</v>
      </c>
      <c r="X501" s="16" t="s">
        <v>38</v>
      </c>
      <c r="Y501" s="16" t="s">
        <v>39</v>
      </c>
      <c r="Z501" s="16" t="s">
        <v>3693</v>
      </c>
    </row>
    <row r="502" spans="1:26" ht="79.2" hidden="1" x14ac:dyDescent="0.3">
      <c r="A502" s="16">
        <v>501</v>
      </c>
      <c r="B502" s="16" t="s">
        <v>2791</v>
      </c>
      <c r="C502" s="16" t="s">
        <v>2681</v>
      </c>
      <c r="D502" s="16" t="s">
        <v>2320</v>
      </c>
      <c r="E502" s="16" t="str">
        <f>VLOOKUP(Table1[[#This Row],[NO]],Table3[#All],2, FALSE)</f>
        <v>COVERED COURT</v>
      </c>
      <c r="F502" s="16" t="s">
        <v>3693</v>
      </c>
      <c r="G502" s="16" t="s">
        <v>1015</v>
      </c>
      <c r="H502" s="16" t="s">
        <v>130</v>
      </c>
      <c r="I502" s="16" t="s">
        <v>27</v>
      </c>
      <c r="J502" s="16">
        <v>2018</v>
      </c>
      <c r="K502" s="16" t="s">
        <v>2685</v>
      </c>
      <c r="L502" s="23" t="s">
        <v>3693</v>
      </c>
      <c r="M502" s="23">
        <v>3394021.12</v>
      </c>
      <c r="N502" s="16">
        <v>150</v>
      </c>
      <c r="O502" s="17">
        <v>43482</v>
      </c>
      <c r="P502" s="16" t="s">
        <v>3693</v>
      </c>
      <c r="Q502" s="17">
        <v>43632</v>
      </c>
      <c r="R502" s="17" t="s">
        <v>3693</v>
      </c>
      <c r="S502" s="17">
        <v>44878</v>
      </c>
      <c r="T502" s="18">
        <v>1</v>
      </c>
      <c r="U502" s="18" t="s">
        <v>3693</v>
      </c>
      <c r="V502" s="16" t="s">
        <v>29</v>
      </c>
      <c r="W502" s="16" t="s">
        <v>30</v>
      </c>
      <c r="X502" s="16" t="s">
        <v>38</v>
      </c>
      <c r="Y502" s="16" t="s">
        <v>39</v>
      </c>
      <c r="Z502" s="16" t="s">
        <v>3693</v>
      </c>
    </row>
    <row r="503" spans="1:26" ht="66" hidden="1" x14ac:dyDescent="0.3">
      <c r="A503" s="16">
        <v>502</v>
      </c>
      <c r="B503" s="16" t="s">
        <v>2792</v>
      </c>
      <c r="C503" s="16" t="s">
        <v>2681</v>
      </c>
      <c r="D503" s="16" t="s">
        <v>2320</v>
      </c>
      <c r="E503" s="16" t="str">
        <f>VLOOKUP(Table1[[#This Row],[NO]],Table3[#All],2, FALSE)</f>
        <v>COVERED COURT</v>
      </c>
      <c r="F503" s="16" t="s">
        <v>3693</v>
      </c>
      <c r="G503" s="16" t="s">
        <v>2793</v>
      </c>
      <c r="H503" s="16" t="s">
        <v>130</v>
      </c>
      <c r="I503" s="16" t="s">
        <v>27</v>
      </c>
      <c r="J503" s="16">
        <v>2018</v>
      </c>
      <c r="K503" s="16" t="s">
        <v>2685</v>
      </c>
      <c r="L503" s="23">
        <v>3400068.54</v>
      </c>
      <c r="M503" s="23">
        <v>3394021.12</v>
      </c>
      <c r="N503" s="16">
        <v>150</v>
      </c>
      <c r="O503" s="17">
        <v>43482</v>
      </c>
      <c r="P503" s="16" t="s">
        <v>3693</v>
      </c>
      <c r="Q503" s="17">
        <v>43632</v>
      </c>
      <c r="R503" s="17" t="s">
        <v>3693</v>
      </c>
      <c r="S503" s="11" t="s">
        <v>3693</v>
      </c>
      <c r="T503" s="16" t="s">
        <v>3693</v>
      </c>
      <c r="U503" s="16" t="s">
        <v>3693</v>
      </c>
      <c r="V503" s="16" t="s">
        <v>29</v>
      </c>
      <c r="W503" s="16" t="s">
        <v>382</v>
      </c>
      <c r="X503" s="16" t="s">
        <v>38</v>
      </c>
      <c r="Y503" s="16" t="s">
        <v>39</v>
      </c>
      <c r="Z503" s="16" t="s">
        <v>3693</v>
      </c>
    </row>
    <row r="504" spans="1:26" ht="66" hidden="1" x14ac:dyDescent="0.3">
      <c r="A504" s="16">
        <v>503</v>
      </c>
      <c r="B504" s="16" t="s">
        <v>2794</v>
      </c>
      <c r="C504" s="16" t="s">
        <v>2681</v>
      </c>
      <c r="D504" s="16" t="s">
        <v>2320</v>
      </c>
      <c r="E504" s="16" t="str">
        <f>VLOOKUP(Table1[[#This Row],[NO]],Table3[#All],2, FALSE)</f>
        <v>COVERED COURT</v>
      </c>
      <c r="F504" s="16" t="s">
        <v>3693</v>
      </c>
      <c r="G504" s="16" t="s">
        <v>2795</v>
      </c>
      <c r="H504" s="16" t="s">
        <v>130</v>
      </c>
      <c r="I504" s="16" t="s">
        <v>27</v>
      </c>
      <c r="J504" s="16">
        <v>2018</v>
      </c>
      <c r="K504" s="16" t="s">
        <v>2685</v>
      </c>
      <c r="L504" s="23">
        <v>3400068.54</v>
      </c>
      <c r="M504" s="23">
        <v>3394021.12</v>
      </c>
      <c r="N504" s="16">
        <v>150</v>
      </c>
      <c r="O504" s="17">
        <v>43482</v>
      </c>
      <c r="P504" s="16" t="s">
        <v>3693</v>
      </c>
      <c r="Q504" s="17">
        <v>43632</v>
      </c>
      <c r="R504" s="17" t="s">
        <v>3693</v>
      </c>
      <c r="S504" s="11" t="s">
        <v>3693</v>
      </c>
      <c r="T504" s="16" t="s">
        <v>3693</v>
      </c>
      <c r="U504" s="16" t="s">
        <v>3693</v>
      </c>
      <c r="V504" s="16" t="s">
        <v>29</v>
      </c>
      <c r="W504" s="16" t="s">
        <v>382</v>
      </c>
      <c r="X504" s="16" t="s">
        <v>38</v>
      </c>
      <c r="Y504" s="16" t="s">
        <v>39</v>
      </c>
      <c r="Z504" s="16" t="s">
        <v>3693</v>
      </c>
    </row>
    <row r="505" spans="1:26" ht="52.8" hidden="1" x14ac:dyDescent="0.3">
      <c r="A505" s="8">
        <v>504</v>
      </c>
      <c r="B505" s="8" t="s">
        <v>2796</v>
      </c>
      <c r="C505" s="8" t="s">
        <v>2681</v>
      </c>
      <c r="D505" s="8" t="s">
        <v>2320</v>
      </c>
      <c r="E505" s="8" t="str">
        <f>VLOOKUP(Table1[[#This Row],[NO]],Table3[#All],2, FALSE)</f>
        <v>COVERED COURT</v>
      </c>
      <c r="F505" s="8" t="s">
        <v>3693</v>
      </c>
      <c r="G505" s="8" t="s">
        <v>1026</v>
      </c>
      <c r="H505" s="8" t="s">
        <v>130</v>
      </c>
      <c r="I505" s="8" t="s">
        <v>27</v>
      </c>
      <c r="J505" s="8">
        <v>2018</v>
      </c>
      <c r="K505" s="8" t="s">
        <v>2685</v>
      </c>
      <c r="L505" s="9">
        <v>3400068.54</v>
      </c>
      <c r="M505" s="9">
        <v>3394021.12</v>
      </c>
      <c r="N505" s="8">
        <v>150</v>
      </c>
      <c r="O505" s="10">
        <v>43482</v>
      </c>
      <c r="P505" s="8" t="s">
        <v>3693</v>
      </c>
      <c r="Q505" s="10">
        <v>43632</v>
      </c>
      <c r="R505" s="10" t="s">
        <v>3693</v>
      </c>
      <c r="S505" s="11" t="s">
        <v>3693</v>
      </c>
      <c r="T505" s="8" t="s">
        <v>3693</v>
      </c>
      <c r="U505" s="8" t="s">
        <v>3693</v>
      </c>
      <c r="V505" s="8" t="s">
        <v>29</v>
      </c>
      <c r="W505" s="8" t="s">
        <v>382</v>
      </c>
      <c r="X505" s="8" t="s">
        <v>38</v>
      </c>
      <c r="Y505" s="8" t="s">
        <v>39</v>
      </c>
      <c r="Z505" s="8" t="s">
        <v>3693</v>
      </c>
    </row>
    <row r="506" spans="1:26" ht="66" hidden="1" x14ac:dyDescent="0.3">
      <c r="A506" s="8">
        <v>505</v>
      </c>
      <c r="B506" s="8" t="s">
        <v>2797</v>
      </c>
      <c r="C506" s="8" t="s">
        <v>2681</v>
      </c>
      <c r="D506" s="8" t="s">
        <v>2320</v>
      </c>
      <c r="E506" s="8" t="str">
        <f>VLOOKUP(Table1[[#This Row],[NO]],Table3[#All],2, FALSE)</f>
        <v>COVERED COURT</v>
      </c>
      <c r="F506" s="8" t="s">
        <v>3693</v>
      </c>
      <c r="G506" s="8" t="s">
        <v>2798</v>
      </c>
      <c r="H506" s="8" t="s">
        <v>130</v>
      </c>
      <c r="I506" s="8" t="s">
        <v>27</v>
      </c>
      <c r="J506" s="8">
        <v>2018</v>
      </c>
      <c r="K506" s="8" t="s">
        <v>2685</v>
      </c>
      <c r="L506" s="9">
        <v>3400068.54</v>
      </c>
      <c r="M506" s="9">
        <v>3394021.12</v>
      </c>
      <c r="N506" s="8">
        <v>150</v>
      </c>
      <c r="O506" s="10">
        <v>43482</v>
      </c>
      <c r="P506" s="8" t="s">
        <v>3693</v>
      </c>
      <c r="Q506" s="10">
        <v>43632</v>
      </c>
      <c r="R506" s="10" t="s">
        <v>3693</v>
      </c>
      <c r="S506" s="11" t="s">
        <v>3693</v>
      </c>
      <c r="T506" s="8" t="s">
        <v>3693</v>
      </c>
      <c r="U506" s="8" t="s">
        <v>3693</v>
      </c>
      <c r="V506" s="8" t="s">
        <v>29</v>
      </c>
      <c r="W506" s="8" t="s">
        <v>382</v>
      </c>
      <c r="X506" s="8" t="s">
        <v>38</v>
      </c>
      <c r="Y506" s="8" t="s">
        <v>39</v>
      </c>
      <c r="Z506" s="8" t="s">
        <v>3693</v>
      </c>
    </row>
    <row r="507" spans="1:26" ht="52.8" hidden="1" x14ac:dyDescent="0.3">
      <c r="A507" s="8">
        <v>506</v>
      </c>
      <c r="B507" s="8" t="s">
        <v>2799</v>
      </c>
      <c r="C507" s="8" t="s">
        <v>2681</v>
      </c>
      <c r="D507" s="8" t="s">
        <v>2320</v>
      </c>
      <c r="E507" s="8" t="str">
        <f>VLOOKUP(Table1[[#This Row],[NO]],Table3[#All],2, FALSE)</f>
        <v>COVERED COURT</v>
      </c>
      <c r="F507" s="8" t="s">
        <v>3693</v>
      </c>
      <c r="G507" s="8" t="s">
        <v>2800</v>
      </c>
      <c r="H507" s="8" t="s">
        <v>93</v>
      </c>
      <c r="I507" s="8" t="s">
        <v>27</v>
      </c>
      <c r="J507" s="8">
        <v>2018</v>
      </c>
      <c r="K507" s="8" t="s">
        <v>2685</v>
      </c>
      <c r="L507" s="9">
        <v>4220052.28</v>
      </c>
      <c r="M507" s="9">
        <v>4219451.21</v>
      </c>
      <c r="N507" s="8">
        <v>150</v>
      </c>
      <c r="O507" s="10">
        <v>43482</v>
      </c>
      <c r="P507" s="8" t="s">
        <v>3693</v>
      </c>
      <c r="Q507" s="10">
        <v>43632</v>
      </c>
      <c r="R507" s="10" t="s">
        <v>3693</v>
      </c>
      <c r="S507" s="11" t="s">
        <v>3693</v>
      </c>
      <c r="T507" s="12">
        <v>1</v>
      </c>
      <c r="U507" s="12" t="s">
        <v>3693</v>
      </c>
      <c r="V507" s="8" t="s">
        <v>29</v>
      </c>
      <c r="W507" s="8" t="s">
        <v>30</v>
      </c>
      <c r="X507" s="8" t="s">
        <v>38</v>
      </c>
      <c r="Y507" s="8" t="s">
        <v>39</v>
      </c>
      <c r="Z507" s="8" t="s">
        <v>3693</v>
      </c>
    </row>
    <row r="508" spans="1:26" ht="52.8" hidden="1" x14ac:dyDescent="0.3">
      <c r="A508" s="8">
        <v>507</v>
      </c>
      <c r="B508" s="8" t="s">
        <v>2801</v>
      </c>
      <c r="C508" s="8" t="s">
        <v>2681</v>
      </c>
      <c r="D508" s="8" t="s">
        <v>2320</v>
      </c>
      <c r="E508" s="8" t="str">
        <f>VLOOKUP(Table1[[#This Row],[NO]],Table3[#All],2, FALSE)</f>
        <v>COVERED COURT</v>
      </c>
      <c r="F508" s="8" t="s">
        <v>3693</v>
      </c>
      <c r="G508" s="8" t="s">
        <v>2802</v>
      </c>
      <c r="H508" s="8" t="s">
        <v>93</v>
      </c>
      <c r="I508" s="8" t="s">
        <v>27</v>
      </c>
      <c r="J508" s="8">
        <v>2018</v>
      </c>
      <c r="K508" s="8" t="s">
        <v>2685</v>
      </c>
      <c r="L508" s="9">
        <v>4220052.28</v>
      </c>
      <c r="M508" s="9">
        <v>4219451.21</v>
      </c>
      <c r="N508" s="8">
        <v>150</v>
      </c>
      <c r="O508" s="10">
        <v>43482</v>
      </c>
      <c r="P508" s="8" t="s">
        <v>3693</v>
      </c>
      <c r="Q508" s="10">
        <v>43632</v>
      </c>
      <c r="R508" s="10" t="s">
        <v>3693</v>
      </c>
      <c r="S508" s="10">
        <v>44878</v>
      </c>
      <c r="T508" s="12">
        <v>1</v>
      </c>
      <c r="U508" s="12" t="s">
        <v>3693</v>
      </c>
      <c r="V508" s="8" t="s">
        <v>29</v>
      </c>
      <c r="W508" s="8" t="s">
        <v>30</v>
      </c>
      <c r="X508" s="8" t="s">
        <v>38</v>
      </c>
      <c r="Y508" s="8" t="s">
        <v>39</v>
      </c>
      <c r="Z508" s="8" t="s">
        <v>3693</v>
      </c>
    </row>
    <row r="509" spans="1:26" ht="66" hidden="1" x14ac:dyDescent="0.3">
      <c r="A509" s="8">
        <v>508</v>
      </c>
      <c r="B509" s="8" t="s">
        <v>2803</v>
      </c>
      <c r="C509" s="8" t="s">
        <v>2681</v>
      </c>
      <c r="D509" s="8" t="s">
        <v>2320</v>
      </c>
      <c r="E509" s="8" t="str">
        <f>VLOOKUP(Table1[[#This Row],[NO]],Table3[#All],2, FALSE)</f>
        <v>COVERED COURT</v>
      </c>
      <c r="F509" s="8" t="s">
        <v>3693</v>
      </c>
      <c r="G509" s="8" t="s">
        <v>2804</v>
      </c>
      <c r="H509" s="8" t="s">
        <v>93</v>
      </c>
      <c r="I509" s="8" t="s">
        <v>27</v>
      </c>
      <c r="J509" s="8">
        <v>2018</v>
      </c>
      <c r="K509" s="8" t="s">
        <v>2685</v>
      </c>
      <c r="L509" s="9">
        <v>3756697.97</v>
      </c>
      <c r="M509" s="9">
        <v>3756944.8</v>
      </c>
      <c r="N509" s="8">
        <v>150</v>
      </c>
      <c r="O509" s="10">
        <v>43482</v>
      </c>
      <c r="P509" s="8" t="s">
        <v>3693</v>
      </c>
      <c r="Q509" s="10">
        <v>43632</v>
      </c>
      <c r="R509" s="10" t="s">
        <v>3693</v>
      </c>
      <c r="S509" s="11" t="s">
        <v>3693</v>
      </c>
      <c r="T509" s="12">
        <v>1</v>
      </c>
      <c r="U509" s="12" t="s">
        <v>3693</v>
      </c>
      <c r="V509" s="8" t="s">
        <v>29</v>
      </c>
      <c r="W509" s="8" t="s">
        <v>30</v>
      </c>
      <c r="X509" s="8" t="s">
        <v>38</v>
      </c>
      <c r="Y509" s="8" t="s">
        <v>39</v>
      </c>
      <c r="Z509" s="8" t="s">
        <v>3693</v>
      </c>
    </row>
    <row r="510" spans="1:26" ht="52.8" hidden="1" x14ac:dyDescent="0.3">
      <c r="A510" s="8">
        <v>509</v>
      </c>
      <c r="B510" s="8" t="s">
        <v>2805</v>
      </c>
      <c r="C510" s="8" t="s">
        <v>2681</v>
      </c>
      <c r="D510" s="8" t="s">
        <v>2320</v>
      </c>
      <c r="E510" s="8" t="str">
        <f>VLOOKUP(Table1[[#This Row],[NO]],Table3[#All],2, FALSE)</f>
        <v>COVERED COURT</v>
      </c>
      <c r="F510" s="8" t="s">
        <v>3693</v>
      </c>
      <c r="G510" s="8" t="s">
        <v>2806</v>
      </c>
      <c r="H510" s="8" t="s">
        <v>93</v>
      </c>
      <c r="I510" s="8" t="s">
        <v>27</v>
      </c>
      <c r="J510" s="8">
        <v>2018</v>
      </c>
      <c r="K510" s="8" t="s">
        <v>2685</v>
      </c>
      <c r="L510" s="9">
        <v>3498581.69</v>
      </c>
      <c r="M510" s="9">
        <v>3498086.07</v>
      </c>
      <c r="N510" s="8">
        <v>150</v>
      </c>
      <c r="O510" s="10">
        <v>43482</v>
      </c>
      <c r="P510" s="8" t="s">
        <v>3693</v>
      </c>
      <c r="Q510" s="10">
        <v>43632</v>
      </c>
      <c r="R510" s="10" t="s">
        <v>3693</v>
      </c>
      <c r="S510" s="11" t="s">
        <v>3693</v>
      </c>
      <c r="T510" s="12">
        <v>1</v>
      </c>
      <c r="U510" s="12" t="s">
        <v>3693</v>
      </c>
      <c r="V510" s="8" t="s">
        <v>29</v>
      </c>
      <c r="W510" s="8" t="s">
        <v>30</v>
      </c>
      <c r="X510" s="8" t="s">
        <v>38</v>
      </c>
      <c r="Y510" s="8" t="s">
        <v>39</v>
      </c>
      <c r="Z510" s="8" t="s">
        <v>3693</v>
      </c>
    </row>
    <row r="511" spans="1:26" ht="66" hidden="1" x14ac:dyDescent="0.3">
      <c r="A511" s="8">
        <v>510</v>
      </c>
      <c r="B511" s="8" t="s">
        <v>2807</v>
      </c>
      <c r="C511" s="8" t="s">
        <v>2681</v>
      </c>
      <c r="D511" s="8" t="s">
        <v>2320</v>
      </c>
      <c r="E511" s="8" t="str">
        <f>VLOOKUP(Table1[[#This Row],[NO]],Table3[#All],2, FALSE)</f>
        <v>COVERED COURT</v>
      </c>
      <c r="F511" s="8" t="s">
        <v>3693</v>
      </c>
      <c r="G511" s="8" t="s">
        <v>2808</v>
      </c>
      <c r="H511" s="8" t="s">
        <v>93</v>
      </c>
      <c r="I511" s="8" t="s">
        <v>27</v>
      </c>
      <c r="J511" s="8">
        <v>2018</v>
      </c>
      <c r="K511" s="8" t="s">
        <v>2685</v>
      </c>
      <c r="L511" s="9">
        <v>3048664.58</v>
      </c>
      <c r="M511" s="9">
        <v>3048972.25</v>
      </c>
      <c r="N511" s="8" t="s">
        <v>3693</v>
      </c>
      <c r="O511" s="10">
        <v>43781</v>
      </c>
      <c r="P511" s="8" t="s">
        <v>3693</v>
      </c>
      <c r="Q511" s="10">
        <v>43781</v>
      </c>
      <c r="R511" s="10" t="s">
        <v>3693</v>
      </c>
      <c r="S511" s="11" t="s">
        <v>3693</v>
      </c>
      <c r="T511" s="12">
        <v>1</v>
      </c>
      <c r="U511" s="12" t="s">
        <v>3693</v>
      </c>
      <c r="V511" s="8" t="s">
        <v>29</v>
      </c>
      <c r="W511" s="8" t="s">
        <v>30</v>
      </c>
      <c r="X511" s="8" t="s">
        <v>38</v>
      </c>
      <c r="Y511" s="8" t="s">
        <v>39</v>
      </c>
      <c r="Z511" s="8" t="s">
        <v>3693</v>
      </c>
    </row>
    <row r="512" spans="1:26" ht="52.8" hidden="1" x14ac:dyDescent="0.3">
      <c r="A512" s="8">
        <v>511</v>
      </c>
      <c r="B512" s="8" t="s">
        <v>2809</v>
      </c>
      <c r="C512" s="8" t="s">
        <v>2681</v>
      </c>
      <c r="D512" s="8" t="s">
        <v>2320</v>
      </c>
      <c r="E512" s="8" t="str">
        <f>VLOOKUP(Table1[[#This Row],[NO]],Table3[#All],2, FALSE)</f>
        <v>COVERED COURT</v>
      </c>
      <c r="F512" s="8" t="s">
        <v>3693</v>
      </c>
      <c r="G512" s="8" t="s">
        <v>2810</v>
      </c>
      <c r="H512" s="8" t="s">
        <v>93</v>
      </c>
      <c r="I512" s="8" t="s">
        <v>27</v>
      </c>
      <c r="J512" s="8">
        <v>2018</v>
      </c>
      <c r="K512" s="8" t="s">
        <v>2685</v>
      </c>
      <c r="L512" s="9">
        <v>3048664.58</v>
      </c>
      <c r="M512" s="9">
        <v>3048972.24</v>
      </c>
      <c r="N512" s="8" t="s">
        <v>3693</v>
      </c>
      <c r="O512" s="10">
        <v>43781</v>
      </c>
      <c r="P512" s="8" t="s">
        <v>3693</v>
      </c>
      <c r="Q512" s="10">
        <v>43781</v>
      </c>
      <c r="R512" s="10" t="s">
        <v>3693</v>
      </c>
      <c r="S512" s="11" t="s">
        <v>3693</v>
      </c>
      <c r="T512" s="12">
        <v>1</v>
      </c>
      <c r="U512" s="12" t="s">
        <v>3693</v>
      </c>
      <c r="V512" s="8" t="s">
        <v>29</v>
      </c>
      <c r="W512" s="8" t="s">
        <v>30</v>
      </c>
      <c r="X512" s="8" t="s">
        <v>38</v>
      </c>
      <c r="Y512" s="8" t="s">
        <v>39</v>
      </c>
      <c r="Z512" s="8" t="s">
        <v>3693</v>
      </c>
    </row>
    <row r="513" spans="1:26" ht="52.8" hidden="1" x14ac:dyDescent="0.3">
      <c r="A513" s="8">
        <v>512</v>
      </c>
      <c r="B513" s="8" t="s">
        <v>2811</v>
      </c>
      <c r="C513" s="8" t="s">
        <v>2681</v>
      </c>
      <c r="D513" s="8" t="s">
        <v>2320</v>
      </c>
      <c r="E513" s="8" t="str">
        <f>VLOOKUP(Table1[[#This Row],[NO]],Table3[#All],2, FALSE)</f>
        <v>COVERED COURT</v>
      </c>
      <c r="F513" s="8" t="s">
        <v>3693</v>
      </c>
      <c r="G513" s="8" t="s">
        <v>2812</v>
      </c>
      <c r="H513" s="8" t="s">
        <v>93</v>
      </c>
      <c r="I513" s="8" t="s">
        <v>27</v>
      </c>
      <c r="J513" s="8">
        <v>2018</v>
      </c>
      <c r="K513" s="8" t="s">
        <v>2685</v>
      </c>
      <c r="L513" s="9">
        <v>3756697.97</v>
      </c>
      <c r="M513" s="9">
        <v>3756943.58</v>
      </c>
      <c r="N513" s="8" t="s">
        <v>3693</v>
      </c>
      <c r="O513" s="10">
        <v>43849</v>
      </c>
      <c r="P513" s="8" t="s">
        <v>3693</v>
      </c>
      <c r="Q513" s="10">
        <v>43849</v>
      </c>
      <c r="R513" s="10" t="s">
        <v>3693</v>
      </c>
      <c r="S513" s="11" t="s">
        <v>3693</v>
      </c>
      <c r="T513" s="12">
        <v>1</v>
      </c>
      <c r="U513" s="12" t="s">
        <v>3693</v>
      </c>
      <c r="V513" s="8" t="s">
        <v>29</v>
      </c>
      <c r="W513" s="8" t="s">
        <v>30</v>
      </c>
      <c r="X513" s="8" t="s">
        <v>38</v>
      </c>
      <c r="Y513" s="8" t="s">
        <v>39</v>
      </c>
      <c r="Z513" s="8" t="s">
        <v>3693</v>
      </c>
    </row>
    <row r="514" spans="1:26" ht="66" hidden="1" x14ac:dyDescent="0.3">
      <c r="A514" s="8">
        <v>513</v>
      </c>
      <c r="B514" s="8" t="s">
        <v>2813</v>
      </c>
      <c r="C514" s="8" t="s">
        <v>2681</v>
      </c>
      <c r="D514" s="8" t="s">
        <v>2320</v>
      </c>
      <c r="E514" s="8" t="str">
        <f>VLOOKUP(Table1[[#This Row],[NO]],Table3[#All],2, FALSE)</f>
        <v>COVERED COURT</v>
      </c>
      <c r="F514" s="8" t="s">
        <v>3693</v>
      </c>
      <c r="G514" s="8" t="s">
        <v>741</v>
      </c>
      <c r="H514" s="8" t="s">
        <v>93</v>
      </c>
      <c r="I514" s="8" t="s">
        <v>27</v>
      </c>
      <c r="J514" s="8">
        <v>2018</v>
      </c>
      <c r="K514" s="8" t="s">
        <v>2685</v>
      </c>
      <c r="L514" s="9">
        <v>3498581.69</v>
      </c>
      <c r="M514" s="9">
        <v>3498086.07</v>
      </c>
      <c r="N514" s="8">
        <v>150</v>
      </c>
      <c r="O514" s="10">
        <v>43482</v>
      </c>
      <c r="P514" s="8" t="s">
        <v>3693</v>
      </c>
      <c r="Q514" s="10">
        <v>43632</v>
      </c>
      <c r="R514" s="10" t="s">
        <v>3693</v>
      </c>
      <c r="S514" s="11" t="s">
        <v>3693</v>
      </c>
      <c r="T514" s="12">
        <v>1</v>
      </c>
      <c r="U514" s="12" t="s">
        <v>3693</v>
      </c>
      <c r="V514" s="8" t="s">
        <v>29</v>
      </c>
      <c r="W514" s="8" t="s">
        <v>30</v>
      </c>
      <c r="X514" s="8" t="s">
        <v>38</v>
      </c>
      <c r="Y514" s="8" t="s">
        <v>39</v>
      </c>
      <c r="Z514" s="8" t="s">
        <v>3693</v>
      </c>
    </row>
    <row r="515" spans="1:26" ht="66" hidden="1" x14ac:dyDescent="0.3">
      <c r="A515" s="8">
        <v>514</v>
      </c>
      <c r="B515" s="8" t="s">
        <v>2814</v>
      </c>
      <c r="C515" s="8" t="s">
        <v>2681</v>
      </c>
      <c r="D515" s="8" t="s">
        <v>2320</v>
      </c>
      <c r="E515" s="8" t="str">
        <f>VLOOKUP(Table1[[#This Row],[NO]],Table3[#All],2, FALSE)</f>
        <v>COVERED COURT</v>
      </c>
      <c r="F515" s="8" t="s">
        <v>3693</v>
      </c>
      <c r="G515" s="8" t="s">
        <v>2815</v>
      </c>
      <c r="H515" s="8" t="s">
        <v>93</v>
      </c>
      <c r="I515" s="8" t="s">
        <v>27</v>
      </c>
      <c r="J515" s="8">
        <v>2018</v>
      </c>
      <c r="K515" s="8" t="s">
        <v>2685</v>
      </c>
      <c r="L515" s="9">
        <v>3498581.69</v>
      </c>
      <c r="M515" s="9">
        <v>3498086.07</v>
      </c>
      <c r="N515" s="8">
        <v>150</v>
      </c>
      <c r="O515" s="10">
        <v>43482</v>
      </c>
      <c r="P515" s="8" t="s">
        <v>3693</v>
      </c>
      <c r="Q515" s="10">
        <v>43632</v>
      </c>
      <c r="R515" s="10" t="s">
        <v>3693</v>
      </c>
      <c r="S515" s="11" t="s">
        <v>3693</v>
      </c>
      <c r="T515" s="12">
        <v>1</v>
      </c>
      <c r="U515" s="12" t="s">
        <v>3693</v>
      </c>
      <c r="V515" s="8" t="s">
        <v>29</v>
      </c>
      <c r="W515" s="8" t="s">
        <v>30</v>
      </c>
      <c r="X515" s="8" t="s">
        <v>38</v>
      </c>
      <c r="Y515" s="8" t="s">
        <v>39</v>
      </c>
      <c r="Z515" s="8" t="s">
        <v>3693</v>
      </c>
    </row>
    <row r="516" spans="1:26" ht="66" hidden="1" x14ac:dyDescent="0.3">
      <c r="A516" s="8">
        <v>515</v>
      </c>
      <c r="B516" s="8" t="s">
        <v>2816</v>
      </c>
      <c r="C516" s="8" t="s">
        <v>2681</v>
      </c>
      <c r="D516" s="8" t="s">
        <v>2320</v>
      </c>
      <c r="E516" s="8" t="str">
        <f>VLOOKUP(Table1[[#This Row],[NO]],Table3[#All],2, FALSE)</f>
        <v>COVERED COURT</v>
      </c>
      <c r="F516" s="8" t="s">
        <v>3693</v>
      </c>
      <c r="G516" s="8" t="s">
        <v>2817</v>
      </c>
      <c r="H516" s="8" t="s">
        <v>93</v>
      </c>
      <c r="I516" s="8" t="s">
        <v>27</v>
      </c>
      <c r="J516" s="8">
        <v>2018</v>
      </c>
      <c r="K516" s="8" t="s">
        <v>2685</v>
      </c>
      <c r="L516" s="9">
        <v>3756697.97</v>
      </c>
      <c r="M516" s="9">
        <v>3756943.58</v>
      </c>
      <c r="N516" s="8" t="s">
        <v>3693</v>
      </c>
      <c r="O516" s="10">
        <v>43588</v>
      </c>
      <c r="P516" s="8" t="s">
        <v>3693</v>
      </c>
      <c r="Q516" s="10">
        <v>43588</v>
      </c>
      <c r="R516" s="10" t="s">
        <v>3693</v>
      </c>
      <c r="S516" s="11" t="s">
        <v>3693</v>
      </c>
      <c r="T516" s="12">
        <v>1</v>
      </c>
      <c r="U516" s="12" t="s">
        <v>3693</v>
      </c>
      <c r="V516" s="8" t="s">
        <v>29</v>
      </c>
      <c r="W516" s="8" t="s">
        <v>30</v>
      </c>
      <c r="X516" s="8" t="s">
        <v>38</v>
      </c>
      <c r="Y516" s="8" t="s">
        <v>39</v>
      </c>
      <c r="Z516" s="8" t="s">
        <v>3693</v>
      </c>
    </row>
    <row r="517" spans="1:26" ht="66" hidden="1" x14ac:dyDescent="0.3">
      <c r="A517" s="8">
        <v>516</v>
      </c>
      <c r="B517" s="8" t="s">
        <v>2816</v>
      </c>
      <c r="C517" s="8" t="s">
        <v>2681</v>
      </c>
      <c r="D517" s="8" t="s">
        <v>2320</v>
      </c>
      <c r="E517" s="8" t="str">
        <f>VLOOKUP(Table1[[#This Row],[NO]],Table3[#All],2, FALSE)</f>
        <v>COVERED COURT</v>
      </c>
      <c r="F517" s="8" t="s">
        <v>3693</v>
      </c>
      <c r="G517" s="8" t="s">
        <v>2818</v>
      </c>
      <c r="H517" s="8" t="s">
        <v>93</v>
      </c>
      <c r="I517" s="8" t="s">
        <v>27</v>
      </c>
      <c r="J517" s="8">
        <v>2018</v>
      </c>
      <c r="K517" s="8" t="s">
        <v>2685</v>
      </c>
      <c r="L517" s="9">
        <v>3756697.97</v>
      </c>
      <c r="M517" s="9">
        <v>3756943.58</v>
      </c>
      <c r="N517" s="8" t="s">
        <v>3693</v>
      </c>
      <c r="O517" s="10">
        <v>43588</v>
      </c>
      <c r="P517" s="8" t="s">
        <v>3693</v>
      </c>
      <c r="Q517" s="10">
        <v>43588</v>
      </c>
      <c r="R517" s="10" t="s">
        <v>3693</v>
      </c>
      <c r="S517" s="11" t="s">
        <v>3693</v>
      </c>
      <c r="T517" s="12">
        <v>1</v>
      </c>
      <c r="U517" s="12" t="s">
        <v>3693</v>
      </c>
      <c r="V517" s="8" t="s">
        <v>29</v>
      </c>
      <c r="W517" s="8" t="s">
        <v>30</v>
      </c>
      <c r="X517" s="8" t="s">
        <v>38</v>
      </c>
      <c r="Y517" s="8" t="s">
        <v>39</v>
      </c>
      <c r="Z517" s="8" t="s">
        <v>3693</v>
      </c>
    </row>
    <row r="518" spans="1:26" ht="66" hidden="1" x14ac:dyDescent="0.3">
      <c r="A518" s="8">
        <v>517</v>
      </c>
      <c r="B518" s="8" t="s">
        <v>2819</v>
      </c>
      <c r="C518" s="8" t="s">
        <v>2681</v>
      </c>
      <c r="D518" s="8" t="s">
        <v>2320</v>
      </c>
      <c r="E518" s="8" t="str">
        <f>VLOOKUP(Table1[[#This Row],[NO]],Table3[#All],2, FALSE)</f>
        <v>COVERED COURT</v>
      </c>
      <c r="F518" s="8" t="s">
        <v>3693</v>
      </c>
      <c r="G518" s="8" t="s">
        <v>2820</v>
      </c>
      <c r="H518" s="8" t="s">
        <v>93</v>
      </c>
      <c r="I518" s="8" t="s">
        <v>27</v>
      </c>
      <c r="J518" s="8">
        <v>2018</v>
      </c>
      <c r="K518" s="8" t="s">
        <v>2821</v>
      </c>
      <c r="L518" s="9">
        <v>3756697.97</v>
      </c>
      <c r="M518" s="9">
        <v>3756944.8</v>
      </c>
      <c r="N518" s="8">
        <v>150</v>
      </c>
      <c r="O518" s="10">
        <v>43482</v>
      </c>
      <c r="P518" s="8" t="s">
        <v>3693</v>
      </c>
      <c r="Q518" s="10">
        <v>43632</v>
      </c>
      <c r="R518" s="10" t="s">
        <v>3693</v>
      </c>
      <c r="S518" s="11" t="s">
        <v>3693</v>
      </c>
      <c r="T518" s="12">
        <v>1</v>
      </c>
      <c r="U518" s="12" t="s">
        <v>3693</v>
      </c>
      <c r="V518" s="8" t="s">
        <v>29</v>
      </c>
      <c r="W518" s="8" t="s">
        <v>30</v>
      </c>
      <c r="X518" s="8" t="s">
        <v>38</v>
      </c>
      <c r="Y518" s="8" t="s">
        <v>39</v>
      </c>
      <c r="Z518" s="8" t="s">
        <v>3693</v>
      </c>
    </row>
    <row r="519" spans="1:26" ht="66" hidden="1" x14ac:dyDescent="0.3">
      <c r="A519" s="8">
        <v>518</v>
      </c>
      <c r="B519" s="8" t="s">
        <v>2822</v>
      </c>
      <c r="C519" s="8" t="s">
        <v>2681</v>
      </c>
      <c r="D519" s="8" t="s">
        <v>2320</v>
      </c>
      <c r="E519" s="8" t="str">
        <f>VLOOKUP(Table1[[#This Row],[NO]],Table3[#All],2, FALSE)</f>
        <v>COVERED COURT</v>
      </c>
      <c r="F519" s="8" t="s">
        <v>3693</v>
      </c>
      <c r="G519" s="8" t="s">
        <v>2823</v>
      </c>
      <c r="H519" s="8" t="s">
        <v>42</v>
      </c>
      <c r="I519" s="8" t="s">
        <v>27</v>
      </c>
      <c r="J519" s="8">
        <v>2018</v>
      </c>
      <c r="K519" s="8" t="s">
        <v>2685</v>
      </c>
      <c r="L519" s="9">
        <v>4226286.28</v>
      </c>
      <c r="M519" s="9">
        <v>4223995.5199999996</v>
      </c>
      <c r="N519" s="8">
        <v>150</v>
      </c>
      <c r="O519" s="10">
        <v>43382</v>
      </c>
      <c r="P519" s="8" t="s">
        <v>3693</v>
      </c>
      <c r="Q519" s="10">
        <v>43532</v>
      </c>
      <c r="R519" s="10" t="s">
        <v>3693</v>
      </c>
      <c r="S519" s="11" t="s">
        <v>3693</v>
      </c>
      <c r="T519" s="12">
        <v>1</v>
      </c>
      <c r="U519" s="12" t="s">
        <v>3693</v>
      </c>
      <c r="V519" s="8" t="s">
        <v>29</v>
      </c>
      <c r="W519" s="8" t="s">
        <v>30</v>
      </c>
      <c r="X519" s="8" t="s">
        <v>137</v>
      </c>
      <c r="Y519" s="8" t="s">
        <v>138</v>
      </c>
      <c r="Z519" s="8" t="s">
        <v>3693</v>
      </c>
    </row>
    <row r="520" spans="1:26" ht="52.8" hidden="1" x14ac:dyDescent="0.3">
      <c r="A520" s="8">
        <v>519</v>
      </c>
      <c r="B520" s="8" t="s">
        <v>2824</v>
      </c>
      <c r="C520" s="8" t="s">
        <v>2681</v>
      </c>
      <c r="D520" s="8" t="s">
        <v>2320</v>
      </c>
      <c r="E520" s="8" t="str">
        <f>VLOOKUP(Table1[[#This Row],[NO]],Table3[#All],2, FALSE)</f>
        <v>COVERED COURT</v>
      </c>
      <c r="F520" s="8" t="s">
        <v>3693</v>
      </c>
      <c r="G520" s="8" t="s">
        <v>2122</v>
      </c>
      <c r="H520" s="8" t="s">
        <v>42</v>
      </c>
      <c r="I520" s="8" t="s">
        <v>27</v>
      </c>
      <c r="J520" s="8">
        <v>2018</v>
      </c>
      <c r="K520" s="8" t="s">
        <v>2685</v>
      </c>
      <c r="L520" s="9">
        <v>4226286.28</v>
      </c>
      <c r="M520" s="9">
        <v>4223995.5199999996</v>
      </c>
      <c r="N520" s="8">
        <v>150</v>
      </c>
      <c r="O520" s="10">
        <v>43382</v>
      </c>
      <c r="P520" s="8" t="s">
        <v>3693</v>
      </c>
      <c r="Q520" s="10">
        <v>43532</v>
      </c>
      <c r="R520" s="10" t="s">
        <v>3693</v>
      </c>
      <c r="S520" s="11" t="s">
        <v>3693</v>
      </c>
      <c r="T520" s="12">
        <v>1</v>
      </c>
      <c r="U520" s="12" t="s">
        <v>3693</v>
      </c>
      <c r="V520" s="8" t="s">
        <v>29</v>
      </c>
      <c r="W520" s="8" t="s">
        <v>30</v>
      </c>
      <c r="X520" s="8" t="s">
        <v>137</v>
      </c>
      <c r="Y520" s="8" t="s">
        <v>138</v>
      </c>
      <c r="Z520" s="8" t="s">
        <v>3693</v>
      </c>
    </row>
    <row r="521" spans="1:26" ht="52.8" hidden="1" x14ac:dyDescent="0.3">
      <c r="A521" s="8">
        <v>520</v>
      </c>
      <c r="B521" s="8" t="s">
        <v>2825</v>
      </c>
      <c r="C521" s="8" t="s">
        <v>2681</v>
      </c>
      <c r="D521" s="8" t="s">
        <v>2320</v>
      </c>
      <c r="E521" s="8" t="str">
        <f>VLOOKUP(Table1[[#This Row],[NO]],Table3[#All],2, FALSE)</f>
        <v>COVERED COURT</v>
      </c>
      <c r="F521" s="8" t="s">
        <v>3693</v>
      </c>
      <c r="G521" s="8" t="s">
        <v>2124</v>
      </c>
      <c r="H521" s="8" t="s">
        <v>42</v>
      </c>
      <c r="I521" s="8" t="s">
        <v>27</v>
      </c>
      <c r="J521" s="8">
        <v>2018</v>
      </c>
      <c r="K521" s="8" t="s">
        <v>2685</v>
      </c>
      <c r="L521" s="9">
        <v>4226286.28</v>
      </c>
      <c r="M521" s="9">
        <v>4223995.5199999996</v>
      </c>
      <c r="N521" s="8">
        <v>150</v>
      </c>
      <c r="O521" s="10">
        <v>43382</v>
      </c>
      <c r="P521" s="8" t="s">
        <v>3693</v>
      </c>
      <c r="Q521" s="10">
        <v>43532</v>
      </c>
      <c r="R521" s="10" t="s">
        <v>3693</v>
      </c>
      <c r="S521" s="11" t="s">
        <v>3693</v>
      </c>
      <c r="T521" s="12">
        <v>1</v>
      </c>
      <c r="U521" s="12" t="s">
        <v>3693</v>
      </c>
      <c r="V521" s="8" t="s">
        <v>29</v>
      </c>
      <c r="W521" s="8" t="s">
        <v>30</v>
      </c>
      <c r="X521" s="8" t="s">
        <v>137</v>
      </c>
      <c r="Y521" s="8" t="s">
        <v>138</v>
      </c>
      <c r="Z521" s="8" t="s">
        <v>3693</v>
      </c>
    </row>
    <row r="522" spans="1:26" ht="66" hidden="1" x14ac:dyDescent="0.3">
      <c r="A522" s="8">
        <v>521</v>
      </c>
      <c r="B522" s="8" t="s">
        <v>2826</v>
      </c>
      <c r="C522" s="8" t="s">
        <v>2681</v>
      </c>
      <c r="D522" s="8" t="s">
        <v>2320</v>
      </c>
      <c r="E522" s="8" t="str">
        <f>VLOOKUP(Table1[[#This Row],[NO]],Table3[#All],2, FALSE)</f>
        <v>COVERED COURT</v>
      </c>
      <c r="F522" s="8" t="s">
        <v>3693</v>
      </c>
      <c r="G522" s="8" t="s">
        <v>2827</v>
      </c>
      <c r="H522" s="8" t="s">
        <v>42</v>
      </c>
      <c r="I522" s="8" t="s">
        <v>27</v>
      </c>
      <c r="J522" s="8">
        <v>2018</v>
      </c>
      <c r="K522" s="8" t="s">
        <v>2685</v>
      </c>
      <c r="L522" s="9">
        <v>4226286.28</v>
      </c>
      <c r="M522" s="9">
        <v>4223995.5199999996</v>
      </c>
      <c r="N522" s="8">
        <v>150</v>
      </c>
      <c r="O522" s="10">
        <v>43382</v>
      </c>
      <c r="P522" s="8" t="s">
        <v>3693</v>
      </c>
      <c r="Q522" s="10">
        <v>43532</v>
      </c>
      <c r="R522" s="10" t="s">
        <v>3693</v>
      </c>
      <c r="S522" s="11" t="s">
        <v>3693</v>
      </c>
      <c r="T522" s="12">
        <v>1</v>
      </c>
      <c r="U522" s="12" t="s">
        <v>3693</v>
      </c>
      <c r="V522" s="8" t="s">
        <v>29</v>
      </c>
      <c r="W522" s="8" t="s">
        <v>30</v>
      </c>
      <c r="X522" s="8" t="s">
        <v>137</v>
      </c>
      <c r="Y522" s="8" t="s">
        <v>138</v>
      </c>
      <c r="Z522" s="8" t="s">
        <v>3693</v>
      </c>
    </row>
    <row r="523" spans="1:26" ht="66" hidden="1" x14ac:dyDescent="0.3">
      <c r="A523" s="8">
        <v>522</v>
      </c>
      <c r="B523" s="8" t="s">
        <v>2828</v>
      </c>
      <c r="C523" s="8" t="s">
        <v>2681</v>
      </c>
      <c r="D523" s="8" t="s">
        <v>2320</v>
      </c>
      <c r="E523" s="8" t="str">
        <f>VLOOKUP(Table1[[#This Row],[NO]],Table3[#All],2, FALSE)</f>
        <v>COVERED COURT</v>
      </c>
      <c r="F523" s="8" t="s">
        <v>3693</v>
      </c>
      <c r="G523" s="8" t="s">
        <v>2120</v>
      </c>
      <c r="H523" s="8" t="s">
        <v>42</v>
      </c>
      <c r="I523" s="8" t="s">
        <v>27</v>
      </c>
      <c r="J523" s="8">
        <v>2018</v>
      </c>
      <c r="K523" s="8" t="s">
        <v>2685</v>
      </c>
      <c r="L523" s="9">
        <v>4226286.28</v>
      </c>
      <c r="M523" s="9">
        <v>4223995.5199999996</v>
      </c>
      <c r="N523" s="8">
        <v>150</v>
      </c>
      <c r="O523" s="10">
        <v>43382</v>
      </c>
      <c r="P523" s="8" t="s">
        <v>3693</v>
      </c>
      <c r="Q523" s="10">
        <v>43532</v>
      </c>
      <c r="R523" s="10" t="s">
        <v>3693</v>
      </c>
      <c r="S523" s="11" t="s">
        <v>3693</v>
      </c>
      <c r="T523" s="12">
        <v>1</v>
      </c>
      <c r="U523" s="12" t="s">
        <v>3693</v>
      </c>
      <c r="V523" s="8" t="s">
        <v>29</v>
      </c>
      <c r="W523" s="8" t="s">
        <v>30</v>
      </c>
      <c r="X523" s="8" t="s">
        <v>137</v>
      </c>
      <c r="Y523" s="8" t="s">
        <v>138</v>
      </c>
      <c r="Z523" s="8" t="s">
        <v>3693</v>
      </c>
    </row>
    <row r="524" spans="1:26" ht="66" hidden="1" x14ac:dyDescent="0.3">
      <c r="A524" s="8">
        <v>523</v>
      </c>
      <c r="B524" s="8" t="s">
        <v>2829</v>
      </c>
      <c r="C524" s="8" t="s">
        <v>2681</v>
      </c>
      <c r="D524" s="8" t="s">
        <v>2320</v>
      </c>
      <c r="E524" s="8" t="str">
        <f>VLOOKUP(Table1[[#This Row],[NO]],Table3[#All],2, FALSE)</f>
        <v>COVERED COURT</v>
      </c>
      <c r="F524" s="8" t="s">
        <v>3693</v>
      </c>
      <c r="G524" s="8" t="s">
        <v>2830</v>
      </c>
      <c r="H524" s="8" t="s">
        <v>42</v>
      </c>
      <c r="I524" s="8" t="s">
        <v>27</v>
      </c>
      <c r="J524" s="8">
        <v>2018</v>
      </c>
      <c r="K524" s="8" t="s">
        <v>2685</v>
      </c>
      <c r="L524" s="9">
        <v>4226286.28</v>
      </c>
      <c r="M524" s="9">
        <v>4223995.5199999996</v>
      </c>
      <c r="N524" s="8">
        <v>150</v>
      </c>
      <c r="O524" s="10">
        <v>43382</v>
      </c>
      <c r="P524" s="8" t="s">
        <v>3693</v>
      </c>
      <c r="Q524" s="10">
        <v>43532</v>
      </c>
      <c r="R524" s="10" t="s">
        <v>3693</v>
      </c>
      <c r="S524" s="11" t="s">
        <v>3693</v>
      </c>
      <c r="T524" s="12">
        <v>1</v>
      </c>
      <c r="U524" s="12" t="s">
        <v>3693</v>
      </c>
      <c r="V524" s="8" t="s">
        <v>29</v>
      </c>
      <c r="W524" s="8" t="s">
        <v>30</v>
      </c>
      <c r="X524" s="8" t="s">
        <v>137</v>
      </c>
      <c r="Y524" s="8" t="s">
        <v>138</v>
      </c>
      <c r="Z524" s="8" t="s">
        <v>3693</v>
      </c>
    </row>
    <row r="525" spans="1:26" ht="66" hidden="1" x14ac:dyDescent="0.3">
      <c r="A525" s="8">
        <v>524</v>
      </c>
      <c r="B525" s="8" t="s">
        <v>2831</v>
      </c>
      <c r="C525" s="8" t="s">
        <v>2681</v>
      </c>
      <c r="D525" s="8" t="s">
        <v>2320</v>
      </c>
      <c r="E525" s="8" t="str">
        <f>VLOOKUP(Table1[[#This Row],[NO]],Table3[#All],2, FALSE)</f>
        <v>COVERED COURT</v>
      </c>
      <c r="F525" s="8" t="s">
        <v>3693</v>
      </c>
      <c r="G525" s="8" t="s">
        <v>2116</v>
      </c>
      <c r="H525" s="8" t="s">
        <v>42</v>
      </c>
      <c r="I525" s="8" t="s">
        <v>27</v>
      </c>
      <c r="J525" s="8">
        <v>2018</v>
      </c>
      <c r="K525" s="8" t="s">
        <v>2685</v>
      </c>
      <c r="L525" s="9">
        <v>4226286.28</v>
      </c>
      <c r="M525" s="9">
        <v>4223995.5199999996</v>
      </c>
      <c r="N525" s="8">
        <v>150</v>
      </c>
      <c r="O525" s="10">
        <v>43382</v>
      </c>
      <c r="P525" s="8" t="s">
        <v>3693</v>
      </c>
      <c r="Q525" s="10">
        <v>43532</v>
      </c>
      <c r="R525" s="10" t="s">
        <v>3693</v>
      </c>
      <c r="S525" s="11" t="s">
        <v>3693</v>
      </c>
      <c r="T525" s="12">
        <v>1</v>
      </c>
      <c r="U525" s="12" t="s">
        <v>3693</v>
      </c>
      <c r="V525" s="8" t="s">
        <v>29</v>
      </c>
      <c r="W525" s="8" t="s">
        <v>30</v>
      </c>
      <c r="X525" s="8" t="s">
        <v>137</v>
      </c>
      <c r="Y525" s="8" t="s">
        <v>138</v>
      </c>
      <c r="Z525" s="8" t="s">
        <v>3693</v>
      </c>
    </row>
    <row r="526" spans="1:26" ht="66" hidden="1" x14ac:dyDescent="0.3">
      <c r="A526" s="8">
        <v>525</v>
      </c>
      <c r="B526" s="8" t="s">
        <v>2832</v>
      </c>
      <c r="C526" s="8" t="s">
        <v>2681</v>
      </c>
      <c r="D526" s="8" t="s">
        <v>2320</v>
      </c>
      <c r="E526" s="8" t="str">
        <f>VLOOKUP(Table1[[#This Row],[NO]],Table3[#All],2, FALSE)</f>
        <v>COVERED COURT</v>
      </c>
      <c r="F526" s="8" t="s">
        <v>3693</v>
      </c>
      <c r="G526" s="8" t="s">
        <v>2118</v>
      </c>
      <c r="H526" s="8" t="s">
        <v>42</v>
      </c>
      <c r="I526" s="8" t="s">
        <v>27</v>
      </c>
      <c r="J526" s="8">
        <v>2018</v>
      </c>
      <c r="K526" s="8" t="s">
        <v>2685</v>
      </c>
      <c r="L526" s="9">
        <v>4226286.28</v>
      </c>
      <c r="M526" s="9">
        <v>4223995.5199999996</v>
      </c>
      <c r="N526" s="8">
        <v>150</v>
      </c>
      <c r="O526" s="10">
        <v>43382</v>
      </c>
      <c r="P526" s="8" t="s">
        <v>3693</v>
      </c>
      <c r="Q526" s="10">
        <v>43532</v>
      </c>
      <c r="R526" s="10" t="s">
        <v>3693</v>
      </c>
      <c r="S526" s="11" t="s">
        <v>3693</v>
      </c>
      <c r="T526" s="12">
        <v>1</v>
      </c>
      <c r="U526" s="12" t="s">
        <v>3693</v>
      </c>
      <c r="V526" s="8" t="s">
        <v>29</v>
      </c>
      <c r="W526" s="8" t="s">
        <v>30</v>
      </c>
      <c r="X526" s="8" t="s">
        <v>137</v>
      </c>
      <c r="Y526" s="8" t="s">
        <v>138</v>
      </c>
      <c r="Z526" s="8" t="s">
        <v>3693</v>
      </c>
    </row>
    <row r="527" spans="1:26" ht="66" hidden="1" x14ac:dyDescent="0.3">
      <c r="A527" s="8">
        <v>526</v>
      </c>
      <c r="B527" s="8" t="s">
        <v>2833</v>
      </c>
      <c r="C527" s="8" t="s">
        <v>2681</v>
      </c>
      <c r="D527" s="8" t="s">
        <v>2320</v>
      </c>
      <c r="E527" s="8" t="str">
        <f>VLOOKUP(Table1[[#This Row],[NO]],Table3[#All],2, FALSE)</f>
        <v>COVERED COURT</v>
      </c>
      <c r="F527" s="8" t="s">
        <v>3693</v>
      </c>
      <c r="G527" s="8" t="s">
        <v>2834</v>
      </c>
      <c r="H527" s="8" t="s">
        <v>42</v>
      </c>
      <c r="I527" s="8" t="s">
        <v>27</v>
      </c>
      <c r="J527" s="8">
        <v>2018</v>
      </c>
      <c r="K527" s="8" t="s">
        <v>2685</v>
      </c>
      <c r="L527" s="9">
        <v>4226286.28</v>
      </c>
      <c r="M527" s="9">
        <v>4223995.5199999996</v>
      </c>
      <c r="N527" s="8">
        <v>150</v>
      </c>
      <c r="O527" s="10">
        <v>43382</v>
      </c>
      <c r="P527" s="8" t="s">
        <v>3693</v>
      </c>
      <c r="Q527" s="10">
        <v>43532</v>
      </c>
      <c r="R527" s="10">
        <v>44749</v>
      </c>
      <c r="S527" s="11" t="s">
        <v>3693</v>
      </c>
      <c r="T527" s="12">
        <v>1</v>
      </c>
      <c r="U527" s="12" t="s">
        <v>3693</v>
      </c>
      <c r="V527" s="8" t="s">
        <v>29</v>
      </c>
      <c r="W527" s="8" t="s">
        <v>30</v>
      </c>
      <c r="X527" s="8" t="s">
        <v>137</v>
      </c>
      <c r="Y527" s="8" t="s">
        <v>138</v>
      </c>
      <c r="Z527" s="8" t="s">
        <v>3693</v>
      </c>
    </row>
    <row r="528" spans="1:26" ht="52.8" hidden="1" x14ac:dyDescent="0.3">
      <c r="A528" s="8">
        <v>527</v>
      </c>
      <c r="B528" s="8" t="s">
        <v>2835</v>
      </c>
      <c r="C528" s="8" t="s">
        <v>2681</v>
      </c>
      <c r="D528" s="8" t="s">
        <v>2320</v>
      </c>
      <c r="E528" s="8" t="str">
        <f>VLOOKUP(Table1[[#This Row],[NO]],Table3[#All],2, FALSE)</f>
        <v>COVERED COURT</v>
      </c>
      <c r="F528" s="8" t="s">
        <v>3693</v>
      </c>
      <c r="G528" s="8" t="s">
        <v>2836</v>
      </c>
      <c r="H528" s="8" t="s">
        <v>42</v>
      </c>
      <c r="I528" s="8" t="s">
        <v>27</v>
      </c>
      <c r="J528" s="8">
        <v>2018</v>
      </c>
      <c r="K528" s="8" t="s">
        <v>2685</v>
      </c>
      <c r="L528" s="9">
        <v>4226286.28</v>
      </c>
      <c r="M528" s="9">
        <v>4223995.5199999996</v>
      </c>
      <c r="N528" s="8">
        <v>150</v>
      </c>
      <c r="O528" s="10">
        <v>43382</v>
      </c>
      <c r="P528" s="8" t="s">
        <v>3693</v>
      </c>
      <c r="Q528" s="10">
        <v>43532</v>
      </c>
      <c r="R528" s="10">
        <v>44758</v>
      </c>
      <c r="S528" s="11" t="s">
        <v>3693</v>
      </c>
      <c r="T528" s="12">
        <v>1</v>
      </c>
      <c r="U528" s="12" t="s">
        <v>3693</v>
      </c>
      <c r="V528" s="8" t="s">
        <v>29</v>
      </c>
      <c r="W528" s="12" t="s">
        <v>30</v>
      </c>
      <c r="X528" s="8" t="s">
        <v>137</v>
      </c>
      <c r="Y528" s="8" t="s">
        <v>138</v>
      </c>
      <c r="Z528" s="12" t="s">
        <v>3693</v>
      </c>
    </row>
    <row r="529" spans="1:26" ht="66" hidden="1" x14ac:dyDescent="0.3">
      <c r="A529" s="8">
        <v>528</v>
      </c>
      <c r="B529" s="8" t="s">
        <v>2837</v>
      </c>
      <c r="C529" s="8" t="s">
        <v>2681</v>
      </c>
      <c r="D529" s="8" t="s">
        <v>2320</v>
      </c>
      <c r="E529" s="8" t="str">
        <f>VLOOKUP(Table1[[#This Row],[NO]],Table3[#All],2, FALSE)</f>
        <v>COVERED COURT</v>
      </c>
      <c r="F529" s="8" t="s">
        <v>3693</v>
      </c>
      <c r="G529" s="8" t="s">
        <v>2838</v>
      </c>
      <c r="H529" s="8" t="s">
        <v>42</v>
      </c>
      <c r="I529" s="8" t="s">
        <v>27</v>
      </c>
      <c r="J529" s="8">
        <v>2018</v>
      </c>
      <c r="K529" s="8" t="s">
        <v>2685</v>
      </c>
      <c r="L529" s="9">
        <v>4226286.28</v>
      </c>
      <c r="M529" s="9">
        <v>4223995.5199999996</v>
      </c>
      <c r="N529" s="8">
        <v>150</v>
      </c>
      <c r="O529" s="10">
        <v>43382</v>
      </c>
      <c r="P529" s="8" t="s">
        <v>3693</v>
      </c>
      <c r="Q529" s="10">
        <v>43532</v>
      </c>
      <c r="R529" s="10" t="s">
        <v>3693</v>
      </c>
      <c r="S529" s="11" t="s">
        <v>3693</v>
      </c>
      <c r="T529" s="12">
        <v>1</v>
      </c>
      <c r="U529" s="12" t="s">
        <v>3693</v>
      </c>
      <c r="V529" s="8" t="s">
        <v>29</v>
      </c>
      <c r="W529" s="8" t="s">
        <v>30</v>
      </c>
      <c r="X529" s="8" t="s">
        <v>137</v>
      </c>
      <c r="Y529" s="8" t="s">
        <v>138</v>
      </c>
      <c r="Z529" s="8" t="s">
        <v>3693</v>
      </c>
    </row>
    <row r="530" spans="1:26" ht="66" hidden="1" x14ac:dyDescent="0.3">
      <c r="A530" s="8">
        <v>529</v>
      </c>
      <c r="B530" s="8" t="s">
        <v>2839</v>
      </c>
      <c r="C530" s="8" t="s">
        <v>2840</v>
      </c>
      <c r="D530" s="8" t="s">
        <v>2320</v>
      </c>
      <c r="E530" s="8" t="str">
        <f>VLOOKUP(Table1[[#This Row],[NO]],Table3[#All],2, FALSE)</f>
        <v>COVERED COURT</v>
      </c>
      <c r="F530" s="8" t="s">
        <v>2841</v>
      </c>
      <c r="G530" s="8" t="s">
        <v>2842</v>
      </c>
      <c r="H530" s="8" t="s">
        <v>42</v>
      </c>
      <c r="I530" s="8" t="s">
        <v>27</v>
      </c>
      <c r="J530" s="8">
        <v>2018</v>
      </c>
      <c r="K530" s="8" t="s">
        <v>2685</v>
      </c>
      <c r="L530" s="9">
        <v>4226286.28</v>
      </c>
      <c r="M530" s="9">
        <v>4223995.5199999996</v>
      </c>
      <c r="N530" s="8">
        <v>150</v>
      </c>
      <c r="O530" s="10">
        <v>43382</v>
      </c>
      <c r="P530" s="8" t="s">
        <v>3693</v>
      </c>
      <c r="Q530" s="10">
        <v>43532</v>
      </c>
      <c r="R530" s="10" t="s">
        <v>3693</v>
      </c>
      <c r="S530" s="11" t="s">
        <v>3693</v>
      </c>
      <c r="T530" s="8" t="s">
        <v>3693</v>
      </c>
      <c r="U530" s="8" t="s">
        <v>3693</v>
      </c>
      <c r="V530" s="8" t="s">
        <v>29</v>
      </c>
      <c r="W530" s="8" t="s">
        <v>382</v>
      </c>
      <c r="X530" s="8" t="s">
        <v>137</v>
      </c>
      <c r="Y530" s="8" t="s">
        <v>138</v>
      </c>
      <c r="Z530" s="8" t="s">
        <v>3693</v>
      </c>
    </row>
    <row r="531" spans="1:26" ht="66" hidden="1" x14ac:dyDescent="0.3">
      <c r="A531" s="8">
        <v>530</v>
      </c>
      <c r="B531" s="8" t="s">
        <v>2843</v>
      </c>
      <c r="C531" s="8" t="s">
        <v>2681</v>
      </c>
      <c r="D531" s="8" t="s">
        <v>2320</v>
      </c>
      <c r="E531" s="8" t="str">
        <f>VLOOKUP(Table1[[#This Row],[NO]],Table3[#All],2, FALSE)</f>
        <v>COVERED COURT</v>
      </c>
      <c r="F531" s="8" t="s">
        <v>3693</v>
      </c>
      <c r="G531" s="8" t="s">
        <v>2844</v>
      </c>
      <c r="H531" s="8" t="s">
        <v>42</v>
      </c>
      <c r="I531" s="8" t="s">
        <v>27</v>
      </c>
      <c r="J531" s="8">
        <v>2018</v>
      </c>
      <c r="K531" s="8" t="s">
        <v>2685</v>
      </c>
      <c r="L531" s="9">
        <v>4226286.28</v>
      </c>
      <c r="M531" s="9">
        <v>4223995.5199999996</v>
      </c>
      <c r="N531" s="8">
        <v>150</v>
      </c>
      <c r="O531" s="10">
        <v>43382</v>
      </c>
      <c r="P531" s="8" t="s">
        <v>3693</v>
      </c>
      <c r="Q531" s="10">
        <v>43532</v>
      </c>
      <c r="R531" s="10" t="s">
        <v>323</v>
      </c>
      <c r="S531" s="11" t="s">
        <v>3693</v>
      </c>
      <c r="T531" s="12">
        <v>1</v>
      </c>
      <c r="U531" s="12" t="s">
        <v>3693</v>
      </c>
      <c r="V531" s="8" t="s">
        <v>29</v>
      </c>
      <c r="W531" s="8" t="s">
        <v>30</v>
      </c>
      <c r="X531" s="8" t="s">
        <v>137</v>
      </c>
      <c r="Y531" s="8" t="s">
        <v>138</v>
      </c>
      <c r="Z531" s="8" t="s">
        <v>3693</v>
      </c>
    </row>
    <row r="532" spans="1:26" ht="66" hidden="1" x14ac:dyDescent="0.3">
      <c r="A532" s="8">
        <v>531</v>
      </c>
      <c r="B532" s="8" t="s">
        <v>2845</v>
      </c>
      <c r="C532" s="8" t="s">
        <v>2681</v>
      </c>
      <c r="D532" s="8" t="s">
        <v>2320</v>
      </c>
      <c r="E532" s="8" t="str">
        <f>VLOOKUP(Table1[[#This Row],[NO]],Table3[#All],2, FALSE)</f>
        <v>COVERED COURT</v>
      </c>
      <c r="F532" s="8" t="s">
        <v>3693</v>
      </c>
      <c r="G532" s="8" t="s">
        <v>2754</v>
      </c>
      <c r="H532" s="8" t="s">
        <v>42</v>
      </c>
      <c r="I532" s="8" t="s">
        <v>27</v>
      </c>
      <c r="J532" s="8">
        <v>2018</v>
      </c>
      <c r="K532" s="8" t="s">
        <v>2685</v>
      </c>
      <c r="L532" s="9">
        <v>4226286.28</v>
      </c>
      <c r="M532" s="9">
        <v>4223995.5199999996</v>
      </c>
      <c r="N532" s="8">
        <v>130</v>
      </c>
      <c r="O532" s="10">
        <v>43983</v>
      </c>
      <c r="P532" s="8" t="s">
        <v>3693</v>
      </c>
      <c r="Q532" s="10">
        <v>44113</v>
      </c>
      <c r="R532" s="10">
        <v>44756</v>
      </c>
      <c r="S532" s="11" t="s">
        <v>3693</v>
      </c>
      <c r="T532" s="12">
        <v>1</v>
      </c>
      <c r="U532" s="12" t="s">
        <v>3693</v>
      </c>
      <c r="V532" s="8" t="s">
        <v>29</v>
      </c>
      <c r="W532" s="8" t="s">
        <v>30</v>
      </c>
      <c r="X532" s="8" t="s">
        <v>137</v>
      </c>
      <c r="Y532" s="8" t="s">
        <v>138</v>
      </c>
      <c r="Z532" s="8" t="s">
        <v>3693</v>
      </c>
    </row>
    <row r="533" spans="1:26" ht="66" hidden="1" x14ac:dyDescent="0.3">
      <c r="A533" s="8">
        <v>532</v>
      </c>
      <c r="B533" s="8" t="s">
        <v>2846</v>
      </c>
      <c r="C533" s="8" t="s">
        <v>2681</v>
      </c>
      <c r="D533" s="8" t="s">
        <v>2320</v>
      </c>
      <c r="E533" s="8" t="str">
        <f>VLOOKUP(Table1[[#This Row],[NO]],Table3[#All],2, FALSE)</f>
        <v>COVERED COURT</v>
      </c>
      <c r="F533" s="8" t="s">
        <v>3693</v>
      </c>
      <c r="G533" s="8" t="s">
        <v>2847</v>
      </c>
      <c r="H533" s="8" t="s">
        <v>42</v>
      </c>
      <c r="I533" s="8" t="s">
        <v>27</v>
      </c>
      <c r="J533" s="8">
        <v>2018</v>
      </c>
      <c r="K533" s="8" t="s">
        <v>2685</v>
      </c>
      <c r="L533" s="9">
        <v>4226286.28</v>
      </c>
      <c r="M533" s="9">
        <v>4223995.5199999996</v>
      </c>
      <c r="N533" s="8">
        <v>150</v>
      </c>
      <c r="O533" s="10">
        <v>43382</v>
      </c>
      <c r="P533" s="8" t="s">
        <v>3693</v>
      </c>
      <c r="Q533" s="10">
        <v>43532</v>
      </c>
      <c r="R533" s="10" t="s">
        <v>3693</v>
      </c>
      <c r="S533" s="11" t="s">
        <v>3693</v>
      </c>
      <c r="T533" s="12">
        <v>1</v>
      </c>
      <c r="U533" s="12" t="s">
        <v>3693</v>
      </c>
      <c r="V533" s="8" t="s">
        <v>29</v>
      </c>
      <c r="W533" s="8" t="s">
        <v>30</v>
      </c>
      <c r="X533" s="8" t="s">
        <v>137</v>
      </c>
      <c r="Y533" s="8" t="s">
        <v>138</v>
      </c>
      <c r="Z533" s="8" t="s">
        <v>3693</v>
      </c>
    </row>
    <row r="534" spans="1:26" ht="66" hidden="1" x14ac:dyDescent="0.3">
      <c r="A534" s="8">
        <v>533</v>
      </c>
      <c r="B534" s="8" t="s">
        <v>2848</v>
      </c>
      <c r="C534" s="8" t="s">
        <v>2681</v>
      </c>
      <c r="D534" s="8" t="s">
        <v>2320</v>
      </c>
      <c r="E534" s="8" t="str">
        <f>VLOOKUP(Table1[[#This Row],[NO]],Table3[#All],2, FALSE)</f>
        <v>COVERED COURT</v>
      </c>
      <c r="F534" s="8" t="s">
        <v>3693</v>
      </c>
      <c r="G534" s="8" t="s">
        <v>2849</v>
      </c>
      <c r="H534" s="8" t="s">
        <v>42</v>
      </c>
      <c r="I534" s="8" t="s">
        <v>27</v>
      </c>
      <c r="J534" s="8">
        <v>2018</v>
      </c>
      <c r="K534" s="8" t="s">
        <v>2685</v>
      </c>
      <c r="L534" s="9">
        <v>4226286.28</v>
      </c>
      <c r="M534" s="9">
        <v>4223995.5199999996</v>
      </c>
      <c r="N534" s="8">
        <v>150</v>
      </c>
      <c r="O534" s="10">
        <v>43382</v>
      </c>
      <c r="P534" s="8" t="s">
        <v>3693</v>
      </c>
      <c r="Q534" s="10">
        <v>43532</v>
      </c>
      <c r="R534" s="10">
        <v>44804</v>
      </c>
      <c r="S534" s="11" t="s">
        <v>3693</v>
      </c>
      <c r="T534" s="12">
        <v>1</v>
      </c>
      <c r="U534" s="12" t="s">
        <v>3693</v>
      </c>
      <c r="V534" s="8" t="s">
        <v>29</v>
      </c>
      <c r="W534" s="8" t="s">
        <v>30</v>
      </c>
      <c r="X534" s="8" t="s">
        <v>137</v>
      </c>
      <c r="Y534" s="8" t="s">
        <v>138</v>
      </c>
      <c r="Z534" s="8" t="s">
        <v>3693</v>
      </c>
    </row>
    <row r="535" spans="1:26" ht="52.8" hidden="1" x14ac:dyDescent="0.3">
      <c r="A535" s="8">
        <v>534</v>
      </c>
      <c r="B535" s="8" t="s">
        <v>2850</v>
      </c>
      <c r="C535" s="8" t="s">
        <v>2681</v>
      </c>
      <c r="D535" s="8" t="s">
        <v>2320</v>
      </c>
      <c r="E535" s="8" t="str">
        <f>VLOOKUP(Table1[[#This Row],[NO]],Table3[#All],2, FALSE)</f>
        <v>COVERED COURT</v>
      </c>
      <c r="F535" s="8" t="s">
        <v>3693</v>
      </c>
      <c r="G535" s="8" t="s">
        <v>2851</v>
      </c>
      <c r="H535" s="8" t="s">
        <v>42</v>
      </c>
      <c r="I535" s="8" t="s">
        <v>27</v>
      </c>
      <c r="J535" s="8">
        <v>2018</v>
      </c>
      <c r="K535" s="8" t="s">
        <v>2685</v>
      </c>
      <c r="L535" s="9">
        <v>4226286.28</v>
      </c>
      <c r="M535" s="9">
        <v>4223995.5199999996</v>
      </c>
      <c r="N535" s="8">
        <v>150</v>
      </c>
      <c r="O535" s="10">
        <v>43533</v>
      </c>
      <c r="P535" s="8" t="s">
        <v>3693</v>
      </c>
      <c r="Q535" s="10">
        <v>43683</v>
      </c>
      <c r="R535" s="10">
        <v>43729</v>
      </c>
      <c r="S535" s="11" t="s">
        <v>3693</v>
      </c>
      <c r="T535" s="12">
        <v>1</v>
      </c>
      <c r="U535" s="12" t="s">
        <v>3693</v>
      </c>
      <c r="V535" s="8" t="s">
        <v>29</v>
      </c>
      <c r="W535" s="14" t="s">
        <v>30</v>
      </c>
      <c r="X535" s="8" t="s">
        <v>137</v>
      </c>
      <c r="Y535" s="8" t="s">
        <v>138</v>
      </c>
      <c r="Z535" s="8" t="s">
        <v>3693</v>
      </c>
    </row>
    <row r="536" spans="1:26" ht="52.8" hidden="1" x14ac:dyDescent="0.3">
      <c r="A536" s="8">
        <v>535</v>
      </c>
      <c r="B536" s="8" t="s">
        <v>1987</v>
      </c>
      <c r="C536" s="8" t="s">
        <v>3693</v>
      </c>
      <c r="D536" s="8" t="s">
        <v>2320</v>
      </c>
      <c r="E536" s="8" t="str">
        <f>VLOOKUP(Table1[[#This Row],[NO]],Table3[#All],2, FALSE)</f>
        <v>OTHER FACILITIES</v>
      </c>
      <c r="F536" s="8" t="s">
        <v>1963</v>
      </c>
      <c r="G536" s="8" t="s">
        <v>3693</v>
      </c>
      <c r="H536" s="8" t="s">
        <v>42</v>
      </c>
      <c r="I536" s="8" t="s">
        <v>27</v>
      </c>
      <c r="J536" s="8">
        <v>2018</v>
      </c>
      <c r="K536" s="8" t="s">
        <v>2685</v>
      </c>
      <c r="L536" s="9">
        <v>4226286.28</v>
      </c>
      <c r="M536" s="9">
        <v>4223995.5199999996</v>
      </c>
      <c r="N536" s="8">
        <v>150</v>
      </c>
      <c r="O536" s="10">
        <v>43382</v>
      </c>
      <c r="P536" s="8" t="s">
        <v>3693</v>
      </c>
      <c r="Q536" s="10">
        <v>43532</v>
      </c>
      <c r="R536" s="10" t="s">
        <v>3693</v>
      </c>
      <c r="S536" s="11" t="s">
        <v>3693</v>
      </c>
      <c r="T536" s="12">
        <v>1</v>
      </c>
      <c r="U536" s="12" t="s">
        <v>3693</v>
      </c>
      <c r="V536" s="8" t="s">
        <v>29</v>
      </c>
      <c r="W536" s="8" t="s">
        <v>30</v>
      </c>
      <c r="X536" s="8" t="s">
        <v>137</v>
      </c>
      <c r="Y536" s="8" t="s">
        <v>138</v>
      </c>
      <c r="Z536" s="8" t="s">
        <v>3693</v>
      </c>
    </row>
    <row r="537" spans="1:26" ht="79.2" hidden="1" x14ac:dyDescent="0.3">
      <c r="A537" s="8">
        <v>536</v>
      </c>
      <c r="B537" s="8" t="s">
        <v>2852</v>
      </c>
      <c r="C537" s="8" t="s">
        <v>2681</v>
      </c>
      <c r="D537" s="8" t="s">
        <v>2320</v>
      </c>
      <c r="E537" s="8" t="str">
        <f>VLOOKUP(Table1[[#This Row],[NO]],Table3[#All],2, FALSE)</f>
        <v>COVERED COURT</v>
      </c>
      <c r="F537" s="8" t="s">
        <v>3693</v>
      </c>
      <c r="G537" s="8" t="s">
        <v>2853</v>
      </c>
      <c r="H537" s="8" t="s">
        <v>42</v>
      </c>
      <c r="I537" s="8" t="s">
        <v>27</v>
      </c>
      <c r="J537" s="8">
        <v>2018</v>
      </c>
      <c r="K537" s="8" t="s">
        <v>2685</v>
      </c>
      <c r="L537" s="9">
        <v>4226286.28</v>
      </c>
      <c r="M537" s="9">
        <v>4223995.5199999996</v>
      </c>
      <c r="N537" s="8">
        <v>150</v>
      </c>
      <c r="O537" s="10">
        <v>43382</v>
      </c>
      <c r="P537" s="8" t="s">
        <v>3693</v>
      </c>
      <c r="Q537" s="10">
        <v>43532</v>
      </c>
      <c r="R537" s="10" t="s">
        <v>3693</v>
      </c>
      <c r="S537" s="11" t="s">
        <v>3693</v>
      </c>
      <c r="T537" s="12">
        <v>1</v>
      </c>
      <c r="U537" s="12" t="s">
        <v>3693</v>
      </c>
      <c r="V537" s="8" t="s">
        <v>29</v>
      </c>
      <c r="W537" s="8" t="s">
        <v>30</v>
      </c>
      <c r="X537" s="8" t="s">
        <v>137</v>
      </c>
      <c r="Y537" s="8" t="s">
        <v>138</v>
      </c>
      <c r="Z537" s="8" t="s">
        <v>3693</v>
      </c>
    </row>
    <row r="538" spans="1:26" ht="52.8" hidden="1" x14ac:dyDescent="0.3">
      <c r="A538" s="8">
        <v>537</v>
      </c>
      <c r="B538" s="8" t="s">
        <v>2854</v>
      </c>
      <c r="C538" s="8" t="s">
        <v>2681</v>
      </c>
      <c r="D538" s="8" t="s">
        <v>2320</v>
      </c>
      <c r="E538" s="8" t="str">
        <f>VLOOKUP(Table1[[#This Row],[NO]],Table3[#All],2, FALSE)</f>
        <v>COVERED COURT</v>
      </c>
      <c r="F538" s="8" t="s">
        <v>3693</v>
      </c>
      <c r="G538" s="8" t="s">
        <v>2128</v>
      </c>
      <c r="H538" s="8" t="s">
        <v>430</v>
      </c>
      <c r="I538" s="8" t="s">
        <v>27</v>
      </c>
      <c r="J538" s="8">
        <v>2018</v>
      </c>
      <c r="K538" s="8" t="s">
        <v>2685</v>
      </c>
      <c r="L538" s="9">
        <v>4226286.28</v>
      </c>
      <c r="M538" s="9">
        <v>4223995.5199999996</v>
      </c>
      <c r="N538" s="8">
        <v>150</v>
      </c>
      <c r="O538" s="10">
        <v>43747</v>
      </c>
      <c r="P538" s="8" t="s">
        <v>3693</v>
      </c>
      <c r="Q538" s="10">
        <v>43897</v>
      </c>
      <c r="R538" s="10" t="s">
        <v>3693</v>
      </c>
      <c r="S538" s="11" t="s">
        <v>3693</v>
      </c>
      <c r="T538" s="12">
        <v>1</v>
      </c>
      <c r="U538" s="12" t="s">
        <v>3693</v>
      </c>
      <c r="V538" s="8" t="s">
        <v>29</v>
      </c>
      <c r="W538" s="8" t="s">
        <v>30</v>
      </c>
      <c r="X538" s="8" t="s">
        <v>137</v>
      </c>
      <c r="Y538" s="8" t="s">
        <v>138</v>
      </c>
      <c r="Z538" s="8" t="s">
        <v>3693</v>
      </c>
    </row>
    <row r="539" spans="1:26" ht="52.8" hidden="1" x14ac:dyDescent="0.3">
      <c r="A539" s="8">
        <v>538</v>
      </c>
      <c r="B539" s="8" t="s">
        <v>2855</v>
      </c>
      <c r="C539" s="8" t="s">
        <v>2681</v>
      </c>
      <c r="D539" s="8" t="s">
        <v>2320</v>
      </c>
      <c r="E539" s="8" t="str">
        <f>VLOOKUP(Table1[[#This Row],[NO]],Table3[#All],2, FALSE)</f>
        <v>COVERED COURT</v>
      </c>
      <c r="F539" s="8" t="s">
        <v>3693</v>
      </c>
      <c r="G539" s="8" t="s">
        <v>2856</v>
      </c>
      <c r="H539" s="8" t="s">
        <v>430</v>
      </c>
      <c r="I539" s="8" t="s">
        <v>27</v>
      </c>
      <c r="J539" s="8">
        <v>2018</v>
      </c>
      <c r="K539" s="8" t="s">
        <v>2685</v>
      </c>
      <c r="L539" s="9">
        <v>4226286.28</v>
      </c>
      <c r="M539" s="9">
        <v>4223995.5199999996</v>
      </c>
      <c r="N539" s="8">
        <v>150</v>
      </c>
      <c r="O539" s="10">
        <v>43747</v>
      </c>
      <c r="P539" s="8" t="s">
        <v>3693</v>
      </c>
      <c r="Q539" s="10">
        <v>43897</v>
      </c>
      <c r="R539" s="10" t="s">
        <v>3693</v>
      </c>
      <c r="S539" s="11" t="s">
        <v>3693</v>
      </c>
      <c r="T539" s="12">
        <v>1</v>
      </c>
      <c r="U539" s="12" t="s">
        <v>3693</v>
      </c>
      <c r="V539" s="8" t="s">
        <v>29</v>
      </c>
      <c r="W539" s="8" t="s">
        <v>30</v>
      </c>
      <c r="X539" s="8" t="s">
        <v>137</v>
      </c>
      <c r="Y539" s="8" t="s">
        <v>138</v>
      </c>
      <c r="Z539" s="8" t="s">
        <v>3693</v>
      </c>
    </row>
    <row r="540" spans="1:26" ht="52.8" hidden="1" x14ac:dyDescent="0.3">
      <c r="A540" s="8">
        <v>539</v>
      </c>
      <c r="B540" s="8" t="s">
        <v>2857</v>
      </c>
      <c r="C540" s="8" t="s">
        <v>2681</v>
      </c>
      <c r="D540" s="8" t="s">
        <v>2320</v>
      </c>
      <c r="E540" s="8" t="str">
        <f>VLOOKUP(Table1[[#This Row],[NO]],Table3[#All],2, FALSE)</f>
        <v>COVERED COURT</v>
      </c>
      <c r="F540" s="8" t="s">
        <v>3693</v>
      </c>
      <c r="G540" s="8" t="s">
        <v>2858</v>
      </c>
      <c r="H540" s="8" t="s">
        <v>430</v>
      </c>
      <c r="I540" s="8" t="s">
        <v>27</v>
      </c>
      <c r="J540" s="8">
        <v>2018</v>
      </c>
      <c r="K540" s="8" t="s">
        <v>2685</v>
      </c>
      <c r="L540" s="9">
        <v>4226286.28</v>
      </c>
      <c r="M540" s="9">
        <v>4223995.5199999996</v>
      </c>
      <c r="N540" s="8">
        <v>150</v>
      </c>
      <c r="O540" s="10">
        <v>43747</v>
      </c>
      <c r="P540" s="8" t="s">
        <v>3693</v>
      </c>
      <c r="Q540" s="10">
        <v>43897</v>
      </c>
      <c r="R540" s="10" t="s">
        <v>3693</v>
      </c>
      <c r="S540" s="11" t="s">
        <v>3693</v>
      </c>
      <c r="T540" s="12">
        <v>1</v>
      </c>
      <c r="U540" s="12" t="s">
        <v>3693</v>
      </c>
      <c r="V540" s="8" t="s">
        <v>29</v>
      </c>
      <c r="W540" s="8" t="s">
        <v>30</v>
      </c>
      <c r="X540" s="8" t="s">
        <v>137</v>
      </c>
      <c r="Y540" s="8" t="s">
        <v>138</v>
      </c>
      <c r="Z540" s="8" t="s">
        <v>3693</v>
      </c>
    </row>
    <row r="541" spans="1:26" ht="66" hidden="1" x14ac:dyDescent="0.3">
      <c r="A541" s="8">
        <v>540</v>
      </c>
      <c r="B541" s="8" t="s">
        <v>2859</v>
      </c>
      <c r="C541" s="8" t="s">
        <v>2681</v>
      </c>
      <c r="D541" s="8" t="s">
        <v>2320</v>
      </c>
      <c r="E541" s="8" t="str">
        <f>VLOOKUP(Table1[[#This Row],[NO]],Table3[#All],2, FALSE)</f>
        <v>COVERED COURT</v>
      </c>
      <c r="F541" s="8" t="s">
        <v>3693</v>
      </c>
      <c r="G541" s="8" t="s">
        <v>2126</v>
      </c>
      <c r="H541" s="8" t="s">
        <v>430</v>
      </c>
      <c r="I541" s="8" t="s">
        <v>27</v>
      </c>
      <c r="J541" s="8">
        <v>2018</v>
      </c>
      <c r="K541" s="8" t="s">
        <v>2685</v>
      </c>
      <c r="L541" s="9">
        <v>4226286.28</v>
      </c>
      <c r="M541" s="9">
        <v>4223995.5199999996</v>
      </c>
      <c r="N541" s="8">
        <v>150</v>
      </c>
      <c r="O541" s="10">
        <v>43747</v>
      </c>
      <c r="P541" s="8" t="s">
        <v>3693</v>
      </c>
      <c r="Q541" s="10">
        <v>43897</v>
      </c>
      <c r="R541" s="10">
        <v>44765</v>
      </c>
      <c r="S541" s="11" t="s">
        <v>3693</v>
      </c>
      <c r="T541" s="12">
        <v>1</v>
      </c>
      <c r="U541" s="12" t="s">
        <v>3693</v>
      </c>
      <c r="V541" s="8" t="s">
        <v>29</v>
      </c>
      <c r="W541" s="8" t="s">
        <v>30</v>
      </c>
      <c r="X541" s="8" t="s">
        <v>137</v>
      </c>
      <c r="Y541" s="8" t="s">
        <v>138</v>
      </c>
      <c r="Z541" s="8" t="s">
        <v>3693</v>
      </c>
    </row>
    <row r="542" spans="1:26" ht="66" hidden="1" x14ac:dyDescent="0.3">
      <c r="A542" s="8">
        <v>541</v>
      </c>
      <c r="B542" s="8" t="s">
        <v>2860</v>
      </c>
      <c r="C542" s="8" t="s">
        <v>2681</v>
      </c>
      <c r="D542" s="8" t="s">
        <v>2320</v>
      </c>
      <c r="E542" s="8" t="str">
        <f>VLOOKUP(Table1[[#This Row],[NO]],Table3[#All],2, FALSE)</f>
        <v>COVERED COURT</v>
      </c>
      <c r="F542" s="8" t="s">
        <v>3693</v>
      </c>
      <c r="G542" s="8" t="s">
        <v>2861</v>
      </c>
      <c r="H542" s="8" t="s">
        <v>430</v>
      </c>
      <c r="I542" s="8" t="s">
        <v>27</v>
      </c>
      <c r="J542" s="8">
        <v>2018</v>
      </c>
      <c r="K542" s="8" t="s">
        <v>2685</v>
      </c>
      <c r="L542" s="9">
        <v>4226286.28</v>
      </c>
      <c r="M542" s="9">
        <v>4223995.5199999996</v>
      </c>
      <c r="N542" s="8">
        <v>150</v>
      </c>
      <c r="O542" s="10">
        <v>43747</v>
      </c>
      <c r="P542" s="8" t="s">
        <v>3693</v>
      </c>
      <c r="Q542" s="10">
        <v>43897</v>
      </c>
      <c r="R542" s="10" t="s">
        <v>323</v>
      </c>
      <c r="S542" s="11" t="s">
        <v>3693</v>
      </c>
      <c r="T542" s="12">
        <v>1</v>
      </c>
      <c r="U542" s="12" t="s">
        <v>3693</v>
      </c>
      <c r="V542" s="8" t="s">
        <v>29</v>
      </c>
      <c r="W542" s="8" t="s">
        <v>30</v>
      </c>
      <c r="X542" s="8" t="s">
        <v>137</v>
      </c>
      <c r="Y542" s="8" t="s">
        <v>138</v>
      </c>
      <c r="Z542" s="8" t="s">
        <v>3693</v>
      </c>
    </row>
    <row r="543" spans="1:26" ht="79.2" hidden="1" x14ac:dyDescent="0.3">
      <c r="A543" s="8">
        <v>542</v>
      </c>
      <c r="B543" s="8" t="s">
        <v>2862</v>
      </c>
      <c r="C543" s="8" t="s">
        <v>2681</v>
      </c>
      <c r="D543" s="8" t="s">
        <v>2320</v>
      </c>
      <c r="E543" s="8" t="str">
        <f>VLOOKUP(Table1[[#This Row],[NO]],Table3[#All],2, FALSE)</f>
        <v>COVERED COURT</v>
      </c>
      <c r="F543" s="8" t="s">
        <v>3693</v>
      </c>
      <c r="G543" s="8" t="s">
        <v>2863</v>
      </c>
      <c r="H543" s="8" t="s">
        <v>430</v>
      </c>
      <c r="I543" s="8" t="s">
        <v>27</v>
      </c>
      <c r="J543" s="8">
        <v>2018</v>
      </c>
      <c r="K543" s="8" t="s">
        <v>2685</v>
      </c>
      <c r="L543" s="9">
        <v>4226286.28</v>
      </c>
      <c r="M543" s="9">
        <v>4223995.5199999996</v>
      </c>
      <c r="N543" s="8">
        <v>150</v>
      </c>
      <c r="O543" s="10">
        <v>43747</v>
      </c>
      <c r="P543" s="8" t="s">
        <v>3693</v>
      </c>
      <c r="Q543" s="10">
        <v>43897</v>
      </c>
      <c r="R543" s="10">
        <v>44776</v>
      </c>
      <c r="S543" s="11" t="s">
        <v>3693</v>
      </c>
      <c r="T543" s="12">
        <v>1</v>
      </c>
      <c r="U543" s="12" t="s">
        <v>3693</v>
      </c>
      <c r="V543" s="8" t="s">
        <v>29</v>
      </c>
      <c r="W543" s="12" t="s">
        <v>30</v>
      </c>
      <c r="X543" s="8" t="s">
        <v>137</v>
      </c>
      <c r="Y543" s="8" t="s">
        <v>138</v>
      </c>
      <c r="Z543" s="8" t="s">
        <v>3693</v>
      </c>
    </row>
    <row r="544" spans="1:26" ht="66" hidden="1" x14ac:dyDescent="0.3">
      <c r="A544" s="8">
        <v>543</v>
      </c>
      <c r="B544" s="8" t="s">
        <v>2864</v>
      </c>
      <c r="C544" s="8" t="s">
        <v>2681</v>
      </c>
      <c r="D544" s="8" t="s">
        <v>2320</v>
      </c>
      <c r="E544" s="8" t="str">
        <f>VLOOKUP(Table1[[#This Row],[NO]],Table3[#All],2, FALSE)</f>
        <v>COVERED COURT</v>
      </c>
      <c r="F544" s="8" t="s">
        <v>3693</v>
      </c>
      <c r="G544" s="8" t="s">
        <v>2865</v>
      </c>
      <c r="H544" s="8" t="s">
        <v>430</v>
      </c>
      <c r="I544" s="8" t="s">
        <v>27</v>
      </c>
      <c r="J544" s="8">
        <v>2018</v>
      </c>
      <c r="K544" s="8" t="s">
        <v>2685</v>
      </c>
      <c r="L544" s="9">
        <v>4226286.28</v>
      </c>
      <c r="M544" s="9">
        <v>4223995.5199999996</v>
      </c>
      <c r="N544" s="8">
        <v>150</v>
      </c>
      <c r="O544" s="10">
        <v>43747</v>
      </c>
      <c r="P544" s="8" t="s">
        <v>3693</v>
      </c>
      <c r="Q544" s="10">
        <v>43897</v>
      </c>
      <c r="R544" s="10" t="s">
        <v>3693</v>
      </c>
      <c r="S544" s="11" t="s">
        <v>3693</v>
      </c>
      <c r="T544" s="12">
        <v>1</v>
      </c>
      <c r="U544" s="12" t="s">
        <v>3693</v>
      </c>
      <c r="V544" s="8" t="s">
        <v>29</v>
      </c>
      <c r="W544" s="8" t="s">
        <v>30</v>
      </c>
      <c r="X544" s="8" t="s">
        <v>137</v>
      </c>
      <c r="Y544" s="8" t="s">
        <v>138</v>
      </c>
      <c r="Z544" s="8" t="s">
        <v>3693</v>
      </c>
    </row>
    <row r="545" spans="1:26" ht="66" hidden="1" x14ac:dyDescent="0.3">
      <c r="A545" s="8">
        <v>544</v>
      </c>
      <c r="B545" s="8" t="s">
        <v>2866</v>
      </c>
      <c r="C545" s="8" t="s">
        <v>2681</v>
      </c>
      <c r="D545" s="8" t="s">
        <v>2320</v>
      </c>
      <c r="E545" s="8" t="str">
        <f>VLOOKUP(Table1[[#This Row],[NO]],Table3[#All],2, FALSE)</f>
        <v>COVERED COURT</v>
      </c>
      <c r="F545" s="8" t="s">
        <v>3693</v>
      </c>
      <c r="G545" s="8" t="s">
        <v>1062</v>
      </c>
      <c r="H545" s="8" t="s">
        <v>430</v>
      </c>
      <c r="I545" s="8" t="s">
        <v>27</v>
      </c>
      <c r="J545" s="8">
        <v>2018</v>
      </c>
      <c r="K545" s="8" t="s">
        <v>2685</v>
      </c>
      <c r="L545" s="9">
        <v>4226286.28</v>
      </c>
      <c r="M545" s="9">
        <v>4223995.5199999996</v>
      </c>
      <c r="N545" s="8">
        <v>150</v>
      </c>
      <c r="O545" s="10">
        <v>43747</v>
      </c>
      <c r="P545" s="8" t="s">
        <v>3693</v>
      </c>
      <c r="Q545" s="10">
        <v>43897</v>
      </c>
      <c r="R545" s="10" t="s">
        <v>3693</v>
      </c>
      <c r="S545" s="11" t="s">
        <v>3693</v>
      </c>
      <c r="T545" s="8" t="s">
        <v>3693</v>
      </c>
      <c r="U545" s="8" t="s">
        <v>3693</v>
      </c>
      <c r="V545" s="8" t="s">
        <v>29</v>
      </c>
      <c r="W545" s="8" t="s">
        <v>1161</v>
      </c>
      <c r="X545" s="8" t="s">
        <v>137</v>
      </c>
      <c r="Y545" s="8" t="s">
        <v>138</v>
      </c>
      <c r="Z545" s="8" t="s">
        <v>3693</v>
      </c>
    </row>
    <row r="546" spans="1:26" ht="52.8" hidden="1" x14ac:dyDescent="0.3">
      <c r="A546" s="8">
        <v>545</v>
      </c>
      <c r="B546" s="8" t="s">
        <v>2867</v>
      </c>
      <c r="C546" s="8" t="s">
        <v>2681</v>
      </c>
      <c r="D546" s="8" t="s">
        <v>2320</v>
      </c>
      <c r="E546" s="8" t="str">
        <f>VLOOKUP(Table1[[#This Row],[NO]],Table3[#All],2, FALSE)</f>
        <v>COVERED COURT</v>
      </c>
      <c r="F546" s="8" t="s">
        <v>3693</v>
      </c>
      <c r="G546" s="8" t="s">
        <v>1065</v>
      </c>
      <c r="H546" s="8" t="s">
        <v>430</v>
      </c>
      <c r="I546" s="8" t="s">
        <v>27</v>
      </c>
      <c r="J546" s="8">
        <v>2018</v>
      </c>
      <c r="K546" s="8" t="s">
        <v>2685</v>
      </c>
      <c r="L546" s="9">
        <v>4226286.28</v>
      </c>
      <c r="M546" s="9">
        <v>4223995.5199999996</v>
      </c>
      <c r="N546" s="8">
        <v>150</v>
      </c>
      <c r="O546" s="10">
        <v>43747</v>
      </c>
      <c r="P546" s="8" t="s">
        <v>3693</v>
      </c>
      <c r="Q546" s="10">
        <v>43897</v>
      </c>
      <c r="R546" s="10" t="s">
        <v>3693</v>
      </c>
      <c r="S546" s="11" t="s">
        <v>3693</v>
      </c>
      <c r="T546" s="8" t="s">
        <v>3693</v>
      </c>
      <c r="U546" s="8" t="s">
        <v>3693</v>
      </c>
      <c r="V546" s="8" t="s">
        <v>29</v>
      </c>
      <c r="W546" s="8" t="s">
        <v>382</v>
      </c>
      <c r="X546" s="8" t="s">
        <v>137</v>
      </c>
      <c r="Y546" s="8" t="s">
        <v>138</v>
      </c>
      <c r="Z546" s="8" t="s">
        <v>3693</v>
      </c>
    </row>
    <row r="547" spans="1:26" ht="66" hidden="1" x14ac:dyDescent="0.3">
      <c r="A547" s="8">
        <v>546</v>
      </c>
      <c r="B547" s="8" t="s">
        <v>2868</v>
      </c>
      <c r="C547" s="8" t="s">
        <v>2681</v>
      </c>
      <c r="D547" s="8" t="s">
        <v>2320</v>
      </c>
      <c r="E547" s="8" t="str">
        <f>VLOOKUP(Table1[[#This Row],[NO]],Table3[#All],2, FALSE)</f>
        <v>COVERED COURT</v>
      </c>
      <c r="F547" s="8" t="s">
        <v>3693</v>
      </c>
      <c r="G547" s="8" t="s">
        <v>2869</v>
      </c>
      <c r="H547" s="8" t="s">
        <v>430</v>
      </c>
      <c r="I547" s="8" t="s">
        <v>27</v>
      </c>
      <c r="J547" s="8">
        <v>2018</v>
      </c>
      <c r="K547" s="8" t="s">
        <v>2685</v>
      </c>
      <c r="L547" s="9">
        <v>4226286.28</v>
      </c>
      <c r="M547" s="9">
        <v>4223995.5199999996</v>
      </c>
      <c r="N547" s="8">
        <v>150</v>
      </c>
      <c r="O547" s="10">
        <v>43747</v>
      </c>
      <c r="P547" s="8" t="s">
        <v>3693</v>
      </c>
      <c r="Q547" s="10">
        <v>43897</v>
      </c>
      <c r="R547" s="10">
        <v>44766</v>
      </c>
      <c r="S547" s="11" t="s">
        <v>3693</v>
      </c>
      <c r="T547" s="8" t="s">
        <v>3693</v>
      </c>
      <c r="U547" s="8" t="s">
        <v>3693</v>
      </c>
      <c r="V547" s="8" t="s">
        <v>29</v>
      </c>
      <c r="W547" s="12" t="s">
        <v>382</v>
      </c>
      <c r="X547" s="8" t="s">
        <v>137</v>
      </c>
      <c r="Y547" s="8" t="s">
        <v>138</v>
      </c>
      <c r="Z547" s="8" t="s">
        <v>3693</v>
      </c>
    </row>
    <row r="548" spans="1:26" ht="66" hidden="1" x14ac:dyDescent="0.3">
      <c r="A548" s="8">
        <v>547</v>
      </c>
      <c r="B548" s="8" t="s">
        <v>2870</v>
      </c>
      <c r="C548" s="8" t="s">
        <v>2681</v>
      </c>
      <c r="D548" s="8" t="s">
        <v>2320</v>
      </c>
      <c r="E548" s="8" t="str">
        <f>VLOOKUP(Table1[[#This Row],[NO]],Table3[#All],2, FALSE)</f>
        <v>COVERED COURT</v>
      </c>
      <c r="F548" s="8" t="s">
        <v>3693</v>
      </c>
      <c r="G548" s="8" t="s">
        <v>2871</v>
      </c>
      <c r="H548" s="8" t="s">
        <v>430</v>
      </c>
      <c r="I548" s="8" t="s">
        <v>27</v>
      </c>
      <c r="J548" s="8">
        <v>2018</v>
      </c>
      <c r="K548" s="8" t="s">
        <v>2685</v>
      </c>
      <c r="L548" s="9">
        <v>4226286.28</v>
      </c>
      <c r="M548" s="9">
        <v>4223995.5199999996</v>
      </c>
      <c r="N548" s="8">
        <v>150</v>
      </c>
      <c r="O548" s="10">
        <v>43747</v>
      </c>
      <c r="P548" s="8" t="s">
        <v>3693</v>
      </c>
      <c r="Q548" s="10">
        <v>43897</v>
      </c>
      <c r="R548" s="10">
        <v>44799</v>
      </c>
      <c r="S548" s="11" t="s">
        <v>3693</v>
      </c>
      <c r="T548" s="8" t="s">
        <v>3693</v>
      </c>
      <c r="U548" s="8" t="s">
        <v>3693</v>
      </c>
      <c r="V548" s="8" t="s">
        <v>29</v>
      </c>
      <c r="W548" s="8" t="s">
        <v>382</v>
      </c>
      <c r="X548" s="8" t="s">
        <v>137</v>
      </c>
      <c r="Y548" s="8" t="s">
        <v>138</v>
      </c>
      <c r="Z548" s="8" t="s">
        <v>3693</v>
      </c>
    </row>
    <row r="549" spans="1:26" ht="66" hidden="1" x14ac:dyDescent="0.3">
      <c r="A549" s="8">
        <v>548</v>
      </c>
      <c r="B549" s="8" t="s">
        <v>2872</v>
      </c>
      <c r="C549" s="8" t="s">
        <v>2681</v>
      </c>
      <c r="D549" s="8" t="s">
        <v>2320</v>
      </c>
      <c r="E549" s="8" t="str">
        <f>VLOOKUP(Table1[[#This Row],[NO]],Table3[#All],2, FALSE)</f>
        <v>COVERED COURT</v>
      </c>
      <c r="F549" s="8" t="s">
        <v>3693</v>
      </c>
      <c r="G549" s="8" t="s">
        <v>2873</v>
      </c>
      <c r="H549" s="8" t="s">
        <v>430</v>
      </c>
      <c r="I549" s="8" t="s">
        <v>27</v>
      </c>
      <c r="J549" s="8">
        <v>2018</v>
      </c>
      <c r="K549" s="8" t="s">
        <v>2685</v>
      </c>
      <c r="L549" s="9">
        <v>4226286.28</v>
      </c>
      <c r="M549" s="9">
        <v>4223995.5199999996</v>
      </c>
      <c r="N549" s="8">
        <v>150</v>
      </c>
      <c r="O549" s="10">
        <v>43747</v>
      </c>
      <c r="P549" s="8" t="s">
        <v>3693</v>
      </c>
      <c r="Q549" s="10">
        <v>43897</v>
      </c>
      <c r="R549" s="10" t="s">
        <v>3693</v>
      </c>
      <c r="S549" s="11" t="s">
        <v>3693</v>
      </c>
      <c r="T549" s="12">
        <v>1</v>
      </c>
      <c r="U549" s="12" t="s">
        <v>3693</v>
      </c>
      <c r="V549" s="8" t="s">
        <v>29</v>
      </c>
      <c r="W549" s="8" t="s">
        <v>30</v>
      </c>
      <c r="X549" s="8" t="s">
        <v>137</v>
      </c>
      <c r="Y549" s="8" t="s">
        <v>138</v>
      </c>
      <c r="Z549" s="8" t="s">
        <v>3693</v>
      </c>
    </row>
    <row r="550" spans="1:26" ht="66" hidden="1" x14ac:dyDescent="0.3">
      <c r="A550" s="8">
        <v>549</v>
      </c>
      <c r="B550" s="8" t="s">
        <v>2874</v>
      </c>
      <c r="C550" s="8" t="s">
        <v>2681</v>
      </c>
      <c r="D550" s="8" t="s">
        <v>2320</v>
      </c>
      <c r="E550" s="8" t="str">
        <f>VLOOKUP(Table1[[#This Row],[NO]],Table3[#All],2, FALSE)</f>
        <v>COVERED COURT</v>
      </c>
      <c r="F550" s="8" t="s">
        <v>3693</v>
      </c>
      <c r="G550" s="8" t="s">
        <v>2875</v>
      </c>
      <c r="H550" s="8" t="s">
        <v>430</v>
      </c>
      <c r="I550" s="8" t="s">
        <v>27</v>
      </c>
      <c r="J550" s="8">
        <v>2018</v>
      </c>
      <c r="K550" s="8" t="s">
        <v>2685</v>
      </c>
      <c r="L550" s="9">
        <v>4223995.5199999996</v>
      </c>
      <c r="M550" s="9">
        <v>3400068.54</v>
      </c>
      <c r="N550" s="8">
        <v>150</v>
      </c>
      <c r="O550" s="10">
        <v>43747</v>
      </c>
      <c r="P550" s="8" t="s">
        <v>3693</v>
      </c>
      <c r="Q550" s="10">
        <v>43897</v>
      </c>
      <c r="R550" s="10" t="s">
        <v>3693</v>
      </c>
      <c r="S550" s="11" t="s">
        <v>3693</v>
      </c>
      <c r="T550" s="12">
        <v>1</v>
      </c>
      <c r="U550" s="12" t="s">
        <v>3693</v>
      </c>
      <c r="V550" s="8" t="s">
        <v>29</v>
      </c>
      <c r="W550" s="8" t="s">
        <v>30</v>
      </c>
      <c r="X550" s="8" t="s">
        <v>137</v>
      </c>
      <c r="Y550" s="8" t="s">
        <v>138</v>
      </c>
      <c r="Z550" s="8" t="s">
        <v>3693</v>
      </c>
    </row>
    <row r="551" spans="1:26" ht="277.2" hidden="1" x14ac:dyDescent="0.3">
      <c r="A551" s="8">
        <v>550</v>
      </c>
      <c r="B551" s="8" t="s">
        <v>2876</v>
      </c>
      <c r="C551" s="8" t="s">
        <v>2877</v>
      </c>
      <c r="D551" s="8" t="s">
        <v>2320</v>
      </c>
      <c r="E551" s="8" t="str">
        <f>VLOOKUP(Table1[[#This Row],[NO]],Table3[#All],2, FALSE)</f>
        <v>COVERED COURT</v>
      </c>
      <c r="F551" s="8" t="s">
        <v>3693</v>
      </c>
      <c r="G551" s="8" t="s">
        <v>2878</v>
      </c>
      <c r="H551" s="8" t="s">
        <v>86</v>
      </c>
      <c r="I551" s="8" t="s">
        <v>27</v>
      </c>
      <c r="J551" s="8">
        <v>2018</v>
      </c>
      <c r="K551" s="8" t="s">
        <v>2685</v>
      </c>
      <c r="L551" s="9">
        <v>3504815.69</v>
      </c>
      <c r="M551" s="9">
        <v>3501163.37</v>
      </c>
      <c r="N551" s="8">
        <v>150</v>
      </c>
      <c r="O551" s="10">
        <v>43482</v>
      </c>
      <c r="P551" s="8" t="s">
        <v>3693</v>
      </c>
      <c r="Q551" s="10">
        <v>43632</v>
      </c>
      <c r="R551" s="10" t="s">
        <v>3693</v>
      </c>
      <c r="S551" s="11" t="s">
        <v>3693</v>
      </c>
      <c r="T551" s="12">
        <v>1</v>
      </c>
      <c r="U551" s="12" t="s">
        <v>3693</v>
      </c>
      <c r="V551" s="8" t="s">
        <v>29</v>
      </c>
      <c r="W551" s="8" t="s">
        <v>30</v>
      </c>
      <c r="X551" s="8" t="s">
        <v>38</v>
      </c>
      <c r="Y551" s="8" t="s">
        <v>39</v>
      </c>
      <c r="Z551" s="8" t="s">
        <v>3693</v>
      </c>
    </row>
    <row r="552" spans="1:26" ht="277.2" hidden="1" x14ac:dyDescent="0.3">
      <c r="A552" s="8">
        <v>551</v>
      </c>
      <c r="B552" s="8" t="s">
        <v>2879</v>
      </c>
      <c r="C552" s="8" t="s">
        <v>2877</v>
      </c>
      <c r="D552" s="8" t="s">
        <v>2320</v>
      </c>
      <c r="E552" s="8" t="str">
        <f>VLOOKUP(Table1[[#This Row],[NO]],Table3[#All],2, FALSE)</f>
        <v>COVERED COURT</v>
      </c>
      <c r="F552" s="8" t="s">
        <v>3693</v>
      </c>
      <c r="G552" s="8" t="s">
        <v>2880</v>
      </c>
      <c r="H552" s="8" t="s">
        <v>86</v>
      </c>
      <c r="I552" s="8" t="s">
        <v>27</v>
      </c>
      <c r="J552" s="8">
        <v>2018</v>
      </c>
      <c r="K552" s="8" t="s">
        <v>2685</v>
      </c>
      <c r="L552" s="9">
        <v>3504815.69</v>
      </c>
      <c r="M552" s="9">
        <v>3501163.37</v>
      </c>
      <c r="N552" s="8">
        <v>150</v>
      </c>
      <c r="O552" s="10">
        <v>43482</v>
      </c>
      <c r="P552" s="8" t="s">
        <v>3693</v>
      </c>
      <c r="Q552" s="10">
        <v>43632</v>
      </c>
      <c r="R552" s="10" t="s">
        <v>3693</v>
      </c>
      <c r="S552" s="11" t="s">
        <v>3693</v>
      </c>
      <c r="T552" s="12">
        <v>1</v>
      </c>
      <c r="U552" s="12" t="s">
        <v>3693</v>
      </c>
      <c r="V552" s="8" t="s">
        <v>29</v>
      </c>
      <c r="W552" s="8" t="s">
        <v>30</v>
      </c>
      <c r="X552" s="8" t="s">
        <v>38</v>
      </c>
      <c r="Y552" s="8" t="s">
        <v>39</v>
      </c>
      <c r="Z552" s="8" t="s">
        <v>3693</v>
      </c>
    </row>
    <row r="553" spans="1:26" ht="277.2" hidden="1" x14ac:dyDescent="0.3">
      <c r="A553" s="8">
        <v>552</v>
      </c>
      <c r="B553" s="8" t="s">
        <v>2881</v>
      </c>
      <c r="C553" s="8" t="s">
        <v>2877</v>
      </c>
      <c r="D553" s="8" t="s">
        <v>2320</v>
      </c>
      <c r="E553" s="8" t="str">
        <f>VLOOKUP(Table1[[#This Row],[NO]],Table3[#All],2, FALSE)</f>
        <v>COVERED COURT</v>
      </c>
      <c r="F553" s="8" t="s">
        <v>3693</v>
      </c>
      <c r="G553" s="8" t="s">
        <v>2882</v>
      </c>
      <c r="H553" s="8" t="s">
        <v>86</v>
      </c>
      <c r="I553" s="8" t="s">
        <v>27</v>
      </c>
      <c r="J553" s="8">
        <v>2018</v>
      </c>
      <c r="K553" s="8" t="s">
        <v>2685</v>
      </c>
      <c r="L553" s="9">
        <v>3504815.69</v>
      </c>
      <c r="M553" s="9">
        <v>3501163.37</v>
      </c>
      <c r="N553" s="8">
        <v>150</v>
      </c>
      <c r="O553" s="10">
        <v>43482</v>
      </c>
      <c r="P553" s="8" t="s">
        <v>3693</v>
      </c>
      <c r="Q553" s="10">
        <v>43632</v>
      </c>
      <c r="R553" s="10" t="s">
        <v>3693</v>
      </c>
      <c r="S553" s="11" t="s">
        <v>3693</v>
      </c>
      <c r="T553" s="12">
        <v>1</v>
      </c>
      <c r="U553" s="12" t="s">
        <v>3693</v>
      </c>
      <c r="V553" s="8" t="s">
        <v>29</v>
      </c>
      <c r="W553" s="8" t="s">
        <v>30</v>
      </c>
      <c r="X553" s="8" t="s">
        <v>38</v>
      </c>
      <c r="Y553" s="8" t="s">
        <v>39</v>
      </c>
      <c r="Z553" s="8" t="s">
        <v>3693</v>
      </c>
    </row>
    <row r="554" spans="1:26" ht="277.2" hidden="1" x14ac:dyDescent="0.3">
      <c r="A554" s="8">
        <v>553</v>
      </c>
      <c r="B554" s="8" t="s">
        <v>2883</v>
      </c>
      <c r="C554" s="8" t="s">
        <v>2877</v>
      </c>
      <c r="D554" s="8" t="s">
        <v>2320</v>
      </c>
      <c r="E554" s="8" t="str">
        <f>VLOOKUP(Table1[[#This Row],[NO]],Table3[#All],2, FALSE)</f>
        <v>COVERED COURT</v>
      </c>
      <c r="F554" s="8" t="s">
        <v>3693</v>
      </c>
      <c r="G554" s="8" t="s">
        <v>1089</v>
      </c>
      <c r="H554" s="8" t="s">
        <v>86</v>
      </c>
      <c r="I554" s="8" t="s">
        <v>27</v>
      </c>
      <c r="J554" s="8">
        <v>2018</v>
      </c>
      <c r="K554" s="8" t="s">
        <v>2685</v>
      </c>
      <c r="L554" s="9">
        <v>3504815.69</v>
      </c>
      <c r="M554" s="9">
        <v>3501163.37</v>
      </c>
      <c r="N554" s="8">
        <v>150</v>
      </c>
      <c r="O554" s="10">
        <v>43482</v>
      </c>
      <c r="P554" s="8" t="s">
        <v>3693</v>
      </c>
      <c r="Q554" s="10">
        <v>43632</v>
      </c>
      <c r="R554" s="10" t="s">
        <v>323</v>
      </c>
      <c r="S554" s="11" t="s">
        <v>3693</v>
      </c>
      <c r="T554" s="12">
        <v>1</v>
      </c>
      <c r="U554" s="12" t="s">
        <v>3693</v>
      </c>
      <c r="V554" s="8" t="s">
        <v>29</v>
      </c>
      <c r="W554" s="8" t="s">
        <v>30</v>
      </c>
      <c r="X554" s="8" t="s">
        <v>38</v>
      </c>
      <c r="Y554" s="8" t="s">
        <v>39</v>
      </c>
      <c r="Z554" s="12" t="s">
        <v>3693</v>
      </c>
    </row>
    <row r="555" spans="1:26" ht="277.2" hidden="1" x14ac:dyDescent="0.3">
      <c r="A555" s="8">
        <v>554</v>
      </c>
      <c r="B555" s="8" t="s">
        <v>2884</v>
      </c>
      <c r="C555" s="8" t="s">
        <v>2877</v>
      </c>
      <c r="D555" s="8" t="s">
        <v>2320</v>
      </c>
      <c r="E555" s="8" t="str">
        <f>VLOOKUP(Table1[[#This Row],[NO]],Table3[#All],2, FALSE)</f>
        <v>COVERED COURT</v>
      </c>
      <c r="F555" s="8" t="s">
        <v>3693</v>
      </c>
      <c r="G555" s="8" t="s">
        <v>207</v>
      </c>
      <c r="H555" s="8" t="s">
        <v>86</v>
      </c>
      <c r="I555" s="8" t="s">
        <v>27</v>
      </c>
      <c r="J555" s="8">
        <v>2018</v>
      </c>
      <c r="K555" s="8" t="s">
        <v>2685</v>
      </c>
      <c r="L555" s="9">
        <v>3504815.69</v>
      </c>
      <c r="M555" s="9">
        <v>3500986.64</v>
      </c>
      <c r="N555" s="8">
        <v>150</v>
      </c>
      <c r="O555" s="10">
        <v>43482</v>
      </c>
      <c r="P555" s="8" t="s">
        <v>3693</v>
      </c>
      <c r="Q555" s="10">
        <v>43632</v>
      </c>
      <c r="R555" s="10" t="s">
        <v>3693</v>
      </c>
      <c r="S555" s="11" t="s">
        <v>3693</v>
      </c>
      <c r="T555" s="8" t="s">
        <v>3693</v>
      </c>
      <c r="U555" s="8" t="s">
        <v>3693</v>
      </c>
      <c r="V555" s="8" t="s">
        <v>29</v>
      </c>
      <c r="W555" s="8" t="s">
        <v>382</v>
      </c>
      <c r="X555" s="8" t="s">
        <v>38</v>
      </c>
      <c r="Y555" s="8" t="s">
        <v>39</v>
      </c>
      <c r="Z555" s="8" t="s">
        <v>2885</v>
      </c>
    </row>
    <row r="556" spans="1:26" ht="79.2" hidden="1" x14ac:dyDescent="0.3">
      <c r="A556" s="8">
        <v>555</v>
      </c>
      <c r="B556" s="8" t="s">
        <v>2886</v>
      </c>
      <c r="C556" s="8" t="s">
        <v>2681</v>
      </c>
      <c r="D556" s="8" t="s">
        <v>2320</v>
      </c>
      <c r="E556" s="8" t="str">
        <f>VLOOKUP(Table1[[#This Row],[NO]],Table3[#All],2, FALSE)</f>
        <v>COVERED COURT</v>
      </c>
      <c r="F556" s="8" t="s">
        <v>3693</v>
      </c>
      <c r="G556" s="8" t="s">
        <v>2887</v>
      </c>
      <c r="H556" s="8" t="s">
        <v>86</v>
      </c>
      <c r="I556" s="8" t="s">
        <v>27</v>
      </c>
      <c r="J556" s="8">
        <v>2018</v>
      </c>
      <c r="K556" s="8" t="s">
        <v>2685</v>
      </c>
      <c r="L556" s="9">
        <v>3504815.69</v>
      </c>
      <c r="M556" s="9">
        <v>3500986.64</v>
      </c>
      <c r="N556" s="8">
        <v>150</v>
      </c>
      <c r="O556" s="10">
        <v>43482</v>
      </c>
      <c r="P556" s="8" t="s">
        <v>3693</v>
      </c>
      <c r="Q556" s="10">
        <v>43632</v>
      </c>
      <c r="R556" s="10" t="s">
        <v>323</v>
      </c>
      <c r="S556" s="11" t="s">
        <v>3693</v>
      </c>
      <c r="T556" s="12">
        <v>1</v>
      </c>
      <c r="U556" s="12" t="s">
        <v>3693</v>
      </c>
      <c r="V556" s="8" t="s">
        <v>29</v>
      </c>
      <c r="W556" s="8" t="s">
        <v>30</v>
      </c>
      <c r="X556" s="8" t="s">
        <v>38</v>
      </c>
      <c r="Y556" s="8" t="s">
        <v>39</v>
      </c>
      <c r="Z556" s="12" t="s">
        <v>3693</v>
      </c>
    </row>
    <row r="557" spans="1:26" ht="118.8" hidden="1" x14ac:dyDescent="0.3">
      <c r="A557" s="8">
        <v>556</v>
      </c>
      <c r="B557" s="8" t="s">
        <v>2888</v>
      </c>
      <c r="C557" s="8" t="s">
        <v>2889</v>
      </c>
      <c r="D557" s="8" t="s">
        <v>2320</v>
      </c>
      <c r="E557" s="8" t="str">
        <f>VLOOKUP(Table1[[#This Row],[NO]],Table3[#All],2, FALSE)</f>
        <v>COVERED COURT</v>
      </c>
      <c r="F557" s="8" t="s">
        <v>3693</v>
      </c>
      <c r="G557" s="8" t="s">
        <v>2890</v>
      </c>
      <c r="H557" s="8" t="s">
        <v>86</v>
      </c>
      <c r="I557" s="8" t="s">
        <v>27</v>
      </c>
      <c r="J557" s="8">
        <v>2018</v>
      </c>
      <c r="K557" s="8" t="s">
        <v>2685</v>
      </c>
      <c r="L557" s="9">
        <v>3504815.69</v>
      </c>
      <c r="M557" s="9">
        <v>3501163.37</v>
      </c>
      <c r="N557" s="8">
        <v>150</v>
      </c>
      <c r="O557" s="10">
        <v>43482</v>
      </c>
      <c r="P557" s="8" t="s">
        <v>3693</v>
      </c>
      <c r="Q557" s="10">
        <v>43632</v>
      </c>
      <c r="R557" s="10" t="s">
        <v>3693</v>
      </c>
      <c r="S557" s="11" t="s">
        <v>3693</v>
      </c>
      <c r="T557" s="12" t="s">
        <v>3693</v>
      </c>
      <c r="U557" s="12" t="s">
        <v>3693</v>
      </c>
      <c r="V557" s="8" t="s">
        <v>29</v>
      </c>
      <c r="W557" s="12" t="s">
        <v>382</v>
      </c>
      <c r="X557" s="8" t="s">
        <v>38</v>
      </c>
      <c r="Y557" s="8" t="s">
        <v>39</v>
      </c>
      <c r="Z557" s="8" t="s">
        <v>2891</v>
      </c>
    </row>
    <row r="558" spans="1:26" ht="277.2" hidden="1" x14ac:dyDescent="0.3">
      <c r="A558" s="8">
        <v>557</v>
      </c>
      <c r="B558" s="8" t="s">
        <v>2892</v>
      </c>
      <c r="C558" s="8" t="s">
        <v>2877</v>
      </c>
      <c r="D558" s="8" t="s">
        <v>2320</v>
      </c>
      <c r="E558" s="8" t="str">
        <f>VLOOKUP(Table1[[#This Row],[NO]],Table3[#All],2, FALSE)</f>
        <v>COVERED COURT</v>
      </c>
      <c r="F558" s="8" t="s">
        <v>3693</v>
      </c>
      <c r="G558" s="8" t="s">
        <v>2893</v>
      </c>
      <c r="H558" s="8" t="s">
        <v>86</v>
      </c>
      <c r="I558" s="8" t="s">
        <v>27</v>
      </c>
      <c r="J558" s="8">
        <v>2018</v>
      </c>
      <c r="K558" s="8" t="s">
        <v>2685</v>
      </c>
      <c r="L558" s="9">
        <v>3504815.69</v>
      </c>
      <c r="M558" s="9">
        <v>3500986.64</v>
      </c>
      <c r="N558" s="8">
        <v>150</v>
      </c>
      <c r="O558" s="10">
        <v>43482</v>
      </c>
      <c r="P558" s="8" t="s">
        <v>3693</v>
      </c>
      <c r="Q558" s="10">
        <v>43632</v>
      </c>
      <c r="R558" s="10" t="s">
        <v>3693</v>
      </c>
      <c r="S558" s="11" t="s">
        <v>3693</v>
      </c>
      <c r="T558" s="8" t="s">
        <v>3693</v>
      </c>
      <c r="U558" s="8" t="s">
        <v>3693</v>
      </c>
      <c r="V558" s="8" t="s">
        <v>29</v>
      </c>
      <c r="W558" s="8" t="s">
        <v>382</v>
      </c>
      <c r="X558" s="8" t="s">
        <v>38</v>
      </c>
      <c r="Y558" s="8" t="s">
        <v>39</v>
      </c>
      <c r="Z558" s="8" t="s">
        <v>423</v>
      </c>
    </row>
    <row r="559" spans="1:26" ht="66" hidden="1" x14ac:dyDescent="0.3">
      <c r="A559" s="8">
        <v>558</v>
      </c>
      <c r="B559" s="8" t="s">
        <v>2894</v>
      </c>
      <c r="C559" s="8" t="s">
        <v>2681</v>
      </c>
      <c r="D559" s="8" t="s">
        <v>2320</v>
      </c>
      <c r="E559" s="8" t="str">
        <f>VLOOKUP(Table1[[#This Row],[NO]],Table3[#All],2, FALSE)</f>
        <v>COVERED COURT</v>
      </c>
      <c r="F559" s="8" t="s">
        <v>3693</v>
      </c>
      <c r="G559" s="8" t="s">
        <v>2895</v>
      </c>
      <c r="H559" s="8" t="s">
        <v>86</v>
      </c>
      <c r="I559" s="8" t="s">
        <v>27</v>
      </c>
      <c r="J559" s="8">
        <v>2018</v>
      </c>
      <c r="K559" s="8" t="s">
        <v>2685</v>
      </c>
      <c r="L559" s="9">
        <v>3504815.69</v>
      </c>
      <c r="M559" s="9">
        <v>3500986.64</v>
      </c>
      <c r="N559" s="8">
        <v>150</v>
      </c>
      <c r="O559" s="10">
        <v>43482</v>
      </c>
      <c r="P559" s="8" t="s">
        <v>3693</v>
      </c>
      <c r="Q559" s="10">
        <v>43632</v>
      </c>
      <c r="R559" s="10" t="s">
        <v>3693</v>
      </c>
      <c r="S559" s="11" t="s">
        <v>3693</v>
      </c>
      <c r="T559" s="12">
        <v>1</v>
      </c>
      <c r="U559" s="12" t="s">
        <v>3693</v>
      </c>
      <c r="V559" s="8" t="s">
        <v>29</v>
      </c>
      <c r="W559" s="8" t="s">
        <v>30</v>
      </c>
      <c r="X559" s="8" t="s">
        <v>38</v>
      </c>
      <c r="Y559" s="8" t="s">
        <v>39</v>
      </c>
      <c r="Z559" s="8" t="s">
        <v>3693</v>
      </c>
    </row>
    <row r="560" spans="1:26" ht="52.8" hidden="1" x14ac:dyDescent="0.3">
      <c r="A560" s="8">
        <v>559</v>
      </c>
      <c r="B560" s="8" t="s">
        <v>2896</v>
      </c>
      <c r="C560" s="8" t="s">
        <v>2681</v>
      </c>
      <c r="D560" s="8" t="s">
        <v>2320</v>
      </c>
      <c r="E560" s="8" t="str">
        <f>VLOOKUP(Table1[[#This Row],[NO]],Table3[#All],2, FALSE)</f>
        <v>COVERED COURT</v>
      </c>
      <c r="F560" s="8" t="s">
        <v>3693</v>
      </c>
      <c r="G560" s="8" t="s">
        <v>2897</v>
      </c>
      <c r="H560" s="8" t="s">
        <v>86</v>
      </c>
      <c r="I560" s="8" t="s">
        <v>27</v>
      </c>
      <c r="J560" s="8">
        <v>2018</v>
      </c>
      <c r="K560" s="8" t="s">
        <v>2685</v>
      </c>
      <c r="L560" s="9">
        <v>3504815.69</v>
      </c>
      <c r="M560" s="9">
        <v>3500986.64</v>
      </c>
      <c r="N560" s="8">
        <v>150</v>
      </c>
      <c r="O560" s="10">
        <v>43482</v>
      </c>
      <c r="P560" s="8" t="s">
        <v>3693</v>
      </c>
      <c r="Q560" s="10">
        <v>43632</v>
      </c>
      <c r="R560" s="10" t="s">
        <v>3693</v>
      </c>
      <c r="S560" s="11" t="s">
        <v>3693</v>
      </c>
      <c r="T560" s="12">
        <v>1</v>
      </c>
      <c r="U560" s="12" t="s">
        <v>3693</v>
      </c>
      <c r="V560" s="8" t="s">
        <v>29</v>
      </c>
      <c r="W560" s="8" t="s">
        <v>30</v>
      </c>
      <c r="X560" s="8" t="s">
        <v>38</v>
      </c>
      <c r="Y560" s="8" t="s">
        <v>39</v>
      </c>
      <c r="Z560" s="8" t="s">
        <v>3693</v>
      </c>
    </row>
    <row r="561" spans="1:26" ht="66" hidden="1" x14ac:dyDescent="0.3">
      <c r="A561" s="8">
        <v>560</v>
      </c>
      <c r="B561" s="8" t="s">
        <v>2898</v>
      </c>
      <c r="C561" s="8" t="s">
        <v>2681</v>
      </c>
      <c r="D561" s="8" t="s">
        <v>2320</v>
      </c>
      <c r="E561" s="8" t="str">
        <f>VLOOKUP(Table1[[#This Row],[NO]],Table3[#All],2, FALSE)</f>
        <v>COVERED COURT</v>
      </c>
      <c r="F561" s="8" t="s">
        <v>3693</v>
      </c>
      <c r="G561" s="8" t="s">
        <v>2899</v>
      </c>
      <c r="H561" s="8" t="s">
        <v>86</v>
      </c>
      <c r="I561" s="8" t="s">
        <v>27</v>
      </c>
      <c r="J561" s="8">
        <v>2018</v>
      </c>
      <c r="K561" s="8" t="s">
        <v>2685</v>
      </c>
      <c r="L561" s="9">
        <v>4222188.28</v>
      </c>
      <c r="M561" s="9">
        <v>4221919.7</v>
      </c>
      <c r="N561" s="8">
        <v>150</v>
      </c>
      <c r="O561" s="10">
        <v>43482</v>
      </c>
      <c r="P561" s="8" t="s">
        <v>3693</v>
      </c>
      <c r="Q561" s="10">
        <v>43632</v>
      </c>
      <c r="R561" s="10" t="s">
        <v>3693</v>
      </c>
      <c r="S561" s="19">
        <v>45047</v>
      </c>
      <c r="T561" s="12">
        <v>1</v>
      </c>
      <c r="U561" s="12" t="s">
        <v>3693</v>
      </c>
      <c r="V561" s="8" t="s">
        <v>29</v>
      </c>
      <c r="W561" s="8" t="s">
        <v>30</v>
      </c>
      <c r="X561" s="8" t="s">
        <v>38</v>
      </c>
      <c r="Y561" s="8" t="s">
        <v>39</v>
      </c>
      <c r="Z561" s="8" t="s">
        <v>3693</v>
      </c>
    </row>
    <row r="562" spans="1:26" ht="66" hidden="1" x14ac:dyDescent="0.3">
      <c r="A562" s="8">
        <v>561</v>
      </c>
      <c r="B562" s="8" t="s">
        <v>2900</v>
      </c>
      <c r="C562" s="8" t="s">
        <v>2681</v>
      </c>
      <c r="D562" s="8" t="s">
        <v>2320</v>
      </c>
      <c r="E562" s="8" t="str">
        <f>VLOOKUP(Table1[[#This Row],[NO]],Table3[#All],2, FALSE)</f>
        <v>COVERED COURT</v>
      </c>
      <c r="F562" s="8" t="s">
        <v>3693</v>
      </c>
      <c r="G562" s="8" t="s">
        <v>2901</v>
      </c>
      <c r="H562" s="8" t="s">
        <v>86</v>
      </c>
      <c r="I562" s="8" t="s">
        <v>27</v>
      </c>
      <c r="J562" s="8">
        <v>2018</v>
      </c>
      <c r="K562" s="8" t="s">
        <v>2685</v>
      </c>
      <c r="L562" s="9">
        <v>3504815.69</v>
      </c>
      <c r="M562" s="9">
        <v>3500986.64</v>
      </c>
      <c r="N562" s="8">
        <v>150</v>
      </c>
      <c r="O562" s="10">
        <v>43482</v>
      </c>
      <c r="P562" s="8" t="s">
        <v>3693</v>
      </c>
      <c r="Q562" s="10">
        <v>43632</v>
      </c>
      <c r="R562" s="10" t="s">
        <v>3693</v>
      </c>
      <c r="S562" s="11" t="s">
        <v>3693</v>
      </c>
      <c r="T562" s="12">
        <v>1</v>
      </c>
      <c r="U562" s="12" t="s">
        <v>3693</v>
      </c>
      <c r="V562" s="8" t="s">
        <v>29</v>
      </c>
      <c r="W562" s="8" t="s">
        <v>30</v>
      </c>
      <c r="X562" s="8" t="s">
        <v>38</v>
      </c>
      <c r="Y562" s="8" t="s">
        <v>39</v>
      </c>
      <c r="Z562" s="8" t="s">
        <v>3693</v>
      </c>
    </row>
    <row r="563" spans="1:26" ht="52.8" hidden="1" x14ac:dyDescent="0.3">
      <c r="A563" s="8">
        <v>562</v>
      </c>
      <c r="B563" s="8" t="s">
        <v>2902</v>
      </c>
      <c r="C563" s="8" t="s">
        <v>2681</v>
      </c>
      <c r="D563" s="8" t="s">
        <v>2320</v>
      </c>
      <c r="E563" s="8" t="str">
        <f>VLOOKUP(Table1[[#This Row],[NO]],Table3[#All],2, FALSE)</f>
        <v>COVERED COURT</v>
      </c>
      <c r="F563" s="8" t="s">
        <v>3693</v>
      </c>
      <c r="G563" s="8" t="s">
        <v>2903</v>
      </c>
      <c r="H563" s="8" t="s">
        <v>58</v>
      </c>
      <c r="I563" s="8" t="s">
        <v>27</v>
      </c>
      <c r="J563" s="8">
        <v>2018</v>
      </c>
      <c r="K563" s="8" t="s">
        <v>2685</v>
      </c>
      <c r="L563" s="9">
        <v>4222188.28</v>
      </c>
      <c r="M563" s="9">
        <v>4221919.7</v>
      </c>
      <c r="N563" s="8">
        <v>150</v>
      </c>
      <c r="O563" s="10">
        <v>43482</v>
      </c>
      <c r="P563" s="8" t="s">
        <v>3693</v>
      </c>
      <c r="Q563" s="10">
        <v>43632</v>
      </c>
      <c r="R563" s="10" t="s">
        <v>3693</v>
      </c>
      <c r="S563" s="11" t="s">
        <v>3693</v>
      </c>
      <c r="T563" s="12">
        <v>1</v>
      </c>
      <c r="U563" s="12" t="s">
        <v>3693</v>
      </c>
      <c r="V563" s="8" t="s">
        <v>29</v>
      </c>
      <c r="W563" s="8" t="s">
        <v>30</v>
      </c>
      <c r="X563" s="8" t="s">
        <v>38</v>
      </c>
      <c r="Y563" s="8" t="s">
        <v>39</v>
      </c>
      <c r="Z563" s="8" t="s">
        <v>3693</v>
      </c>
    </row>
    <row r="564" spans="1:26" ht="66" hidden="1" x14ac:dyDescent="0.3">
      <c r="A564" s="8">
        <v>563</v>
      </c>
      <c r="B564" s="8" t="s">
        <v>2904</v>
      </c>
      <c r="C564" s="8" t="s">
        <v>2681</v>
      </c>
      <c r="D564" s="8" t="s">
        <v>2320</v>
      </c>
      <c r="E564" s="8" t="str">
        <f>VLOOKUP(Table1[[#This Row],[NO]],Table3[#All],2, FALSE)</f>
        <v>COVERED COURT</v>
      </c>
      <c r="F564" s="8" t="s">
        <v>3693</v>
      </c>
      <c r="G564" s="8" t="s">
        <v>2905</v>
      </c>
      <c r="H564" s="8" t="s">
        <v>58</v>
      </c>
      <c r="I564" s="8" t="s">
        <v>27</v>
      </c>
      <c r="J564" s="8">
        <v>2018</v>
      </c>
      <c r="K564" s="8" t="s">
        <v>2685</v>
      </c>
      <c r="L564" s="9">
        <v>4222188.28</v>
      </c>
      <c r="M564" s="9">
        <v>4221919.7</v>
      </c>
      <c r="N564" s="8">
        <v>150</v>
      </c>
      <c r="O564" s="10">
        <v>43482</v>
      </c>
      <c r="P564" s="8" t="s">
        <v>3693</v>
      </c>
      <c r="Q564" s="10">
        <v>43632</v>
      </c>
      <c r="R564" s="10" t="s">
        <v>3693</v>
      </c>
      <c r="S564" s="11" t="s">
        <v>3693</v>
      </c>
      <c r="T564" s="12">
        <v>1</v>
      </c>
      <c r="U564" s="12" t="s">
        <v>3693</v>
      </c>
      <c r="V564" s="8" t="s">
        <v>29</v>
      </c>
      <c r="W564" s="8" t="s">
        <v>30</v>
      </c>
      <c r="X564" s="8" t="s">
        <v>38</v>
      </c>
      <c r="Y564" s="8" t="s">
        <v>39</v>
      </c>
      <c r="Z564" s="8" t="s">
        <v>3693</v>
      </c>
    </row>
    <row r="565" spans="1:26" ht="277.2" hidden="1" x14ac:dyDescent="0.3">
      <c r="A565" s="8">
        <v>564</v>
      </c>
      <c r="B565" s="8" t="s">
        <v>2906</v>
      </c>
      <c r="C565" s="8" t="s">
        <v>2877</v>
      </c>
      <c r="D565" s="8" t="s">
        <v>2320</v>
      </c>
      <c r="E565" s="8" t="str">
        <f>VLOOKUP(Table1[[#This Row],[NO]],Table3[#All],2, FALSE)</f>
        <v>COVERED COURT</v>
      </c>
      <c r="F565" s="8" t="s">
        <v>3693</v>
      </c>
      <c r="G565" s="8" t="s">
        <v>2907</v>
      </c>
      <c r="H565" s="8" t="s">
        <v>58</v>
      </c>
      <c r="I565" s="8" t="s">
        <v>27</v>
      </c>
      <c r="J565" s="8">
        <v>2018</v>
      </c>
      <c r="K565" s="8" t="s">
        <v>2685</v>
      </c>
      <c r="L565" s="9">
        <v>4222188.28</v>
      </c>
      <c r="M565" s="9">
        <v>4221919.7</v>
      </c>
      <c r="N565" s="8">
        <v>150</v>
      </c>
      <c r="O565" s="10">
        <v>43482</v>
      </c>
      <c r="P565" s="8" t="s">
        <v>3693</v>
      </c>
      <c r="Q565" s="10">
        <v>43632</v>
      </c>
      <c r="R565" s="10" t="s">
        <v>3693</v>
      </c>
      <c r="S565" s="11" t="s">
        <v>3693</v>
      </c>
      <c r="T565" s="8" t="s">
        <v>3693</v>
      </c>
      <c r="U565" s="8" t="s">
        <v>3693</v>
      </c>
      <c r="V565" s="8" t="s">
        <v>29</v>
      </c>
      <c r="W565" s="8" t="s">
        <v>382</v>
      </c>
      <c r="X565" s="8" t="s">
        <v>38</v>
      </c>
      <c r="Y565" s="8" t="s">
        <v>39</v>
      </c>
      <c r="Z565" s="8" t="s">
        <v>2891</v>
      </c>
    </row>
    <row r="566" spans="1:26" ht="66" hidden="1" x14ac:dyDescent="0.3">
      <c r="A566" s="8">
        <v>565</v>
      </c>
      <c r="B566" s="8" t="s">
        <v>2908</v>
      </c>
      <c r="C566" s="8" t="s">
        <v>2681</v>
      </c>
      <c r="D566" s="8" t="s">
        <v>2320</v>
      </c>
      <c r="E566" s="8" t="str">
        <f>VLOOKUP(Table1[[#This Row],[NO]],Table3[#All],2, FALSE)</f>
        <v>COVERED COURT</v>
      </c>
      <c r="F566" s="8" t="s">
        <v>3693</v>
      </c>
      <c r="G566" s="8" t="s">
        <v>2909</v>
      </c>
      <c r="H566" s="8" t="s">
        <v>58</v>
      </c>
      <c r="I566" s="8" t="s">
        <v>27</v>
      </c>
      <c r="J566" s="8">
        <v>2018</v>
      </c>
      <c r="K566" s="8" t="s">
        <v>2685</v>
      </c>
      <c r="L566" s="9">
        <v>4222188.28</v>
      </c>
      <c r="M566" s="9">
        <v>4221919.7</v>
      </c>
      <c r="N566" s="8">
        <v>150</v>
      </c>
      <c r="O566" s="10">
        <v>43482</v>
      </c>
      <c r="P566" s="8" t="s">
        <v>3693</v>
      </c>
      <c r="Q566" s="10">
        <v>43632</v>
      </c>
      <c r="R566" s="10" t="s">
        <v>3693</v>
      </c>
      <c r="S566" s="11" t="s">
        <v>3693</v>
      </c>
      <c r="T566" s="12">
        <v>1</v>
      </c>
      <c r="U566" s="12" t="s">
        <v>3693</v>
      </c>
      <c r="V566" s="8" t="s">
        <v>29</v>
      </c>
      <c r="W566" s="8" t="s">
        <v>30</v>
      </c>
      <c r="X566" s="8" t="s">
        <v>38</v>
      </c>
      <c r="Y566" s="8" t="s">
        <v>39</v>
      </c>
      <c r="Z566" s="8" t="s">
        <v>3693</v>
      </c>
    </row>
    <row r="567" spans="1:26" ht="52.8" hidden="1" x14ac:dyDescent="0.3">
      <c r="A567" s="8">
        <v>566</v>
      </c>
      <c r="B567" s="8" t="s">
        <v>2910</v>
      </c>
      <c r="C567" s="8" t="s">
        <v>2681</v>
      </c>
      <c r="D567" s="8" t="s">
        <v>2320</v>
      </c>
      <c r="E567" s="8" t="str">
        <f>VLOOKUP(Table1[[#This Row],[NO]],Table3[#All],2, FALSE)</f>
        <v>COVERED COURT</v>
      </c>
      <c r="F567" s="8" t="s">
        <v>3693</v>
      </c>
      <c r="G567" s="8" t="s">
        <v>2911</v>
      </c>
      <c r="H567" s="8" t="s">
        <v>58</v>
      </c>
      <c r="I567" s="8" t="s">
        <v>27</v>
      </c>
      <c r="J567" s="8">
        <v>2018</v>
      </c>
      <c r="K567" s="8" t="s">
        <v>2685</v>
      </c>
      <c r="L567" s="9">
        <v>4222188.28</v>
      </c>
      <c r="M567" s="9">
        <v>4221919.7</v>
      </c>
      <c r="N567" s="8">
        <v>150</v>
      </c>
      <c r="O567" s="10">
        <v>43482</v>
      </c>
      <c r="P567" s="8" t="s">
        <v>3693</v>
      </c>
      <c r="Q567" s="10">
        <v>43632</v>
      </c>
      <c r="R567" s="10" t="s">
        <v>3693</v>
      </c>
      <c r="S567" s="11" t="s">
        <v>3693</v>
      </c>
      <c r="T567" s="12">
        <v>1</v>
      </c>
      <c r="U567" s="12" t="s">
        <v>3693</v>
      </c>
      <c r="V567" s="8" t="s">
        <v>29</v>
      </c>
      <c r="W567" s="8" t="s">
        <v>30</v>
      </c>
      <c r="X567" s="8" t="s">
        <v>38</v>
      </c>
      <c r="Y567" s="8" t="s">
        <v>39</v>
      </c>
      <c r="Z567" s="8" t="s">
        <v>3693</v>
      </c>
    </row>
    <row r="568" spans="1:26" ht="52.8" hidden="1" x14ac:dyDescent="0.3">
      <c r="A568" s="8">
        <v>567</v>
      </c>
      <c r="B568" s="8" t="s">
        <v>2912</v>
      </c>
      <c r="C568" s="8" t="s">
        <v>2681</v>
      </c>
      <c r="D568" s="8" t="s">
        <v>2320</v>
      </c>
      <c r="E568" s="8" t="str">
        <f>VLOOKUP(Table1[[#This Row],[NO]],Table3[#All],2, FALSE)</f>
        <v>COVERED COURT</v>
      </c>
      <c r="F568" s="8" t="s">
        <v>3693</v>
      </c>
      <c r="G568" s="8" t="s">
        <v>2913</v>
      </c>
      <c r="H568" s="8" t="s">
        <v>58</v>
      </c>
      <c r="I568" s="8" t="s">
        <v>27</v>
      </c>
      <c r="J568" s="8">
        <v>2018</v>
      </c>
      <c r="K568" s="8" t="s">
        <v>2685</v>
      </c>
      <c r="L568" s="9">
        <v>4222188.28</v>
      </c>
      <c r="M568" s="9">
        <v>4221919.7</v>
      </c>
      <c r="N568" s="8">
        <v>150</v>
      </c>
      <c r="O568" s="10">
        <v>43482</v>
      </c>
      <c r="P568" s="8" t="s">
        <v>3693</v>
      </c>
      <c r="Q568" s="10">
        <v>43632</v>
      </c>
      <c r="R568" s="10" t="s">
        <v>3693</v>
      </c>
      <c r="S568" s="11" t="s">
        <v>3693</v>
      </c>
      <c r="T568" s="12">
        <v>1</v>
      </c>
      <c r="U568" s="12" t="s">
        <v>3693</v>
      </c>
      <c r="V568" s="8" t="s">
        <v>29</v>
      </c>
      <c r="W568" s="8" t="s">
        <v>30</v>
      </c>
      <c r="X568" s="8" t="s">
        <v>38</v>
      </c>
      <c r="Y568" s="8" t="s">
        <v>39</v>
      </c>
      <c r="Z568" s="8" t="s">
        <v>3693</v>
      </c>
    </row>
    <row r="569" spans="1:26" ht="52.8" hidden="1" x14ac:dyDescent="0.3">
      <c r="A569" s="8">
        <v>568</v>
      </c>
      <c r="B569" s="8" t="s">
        <v>2914</v>
      </c>
      <c r="C569" s="8" t="s">
        <v>2681</v>
      </c>
      <c r="D569" s="8" t="s">
        <v>2320</v>
      </c>
      <c r="E569" s="8" t="str">
        <f>VLOOKUP(Table1[[#This Row],[NO]],Table3[#All],2, FALSE)</f>
        <v>COVERED COURT</v>
      </c>
      <c r="F569" s="8" t="s">
        <v>3693</v>
      </c>
      <c r="G569" s="8" t="s">
        <v>2915</v>
      </c>
      <c r="H569" s="8" t="s">
        <v>58</v>
      </c>
      <c r="I569" s="8" t="s">
        <v>27</v>
      </c>
      <c r="J569" s="8">
        <v>2018</v>
      </c>
      <c r="K569" s="8" t="s">
        <v>2685</v>
      </c>
      <c r="L569" s="9">
        <v>4222188.28</v>
      </c>
      <c r="M569" s="9">
        <v>4221919.7</v>
      </c>
      <c r="N569" s="8">
        <v>150</v>
      </c>
      <c r="O569" s="10">
        <v>43482</v>
      </c>
      <c r="P569" s="8" t="s">
        <v>3693</v>
      </c>
      <c r="Q569" s="10">
        <v>43632</v>
      </c>
      <c r="R569" s="10" t="s">
        <v>3693</v>
      </c>
      <c r="S569" s="11" t="s">
        <v>3693</v>
      </c>
      <c r="T569" s="12">
        <v>1</v>
      </c>
      <c r="U569" s="12" t="s">
        <v>3693</v>
      </c>
      <c r="V569" s="8" t="s">
        <v>29</v>
      </c>
      <c r="W569" s="8" t="s">
        <v>30</v>
      </c>
      <c r="X569" s="8" t="s">
        <v>38</v>
      </c>
      <c r="Y569" s="8" t="s">
        <v>39</v>
      </c>
      <c r="Z569" s="8" t="s">
        <v>3693</v>
      </c>
    </row>
    <row r="570" spans="1:26" ht="66" hidden="1" x14ac:dyDescent="0.3">
      <c r="A570" s="8">
        <v>569</v>
      </c>
      <c r="B570" s="8" t="s">
        <v>2916</v>
      </c>
      <c r="C570" s="8" t="s">
        <v>2681</v>
      </c>
      <c r="D570" s="8" t="s">
        <v>2320</v>
      </c>
      <c r="E570" s="8" t="str">
        <f>VLOOKUP(Table1[[#This Row],[NO]],Table3[#All],2, FALSE)</f>
        <v>COVERED COURT</v>
      </c>
      <c r="F570" s="8" t="s">
        <v>3693</v>
      </c>
      <c r="G570" s="8" t="s">
        <v>2917</v>
      </c>
      <c r="H570" s="8" t="s">
        <v>58</v>
      </c>
      <c r="I570" s="8" t="s">
        <v>27</v>
      </c>
      <c r="J570" s="8">
        <v>2018</v>
      </c>
      <c r="K570" s="8" t="s">
        <v>2685</v>
      </c>
      <c r="L570" s="9">
        <v>4222188.28</v>
      </c>
      <c r="M570" s="9">
        <v>4221919.7</v>
      </c>
      <c r="N570" s="8">
        <v>150</v>
      </c>
      <c r="O570" s="10">
        <v>43482</v>
      </c>
      <c r="P570" s="8" t="s">
        <v>3693</v>
      </c>
      <c r="Q570" s="10">
        <v>43632</v>
      </c>
      <c r="R570" s="10" t="s">
        <v>3693</v>
      </c>
      <c r="S570" s="11" t="s">
        <v>3693</v>
      </c>
      <c r="T570" s="12">
        <v>1</v>
      </c>
      <c r="U570" s="12" t="s">
        <v>3693</v>
      </c>
      <c r="V570" s="8" t="s">
        <v>29</v>
      </c>
      <c r="W570" s="8" t="s">
        <v>30</v>
      </c>
      <c r="X570" s="8" t="s">
        <v>38</v>
      </c>
      <c r="Y570" s="8" t="s">
        <v>39</v>
      </c>
      <c r="Z570" s="8" t="s">
        <v>3693</v>
      </c>
    </row>
    <row r="571" spans="1:26" ht="66" hidden="1" x14ac:dyDescent="0.3">
      <c r="A571" s="8">
        <v>570</v>
      </c>
      <c r="B571" s="8" t="s">
        <v>2918</v>
      </c>
      <c r="C571" s="8" t="s">
        <v>2681</v>
      </c>
      <c r="D571" s="8" t="s">
        <v>2320</v>
      </c>
      <c r="E571" s="8" t="str">
        <f>VLOOKUP(Table1[[#This Row],[NO]],Table3[#All],2, FALSE)</f>
        <v>COVERED COURT</v>
      </c>
      <c r="F571" s="8" t="s">
        <v>3693</v>
      </c>
      <c r="G571" s="8" t="s">
        <v>2919</v>
      </c>
      <c r="H571" s="8" t="s">
        <v>58</v>
      </c>
      <c r="I571" s="8" t="s">
        <v>27</v>
      </c>
      <c r="J571" s="8">
        <v>2018</v>
      </c>
      <c r="K571" s="8" t="s">
        <v>2685</v>
      </c>
      <c r="L571" s="9">
        <v>4222188.28</v>
      </c>
      <c r="M571" s="9">
        <v>4221919.7</v>
      </c>
      <c r="N571" s="8">
        <v>150</v>
      </c>
      <c r="O571" s="10">
        <v>43482</v>
      </c>
      <c r="P571" s="8" t="s">
        <v>3693</v>
      </c>
      <c r="Q571" s="10">
        <v>43632</v>
      </c>
      <c r="R571" s="10" t="s">
        <v>3693</v>
      </c>
      <c r="S571" s="11" t="s">
        <v>3693</v>
      </c>
      <c r="T571" s="12">
        <v>1</v>
      </c>
      <c r="U571" s="12" t="s">
        <v>3693</v>
      </c>
      <c r="V571" s="8" t="s">
        <v>29</v>
      </c>
      <c r="W571" s="8" t="s">
        <v>30</v>
      </c>
      <c r="X571" s="8" t="s">
        <v>38</v>
      </c>
      <c r="Y571" s="8" t="s">
        <v>39</v>
      </c>
      <c r="Z571" s="8" t="s">
        <v>3693</v>
      </c>
    </row>
    <row r="572" spans="1:26" ht="66" hidden="1" x14ac:dyDescent="0.3">
      <c r="A572" s="8">
        <v>571</v>
      </c>
      <c r="B572" s="8" t="s">
        <v>2920</v>
      </c>
      <c r="C572" s="8" t="s">
        <v>2681</v>
      </c>
      <c r="D572" s="8" t="s">
        <v>2320</v>
      </c>
      <c r="E572" s="8" t="str">
        <f>VLOOKUP(Table1[[#This Row],[NO]],Table3[#All],2, FALSE)</f>
        <v>COVERED COURT</v>
      </c>
      <c r="F572" s="8" t="s">
        <v>3693</v>
      </c>
      <c r="G572" s="8" t="s">
        <v>2921</v>
      </c>
      <c r="H572" s="8" t="s">
        <v>58</v>
      </c>
      <c r="I572" s="8" t="s">
        <v>27</v>
      </c>
      <c r="J572" s="8">
        <v>2018</v>
      </c>
      <c r="K572" s="8" t="s">
        <v>2685</v>
      </c>
      <c r="L572" s="9">
        <v>4222188.28</v>
      </c>
      <c r="M572" s="9">
        <v>4221919.7</v>
      </c>
      <c r="N572" s="8">
        <v>150</v>
      </c>
      <c r="O572" s="10">
        <v>43482</v>
      </c>
      <c r="P572" s="8" t="s">
        <v>3693</v>
      </c>
      <c r="Q572" s="10">
        <v>43632</v>
      </c>
      <c r="R572" s="10" t="s">
        <v>3693</v>
      </c>
      <c r="S572" s="11" t="s">
        <v>3693</v>
      </c>
      <c r="T572" s="12">
        <v>1</v>
      </c>
      <c r="U572" s="12" t="s">
        <v>3693</v>
      </c>
      <c r="V572" s="8" t="s">
        <v>29</v>
      </c>
      <c r="W572" s="8" t="s">
        <v>30</v>
      </c>
      <c r="X572" s="8" t="s">
        <v>38</v>
      </c>
      <c r="Y572" s="8" t="s">
        <v>39</v>
      </c>
      <c r="Z572" s="8" t="s">
        <v>3693</v>
      </c>
    </row>
    <row r="573" spans="1:26" ht="66" hidden="1" x14ac:dyDescent="0.3">
      <c r="A573" s="8">
        <v>572</v>
      </c>
      <c r="B573" s="8" t="s">
        <v>2922</v>
      </c>
      <c r="C573" s="8" t="s">
        <v>2681</v>
      </c>
      <c r="D573" s="8" t="s">
        <v>2320</v>
      </c>
      <c r="E573" s="8" t="str">
        <f>VLOOKUP(Table1[[#This Row],[NO]],Table3[#All],2, FALSE)</f>
        <v>COVERED COURT</v>
      </c>
      <c r="F573" s="8" t="s">
        <v>3693</v>
      </c>
      <c r="G573" s="8" t="s">
        <v>2923</v>
      </c>
      <c r="H573" s="8" t="s">
        <v>72</v>
      </c>
      <c r="I573" s="8" t="s">
        <v>27</v>
      </c>
      <c r="J573" s="8">
        <v>2018</v>
      </c>
      <c r="K573" s="8" t="s">
        <v>2685</v>
      </c>
      <c r="L573" s="9">
        <v>3053486.67</v>
      </c>
      <c r="M573" s="9">
        <v>3052703.72</v>
      </c>
      <c r="N573" s="8">
        <v>150</v>
      </c>
      <c r="O573" s="10">
        <v>43392</v>
      </c>
      <c r="P573" s="8" t="s">
        <v>3693</v>
      </c>
      <c r="Q573" s="10">
        <v>43542</v>
      </c>
      <c r="R573" s="10" t="s">
        <v>3693</v>
      </c>
      <c r="S573" s="11" t="s">
        <v>3693</v>
      </c>
      <c r="T573" s="12">
        <v>1</v>
      </c>
      <c r="U573" s="12" t="s">
        <v>3693</v>
      </c>
      <c r="V573" s="8" t="s">
        <v>29</v>
      </c>
      <c r="W573" s="8" t="s">
        <v>30</v>
      </c>
      <c r="X573" s="8" t="s">
        <v>137</v>
      </c>
      <c r="Y573" s="8" t="s">
        <v>138</v>
      </c>
      <c r="Z573" s="8" t="s">
        <v>3693</v>
      </c>
    </row>
    <row r="574" spans="1:26" ht="66" hidden="1" x14ac:dyDescent="0.3">
      <c r="A574" s="8">
        <v>573</v>
      </c>
      <c r="B574" s="8" t="s">
        <v>2924</v>
      </c>
      <c r="C574" s="8" t="s">
        <v>2681</v>
      </c>
      <c r="D574" s="8" t="s">
        <v>2320</v>
      </c>
      <c r="E574" s="8" t="str">
        <f>VLOOKUP(Table1[[#This Row],[NO]],Table3[#All],2, FALSE)</f>
        <v>COVERED COURT</v>
      </c>
      <c r="F574" s="8" t="s">
        <v>3693</v>
      </c>
      <c r="G574" s="8" t="s">
        <v>2925</v>
      </c>
      <c r="H574" s="8" t="s">
        <v>72</v>
      </c>
      <c r="I574" s="8" t="s">
        <v>27</v>
      </c>
      <c r="J574" s="8">
        <v>2018</v>
      </c>
      <c r="K574" s="8" t="s">
        <v>2685</v>
      </c>
      <c r="L574" s="9">
        <v>3760933.55</v>
      </c>
      <c r="M574" s="9">
        <v>3760806.92</v>
      </c>
      <c r="N574" s="8">
        <v>150</v>
      </c>
      <c r="O574" s="10">
        <v>43392</v>
      </c>
      <c r="P574" s="8" t="s">
        <v>3693</v>
      </c>
      <c r="Q574" s="10">
        <v>43542</v>
      </c>
      <c r="R574" s="10" t="s">
        <v>3693</v>
      </c>
      <c r="S574" s="11" t="s">
        <v>3693</v>
      </c>
      <c r="T574" s="8" t="s">
        <v>3693</v>
      </c>
      <c r="U574" s="8" t="s">
        <v>3693</v>
      </c>
      <c r="V574" s="8" t="s">
        <v>29</v>
      </c>
      <c r="W574" s="8" t="s">
        <v>1161</v>
      </c>
      <c r="X574" s="8" t="s">
        <v>137</v>
      </c>
      <c r="Y574" s="8" t="s">
        <v>138</v>
      </c>
      <c r="Z574" s="8" t="s">
        <v>3693</v>
      </c>
    </row>
    <row r="575" spans="1:26" ht="66" hidden="1" x14ac:dyDescent="0.3">
      <c r="A575" s="8">
        <v>574</v>
      </c>
      <c r="B575" s="8" t="s">
        <v>2926</v>
      </c>
      <c r="C575" s="8" t="s">
        <v>2681</v>
      </c>
      <c r="D575" s="8" t="s">
        <v>2320</v>
      </c>
      <c r="E575" s="8" t="str">
        <f>VLOOKUP(Table1[[#This Row],[NO]],Table3[#All],2, FALSE)</f>
        <v>COVERED COURT</v>
      </c>
      <c r="F575" s="8" t="s">
        <v>3693</v>
      </c>
      <c r="G575" s="8" t="s">
        <v>2927</v>
      </c>
      <c r="H575" s="8" t="s">
        <v>72</v>
      </c>
      <c r="I575" s="8" t="s">
        <v>27</v>
      </c>
      <c r="J575" s="8">
        <v>2018</v>
      </c>
      <c r="K575" s="8" t="s">
        <v>2685</v>
      </c>
      <c r="L575" s="9">
        <v>3052900.16</v>
      </c>
      <c r="M575" s="9">
        <v>3052703.72</v>
      </c>
      <c r="N575" s="8" t="s">
        <v>3693</v>
      </c>
      <c r="O575" s="10">
        <v>43983</v>
      </c>
      <c r="P575" s="8" t="s">
        <v>3693</v>
      </c>
      <c r="Q575" s="10">
        <v>43983</v>
      </c>
      <c r="R575" s="10" t="s">
        <v>3693</v>
      </c>
      <c r="S575" s="11" t="s">
        <v>3693</v>
      </c>
      <c r="T575" s="12">
        <v>1</v>
      </c>
      <c r="U575" s="12" t="s">
        <v>3693</v>
      </c>
      <c r="V575" s="8" t="s">
        <v>29</v>
      </c>
      <c r="W575" s="8" t="s">
        <v>30</v>
      </c>
      <c r="X575" s="8" t="s">
        <v>137</v>
      </c>
      <c r="Y575" s="8" t="s">
        <v>138</v>
      </c>
      <c r="Z575" s="8" t="s">
        <v>3693</v>
      </c>
    </row>
    <row r="576" spans="1:26" ht="66" hidden="1" x14ac:dyDescent="0.3">
      <c r="A576" s="8">
        <v>575</v>
      </c>
      <c r="B576" s="8" t="s">
        <v>2928</v>
      </c>
      <c r="C576" s="8" t="s">
        <v>2681</v>
      </c>
      <c r="D576" s="8" t="s">
        <v>2320</v>
      </c>
      <c r="E576" s="8" t="str">
        <f>VLOOKUP(Table1[[#This Row],[NO]],Table3[#All],2, FALSE)</f>
        <v>COVERED COURT</v>
      </c>
      <c r="F576" s="8" t="s">
        <v>3693</v>
      </c>
      <c r="G576" s="8" t="s">
        <v>2929</v>
      </c>
      <c r="H576" s="8" t="s">
        <v>72</v>
      </c>
      <c r="I576" s="8" t="s">
        <v>27</v>
      </c>
      <c r="J576" s="8">
        <v>2018</v>
      </c>
      <c r="K576" s="8" t="s">
        <v>2685</v>
      </c>
      <c r="L576" s="9">
        <v>3052900.16</v>
      </c>
      <c r="M576" s="9">
        <v>3052703.72</v>
      </c>
      <c r="N576" s="8">
        <v>150</v>
      </c>
      <c r="O576" s="10">
        <v>43392</v>
      </c>
      <c r="P576" s="8" t="s">
        <v>3693</v>
      </c>
      <c r="Q576" s="10">
        <v>43542</v>
      </c>
      <c r="R576" s="10" t="s">
        <v>3693</v>
      </c>
      <c r="S576" s="11" t="s">
        <v>3693</v>
      </c>
      <c r="T576" s="12">
        <v>1</v>
      </c>
      <c r="U576" s="12" t="s">
        <v>3693</v>
      </c>
      <c r="V576" s="8" t="s">
        <v>29</v>
      </c>
      <c r="W576" s="8" t="s">
        <v>30</v>
      </c>
      <c r="X576" s="8" t="s">
        <v>137</v>
      </c>
      <c r="Y576" s="8" t="s">
        <v>138</v>
      </c>
      <c r="Z576" s="8" t="s">
        <v>3693</v>
      </c>
    </row>
    <row r="577" spans="1:26" ht="66" hidden="1" x14ac:dyDescent="0.3">
      <c r="A577" s="8">
        <v>576</v>
      </c>
      <c r="B577" s="8" t="s">
        <v>2930</v>
      </c>
      <c r="C577" s="8" t="s">
        <v>2681</v>
      </c>
      <c r="D577" s="8" t="s">
        <v>2320</v>
      </c>
      <c r="E577" s="8" t="str">
        <f>VLOOKUP(Table1[[#This Row],[NO]],Table3[#All],2, FALSE)</f>
        <v>COVERED COURT</v>
      </c>
      <c r="F577" s="8" t="s">
        <v>3693</v>
      </c>
      <c r="G577" s="8" t="s">
        <v>2931</v>
      </c>
      <c r="H577" s="8" t="s">
        <v>72</v>
      </c>
      <c r="I577" s="8" t="s">
        <v>27</v>
      </c>
      <c r="J577" s="8">
        <v>2018</v>
      </c>
      <c r="K577" s="8" t="s">
        <v>2685</v>
      </c>
      <c r="L577" s="9">
        <v>3052900.16</v>
      </c>
      <c r="M577" s="9">
        <v>3052703.72</v>
      </c>
      <c r="N577" s="8">
        <v>150</v>
      </c>
      <c r="O577" s="10">
        <v>43392</v>
      </c>
      <c r="P577" s="8" t="s">
        <v>3693</v>
      </c>
      <c r="Q577" s="10">
        <v>43542</v>
      </c>
      <c r="R577" s="10" t="s">
        <v>3693</v>
      </c>
      <c r="S577" s="11" t="s">
        <v>3693</v>
      </c>
      <c r="T577" s="12">
        <v>1</v>
      </c>
      <c r="U577" s="12" t="s">
        <v>3693</v>
      </c>
      <c r="V577" s="8" t="s">
        <v>29</v>
      </c>
      <c r="W577" s="8" t="s">
        <v>30</v>
      </c>
      <c r="X577" s="8" t="s">
        <v>137</v>
      </c>
      <c r="Y577" s="8" t="s">
        <v>138</v>
      </c>
      <c r="Z577" s="8" t="s">
        <v>3693</v>
      </c>
    </row>
    <row r="578" spans="1:26" ht="52.8" hidden="1" x14ac:dyDescent="0.3">
      <c r="A578" s="8">
        <v>577</v>
      </c>
      <c r="B578" s="8" t="s">
        <v>2932</v>
      </c>
      <c r="C578" s="8" t="s">
        <v>2681</v>
      </c>
      <c r="D578" s="8" t="s">
        <v>2320</v>
      </c>
      <c r="E578" s="8" t="str">
        <f>VLOOKUP(Table1[[#This Row],[NO]],Table3[#All],2, FALSE)</f>
        <v>COVERED COURT</v>
      </c>
      <c r="F578" s="8" t="s">
        <v>3693</v>
      </c>
      <c r="G578" s="8" t="s">
        <v>2933</v>
      </c>
      <c r="H578" s="8" t="s">
        <v>72</v>
      </c>
      <c r="I578" s="8" t="s">
        <v>27</v>
      </c>
      <c r="J578" s="8">
        <v>2018</v>
      </c>
      <c r="K578" s="8" t="s">
        <v>2685</v>
      </c>
      <c r="L578" s="9">
        <v>3052900.16</v>
      </c>
      <c r="M578" s="9">
        <v>3052703.72</v>
      </c>
      <c r="N578" s="8">
        <v>150</v>
      </c>
      <c r="O578" s="10">
        <v>43392</v>
      </c>
      <c r="P578" s="8" t="s">
        <v>3693</v>
      </c>
      <c r="Q578" s="10">
        <v>43542</v>
      </c>
      <c r="R578" s="10" t="s">
        <v>3693</v>
      </c>
      <c r="S578" s="11" t="s">
        <v>3693</v>
      </c>
      <c r="T578" s="12">
        <v>1</v>
      </c>
      <c r="U578" s="12" t="s">
        <v>3693</v>
      </c>
      <c r="V578" s="8" t="s">
        <v>29</v>
      </c>
      <c r="W578" s="8" t="s">
        <v>30</v>
      </c>
      <c r="X578" s="8" t="s">
        <v>137</v>
      </c>
      <c r="Y578" s="8" t="s">
        <v>138</v>
      </c>
      <c r="Z578" s="8" t="s">
        <v>3693</v>
      </c>
    </row>
    <row r="579" spans="1:26" ht="52.8" hidden="1" x14ac:dyDescent="0.3">
      <c r="A579" s="8">
        <v>578</v>
      </c>
      <c r="B579" s="8" t="s">
        <v>2934</v>
      </c>
      <c r="C579" s="8" t="s">
        <v>2681</v>
      </c>
      <c r="D579" s="8" t="s">
        <v>2320</v>
      </c>
      <c r="E579" s="8" t="str">
        <f>VLOOKUP(Table1[[#This Row],[NO]],Table3[#All],2, FALSE)</f>
        <v>COVERED COURT</v>
      </c>
      <c r="F579" s="8" t="s">
        <v>3693</v>
      </c>
      <c r="G579" s="8" t="s">
        <v>2935</v>
      </c>
      <c r="H579" s="8" t="s">
        <v>72</v>
      </c>
      <c r="I579" s="8" t="s">
        <v>27</v>
      </c>
      <c r="J579" s="8">
        <v>2018</v>
      </c>
      <c r="K579" s="8" t="s">
        <v>2685</v>
      </c>
      <c r="L579" s="9">
        <v>3052900.16</v>
      </c>
      <c r="M579" s="9">
        <v>3052703.72</v>
      </c>
      <c r="N579" s="8">
        <v>150</v>
      </c>
      <c r="O579" s="10">
        <v>43392</v>
      </c>
      <c r="P579" s="8" t="s">
        <v>3693</v>
      </c>
      <c r="Q579" s="10">
        <v>43542</v>
      </c>
      <c r="R579" s="10" t="s">
        <v>3693</v>
      </c>
      <c r="S579" s="11" t="s">
        <v>3693</v>
      </c>
      <c r="T579" s="12">
        <v>1</v>
      </c>
      <c r="U579" s="12" t="s">
        <v>3693</v>
      </c>
      <c r="V579" s="8" t="s">
        <v>29</v>
      </c>
      <c r="W579" s="8" t="s">
        <v>30</v>
      </c>
      <c r="X579" s="8" t="s">
        <v>137</v>
      </c>
      <c r="Y579" s="8" t="s">
        <v>138</v>
      </c>
      <c r="Z579" s="8" t="s">
        <v>3693</v>
      </c>
    </row>
    <row r="580" spans="1:26" ht="66" hidden="1" x14ac:dyDescent="0.3">
      <c r="A580" s="8">
        <v>579</v>
      </c>
      <c r="B580" s="8" t="s">
        <v>2936</v>
      </c>
      <c r="C580" s="8" t="s">
        <v>2681</v>
      </c>
      <c r="D580" s="8" t="s">
        <v>2320</v>
      </c>
      <c r="E580" s="8" t="str">
        <f>VLOOKUP(Table1[[#This Row],[NO]],Table3[#All],2, FALSE)</f>
        <v>COVERED COURT</v>
      </c>
      <c r="F580" s="8" t="s">
        <v>3693</v>
      </c>
      <c r="G580" s="8" t="s">
        <v>2937</v>
      </c>
      <c r="H580" s="8" t="s">
        <v>72</v>
      </c>
      <c r="I580" s="8" t="s">
        <v>27</v>
      </c>
      <c r="J580" s="8">
        <v>2018</v>
      </c>
      <c r="K580" s="8" t="s">
        <v>2685</v>
      </c>
      <c r="L580" s="9">
        <v>3760933.55</v>
      </c>
      <c r="M580" s="9">
        <v>3760806.92</v>
      </c>
      <c r="N580" s="8">
        <v>150</v>
      </c>
      <c r="O580" s="10">
        <v>43392</v>
      </c>
      <c r="P580" s="8" t="s">
        <v>3693</v>
      </c>
      <c r="Q580" s="10">
        <v>43542</v>
      </c>
      <c r="R580" s="10" t="s">
        <v>3693</v>
      </c>
      <c r="S580" s="11" t="s">
        <v>3693</v>
      </c>
      <c r="T580" s="12">
        <v>1</v>
      </c>
      <c r="U580" s="12" t="s">
        <v>3693</v>
      </c>
      <c r="V580" s="8" t="s">
        <v>29</v>
      </c>
      <c r="W580" s="8" t="s">
        <v>30</v>
      </c>
      <c r="X580" s="8" t="s">
        <v>137</v>
      </c>
      <c r="Y580" s="8" t="s">
        <v>138</v>
      </c>
      <c r="Z580" s="8" t="s">
        <v>3693</v>
      </c>
    </row>
    <row r="581" spans="1:26" ht="66" hidden="1" x14ac:dyDescent="0.3">
      <c r="A581" s="8">
        <v>580</v>
      </c>
      <c r="B581" s="8" t="s">
        <v>2938</v>
      </c>
      <c r="C581" s="8" t="s">
        <v>2681</v>
      </c>
      <c r="D581" s="8" t="s">
        <v>2320</v>
      </c>
      <c r="E581" s="8" t="str">
        <f>VLOOKUP(Table1[[#This Row],[NO]],Table3[#All],2, FALSE)</f>
        <v>COVERED COURT</v>
      </c>
      <c r="F581" s="8" t="s">
        <v>3693</v>
      </c>
      <c r="G581" s="8" t="s">
        <v>2939</v>
      </c>
      <c r="H581" s="8" t="s">
        <v>72</v>
      </c>
      <c r="I581" s="8" t="s">
        <v>27</v>
      </c>
      <c r="J581" s="8">
        <v>2018</v>
      </c>
      <c r="K581" s="8" t="s">
        <v>2685</v>
      </c>
      <c r="L581" s="9">
        <v>3052900.16</v>
      </c>
      <c r="M581" s="9">
        <v>3760806.92</v>
      </c>
      <c r="N581" s="8">
        <v>150</v>
      </c>
      <c r="O581" s="10">
        <v>43392</v>
      </c>
      <c r="P581" s="8" t="s">
        <v>3693</v>
      </c>
      <c r="Q581" s="10">
        <v>43542</v>
      </c>
      <c r="R581" s="10" t="s">
        <v>3693</v>
      </c>
      <c r="S581" s="11" t="s">
        <v>3693</v>
      </c>
      <c r="T581" s="12">
        <v>1</v>
      </c>
      <c r="U581" s="12" t="s">
        <v>3693</v>
      </c>
      <c r="V581" s="8" t="s">
        <v>29</v>
      </c>
      <c r="W581" s="8" t="s">
        <v>30</v>
      </c>
      <c r="X581" s="8" t="s">
        <v>137</v>
      </c>
      <c r="Y581" s="8" t="s">
        <v>138</v>
      </c>
      <c r="Z581" s="8" t="s">
        <v>3693</v>
      </c>
    </row>
    <row r="582" spans="1:26" ht="52.8" hidden="1" x14ac:dyDescent="0.3">
      <c r="A582" s="8">
        <v>581</v>
      </c>
      <c r="B582" s="8" t="s">
        <v>2940</v>
      </c>
      <c r="C582" s="8" t="s">
        <v>2681</v>
      </c>
      <c r="D582" s="8" t="s">
        <v>2320</v>
      </c>
      <c r="E582" s="8" t="str">
        <f>VLOOKUP(Table1[[#This Row],[NO]],Table3[#All],2, FALSE)</f>
        <v>COVERED COURT</v>
      </c>
      <c r="F582" s="8" t="s">
        <v>3693</v>
      </c>
      <c r="G582" s="8" t="s">
        <v>2941</v>
      </c>
      <c r="H582" s="8" t="s">
        <v>72</v>
      </c>
      <c r="I582" s="8" t="s">
        <v>27</v>
      </c>
      <c r="J582" s="8">
        <v>2018</v>
      </c>
      <c r="K582" s="8" t="s">
        <v>2685</v>
      </c>
      <c r="L582" s="9">
        <v>3052900.16</v>
      </c>
      <c r="M582" s="9">
        <v>3760806.92</v>
      </c>
      <c r="N582" s="8">
        <v>150</v>
      </c>
      <c r="O582" s="10">
        <v>43392</v>
      </c>
      <c r="P582" s="8" t="s">
        <v>3693</v>
      </c>
      <c r="Q582" s="10">
        <v>43542</v>
      </c>
      <c r="R582" s="10" t="s">
        <v>3693</v>
      </c>
      <c r="S582" s="11" t="s">
        <v>3693</v>
      </c>
      <c r="T582" s="12">
        <v>1</v>
      </c>
      <c r="U582" s="12" t="s">
        <v>3693</v>
      </c>
      <c r="V582" s="8" t="s">
        <v>29</v>
      </c>
      <c r="W582" s="8" t="s">
        <v>30</v>
      </c>
      <c r="X582" s="8" t="s">
        <v>137</v>
      </c>
      <c r="Y582" s="8" t="s">
        <v>138</v>
      </c>
      <c r="Z582" s="8" t="s">
        <v>3693</v>
      </c>
    </row>
    <row r="583" spans="1:26" ht="66" hidden="1" x14ac:dyDescent="0.3">
      <c r="A583" s="8">
        <v>582</v>
      </c>
      <c r="B583" s="8" t="s">
        <v>2942</v>
      </c>
      <c r="C583" s="8" t="s">
        <v>2681</v>
      </c>
      <c r="D583" s="8" t="s">
        <v>2320</v>
      </c>
      <c r="E583" s="8" t="str">
        <f>VLOOKUP(Table1[[#This Row],[NO]],Table3[#All],2, FALSE)</f>
        <v>COVERED COURT</v>
      </c>
      <c r="F583" s="8" t="s">
        <v>3693</v>
      </c>
      <c r="G583" s="8" t="s">
        <v>2943</v>
      </c>
      <c r="H583" s="8" t="s">
        <v>72</v>
      </c>
      <c r="I583" s="8" t="s">
        <v>27</v>
      </c>
      <c r="J583" s="8">
        <v>2018</v>
      </c>
      <c r="K583" s="8" t="s">
        <v>2685</v>
      </c>
      <c r="L583" s="9">
        <v>3052900.16</v>
      </c>
      <c r="M583" s="9">
        <v>3052703.72</v>
      </c>
      <c r="N583" s="8">
        <v>150</v>
      </c>
      <c r="O583" s="10">
        <v>43392</v>
      </c>
      <c r="P583" s="8" t="s">
        <v>3693</v>
      </c>
      <c r="Q583" s="10">
        <v>43542</v>
      </c>
      <c r="R583" s="10" t="s">
        <v>3693</v>
      </c>
      <c r="S583" s="11" t="s">
        <v>3693</v>
      </c>
      <c r="T583" s="12">
        <v>1</v>
      </c>
      <c r="U583" s="12" t="s">
        <v>3693</v>
      </c>
      <c r="V583" s="8" t="s">
        <v>29</v>
      </c>
      <c r="W583" s="8" t="s">
        <v>30</v>
      </c>
      <c r="X583" s="8" t="s">
        <v>137</v>
      </c>
      <c r="Y583" s="8" t="s">
        <v>138</v>
      </c>
      <c r="Z583" s="8" t="s">
        <v>3693</v>
      </c>
    </row>
    <row r="584" spans="1:26" ht="52.8" hidden="1" x14ac:dyDescent="0.3">
      <c r="A584" s="8">
        <v>583</v>
      </c>
      <c r="B584" s="8" t="s">
        <v>2944</v>
      </c>
      <c r="C584" s="8" t="s">
        <v>2681</v>
      </c>
      <c r="D584" s="8" t="s">
        <v>2320</v>
      </c>
      <c r="E584" s="8" t="str">
        <f>VLOOKUP(Table1[[#This Row],[NO]],Table3[#All],2, FALSE)</f>
        <v>COVERED COURT</v>
      </c>
      <c r="F584" s="8" t="s">
        <v>3693</v>
      </c>
      <c r="G584" s="8" t="s">
        <v>2945</v>
      </c>
      <c r="H584" s="8" t="s">
        <v>72</v>
      </c>
      <c r="I584" s="8" t="s">
        <v>27</v>
      </c>
      <c r="J584" s="8">
        <v>2018</v>
      </c>
      <c r="K584" s="8" t="s">
        <v>2685</v>
      </c>
      <c r="L584" s="9">
        <v>3052900.16</v>
      </c>
      <c r="M584" s="9">
        <v>3052703.72</v>
      </c>
      <c r="N584" s="8">
        <v>150</v>
      </c>
      <c r="O584" s="10">
        <v>43392</v>
      </c>
      <c r="P584" s="8" t="s">
        <v>3693</v>
      </c>
      <c r="Q584" s="10">
        <v>43542</v>
      </c>
      <c r="R584" s="10" t="s">
        <v>3693</v>
      </c>
      <c r="S584" s="11" t="s">
        <v>3693</v>
      </c>
      <c r="T584" s="12">
        <v>1</v>
      </c>
      <c r="U584" s="12" t="s">
        <v>3693</v>
      </c>
      <c r="V584" s="8" t="s">
        <v>29</v>
      </c>
      <c r="W584" s="8" t="s">
        <v>30</v>
      </c>
      <c r="X584" s="8" t="s">
        <v>137</v>
      </c>
      <c r="Y584" s="8" t="s">
        <v>138</v>
      </c>
      <c r="Z584" s="8" t="s">
        <v>3693</v>
      </c>
    </row>
    <row r="585" spans="1:26" ht="66" hidden="1" x14ac:dyDescent="0.3">
      <c r="A585" s="8">
        <v>584</v>
      </c>
      <c r="B585" s="8" t="s">
        <v>2946</v>
      </c>
      <c r="C585" s="8" t="s">
        <v>2681</v>
      </c>
      <c r="D585" s="8" t="s">
        <v>2320</v>
      </c>
      <c r="E585" s="8" t="str">
        <f>VLOOKUP(Table1[[#This Row],[NO]],Table3[#All],2, FALSE)</f>
        <v>COVERED COURT</v>
      </c>
      <c r="F585" s="8" t="s">
        <v>3693</v>
      </c>
      <c r="G585" s="8" t="s">
        <v>2947</v>
      </c>
      <c r="H585" s="8" t="s">
        <v>72</v>
      </c>
      <c r="I585" s="8" t="s">
        <v>27</v>
      </c>
      <c r="J585" s="8">
        <v>2018</v>
      </c>
      <c r="K585" s="8" t="s">
        <v>2685</v>
      </c>
      <c r="L585" s="9">
        <v>3760933.55</v>
      </c>
      <c r="M585" s="9">
        <v>3760806.92</v>
      </c>
      <c r="N585" s="8" t="s">
        <v>3693</v>
      </c>
      <c r="O585" s="10">
        <v>43383</v>
      </c>
      <c r="P585" s="8" t="s">
        <v>3693</v>
      </c>
      <c r="Q585" s="10">
        <v>43383</v>
      </c>
      <c r="R585" s="10" t="s">
        <v>3693</v>
      </c>
      <c r="S585" s="11" t="s">
        <v>3693</v>
      </c>
      <c r="T585" s="12">
        <v>1</v>
      </c>
      <c r="U585" s="12" t="s">
        <v>3693</v>
      </c>
      <c r="V585" s="8" t="s">
        <v>29</v>
      </c>
      <c r="W585" s="8" t="s">
        <v>30</v>
      </c>
      <c r="X585" s="8" t="s">
        <v>137</v>
      </c>
      <c r="Y585" s="8" t="s">
        <v>138</v>
      </c>
      <c r="Z585" s="8" t="s">
        <v>3693</v>
      </c>
    </row>
    <row r="586" spans="1:26" ht="52.8" hidden="1" x14ac:dyDescent="0.3">
      <c r="A586" s="8">
        <v>585</v>
      </c>
      <c r="B586" s="8" t="s">
        <v>2948</v>
      </c>
      <c r="C586" s="8" t="s">
        <v>2681</v>
      </c>
      <c r="D586" s="8" t="s">
        <v>2320</v>
      </c>
      <c r="E586" s="8" t="str">
        <f>VLOOKUP(Table1[[#This Row],[NO]],Table3[#All],2, FALSE)</f>
        <v>COVERED COURT</v>
      </c>
      <c r="F586" s="8" t="s">
        <v>3693</v>
      </c>
      <c r="G586" s="8" t="s">
        <v>2949</v>
      </c>
      <c r="H586" s="8" t="s">
        <v>72</v>
      </c>
      <c r="I586" s="8" t="s">
        <v>27</v>
      </c>
      <c r="J586" s="8">
        <v>2018</v>
      </c>
      <c r="K586" s="8" t="s">
        <v>2685</v>
      </c>
      <c r="L586" s="9">
        <v>3760933.55</v>
      </c>
      <c r="M586" s="9">
        <v>3760806.92</v>
      </c>
      <c r="N586" s="8" t="s">
        <v>3693</v>
      </c>
      <c r="O586" s="10">
        <v>43383</v>
      </c>
      <c r="P586" s="8" t="s">
        <v>3693</v>
      </c>
      <c r="Q586" s="10">
        <v>43383</v>
      </c>
      <c r="R586" s="10" t="s">
        <v>3693</v>
      </c>
      <c r="S586" s="11" t="s">
        <v>3693</v>
      </c>
      <c r="T586" s="12">
        <v>1</v>
      </c>
      <c r="U586" s="12" t="s">
        <v>3693</v>
      </c>
      <c r="V586" s="8" t="s">
        <v>29</v>
      </c>
      <c r="W586" s="8" t="s">
        <v>30</v>
      </c>
      <c r="X586" s="8" t="s">
        <v>137</v>
      </c>
      <c r="Y586" s="8" t="s">
        <v>138</v>
      </c>
      <c r="Z586" s="8" t="s">
        <v>3693</v>
      </c>
    </row>
    <row r="587" spans="1:26" ht="66" hidden="1" x14ac:dyDescent="0.3">
      <c r="A587" s="8">
        <v>586</v>
      </c>
      <c r="B587" s="8" t="s">
        <v>2950</v>
      </c>
      <c r="C587" s="8" t="s">
        <v>2681</v>
      </c>
      <c r="D587" s="8" t="s">
        <v>2320</v>
      </c>
      <c r="E587" s="8" t="str">
        <f>VLOOKUP(Table1[[#This Row],[NO]],Table3[#All],2, FALSE)</f>
        <v>COVERED COURT</v>
      </c>
      <c r="F587" s="8" t="s">
        <v>3693</v>
      </c>
      <c r="G587" s="8" t="s">
        <v>2951</v>
      </c>
      <c r="H587" s="8" t="s">
        <v>72</v>
      </c>
      <c r="I587" s="8" t="s">
        <v>27</v>
      </c>
      <c r="J587" s="8">
        <v>2018</v>
      </c>
      <c r="K587" s="8" t="s">
        <v>2685</v>
      </c>
      <c r="L587" s="9">
        <v>3052900.16</v>
      </c>
      <c r="M587" s="9">
        <v>3052703.72</v>
      </c>
      <c r="N587" s="8" t="s">
        <v>3693</v>
      </c>
      <c r="O587" s="10">
        <v>43383</v>
      </c>
      <c r="P587" s="8" t="s">
        <v>3693</v>
      </c>
      <c r="Q587" s="10">
        <v>43383</v>
      </c>
      <c r="R587" s="10" t="s">
        <v>3693</v>
      </c>
      <c r="S587" s="11" t="s">
        <v>3693</v>
      </c>
      <c r="T587" s="12">
        <v>1</v>
      </c>
      <c r="U587" s="12" t="s">
        <v>3693</v>
      </c>
      <c r="V587" s="8" t="s">
        <v>29</v>
      </c>
      <c r="W587" s="8" t="s">
        <v>30</v>
      </c>
      <c r="X587" s="8" t="s">
        <v>137</v>
      </c>
      <c r="Y587" s="8" t="s">
        <v>138</v>
      </c>
      <c r="Z587" s="8" t="s">
        <v>3693</v>
      </c>
    </row>
    <row r="588" spans="1:26" ht="66" hidden="1" x14ac:dyDescent="0.3">
      <c r="A588" s="8">
        <v>587</v>
      </c>
      <c r="B588" s="8" t="s">
        <v>2952</v>
      </c>
      <c r="C588" s="8" t="s">
        <v>2681</v>
      </c>
      <c r="D588" s="8" t="s">
        <v>2320</v>
      </c>
      <c r="E588" s="8" t="str">
        <f>VLOOKUP(Table1[[#This Row],[NO]],Table3[#All],2, FALSE)</f>
        <v>COVERED COURT</v>
      </c>
      <c r="F588" s="8" t="s">
        <v>3693</v>
      </c>
      <c r="G588" s="8" t="s">
        <v>2953</v>
      </c>
      <c r="H588" s="8" t="s">
        <v>26</v>
      </c>
      <c r="I588" s="8" t="s">
        <v>27</v>
      </c>
      <c r="J588" s="8">
        <v>2018</v>
      </c>
      <c r="K588" s="8" t="s">
        <v>2685</v>
      </c>
      <c r="L588" s="9">
        <v>3682655.34</v>
      </c>
      <c r="M588" s="9">
        <v>3683332.62</v>
      </c>
      <c r="N588" s="8">
        <v>150</v>
      </c>
      <c r="O588" s="10">
        <v>43683</v>
      </c>
      <c r="P588" s="8" t="s">
        <v>3693</v>
      </c>
      <c r="Q588" s="10">
        <v>43833</v>
      </c>
      <c r="R588" s="10" t="s">
        <v>3693</v>
      </c>
      <c r="S588" s="11" t="s">
        <v>3693</v>
      </c>
      <c r="T588" s="12">
        <v>1</v>
      </c>
      <c r="U588" s="12" t="s">
        <v>3693</v>
      </c>
      <c r="V588" s="8" t="s">
        <v>29</v>
      </c>
      <c r="W588" s="8" t="s">
        <v>30</v>
      </c>
      <c r="X588" s="8" t="s">
        <v>137</v>
      </c>
      <c r="Y588" s="8" t="s">
        <v>138</v>
      </c>
      <c r="Z588" s="8" t="s">
        <v>3693</v>
      </c>
    </row>
    <row r="589" spans="1:26" ht="66" hidden="1" x14ac:dyDescent="0.3">
      <c r="A589" s="8">
        <v>588</v>
      </c>
      <c r="B589" s="8" t="s">
        <v>2954</v>
      </c>
      <c r="C589" s="8" t="s">
        <v>2681</v>
      </c>
      <c r="D589" s="8" t="s">
        <v>2320</v>
      </c>
      <c r="E589" s="8" t="str">
        <f>VLOOKUP(Table1[[#This Row],[NO]],Table3[#All],2, FALSE)</f>
        <v>COVERED COURT</v>
      </c>
      <c r="F589" s="8" t="s">
        <v>3693</v>
      </c>
      <c r="G589" s="8" t="s">
        <v>2955</v>
      </c>
      <c r="H589" s="8" t="s">
        <v>26</v>
      </c>
      <c r="I589" s="8" t="s">
        <v>27</v>
      </c>
      <c r="J589" s="8">
        <v>2018</v>
      </c>
      <c r="K589" s="8" t="s">
        <v>2685</v>
      </c>
      <c r="L589" s="9">
        <v>3682655.34</v>
      </c>
      <c r="M589" s="9">
        <v>3683332.62</v>
      </c>
      <c r="N589" s="8">
        <v>150</v>
      </c>
      <c r="O589" s="10">
        <v>43392</v>
      </c>
      <c r="P589" s="8" t="s">
        <v>3693</v>
      </c>
      <c r="Q589" s="10">
        <v>43542</v>
      </c>
      <c r="R589" s="10" t="s">
        <v>3693</v>
      </c>
      <c r="S589" s="11" t="s">
        <v>3693</v>
      </c>
      <c r="T589" s="12">
        <v>1</v>
      </c>
      <c r="U589" s="12" t="s">
        <v>3693</v>
      </c>
      <c r="V589" s="8" t="s">
        <v>29</v>
      </c>
      <c r="W589" s="8" t="s">
        <v>30</v>
      </c>
      <c r="X589" s="8" t="s">
        <v>137</v>
      </c>
      <c r="Y589" s="8" t="s">
        <v>138</v>
      </c>
      <c r="Z589" s="8" t="s">
        <v>3693</v>
      </c>
    </row>
    <row r="590" spans="1:26" ht="66" hidden="1" x14ac:dyDescent="0.3">
      <c r="A590" s="8">
        <v>589</v>
      </c>
      <c r="B590" s="8" t="s">
        <v>2956</v>
      </c>
      <c r="C590" s="8" t="s">
        <v>2681</v>
      </c>
      <c r="D590" s="8" t="s">
        <v>2320</v>
      </c>
      <c r="E590" s="8" t="str">
        <f>VLOOKUP(Table1[[#This Row],[NO]],Table3[#All],2, FALSE)</f>
        <v>COVERED COURT</v>
      </c>
      <c r="F590" s="8" t="s">
        <v>3693</v>
      </c>
      <c r="G590" s="8" t="s">
        <v>2957</v>
      </c>
      <c r="H590" s="8" t="s">
        <v>26</v>
      </c>
      <c r="I590" s="8" t="s">
        <v>27</v>
      </c>
      <c r="J590" s="8">
        <v>2018</v>
      </c>
      <c r="K590" s="8" t="s">
        <v>2685</v>
      </c>
      <c r="L590" s="9">
        <v>3683332.62</v>
      </c>
      <c r="M590" s="9">
        <v>3683332.62</v>
      </c>
      <c r="N590" s="8">
        <v>150</v>
      </c>
      <c r="O590" s="10">
        <v>43392</v>
      </c>
      <c r="P590" s="8" t="s">
        <v>3693</v>
      </c>
      <c r="Q590" s="10">
        <v>43542</v>
      </c>
      <c r="R590" s="10" t="s">
        <v>3693</v>
      </c>
      <c r="S590" s="11" t="s">
        <v>3693</v>
      </c>
      <c r="T590" s="12">
        <v>1</v>
      </c>
      <c r="U590" s="12" t="s">
        <v>3693</v>
      </c>
      <c r="V590" s="8" t="s">
        <v>29</v>
      </c>
      <c r="W590" s="8" t="s">
        <v>30</v>
      </c>
      <c r="X590" s="8" t="s">
        <v>137</v>
      </c>
      <c r="Y590" s="8" t="s">
        <v>138</v>
      </c>
      <c r="Z590" s="8" t="s">
        <v>3693</v>
      </c>
    </row>
    <row r="591" spans="1:26" ht="66" hidden="1" x14ac:dyDescent="0.3">
      <c r="A591" s="8">
        <v>590</v>
      </c>
      <c r="B591" s="8" t="s">
        <v>2958</v>
      </c>
      <c r="C591" s="8" t="s">
        <v>2681</v>
      </c>
      <c r="D591" s="8" t="s">
        <v>2320</v>
      </c>
      <c r="E591" s="8" t="str">
        <f>VLOOKUP(Table1[[#This Row],[NO]],Table3[#All],2, FALSE)</f>
        <v>COVERED COURT</v>
      </c>
      <c r="F591" s="8" t="s">
        <v>3693</v>
      </c>
      <c r="G591" s="8" t="s">
        <v>741</v>
      </c>
      <c r="H591" s="8" t="s">
        <v>26</v>
      </c>
      <c r="I591" s="8" t="s">
        <v>27</v>
      </c>
      <c r="J591" s="8">
        <v>2018</v>
      </c>
      <c r="K591" s="8" t="s">
        <v>2685</v>
      </c>
      <c r="L591" s="9">
        <v>651557.84</v>
      </c>
      <c r="M591" s="9">
        <v>650251.85</v>
      </c>
      <c r="N591" s="8" t="s">
        <v>3693</v>
      </c>
      <c r="O591" s="10">
        <v>43392</v>
      </c>
      <c r="P591" s="8" t="s">
        <v>3693</v>
      </c>
      <c r="Q591" s="10">
        <v>43392</v>
      </c>
      <c r="R591" s="10" t="s">
        <v>3693</v>
      </c>
      <c r="S591" s="11" t="s">
        <v>3693</v>
      </c>
      <c r="T591" s="12">
        <v>1</v>
      </c>
      <c r="U591" s="12" t="s">
        <v>3693</v>
      </c>
      <c r="V591" s="8" t="s">
        <v>29</v>
      </c>
      <c r="W591" s="8" t="s">
        <v>30</v>
      </c>
      <c r="X591" s="8" t="s">
        <v>137</v>
      </c>
      <c r="Y591" s="8" t="s">
        <v>138</v>
      </c>
      <c r="Z591" s="8" t="s">
        <v>3693</v>
      </c>
    </row>
    <row r="592" spans="1:26" ht="224.4" hidden="1" x14ac:dyDescent="0.3">
      <c r="A592" s="8">
        <v>591</v>
      </c>
      <c r="B592" s="8" t="s">
        <v>2959</v>
      </c>
      <c r="C592" s="8" t="s">
        <v>2960</v>
      </c>
      <c r="D592" s="8" t="s">
        <v>2320</v>
      </c>
      <c r="E592" s="8" t="str">
        <f>VLOOKUP(Table1[[#This Row],[NO]],Table3[#All],2, FALSE)</f>
        <v>COVERED COURT</v>
      </c>
      <c r="F592" s="8" t="s">
        <v>3693</v>
      </c>
      <c r="G592" s="8" t="s">
        <v>1004</v>
      </c>
      <c r="H592" s="8" t="s">
        <v>60</v>
      </c>
      <c r="I592" s="8" t="s">
        <v>27</v>
      </c>
      <c r="J592" s="8">
        <v>2018</v>
      </c>
      <c r="K592" s="8" t="s">
        <v>2685</v>
      </c>
      <c r="L592" s="9">
        <v>4226286.28</v>
      </c>
      <c r="M592" s="9">
        <v>4223608.28</v>
      </c>
      <c r="N592" s="8">
        <v>150</v>
      </c>
      <c r="O592" s="10">
        <v>43482</v>
      </c>
      <c r="P592" s="8" t="s">
        <v>3693</v>
      </c>
      <c r="Q592" s="10">
        <v>43632</v>
      </c>
      <c r="R592" s="10" t="s">
        <v>3693</v>
      </c>
      <c r="S592" s="11" t="s">
        <v>3693</v>
      </c>
      <c r="T592" s="12">
        <v>1</v>
      </c>
      <c r="U592" s="12" t="s">
        <v>3693</v>
      </c>
      <c r="V592" s="8" t="s">
        <v>29</v>
      </c>
      <c r="W592" s="8" t="s">
        <v>30</v>
      </c>
      <c r="X592" s="8" t="s">
        <v>38</v>
      </c>
      <c r="Y592" s="8" t="s">
        <v>39</v>
      </c>
      <c r="Z592" s="8" t="s">
        <v>3693</v>
      </c>
    </row>
    <row r="593" spans="1:26" ht="224.4" hidden="1" x14ac:dyDescent="0.3">
      <c r="A593" s="8">
        <v>592</v>
      </c>
      <c r="B593" s="8" t="s">
        <v>2961</v>
      </c>
      <c r="C593" s="8" t="s">
        <v>2960</v>
      </c>
      <c r="D593" s="8" t="s">
        <v>2320</v>
      </c>
      <c r="E593" s="8" t="str">
        <f>VLOOKUP(Table1[[#This Row],[NO]],Table3[#All],2, FALSE)</f>
        <v>COVERED COURT</v>
      </c>
      <c r="F593" s="8" t="s">
        <v>3693</v>
      </c>
      <c r="G593" s="8" t="s">
        <v>146</v>
      </c>
      <c r="H593" s="8" t="s">
        <v>60</v>
      </c>
      <c r="I593" s="8" t="s">
        <v>27</v>
      </c>
      <c r="J593" s="8">
        <v>2018</v>
      </c>
      <c r="K593" s="8" t="s">
        <v>2685</v>
      </c>
      <c r="L593" s="9">
        <v>4226286.28</v>
      </c>
      <c r="M593" s="9">
        <v>4223608.28</v>
      </c>
      <c r="N593" s="8">
        <v>150</v>
      </c>
      <c r="O593" s="10">
        <v>43482</v>
      </c>
      <c r="P593" s="8" t="s">
        <v>3693</v>
      </c>
      <c r="Q593" s="10">
        <v>43632</v>
      </c>
      <c r="R593" s="10" t="s">
        <v>3693</v>
      </c>
      <c r="S593" s="11" t="s">
        <v>3693</v>
      </c>
      <c r="T593" s="12" t="s">
        <v>3693</v>
      </c>
      <c r="U593" s="12" t="s">
        <v>3693</v>
      </c>
      <c r="V593" s="8" t="s">
        <v>29</v>
      </c>
      <c r="W593" s="12" t="s">
        <v>382</v>
      </c>
      <c r="X593" s="8" t="s">
        <v>38</v>
      </c>
      <c r="Y593" s="8" t="s">
        <v>39</v>
      </c>
      <c r="Z593" s="8" t="s">
        <v>3693</v>
      </c>
    </row>
    <row r="594" spans="1:26" ht="224.4" hidden="1" x14ac:dyDescent="0.3">
      <c r="A594" s="8">
        <v>593</v>
      </c>
      <c r="B594" s="8" t="s">
        <v>2962</v>
      </c>
      <c r="C594" s="8" t="s">
        <v>2960</v>
      </c>
      <c r="D594" s="8" t="s">
        <v>2320</v>
      </c>
      <c r="E594" s="8" t="str">
        <f>VLOOKUP(Table1[[#This Row],[NO]],Table3[#All],2, FALSE)</f>
        <v>COVERED COURT</v>
      </c>
      <c r="F594" s="8" t="s">
        <v>3693</v>
      </c>
      <c r="G594" s="8" t="s">
        <v>1002</v>
      </c>
      <c r="H594" s="8" t="s">
        <v>60</v>
      </c>
      <c r="I594" s="8" t="s">
        <v>27</v>
      </c>
      <c r="J594" s="8">
        <v>2018</v>
      </c>
      <c r="K594" s="8" t="s">
        <v>2685</v>
      </c>
      <c r="L594" s="9">
        <v>4226286.28</v>
      </c>
      <c r="M594" s="9">
        <v>4223608.28</v>
      </c>
      <c r="N594" s="8">
        <v>150</v>
      </c>
      <c r="O594" s="10">
        <v>43482</v>
      </c>
      <c r="P594" s="8" t="s">
        <v>3693</v>
      </c>
      <c r="Q594" s="10">
        <v>43632</v>
      </c>
      <c r="R594" s="10" t="s">
        <v>3693</v>
      </c>
      <c r="S594" s="11" t="s">
        <v>3693</v>
      </c>
      <c r="T594" s="12">
        <v>1</v>
      </c>
      <c r="U594" s="12" t="s">
        <v>3693</v>
      </c>
      <c r="V594" s="8" t="s">
        <v>29</v>
      </c>
      <c r="W594" s="8" t="s">
        <v>30</v>
      </c>
      <c r="X594" s="8" t="s">
        <v>38</v>
      </c>
      <c r="Y594" s="8" t="s">
        <v>39</v>
      </c>
      <c r="Z594" s="8" t="s">
        <v>3693</v>
      </c>
    </row>
    <row r="595" spans="1:26" ht="224.4" hidden="1" x14ac:dyDescent="0.3">
      <c r="A595" s="8">
        <v>594</v>
      </c>
      <c r="B595" s="8" t="s">
        <v>2963</v>
      </c>
      <c r="C595" s="8" t="s">
        <v>2960</v>
      </c>
      <c r="D595" s="8" t="s">
        <v>2320</v>
      </c>
      <c r="E595" s="8" t="str">
        <f>VLOOKUP(Table1[[#This Row],[NO]],Table3[#All],2, FALSE)</f>
        <v>COVERED COURT</v>
      </c>
      <c r="F595" s="8" t="s">
        <v>3693</v>
      </c>
      <c r="G595" s="8" t="s">
        <v>2964</v>
      </c>
      <c r="H595" s="8" t="s">
        <v>60</v>
      </c>
      <c r="I595" s="8" t="s">
        <v>27</v>
      </c>
      <c r="J595" s="8">
        <v>2018</v>
      </c>
      <c r="K595" s="8" t="s">
        <v>2685</v>
      </c>
      <c r="L595" s="9">
        <v>4226286.28</v>
      </c>
      <c r="M595" s="9">
        <v>4223608.28</v>
      </c>
      <c r="N595" s="8">
        <v>150</v>
      </c>
      <c r="O595" s="10">
        <v>43482</v>
      </c>
      <c r="P595" s="8" t="s">
        <v>3693</v>
      </c>
      <c r="Q595" s="10">
        <v>43632</v>
      </c>
      <c r="R595" s="10" t="s">
        <v>3693</v>
      </c>
      <c r="S595" s="11" t="s">
        <v>3693</v>
      </c>
      <c r="T595" s="12">
        <v>1</v>
      </c>
      <c r="U595" s="12" t="s">
        <v>3693</v>
      </c>
      <c r="V595" s="8" t="s">
        <v>29</v>
      </c>
      <c r="W595" s="8" t="s">
        <v>30</v>
      </c>
      <c r="X595" s="8" t="s">
        <v>38</v>
      </c>
      <c r="Y595" s="8" t="s">
        <v>39</v>
      </c>
      <c r="Z595" s="8" t="s">
        <v>3693</v>
      </c>
    </row>
    <row r="596" spans="1:26" ht="224.4" hidden="1" x14ac:dyDescent="0.3">
      <c r="A596" s="8">
        <v>595</v>
      </c>
      <c r="B596" s="8" t="s">
        <v>2965</v>
      </c>
      <c r="C596" s="8" t="s">
        <v>2960</v>
      </c>
      <c r="D596" s="8" t="s">
        <v>2320</v>
      </c>
      <c r="E596" s="8" t="str">
        <f>VLOOKUP(Table1[[#This Row],[NO]],Table3[#All],2, FALSE)</f>
        <v>COVERED COURT</v>
      </c>
      <c r="F596" s="8" t="s">
        <v>3693</v>
      </c>
      <c r="G596" s="8" t="s">
        <v>2966</v>
      </c>
      <c r="H596" s="8" t="s">
        <v>60</v>
      </c>
      <c r="I596" s="8" t="s">
        <v>27</v>
      </c>
      <c r="J596" s="8">
        <v>2018</v>
      </c>
      <c r="K596" s="8" t="s">
        <v>2685</v>
      </c>
      <c r="L596" s="9">
        <v>4226286.28</v>
      </c>
      <c r="M596" s="9">
        <v>4223608.28</v>
      </c>
      <c r="N596" s="8">
        <v>150</v>
      </c>
      <c r="O596" s="10">
        <v>43482</v>
      </c>
      <c r="P596" s="8" t="s">
        <v>3693</v>
      </c>
      <c r="Q596" s="10">
        <v>43632</v>
      </c>
      <c r="R596" s="10" t="s">
        <v>3693</v>
      </c>
      <c r="S596" s="11" t="s">
        <v>3693</v>
      </c>
      <c r="T596" s="12">
        <v>1</v>
      </c>
      <c r="U596" s="12" t="s">
        <v>3693</v>
      </c>
      <c r="V596" s="8" t="s">
        <v>29</v>
      </c>
      <c r="W596" s="8" t="s">
        <v>30</v>
      </c>
      <c r="X596" s="8" t="s">
        <v>38</v>
      </c>
      <c r="Y596" s="8" t="s">
        <v>39</v>
      </c>
      <c r="Z596" s="8" t="s">
        <v>3693</v>
      </c>
    </row>
    <row r="597" spans="1:26" ht="224.4" hidden="1" x14ac:dyDescent="0.3">
      <c r="A597" s="8">
        <v>596</v>
      </c>
      <c r="B597" s="8" t="s">
        <v>2967</v>
      </c>
      <c r="C597" s="8" t="s">
        <v>2960</v>
      </c>
      <c r="D597" s="8" t="s">
        <v>2320</v>
      </c>
      <c r="E597" s="8" t="str">
        <f>VLOOKUP(Table1[[#This Row],[NO]],Table3[#All],2, FALSE)</f>
        <v>COVERED COURT</v>
      </c>
      <c r="F597" s="8" t="s">
        <v>3693</v>
      </c>
      <c r="G597" s="8" t="s">
        <v>2968</v>
      </c>
      <c r="H597" s="8" t="s">
        <v>60</v>
      </c>
      <c r="I597" s="8" t="s">
        <v>27</v>
      </c>
      <c r="J597" s="8">
        <v>2018</v>
      </c>
      <c r="K597" s="8" t="s">
        <v>2685</v>
      </c>
      <c r="L597" s="9">
        <v>4226286.28</v>
      </c>
      <c r="M597" s="9">
        <v>4223608.28</v>
      </c>
      <c r="N597" s="8">
        <v>150</v>
      </c>
      <c r="O597" s="10">
        <v>43482</v>
      </c>
      <c r="P597" s="8" t="s">
        <v>3693</v>
      </c>
      <c r="Q597" s="10">
        <v>43632</v>
      </c>
      <c r="R597" s="10">
        <v>44640</v>
      </c>
      <c r="S597" s="11" t="s">
        <v>3693</v>
      </c>
      <c r="T597" s="12">
        <v>1</v>
      </c>
      <c r="U597" s="12" t="s">
        <v>3693</v>
      </c>
      <c r="V597" s="8" t="s">
        <v>29</v>
      </c>
      <c r="W597" s="12" t="s">
        <v>30</v>
      </c>
      <c r="X597" s="8" t="s">
        <v>38</v>
      </c>
      <c r="Y597" s="8" t="s">
        <v>39</v>
      </c>
      <c r="Z597" s="8" t="s">
        <v>3693</v>
      </c>
    </row>
    <row r="598" spans="1:26" ht="224.4" hidden="1" x14ac:dyDescent="0.3">
      <c r="A598" s="8">
        <v>597</v>
      </c>
      <c r="B598" s="8" t="s">
        <v>2969</v>
      </c>
      <c r="C598" s="8" t="s">
        <v>2960</v>
      </c>
      <c r="D598" s="8" t="s">
        <v>2320</v>
      </c>
      <c r="E598" s="8" t="str">
        <f>VLOOKUP(Table1[[#This Row],[NO]],Table3[#All],2, FALSE)</f>
        <v>COVERED COURT</v>
      </c>
      <c r="F598" s="8" t="s">
        <v>3693</v>
      </c>
      <c r="G598" s="8" t="s">
        <v>2970</v>
      </c>
      <c r="H598" s="8" t="s">
        <v>60</v>
      </c>
      <c r="I598" s="8" t="s">
        <v>27</v>
      </c>
      <c r="J598" s="8">
        <v>2018</v>
      </c>
      <c r="K598" s="8" t="s">
        <v>2685</v>
      </c>
      <c r="L598" s="9">
        <v>4226286.28</v>
      </c>
      <c r="M598" s="9">
        <v>4223608.28</v>
      </c>
      <c r="N598" s="8">
        <v>150</v>
      </c>
      <c r="O598" s="10">
        <v>43482</v>
      </c>
      <c r="P598" s="8" t="s">
        <v>3693</v>
      </c>
      <c r="Q598" s="10">
        <v>43632</v>
      </c>
      <c r="R598" s="10" t="s">
        <v>3693</v>
      </c>
      <c r="S598" s="11" t="s">
        <v>3693</v>
      </c>
      <c r="T598" s="12">
        <v>1</v>
      </c>
      <c r="U598" s="12" t="s">
        <v>3693</v>
      </c>
      <c r="V598" s="8" t="s">
        <v>29</v>
      </c>
      <c r="W598" s="8" t="s">
        <v>30</v>
      </c>
      <c r="X598" s="8" t="s">
        <v>38</v>
      </c>
      <c r="Y598" s="8" t="s">
        <v>39</v>
      </c>
      <c r="Z598" s="8" t="s">
        <v>3693</v>
      </c>
    </row>
    <row r="599" spans="1:26" ht="66" hidden="1" x14ac:dyDescent="0.3">
      <c r="A599" s="8">
        <v>598</v>
      </c>
      <c r="B599" s="8" t="s">
        <v>2971</v>
      </c>
      <c r="C599" s="8" t="s">
        <v>2681</v>
      </c>
      <c r="D599" s="8" t="s">
        <v>2320</v>
      </c>
      <c r="E599" s="8" t="str">
        <f>VLOOKUP(Table1[[#This Row],[NO]],Table3[#All],2, FALSE)</f>
        <v>COVERED COURT</v>
      </c>
      <c r="F599" s="8" t="s">
        <v>3693</v>
      </c>
      <c r="G599" s="8" t="s">
        <v>90</v>
      </c>
      <c r="H599" s="8" t="s">
        <v>238</v>
      </c>
      <c r="I599" s="8" t="s">
        <v>27</v>
      </c>
      <c r="J599" s="8">
        <v>2018</v>
      </c>
      <c r="K599" s="8" t="s">
        <v>2685</v>
      </c>
      <c r="L599" s="9">
        <v>2973942.37</v>
      </c>
      <c r="M599" s="9">
        <v>2972186.71</v>
      </c>
      <c r="N599" s="8">
        <v>150</v>
      </c>
      <c r="O599" s="10">
        <v>43663</v>
      </c>
      <c r="P599" s="8" t="s">
        <v>3693</v>
      </c>
      <c r="Q599" s="10">
        <v>43813</v>
      </c>
      <c r="R599" s="10" t="s">
        <v>3693</v>
      </c>
      <c r="S599" s="11" t="s">
        <v>3693</v>
      </c>
      <c r="T599" s="12">
        <v>1</v>
      </c>
      <c r="U599" s="12" t="s">
        <v>3693</v>
      </c>
      <c r="V599" s="8" t="s">
        <v>29</v>
      </c>
      <c r="W599" s="8" t="s">
        <v>30</v>
      </c>
      <c r="X599" s="8" t="s">
        <v>38</v>
      </c>
      <c r="Y599" s="8" t="s">
        <v>39</v>
      </c>
      <c r="Z599" s="8" t="s">
        <v>3693</v>
      </c>
    </row>
    <row r="600" spans="1:26" ht="66" hidden="1" x14ac:dyDescent="0.3">
      <c r="A600" s="8">
        <v>599</v>
      </c>
      <c r="B600" s="8" t="s">
        <v>2972</v>
      </c>
      <c r="C600" s="8" t="s">
        <v>2681</v>
      </c>
      <c r="D600" s="8" t="s">
        <v>2320</v>
      </c>
      <c r="E600" s="8" t="str">
        <f>VLOOKUP(Table1[[#This Row],[NO]],Table3[#All],2, FALSE)</f>
        <v>COVERED COURT</v>
      </c>
      <c r="F600" s="8" t="s">
        <v>3693</v>
      </c>
      <c r="G600" s="8" t="s">
        <v>957</v>
      </c>
      <c r="H600" s="8" t="s">
        <v>238</v>
      </c>
      <c r="I600" s="8" t="s">
        <v>27</v>
      </c>
      <c r="J600" s="8">
        <v>2018</v>
      </c>
      <c r="K600" s="8" t="s">
        <v>2685</v>
      </c>
      <c r="L600" s="9">
        <v>2976620.37</v>
      </c>
      <c r="M600" s="9">
        <v>2973942.37</v>
      </c>
      <c r="N600" s="8">
        <v>150</v>
      </c>
      <c r="O600" s="10">
        <v>43663</v>
      </c>
      <c r="P600" s="8" t="s">
        <v>3693</v>
      </c>
      <c r="Q600" s="10">
        <v>43813</v>
      </c>
      <c r="R600" s="10" t="s">
        <v>3693</v>
      </c>
      <c r="S600" s="11" t="s">
        <v>3693</v>
      </c>
      <c r="T600" s="12">
        <v>1</v>
      </c>
      <c r="U600" s="12" t="s">
        <v>3693</v>
      </c>
      <c r="V600" s="8" t="s">
        <v>29</v>
      </c>
      <c r="W600" s="8" t="s">
        <v>30</v>
      </c>
      <c r="X600" s="8" t="s">
        <v>38</v>
      </c>
      <c r="Y600" s="8" t="s">
        <v>39</v>
      </c>
      <c r="Z600" s="8" t="s">
        <v>3693</v>
      </c>
    </row>
    <row r="601" spans="1:26" ht="52.8" hidden="1" x14ac:dyDescent="0.3">
      <c r="A601" s="8">
        <v>600</v>
      </c>
      <c r="B601" s="8" t="s">
        <v>2973</v>
      </c>
      <c r="C601" s="8" t="s">
        <v>2681</v>
      </c>
      <c r="D601" s="8" t="s">
        <v>2320</v>
      </c>
      <c r="E601" s="8" t="str">
        <f>VLOOKUP(Table1[[#This Row],[NO]],Table3[#All],2, FALSE)</f>
        <v>COVERED COURT</v>
      </c>
      <c r="F601" s="8" t="s">
        <v>3693</v>
      </c>
      <c r="G601" s="8" t="s">
        <v>959</v>
      </c>
      <c r="H601" s="8" t="s">
        <v>238</v>
      </c>
      <c r="I601" s="8" t="s">
        <v>27</v>
      </c>
      <c r="J601" s="8">
        <v>2018</v>
      </c>
      <c r="K601" s="8" t="s">
        <v>2685</v>
      </c>
      <c r="L601" s="9">
        <v>3684653.76</v>
      </c>
      <c r="M601" s="9">
        <v>3681975.76</v>
      </c>
      <c r="N601" s="8">
        <v>150</v>
      </c>
      <c r="O601" s="10">
        <v>43663</v>
      </c>
      <c r="P601" s="8" t="s">
        <v>3693</v>
      </c>
      <c r="Q601" s="10">
        <v>43813</v>
      </c>
      <c r="R601" s="10" t="s">
        <v>3693</v>
      </c>
      <c r="S601" s="11" t="s">
        <v>3693</v>
      </c>
      <c r="T601" s="12">
        <v>1</v>
      </c>
      <c r="U601" s="12" t="s">
        <v>3693</v>
      </c>
      <c r="V601" s="8" t="s">
        <v>29</v>
      </c>
      <c r="W601" s="8" t="s">
        <v>30</v>
      </c>
      <c r="X601" s="8" t="s">
        <v>38</v>
      </c>
      <c r="Y601" s="8" t="s">
        <v>39</v>
      </c>
      <c r="Z601" s="8" t="s">
        <v>3693</v>
      </c>
    </row>
    <row r="602" spans="1:26" ht="66" hidden="1" x14ac:dyDescent="0.3">
      <c r="A602" s="8">
        <v>601</v>
      </c>
      <c r="B602" s="8" t="s">
        <v>2974</v>
      </c>
      <c r="C602" s="8" t="s">
        <v>2681</v>
      </c>
      <c r="D602" s="8" t="s">
        <v>2320</v>
      </c>
      <c r="E602" s="8" t="str">
        <f>VLOOKUP(Table1[[#This Row],[NO]],Table3[#All],2, FALSE)</f>
        <v>COVERED COURT</v>
      </c>
      <c r="F602" s="8" t="s">
        <v>3693</v>
      </c>
      <c r="G602" s="8" t="s">
        <v>2975</v>
      </c>
      <c r="H602" s="8" t="s">
        <v>238</v>
      </c>
      <c r="I602" s="8" t="s">
        <v>27</v>
      </c>
      <c r="J602" s="8">
        <v>2018</v>
      </c>
      <c r="K602" s="8" t="s">
        <v>2685</v>
      </c>
      <c r="L602" s="9">
        <v>2976620.37</v>
      </c>
      <c r="M602" s="9">
        <v>2973942.37</v>
      </c>
      <c r="N602" s="8">
        <v>150</v>
      </c>
      <c r="O602" s="10">
        <v>43663</v>
      </c>
      <c r="P602" s="8" t="s">
        <v>3693</v>
      </c>
      <c r="Q602" s="10">
        <v>43813</v>
      </c>
      <c r="R602" s="10" t="s">
        <v>3693</v>
      </c>
      <c r="S602" s="11" t="s">
        <v>3693</v>
      </c>
      <c r="T602" s="12">
        <v>1</v>
      </c>
      <c r="U602" s="12" t="s">
        <v>3693</v>
      </c>
      <c r="V602" s="8" t="s">
        <v>29</v>
      </c>
      <c r="W602" s="8" t="s">
        <v>30</v>
      </c>
      <c r="X602" s="8" t="s">
        <v>38</v>
      </c>
      <c r="Y602" s="8" t="s">
        <v>39</v>
      </c>
      <c r="Z602" s="8" t="s">
        <v>3693</v>
      </c>
    </row>
    <row r="603" spans="1:26" ht="52.8" hidden="1" x14ac:dyDescent="0.3">
      <c r="A603" s="8">
        <v>602</v>
      </c>
      <c r="B603" s="8" t="s">
        <v>2976</v>
      </c>
      <c r="C603" s="8" t="s">
        <v>2681</v>
      </c>
      <c r="D603" s="8" t="s">
        <v>2320</v>
      </c>
      <c r="E603" s="8" t="str">
        <f>VLOOKUP(Table1[[#This Row],[NO]],Table3[#All],2, FALSE)</f>
        <v>COVERED COURT</v>
      </c>
      <c r="F603" s="8" t="s">
        <v>3693</v>
      </c>
      <c r="G603" s="8" t="s">
        <v>2977</v>
      </c>
      <c r="H603" s="8" t="s">
        <v>238</v>
      </c>
      <c r="I603" s="8" t="s">
        <v>27</v>
      </c>
      <c r="J603" s="8">
        <v>2018</v>
      </c>
      <c r="K603" s="8" t="s">
        <v>2685</v>
      </c>
      <c r="L603" s="9">
        <v>3681975.76</v>
      </c>
      <c r="M603" s="9">
        <v>3681975.76</v>
      </c>
      <c r="N603" s="8">
        <v>150</v>
      </c>
      <c r="O603" s="10">
        <v>43663</v>
      </c>
      <c r="P603" s="8" t="s">
        <v>3693</v>
      </c>
      <c r="Q603" s="10">
        <v>43813</v>
      </c>
      <c r="R603" s="10" t="s">
        <v>3693</v>
      </c>
      <c r="S603" s="11" t="s">
        <v>3693</v>
      </c>
      <c r="T603" s="12">
        <v>1</v>
      </c>
      <c r="U603" s="12" t="s">
        <v>3693</v>
      </c>
      <c r="V603" s="8" t="s">
        <v>29</v>
      </c>
      <c r="W603" s="8" t="s">
        <v>30</v>
      </c>
      <c r="X603" s="8" t="s">
        <v>38</v>
      </c>
      <c r="Y603" s="8" t="s">
        <v>39</v>
      </c>
      <c r="Z603" s="8" t="s">
        <v>3693</v>
      </c>
    </row>
    <row r="604" spans="1:26" ht="66" hidden="1" x14ac:dyDescent="0.3">
      <c r="A604" s="8">
        <v>603</v>
      </c>
      <c r="B604" s="8" t="s">
        <v>2978</v>
      </c>
      <c r="C604" s="8" t="s">
        <v>2681</v>
      </c>
      <c r="D604" s="8" t="s">
        <v>2320</v>
      </c>
      <c r="E604" s="8" t="str">
        <f>VLOOKUP(Table1[[#This Row],[NO]],Table3[#All],2, FALSE)</f>
        <v>COVERED COURT</v>
      </c>
      <c r="F604" s="8" t="s">
        <v>3693</v>
      </c>
      <c r="G604" s="8" t="s">
        <v>1104</v>
      </c>
      <c r="H604" s="8" t="s">
        <v>238</v>
      </c>
      <c r="I604" s="8" t="s">
        <v>27</v>
      </c>
      <c r="J604" s="8">
        <v>2018</v>
      </c>
      <c r="K604" s="8" t="s">
        <v>2685</v>
      </c>
      <c r="L604" s="9">
        <v>2976620.37</v>
      </c>
      <c r="M604" s="9">
        <v>2973942.37</v>
      </c>
      <c r="N604" s="8">
        <v>150</v>
      </c>
      <c r="O604" s="10">
        <v>43663</v>
      </c>
      <c r="P604" s="8" t="s">
        <v>3693</v>
      </c>
      <c r="Q604" s="10">
        <v>43813</v>
      </c>
      <c r="R604" s="10" t="s">
        <v>3693</v>
      </c>
      <c r="S604" s="11" t="s">
        <v>3693</v>
      </c>
      <c r="T604" s="12">
        <v>1</v>
      </c>
      <c r="U604" s="12" t="s">
        <v>3693</v>
      </c>
      <c r="V604" s="8" t="s">
        <v>29</v>
      </c>
      <c r="W604" s="8" t="s">
        <v>30</v>
      </c>
      <c r="X604" s="8" t="s">
        <v>38</v>
      </c>
      <c r="Y604" s="8" t="s">
        <v>39</v>
      </c>
      <c r="Z604" s="8" t="s">
        <v>3693</v>
      </c>
    </row>
    <row r="605" spans="1:26" ht="52.8" hidden="1" x14ac:dyDescent="0.3">
      <c r="A605" s="8">
        <v>604</v>
      </c>
      <c r="B605" s="8" t="s">
        <v>2979</v>
      </c>
      <c r="C605" s="8" t="s">
        <v>2681</v>
      </c>
      <c r="D605" s="8" t="s">
        <v>2320</v>
      </c>
      <c r="E605" s="8" t="str">
        <f>VLOOKUP(Table1[[#This Row],[NO]],Table3[#All],2, FALSE)</f>
        <v>COVERED COURT</v>
      </c>
      <c r="F605" s="8" t="s">
        <v>3693</v>
      </c>
      <c r="G605" s="8" t="s">
        <v>2980</v>
      </c>
      <c r="H605" s="8" t="s">
        <v>238</v>
      </c>
      <c r="I605" s="8" t="s">
        <v>27</v>
      </c>
      <c r="J605" s="8">
        <v>2018</v>
      </c>
      <c r="K605" s="8" t="s">
        <v>2685</v>
      </c>
      <c r="L605" s="9">
        <v>3681975.76</v>
      </c>
      <c r="M605" s="9">
        <v>3681975.76</v>
      </c>
      <c r="N605" s="8">
        <v>150</v>
      </c>
      <c r="O605" s="10">
        <v>43663</v>
      </c>
      <c r="P605" s="8" t="s">
        <v>3693</v>
      </c>
      <c r="Q605" s="10">
        <v>43813</v>
      </c>
      <c r="R605" s="10" t="s">
        <v>3693</v>
      </c>
      <c r="S605" s="11" t="s">
        <v>3693</v>
      </c>
      <c r="T605" s="12">
        <v>1</v>
      </c>
      <c r="U605" s="12" t="s">
        <v>3693</v>
      </c>
      <c r="V605" s="8" t="s">
        <v>29</v>
      </c>
      <c r="W605" s="8" t="s">
        <v>30</v>
      </c>
      <c r="X605" s="8" t="s">
        <v>38</v>
      </c>
      <c r="Y605" s="8" t="s">
        <v>39</v>
      </c>
      <c r="Z605" s="8" t="s">
        <v>3693</v>
      </c>
    </row>
    <row r="606" spans="1:26" ht="66" hidden="1" x14ac:dyDescent="0.3">
      <c r="A606" s="8">
        <v>605</v>
      </c>
      <c r="B606" s="8" t="s">
        <v>2981</v>
      </c>
      <c r="C606" s="8" t="s">
        <v>2681</v>
      </c>
      <c r="D606" s="8" t="s">
        <v>2320</v>
      </c>
      <c r="E606" s="8" t="str">
        <f>VLOOKUP(Table1[[#This Row],[NO]],Table3[#All],2, FALSE)</f>
        <v>COVERED COURT</v>
      </c>
      <c r="F606" s="8" t="s">
        <v>3693</v>
      </c>
      <c r="G606" s="8" t="s">
        <v>2982</v>
      </c>
      <c r="H606" s="8" t="s">
        <v>238</v>
      </c>
      <c r="I606" s="8" t="s">
        <v>27</v>
      </c>
      <c r="J606" s="8">
        <v>2018</v>
      </c>
      <c r="K606" s="8" t="s">
        <v>2685</v>
      </c>
      <c r="L606" s="9">
        <v>3681975.76</v>
      </c>
      <c r="M606" s="9">
        <v>3681975.76</v>
      </c>
      <c r="N606" s="8">
        <v>150</v>
      </c>
      <c r="O606" s="10">
        <v>43663</v>
      </c>
      <c r="P606" s="8" t="s">
        <v>3693</v>
      </c>
      <c r="Q606" s="10">
        <v>43813</v>
      </c>
      <c r="R606" s="10" t="s">
        <v>3693</v>
      </c>
      <c r="S606" s="11" t="s">
        <v>3693</v>
      </c>
      <c r="T606" s="12">
        <v>1</v>
      </c>
      <c r="U606" s="12" t="s">
        <v>3693</v>
      </c>
      <c r="V606" s="8" t="s">
        <v>29</v>
      </c>
      <c r="W606" s="8" t="s">
        <v>30</v>
      </c>
      <c r="X606" s="8" t="s">
        <v>38</v>
      </c>
      <c r="Y606" s="8" t="s">
        <v>39</v>
      </c>
      <c r="Z606" s="8" t="s">
        <v>3693</v>
      </c>
    </row>
    <row r="607" spans="1:26" ht="66" hidden="1" x14ac:dyDescent="0.3">
      <c r="A607" s="8">
        <v>606</v>
      </c>
      <c r="B607" s="8" t="s">
        <v>2983</v>
      </c>
      <c r="C607" s="8" t="s">
        <v>2681</v>
      </c>
      <c r="D607" s="8" t="s">
        <v>2320</v>
      </c>
      <c r="E607" s="8" t="str">
        <f>VLOOKUP(Table1[[#This Row],[NO]],Table3[#All],2, FALSE)</f>
        <v>COVERED COURT</v>
      </c>
      <c r="F607" s="8" t="s">
        <v>3693</v>
      </c>
      <c r="G607" s="8" t="s">
        <v>2984</v>
      </c>
      <c r="H607" s="8" t="s">
        <v>238</v>
      </c>
      <c r="I607" s="8" t="s">
        <v>27</v>
      </c>
      <c r="J607" s="8">
        <v>2018</v>
      </c>
      <c r="K607" s="8" t="s">
        <v>2685</v>
      </c>
      <c r="L607" s="9">
        <v>3681975.76</v>
      </c>
      <c r="M607" s="9">
        <v>3681975.76</v>
      </c>
      <c r="N607" s="8">
        <v>150</v>
      </c>
      <c r="O607" s="10">
        <v>43663</v>
      </c>
      <c r="P607" s="8" t="s">
        <v>3693</v>
      </c>
      <c r="Q607" s="10">
        <v>43813</v>
      </c>
      <c r="R607" s="10" t="s">
        <v>3693</v>
      </c>
      <c r="S607" s="11" t="s">
        <v>3693</v>
      </c>
      <c r="T607" s="12">
        <v>1</v>
      </c>
      <c r="U607" s="12" t="s">
        <v>3693</v>
      </c>
      <c r="V607" s="8" t="s">
        <v>29</v>
      </c>
      <c r="W607" s="8" t="s">
        <v>30</v>
      </c>
      <c r="X607" s="8" t="s">
        <v>38</v>
      </c>
      <c r="Y607" s="8" t="s">
        <v>39</v>
      </c>
      <c r="Z607" s="8" t="s">
        <v>3693</v>
      </c>
    </row>
    <row r="608" spans="1:26" ht="66" hidden="1" x14ac:dyDescent="0.3">
      <c r="A608" s="8">
        <v>607</v>
      </c>
      <c r="B608" s="8" t="s">
        <v>2985</v>
      </c>
      <c r="C608" s="8" t="s">
        <v>2681</v>
      </c>
      <c r="D608" s="8" t="s">
        <v>2320</v>
      </c>
      <c r="E608" s="8" t="str">
        <f>VLOOKUP(Table1[[#This Row],[NO]],Table3[#All],2, FALSE)</f>
        <v>COVERED COURT</v>
      </c>
      <c r="F608" s="8" t="s">
        <v>3693</v>
      </c>
      <c r="G608" s="8" t="s">
        <v>2986</v>
      </c>
      <c r="H608" s="8" t="s">
        <v>238</v>
      </c>
      <c r="I608" s="8" t="s">
        <v>27</v>
      </c>
      <c r="J608" s="8">
        <v>2018</v>
      </c>
      <c r="K608" s="8" t="s">
        <v>2685</v>
      </c>
      <c r="L608" s="9">
        <v>3681975.76</v>
      </c>
      <c r="M608" s="9">
        <v>3681975.76</v>
      </c>
      <c r="N608" s="8">
        <v>150</v>
      </c>
      <c r="O608" s="10">
        <v>43663</v>
      </c>
      <c r="P608" s="8" t="s">
        <v>3693</v>
      </c>
      <c r="Q608" s="10">
        <v>43813</v>
      </c>
      <c r="R608" s="10" t="s">
        <v>3693</v>
      </c>
      <c r="S608" s="11" t="s">
        <v>3693</v>
      </c>
      <c r="T608" s="12">
        <v>1</v>
      </c>
      <c r="U608" s="12" t="s">
        <v>3693</v>
      </c>
      <c r="V608" s="8" t="s">
        <v>29</v>
      </c>
      <c r="W608" s="8" t="s">
        <v>30</v>
      </c>
      <c r="X608" s="8" t="s">
        <v>38</v>
      </c>
      <c r="Y608" s="8" t="s">
        <v>39</v>
      </c>
      <c r="Z608" s="8" t="s">
        <v>3693</v>
      </c>
    </row>
    <row r="609" spans="1:26" ht="52.8" hidden="1" x14ac:dyDescent="0.3">
      <c r="A609" s="8">
        <v>608</v>
      </c>
      <c r="B609" s="8" t="s">
        <v>2987</v>
      </c>
      <c r="C609" s="8" t="s">
        <v>3693</v>
      </c>
      <c r="D609" s="8" t="s">
        <v>2320</v>
      </c>
      <c r="E609" s="8" t="str">
        <f>VLOOKUP(Table1[[#This Row],[NO]],Table3[#All],2, FALSE)</f>
        <v>COVERED COURT</v>
      </c>
      <c r="F609" s="8" t="s">
        <v>3693</v>
      </c>
      <c r="G609" s="8" t="s">
        <v>2988</v>
      </c>
      <c r="H609" s="8" t="s">
        <v>86</v>
      </c>
      <c r="I609" s="8" t="s">
        <v>27</v>
      </c>
      <c r="J609" s="8">
        <v>2018</v>
      </c>
      <c r="K609" s="8" t="s">
        <v>2685</v>
      </c>
      <c r="L609" s="9">
        <v>3504815.69</v>
      </c>
      <c r="M609" s="9">
        <v>3500986.64</v>
      </c>
      <c r="N609" s="8">
        <v>150</v>
      </c>
      <c r="O609" s="10">
        <v>43482</v>
      </c>
      <c r="P609" s="8" t="s">
        <v>3693</v>
      </c>
      <c r="Q609" s="10">
        <v>43632</v>
      </c>
      <c r="R609" s="10" t="s">
        <v>3693</v>
      </c>
      <c r="S609" s="11" t="s">
        <v>3693</v>
      </c>
      <c r="T609" s="12">
        <v>1</v>
      </c>
      <c r="U609" s="12" t="s">
        <v>3693</v>
      </c>
      <c r="V609" s="8" t="s">
        <v>29</v>
      </c>
      <c r="W609" s="8" t="s">
        <v>30</v>
      </c>
      <c r="X609" s="8" t="s">
        <v>38</v>
      </c>
      <c r="Y609" s="8" t="s">
        <v>39</v>
      </c>
      <c r="Z609" s="8" t="s">
        <v>3693</v>
      </c>
    </row>
    <row r="610" spans="1:26" ht="52.8" hidden="1" x14ac:dyDescent="0.3">
      <c r="A610" s="8">
        <v>609</v>
      </c>
      <c r="B610" s="8" t="s">
        <v>2154</v>
      </c>
      <c r="C610" s="8" t="s">
        <v>3693</v>
      </c>
      <c r="D610" s="8" t="s">
        <v>2147</v>
      </c>
      <c r="E610" s="8" t="str">
        <f>VLOOKUP(Table1[[#This Row],[NO]],Table3[#All],2, FALSE)</f>
        <v>ELECTRIFICATION</v>
      </c>
      <c r="F610" s="8" t="s">
        <v>3693</v>
      </c>
      <c r="G610" s="8" t="s">
        <v>890</v>
      </c>
      <c r="H610" s="8" t="s">
        <v>124</v>
      </c>
      <c r="I610" s="8" t="s">
        <v>27</v>
      </c>
      <c r="J610" s="8">
        <v>2018</v>
      </c>
      <c r="K610" s="8" t="s">
        <v>2068</v>
      </c>
      <c r="L610" s="9">
        <v>3960878.13</v>
      </c>
      <c r="M610" s="9" t="s">
        <v>3693</v>
      </c>
      <c r="N610" s="8" t="s">
        <v>3693</v>
      </c>
      <c r="O610" s="10" t="s">
        <v>3693</v>
      </c>
      <c r="P610" s="8" t="s">
        <v>3693</v>
      </c>
      <c r="Q610" s="10" t="s">
        <v>3693</v>
      </c>
      <c r="R610" s="10" t="s">
        <v>3693</v>
      </c>
      <c r="S610" s="11" t="s">
        <v>3693</v>
      </c>
      <c r="T610" s="12">
        <v>1</v>
      </c>
      <c r="U610" s="12" t="s">
        <v>3693</v>
      </c>
      <c r="V610" s="8" t="s">
        <v>29</v>
      </c>
      <c r="W610" s="8" t="s">
        <v>30</v>
      </c>
      <c r="X610" s="8" t="s">
        <v>1224</v>
      </c>
      <c r="Y610" s="8" t="s">
        <v>1225</v>
      </c>
      <c r="Z610" s="8" t="s">
        <v>3693</v>
      </c>
    </row>
    <row r="611" spans="1:26" ht="52.8" hidden="1" x14ac:dyDescent="0.3">
      <c r="A611" s="8">
        <v>610</v>
      </c>
      <c r="B611" s="8" t="s">
        <v>2066</v>
      </c>
      <c r="C611" s="8" t="s">
        <v>3693</v>
      </c>
      <c r="D611" s="8" t="s">
        <v>1962</v>
      </c>
      <c r="E611" s="8" t="str">
        <f>VLOOKUP(Table1[[#This Row],[NO]],Table3[#All],2, FALSE)</f>
        <v>SCHOOL FACILITIES</v>
      </c>
      <c r="F611" s="8" t="s">
        <v>1971</v>
      </c>
      <c r="G611" s="8" t="s">
        <v>2067</v>
      </c>
      <c r="H611" s="8" t="s">
        <v>124</v>
      </c>
      <c r="I611" s="8" t="s">
        <v>27</v>
      </c>
      <c r="J611" s="8">
        <v>2018</v>
      </c>
      <c r="K611" s="8" t="s">
        <v>2068</v>
      </c>
      <c r="L611" s="9">
        <v>1372825.3</v>
      </c>
      <c r="M611" s="9" t="s">
        <v>3693</v>
      </c>
      <c r="N611" s="8" t="s">
        <v>3693</v>
      </c>
      <c r="O611" s="10" t="s">
        <v>3693</v>
      </c>
      <c r="P611" s="8" t="s">
        <v>3693</v>
      </c>
      <c r="Q611" s="10" t="s">
        <v>3693</v>
      </c>
      <c r="R611" s="10" t="s">
        <v>3693</v>
      </c>
      <c r="S611" s="11" t="s">
        <v>3693</v>
      </c>
      <c r="T611" s="12">
        <v>1</v>
      </c>
      <c r="U611" s="12" t="s">
        <v>3693</v>
      </c>
      <c r="V611" s="8" t="s">
        <v>29</v>
      </c>
      <c r="W611" s="8" t="s">
        <v>30</v>
      </c>
      <c r="X611" s="8" t="s">
        <v>126</v>
      </c>
      <c r="Y611" s="8" t="s">
        <v>127</v>
      </c>
      <c r="Z611" s="8" t="s">
        <v>3693</v>
      </c>
    </row>
    <row r="612" spans="1:26" ht="52.8" hidden="1" x14ac:dyDescent="0.3">
      <c r="A612" s="8">
        <v>611</v>
      </c>
      <c r="B612" s="8" t="s">
        <v>2069</v>
      </c>
      <c r="C612" s="8" t="s">
        <v>3693</v>
      </c>
      <c r="D612" s="8" t="s">
        <v>1962</v>
      </c>
      <c r="E612" s="8" t="str">
        <f>VLOOKUP(Table1[[#This Row],[NO]],Table3[#All],2, FALSE)</f>
        <v>SCHOOL FACILITIES</v>
      </c>
      <c r="F612" s="8" t="s">
        <v>1971</v>
      </c>
      <c r="G612" s="8" t="s">
        <v>2067</v>
      </c>
      <c r="H612" s="8" t="s">
        <v>124</v>
      </c>
      <c r="I612" s="8" t="s">
        <v>27</v>
      </c>
      <c r="J612" s="8">
        <v>2018</v>
      </c>
      <c r="K612" s="8" t="s">
        <v>2068</v>
      </c>
      <c r="L612" s="9">
        <v>1372826.3</v>
      </c>
      <c r="M612" s="9" t="s">
        <v>3693</v>
      </c>
      <c r="N612" s="8" t="s">
        <v>3693</v>
      </c>
      <c r="O612" s="10" t="s">
        <v>3693</v>
      </c>
      <c r="P612" s="8" t="s">
        <v>3693</v>
      </c>
      <c r="Q612" s="10" t="s">
        <v>3693</v>
      </c>
      <c r="R612" s="10" t="s">
        <v>3693</v>
      </c>
      <c r="S612" s="11" t="s">
        <v>3693</v>
      </c>
      <c r="T612" s="12">
        <v>1</v>
      </c>
      <c r="U612" s="12" t="s">
        <v>3693</v>
      </c>
      <c r="V612" s="8" t="s">
        <v>29</v>
      </c>
      <c r="W612" s="8" t="s">
        <v>30</v>
      </c>
      <c r="X612" s="8" t="s">
        <v>126</v>
      </c>
      <c r="Y612" s="8" t="s">
        <v>127</v>
      </c>
      <c r="Z612" s="8" t="s">
        <v>3693</v>
      </c>
    </row>
    <row r="613" spans="1:26" ht="52.8" hidden="1" x14ac:dyDescent="0.3">
      <c r="A613" s="8">
        <v>612</v>
      </c>
      <c r="B613" s="8" t="s">
        <v>1292</v>
      </c>
      <c r="C613" s="8" t="s">
        <v>3693</v>
      </c>
      <c r="D613" s="8" t="s">
        <v>868</v>
      </c>
      <c r="E613" s="8" t="str">
        <f>VLOOKUP(Table1[[#This Row],[NO]],Table3[#All],2, FALSE)</f>
        <v>MEDICAL FACILITIES</v>
      </c>
      <c r="F613" s="8" t="s">
        <v>3693</v>
      </c>
      <c r="G613" s="8" t="s">
        <v>264</v>
      </c>
      <c r="H613" s="8" t="s">
        <v>124</v>
      </c>
      <c r="I613" s="8" t="s">
        <v>27</v>
      </c>
      <c r="J613" s="8">
        <v>2018</v>
      </c>
      <c r="K613" s="8" t="s">
        <v>1293</v>
      </c>
      <c r="L613" s="9">
        <v>7900000</v>
      </c>
      <c r="M613" s="9" t="s">
        <v>3693</v>
      </c>
      <c r="N613" s="8" t="s">
        <v>3693</v>
      </c>
      <c r="O613" s="10" t="s">
        <v>3693</v>
      </c>
      <c r="P613" s="8" t="s">
        <v>3693</v>
      </c>
      <c r="Q613" s="10" t="s">
        <v>3693</v>
      </c>
      <c r="R613" s="10" t="s">
        <v>3693</v>
      </c>
      <c r="S613" s="11" t="s">
        <v>3693</v>
      </c>
      <c r="T613" s="12">
        <v>1</v>
      </c>
      <c r="U613" s="12" t="s">
        <v>3693</v>
      </c>
      <c r="V613" s="8" t="s">
        <v>29</v>
      </c>
      <c r="W613" s="8" t="s">
        <v>30</v>
      </c>
      <c r="X613" s="8" t="s">
        <v>285</v>
      </c>
      <c r="Y613" s="8" t="s">
        <v>286</v>
      </c>
      <c r="Z613" s="8" t="s">
        <v>3693</v>
      </c>
    </row>
    <row r="614" spans="1:26" ht="52.8" hidden="1" x14ac:dyDescent="0.3">
      <c r="A614" s="8">
        <v>613</v>
      </c>
      <c r="B614" s="8" t="s">
        <v>1294</v>
      </c>
      <c r="C614" s="8" t="s">
        <v>3693</v>
      </c>
      <c r="D614" s="8" t="s">
        <v>868</v>
      </c>
      <c r="E614" s="8" t="str">
        <f>VLOOKUP(Table1[[#This Row],[NO]],Table3[#All],2, FALSE)</f>
        <v>MEDICAL FACILITIES</v>
      </c>
      <c r="F614" s="8" t="s">
        <v>3693</v>
      </c>
      <c r="G614" s="8" t="s">
        <v>1295</v>
      </c>
      <c r="H614" s="8" t="s">
        <v>64</v>
      </c>
      <c r="I614" s="8" t="s">
        <v>27</v>
      </c>
      <c r="J614" s="8">
        <v>2018</v>
      </c>
      <c r="K614" s="8" t="s">
        <v>1293</v>
      </c>
      <c r="L614" s="9">
        <v>1776000</v>
      </c>
      <c r="M614" s="9">
        <v>1760796.53</v>
      </c>
      <c r="N614" s="8">
        <v>160</v>
      </c>
      <c r="O614" s="10">
        <v>43472</v>
      </c>
      <c r="P614" s="8" t="s">
        <v>3693</v>
      </c>
      <c r="Q614" s="10">
        <v>43632</v>
      </c>
      <c r="R614" s="10" t="s">
        <v>3693</v>
      </c>
      <c r="S614" s="11" t="s">
        <v>3693</v>
      </c>
      <c r="T614" s="12">
        <v>1</v>
      </c>
      <c r="U614" s="12" t="s">
        <v>3693</v>
      </c>
      <c r="V614" s="8" t="s">
        <v>29</v>
      </c>
      <c r="W614" s="8" t="s">
        <v>30</v>
      </c>
      <c r="X614" s="8" t="s">
        <v>1296</v>
      </c>
      <c r="Y614" s="8" t="s">
        <v>1297</v>
      </c>
      <c r="Z614" s="8" t="s">
        <v>3693</v>
      </c>
    </row>
    <row r="615" spans="1:26" ht="52.8" hidden="1" x14ac:dyDescent="0.3">
      <c r="A615" s="8">
        <v>614</v>
      </c>
      <c r="B615" s="8" t="s">
        <v>1298</v>
      </c>
      <c r="C615" s="8" t="s">
        <v>1299</v>
      </c>
      <c r="D615" s="8" t="s">
        <v>868</v>
      </c>
      <c r="E615" s="8" t="str">
        <f>VLOOKUP(Table1[[#This Row],[NO]],Table3[#All],2, FALSE)</f>
        <v>MEDICAL FACILITIES</v>
      </c>
      <c r="F615" s="8" t="s">
        <v>3693</v>
      </c>
      <c r="G615" s="8" t="s">
        <v>1295</v>
      </c>
      <c r="H615" s="8" t="s">
        <v>64</v>
      </c>
      <c r="I615" s="8" t="s">
        <v>27</v>
      </c>
      <c r="J615" s="8">
        <v>2018</v>
      </c>
      <c r="K615" s="8" t="s">
        <v>1293</v>
      </c>
      <c r="L615" s="9">
        <v>5550000</v>
      </c>
      <c r="M615" s="9">
        <v>5381624.4199999999</v>
      </c>
      <c r="N615" s="8">
        <v>160</v>
      </c>
      <c r="O615" s="10">
        <v>43472</v>
      </c>
      <c r="P615" s="8" t="s">
        <v>3693</v>
      </c>
      <c r="Q615" s="10">
        <v>43632</v>
      </c>
      <c r="R615" s="10" t="s">
        <v>3693</v>
      </c>
      <c r="S615" s="11" t="s">
        <v>3693</v>
      </c>
      <c r="T615" s="12">
        <v>1</v>
      </c>
      <c r="U615" s="12" t="s">
        <v>3693</v>
      </c>
      <c r="V615" s="8" t="s">
        <v>29</v>
      </c>
      <c r="W615" s="8" t="s">
        <v>30</v>
      </c>
      <c r="X615" s="8" t="s">
        <v>1296</v>
      </c>
      <c r="Y615" s="8" t="s">
        <v>1297</v>
      </c>
      <c r="Z615" s="8" t="s">
        <v>3693</v>
      </c>
    </row>
    <row r="616" spans="1:26" ht="66" hidden="1" x14ac:dyDescent="0.3">
      <c r="A616" s="8">
        <v>615</v>
      </c>
      <c r="B616" s="8" t="s">
        <v>1300</v>
      </c>
      <c r="C616" s="8" t="s">
        <v>3693</v>
      </c>
      <c r="D616" s="8" t="s">
        <v>868</v>
      </c>
      <c r="E616" s="8" t="str">
        <f>VLOOKUP(Table1[[#This Row],[NO]],Table3[#All],2, FALSE)</f>
        <v>MEDICAL FACILITIES</v>
      </c>
      <c r="F616" s="8" t="s">
        <v>3693</v>
      </c>
      <c r="G616" s="8" t="s">
        <v>1295</v>
      </c>
      <c r="H616" s="8" t="s">
        <v>159</v>
      </c>
      <c r="I616" s="8" t="s">
        <v>27</v>
      </c>
      <c r="J616" s="8">
        <v>2018</v>
      </c>
      <c r="K616" s="8" t="s">
        <v>1293</v>
      </c>
      <c r="L616" s="9">
        <v>8058600</v>
      </c>
      <c r="M616" s="9">
        <v>8056808.2300000004</v>
      </c>
      <c r="N616" s="8" t="s">
        <v>3693</v>
      </c>
      <c r="O616" s="10">
        <v>43812</v>
      </c>
      <c r="P616" s="8" t="s">
        <v>3693</v>
      </c>
      <c r="Q616" s="10">
        <v>43812</v>
      </c>
      <c r="R616" s="10" t="s">
        <v>3693</v>
      </c>
      <c r="S616" s="11" t="s">
        <v>3693</v>
      </c>
      <c r="T616" s="12">
        <v>1</v>
      </c>
      <c r="U616" s="12" t="s">
        <v>3693</v>
      </c>
      <c r="V616" s="8" t="s">
        <v>29</v>
      </c>
      <c r="W616" s="8" t="s">
        <v>30</v>
      </c>
      <c r="X616" s="8" t="s">
        <v>126</v>
      </c>
      <c r="Y616" s="8" t="s">
        <v>127</v>
      </c>
      <c r="Z616" s="8" t="s">
        <v>3693</v>
      </c>
    </row>
    <row r="617" spans="1:26" ht="39.6" hidden="1" x14ac:dyDescent="0.3">
      <c r="A617" s="8">
        <v>616</v>
      </c>
      <c r="B617" s="8" t="s">
        <v>2235</v>
      </c>
      <c r="C617" s="8" t="s">
        <v>2236</v>
      </c>
      <c r="D617" s="8" t="s">
        <v>2227</v>
      </c>
      <c r="E617" s="8" t="str">
        <f>VLOOKUP(Table1[[#This Row],[NO]],Table3[#All],2, FALSE)</f>
        <v>PORTS</v>
      </c>
      <c r="F617" s="8" t="s">
        <v>3693</v>
      </c>
      <c r="G617" s="8" t="s">
        <v>2237</v>
      </c>
      <c r="H617" s="8" t="s">
        <v>124</v>
      </c>
      <c r="I617" s="8" t="s">
        <v>27</v>
      </c>
      <c r="J617" s="8">
        <v>2018</v>
      </c>
      <c r="K617" s="8" t="s">
        <v>692</v>
      </c>
      <c r="L617" s="9" t="s">
        <v>3693</v>
      </c>
      <c r="M617" s="9">
        <v>9844495.5999999996</v>
      </c>
      <c r="N617" s="8">
        <v>240</v>
      </c>
      <c r="O617" s="10">
        <v>43539</v>
      </c>
      <c r="P617" s="8" t="s">
        <v>3693</v>
      </c>
      <c r="Q617" s="10">
        <v>43779</v>
      </c>
      <c r="R617" s="10" t="s">
        <v>3693</v>
      </c>
      <c r="S617" s="11" t="s">
        <v>3693</v>
      </c>
      <c r="T617" s="8" t="s">
        <v>3693</v>
      </c>
      <c r="U617" s="8" t="s">
        <v>3693</v>
      </c>
      <c r="V617" s="8" t="s">
        <v>29</v>
      </c>
      <c r="W617" s="8" t="s">
        <v>302</v>
      </c>
      <c r="X617" s="8" t="s">
        <v>126</v>
      </c>
      <c r="Y617" s="8" t="s">
        <v>127</v>
      </c>
      <c r="Z617" s="8" t="s">
        <v>3693</v>
      </c>
    </row>
    <row r="618" spans="1:26" ht="92.4" hidden="1" x14ac:dyDescent="0.3">
      <c r="A618" s="8">
        <v>617</v>
      </c>
      <c r="B618" s="8" t="s">
        <v>2238</v>
      </c>
      <c r="C618" s="8" t="s">
        <v>2239</v>
      </c>
      <c r="D618" s="8" t="s">
        <v>2227</v>
      </c>
      <c r="E618" s="8" t="str">
        <f>VLOOKUP(Table1[[#This Row],[NO]],Table3[#All],2, FALSE)</f>
        <v>PORTS</v>
      </c>
      <c r="F618" s="8" t="s">
        <v>3693</v>
      </c>
      <c r="G618" s="8" t="s">
        <v>2240</v>
      </c>
      <c r="H618" s="8" t="s">
        <v>691</v>
      </c>
      <c r="I618" s="8" t="s">
        <v>27</v>
      </c>
      <c r="J618" s="8">
        <v>2018</v>
      </c>
      <c r="K618" s="8" t="s">
        <v>692</v>
      </c>
      <c r="L618" s="9">
        <v>450000000</v>
      </c>
      <c r="M618" s="9">
        <v>416709467.72000003</v>
      </c>
      <c r="N618" s="8">
        <v>510</v>
      </c>
      <c r="O618" s="10">
        <v>43275</v>
      </c>
      <c r="P618" s="8" t="s">
        <v>3693</v>
      </c>
      <c r="Q618" s="10">
        <v>43785</v>
      </c>
      <c r="R618" s="10" t="s">
        <v>3693</v>
      </c>
      <c r="S618" s="11" t="s">
        <v>3693</v>
      </c>
      <c r="T618" s="12">
        <v>1</v>
      </c>
      <c r="U618" s="12" t="s">
        <v>3693</v>
      </c>
      <c r="V618" s="8" t="s">
        <v>29</v>
      </c>
      <c r="W618" s="8" t="s">
        <v>30</v>
      </c>
      <c r="X618" s="8" t="s">
        <v>452</v>
      </c>
      <c r="Y618" s="8" t="s">
        <v>694</v>
      </c>
      <c r="Z618" s="8" t="s">
        <v>3693</v>
      </c>
    </row>
    <row r="619" spans="1:26" ht="66" hidden="1" x14ac:dyDescent="0.3">
      <c r="A619" s="8">
        <v>618</v>
      </c>
      <c r="B619" s="8" t="s">
        <v>2070</v>
      </c>
      <c r="C619" s="8" t="s">
        <v>3693</v>
      </c>
      <c r="D619" s="8" t="s">
        <v>1962</v>
      </c>
      <c r="E619" s="8" t="str">
        <f>VLOOKUP(Table1[[#This Row],[NO]],Table3[#All],2, FALSE)</f>
        <v>SCHOOL FACILITIES</v>
      </c>
      <c r="F619" s="8" t="s">
        <v>1990</v>
      </c>
      <c r="G619" s="8" t="s">
        <v>2071</v>
      </c>
      <c r="H619" s="8" t="s">
        <v>159</v>
      </c>
      <c r="I619" s="8" t="s">
        <v>27</v>
      </c>
      <c r="J619" s="8">
        <v>2018</v>
      </c>
      <c r="K619" s="8" t="s">
        <v>1980</v>
      </c>
      <c r="L619" s="9">
        <v>2250000</v>
      </c>
      <c r="M619" s="9" t="s">
        <v>3693</v>
      </c>
      <c r="N619" s="8" t="s">
        <v>3693</v>
      </c>
      <c r="O619" s="10" t="s">
        <v>3693</v>
      </c>
      <c r="P619" s="8" t="s">
        <v>3693</v>
      </c>
      <c r="Q619" s="10" t="s">
        <v>3693</v>
      </c>
      <c r="R619" s="10" t="s">
        <v>3693</v>
      </c>
      <c r="S619" s="11" t="s">
        <v>3693</v>
      </c>
      <c r="T619" s="12">
        <v>1</v>
      </c>
      <c r="U619" s="12" t="s">
        <v>3693</v>
      </c>
      <c r="V619" s="8" t="s">
        <v>29</v>
      </c>
      <c r="W619" s="8" t="s">
        <v>30</v>
      </c>
      <c r="X619" s="8" t="s">
        <v>126</v>
      </c>
      <c r="Y619" s="8" t="s">
        <v>127</v>
      </c>
      <c r="Z619" s="8" t="s">
        <v>3693</v>
      </c>
    </row>
    <row r="620" spans="1:26" ht="66" hidden="1" x14ac:dyDescent="0.3">
      <c r="A620" s="8">
        <v>619</v>
      </c>
      <c r="B620" s="8" t="s">
        <v>2072</v>
      </c>
      <c r="C620" s="8" t="s">
        <v>3693</v>
      </c>
      <c r="D620" s="8" t="s">
        <v>1962</v>
      </c>
      <c r="E620" s="8" t="str">
        <f>VLOOKUP(Table1[[#This Row],[NO]],Table3[#All],2, FALSE)</f>
        <v>SCHOOL FACILITIES</v>
      </c>
      <c r="F620" s="8" t="s">
        <v>1966</v>
      </c>
      <c r="G620" s="8" t="s">
        <v>2073</v>
      </c>
      <c r="H620" s="8" t="s">
        <v>36</v>
      </c>
      <c r="I620" s="8" t="s">
        <v>27</v>
      </c>
      <c r="J620" s="8">
        <v>2018</v>
      </c>
      <c r="K620" s="8" t="s">
        <v>1980</v>
      </c>
      <c r="L620" s="9">
        <v>1500000</v>
      </c>
      <c r="M620" s="11" t="s">
        <v>3693</v>
      </c>
      <c r="N620" s="8" t="s">
        <v>3693</v>
      </c>
      <c r="O620" s="10" t="s">
        <v>3693</v>
      </c>
      <c r="P620" s="8" t="s">
        <v>3693</v>
      </c>
      <c r="Q620" s="10" t="s">
        <v>3693</v>
      </c>
      <c r="R620" s="10" t="s">
        <v>3693</v>
      </c>
      <c r="S620" s="11" t="s">
        <v>3693</v>
      </c>
      <c r="T620" s="12">
        <v>1</v>
      </c>
      <c r="U620" s="12" t="s">
        <v>3693</v>
      </c>
      <c r="V620" s="8" t="s">
        <v>29</v>
      </c>
      <c r="W620" s="8" t="s">
        <v>30</v>
      </c>
      <c r="X620" s="8" t="s">
        <v>126</v>
      </c>
      <c r="Y620" s="8" t="s">
        <v>127</v>
      </c>
      <c r="Z620" s="8" t="s">
        <v>3693</v>
      </c>
    </row>
    <row r="621" spans="1:26" ht="52.8" hidden="1" x14ac:dyDescent="0.3">
      <c r="A621" s="8">
        <v>620</v>
      </c>
      <c r="B621" s="8" t="s">
        <v>2074</v>
      </c>
      <c r="C621" s="8" t="s">
        <v>3693</v>
      </c>
      <c r="D621" s="8" t="s">
        <v>1962</v>
      </c>
      <c r="E621" s="8" t="str">
        <f>VLOOKUP(Table1[[#This Row],[NO]],Table3[#All],2, FALSE)</f>
        <v>SCHOOL FACILITIES</v>
      </c>
      <c r="F621" s="8" t="s">
        <v>1966</v>
      </c>
      <c r="G621" s="8" t="s">
        <v>95</v>
      </c>
      <c r="H621" s="8" t="s">
        <v>36</v>
      </c>
      <c r="I621" s="8" t="s">
        <v>27</v>
      </c>
      <c r="J621" s="8">
        <v>2018</v>
      </c>
      <c r="K621" s="8" t="s">
        <v>1980</v>
      </c>
      <c r="L621" s="9">
        <v>1500000</v>
      </c>
      <c r="M621" s="11">
        <v>1493726.07</v>
      </c>
      <c r="N621" s="8" t="s">
        <v>3693</v>
      </c>
      <c r="O621" s="10" t="s">
        <v>3693</v>
      </c>
      <c r="P621" s="8" t="s">
        <v>3693</v>
      </c>
      <c r="Q621" s="10" t="s">
        <v>3693</v>
      </c>
      <c r="R621" s="10" t="s">
        <v>3693</v>
      </c>
      <c r="S621" s="11" t="s">
        <v>3693</v>
      </c>
      <c r="T621" s="12">
        <v>1</v>
      </c>
      <c r="U621" s="12" t="s">
        <v>3693</v>
      </c>
      <c r="V621" s="8" t="s">
        <v>29</v>
      </c>
      <c r="W621" s="8" t="s">
        <v>30</v>
      </c>
      <c r="X621" s="8" t="s">
        <v>126</v>
      </c>
      <c r="Y621" s="8" t="s">
        <v>127</v>
      </c>
      <c r="Z621" s="8" t="s">
        <v>3693</v>
      </c>
    </row>
    <row r="622" spans="1:26" ht="66" hidden="1" x14ac:dyDescent="0.3">
      <c r="A622" s="8">
        <v>621</v>
      </c>
      <c r="B622" s="8" t="s">
        <v>2075</v>
      </c>
      <c r="C622" s="8" t="s">
        <v>3693</v>
      </c>
      <c r="D622" s="8" t="s">
        <v>1962</v>
      </c>
      <c r="E622" s="8" t="str">
        <f>VLOOKUP(Table1[[#This Row],[NO]],Table3[#All],2, FALSE)</f>
        <v>SCHOOL FACILITIES</v>
      </c>
      <c r="F622" s="8" t="s">
        <v>1966</v>
      </c>
      <c r="G622" s="8" t="s">
        <v>2076</v>
      </c>
      <c r="H622" s="8" t="s">
        <v>91</v>
      </c>
      <c r="I622" s="8" t="s">
        <v>27</v>
      </c>
      <c r="J622" s="8">
        <v>2018</v>
      </c>
      <c r="K622" s="8" t="s">
        <v>1980</v>
      </c>
      <c r="L622" s="9">
        <v>1500000</v>
      </c>
      <c r="M622" s="9">
        <v>1492714.09</v>
      </c>
      <c r="N622" s="8">
        <v>70</v>
      </c>
      <c r="O622" s="10">
        <v>43369</v>
      </c>
      <c r="P622" s="8" t="s">
        <v>3693</v>
      </c>
      <c r="Q622" s="10">
        <v>43439</v>
      </c>
      <c r="R622" s="10">
        <v>43460</v>
      </c>
      <c r="S622" s="11" t="s">
        <v>3693</v>
      </c>
      <c r="T622" s="12">
        <v>1</v>
      </c>
      <c r="U622" s="12" t="s">
        <v>3693</v>
      </c>
      <c r="V622" s="8" t="s">
        <v>29</v>
      </c>
      <c r="W622" s="8" t="s">
        <v>30</v>
      </c>
      <c r="X622" s="8" t="s">
        <v>2077</v>
      </c>
      <c r="Y622" s="8" t="s">
        <v>3693</v>
      </c>
      <c r="Z622" s="8" t="s">
        <v>3693</v>
      </c>
    </row>
    <row r="623" spans="1:26" ht="66" hidden="1" x14ac:dyDescent="0.3">
      <c r="A623" s="8">
        <v>622</v>
      </c>
      <c r="B623" s="8" t="s">
        <v>2078</v>
      </c>
      <c r="C623" s="8" t="s">
        <v>3693</v>
      </c>
      <c r="D623" s="8" t="s">
        <v>1962</v>
      </c>
      <c r="E623" s="8" t="str">
        <f>VLOOKUP(Table1[[#This Row],[NO]],Table3[#All],2, FALSE)</f>
        <v>SCHOOL FACILITIES</v>
      </c>
      <c r="F623" s="8" t="s">
        <v>1966</v>
      </c>
      <c r="G623" s="8" t="s">
        <v>3693</v>
      </c>
      <c r="H623" s="8" t="s">
        <v>76</v>
      </c>
      <c r="I623" s="8" t="s">
        <v>27</v>
      </c>
      <c r="J623" s="8">
        <v>2018</v>
      </c>
      <c r="K623" s="8" t="s">
        <v>1980</v>
      </c>
      <c r="L623" s="9">
        <v>1500000</v>
      </c>
      <c r="M623" s="9" t="s">
        <v>3693</v>
      </c>
      <c r="N623" s="8" t="s">
        <v>3693</v>
      </c>
      <c r="O623" s="10" t="s">
        <v>3693</v>
      </c>
      <c r="P623" s="8" t="s">
        <v>3693</v>
      </c>
      <c r="Q623" s="10" t="s">
        <v>3693</v>
      </c>
      <c r="R623" s="10" t="s">
        <v>3693</v>
      </c>
      <c r="S623" s="11" t="s">
        <v>3693</v>
      </c>
      <c r="T623" s="12">
        <v>1</v>
      </c>
      <c r="U623" s="12" t="s">
        <v>3693</v>
      </c>
      <c r="V623" s="8" t="s">
        <v>29</v>
      </c>
      <c r="W623" s="8" t="s">
        <v>30</v>
      </c>
      <c r="X623" s="8" t="s">
        <v>112</v>
      </c>
      <c r="Y623" s="8" t="s">
        <v>113</v>
      </c>
      <c r="Z623" s="8" t="s">
        <v>3693</v>
      </c>
    </row>
    <row r="624" spans="1:26" ht="66" hidden="1" x14ac:dyDescent="0.3">
      <c r="A624" s="8">
        <v>623</v>
      </c>
      <c r="B624" s="8" t="s">
        <v>2079</v>
      </c>
      <c r="C624" s="8" t="s">
        <v>3693</v>
      </c>
      <c r="D624" s="8" t="s">
        <v>1962</v>
      </c>
      <c r="E624" s="8" t="str">
        <f>VLOOKUP(Table1[[#This Row],[NO]],Table3[#All],2, FALSE)</f>
        <v>SCHOOL FACILITIES</v>
      </c>
      <c r="F624" s="8" t="s">
        <v>1990</v>
      </c>
      <c r="G624" s="8" t="s">
        <v>2080</v>
      </c>
      <c r="H624" s="8" t="s">
        <v>64</v>
      </c>
      <c r="I624" s="8" t="s">
        <v>27</v>
      </c>
      <c r="J624" s="8">
        <v>2018</v>
      </c>
      <c r="K624" s="8" t="s">
        <v>1980</v>
      </c>
      <c r="L624" s="9">
        <v>2250000</v>
      </c>
      <c r="M624" s="9">
        <v>2245934.0299999998</v>
      </c>
      <c r="N624" s="8" t="s">
        <v>3693</v>
      </c>
      <c r="O624" s="10">
        <v>43355</v>
      </c>
      <c r="P624" s="8" t="s">
        <v>3693</v>
      </c>
      <c r="Q624" s="10">
        <v>43355</v>
      </c>
      <c r="R624" s="10" t="s">
        <v>3693</v>
      </c>
      <c r="S624" s="11" t="s">
        <v>3693</v>
      </c>
      <c r="T624" s="12">
        <v>1</v>
      </c>
      <c r="U624" s="12" t="s">
        <v>3693</v>
      </c>
      <c r="V624" s="8" t="s">
        <v>29</v>
      </c>
      <c r="W624" s="8" t="s">
        <v>30</v>
      </c>
      <c r="X624" s="8" t="s">
        <v>112</v>
      </c>
      <c r="Y624" s="8" t="s">
        <v>113</v>
      </c>
      <c r="Z624" s="8" t="s">
        <v>3693</v>
      </c>
    </row>
    <row r="625" spans="1:26" ht="52.8" hidden="1" x14ac:dyDescent="0.3">
      <c r="A625" s="8">
        <v>624</v>
      </c>
      <c r="B625" s="8" t="s">
        <v>2081</v>
      </c>
      <c r="C625" s="8" t="s">
        <v>2082</v>
      </c>
      <c r="D625" s="8" t="s">
        <v>1962</v>
      </c>
      <c r="E625" s="8" t="str">
        <f>VLOOKUP(Table1[[#This Row],[NO]],Table3[#All],2, FALSE)</f>
        <v>SCHOOL FACILITIES</v>
      </c>
      <c r="F625" s="8" t="s">
        <v>1990</v>
      </c>
      <c r="G625" s="8" t="s">
        <v>2083</v>
      </c>
      <c r="H625" s="8" t="s">
        <v>64</v>
      </c>
      <c r="I625" s="8" t="s">
        <v>27</v>
      </c>
      <c r="J625" s="8">
        <v>2018</v>
      </c>
      <c r="K625" s="8" t="s">
        <v>1980</v>
      </c>
      <c r="L625" s="9">
        <v>2250000</v>
      </c>
      <c r="M625" s="9">
        <v>2248739.33</v>
      </c>
      <c r="N625" s="8">
        <v>100</v>
      </c>
      <c r="O625" s="10">
        <v>43335</v>
      </c>
      <c r="P625" s="8" t="s">
        <v>3693</v>
      </c>
      <c r="Q625" s="10">
        <v>43435</v>
      </c>
      <c r="R625" s="10" t="s">
        <v>3693</v>
      </c>
      <c r="S625" s="11" t="s">
        <v>3693</v>
      </c>
      <c r="T625" s="12">
        <v>1</v>
      </c>
      <c r="U625" s="12" t="s">
        <v>3693</v>
      </c>
      <c r="V625" s="8" t="s">
        <v>29</v>
      </c>
      <c r="W625" s="8" t="s">
        <v>30</v>
      </c>
      <c r="X625" s="8" t="s">
        <v>1346</v>
      </c>
      <c r="Y625" s="8" t="s">
        <v>1347</v>
      </c>
      <c r="Z625" s="8" t="s">
        <v>3693</v>
      </c>
    </row>
    <row r="626" spans="1:26" ht="52.8" hidden="1" x14ac:dyDescent="0.3">
      <c r="A626" s="8">
        <v>625</v>
      </c>
      <c r="B626" s="8" t="s">
        <v>2084</v>
      </c>
      <c r="C626" s="8" t="s">
        <v>2085</v>
      </c>
      <c r="D626" s="8" t="s">
        <v>1962</v>
      </c>
      <c r="E626" s="8" t="str">
        <f>VLOOKUP(Table1[[#This Row],[NO]],Table3[#All],2, FALSE)</f>
        <v>SCHOOL FACILITIES</v>
      </c>
      <c r="F626" s="8" t="s">
        <v>1966</v>
      </c>
      <c r="G626" s="8" t="s">
        <v>2086</v>
      </c>
      <c r="H626" s="8" t="s">
        <v>64</v>
      </c>
      <c r="I626" s="8" t="s">
        <v>27</v>
      </c>
      <c r="J626" s="8">
        <v>2018</v>
      </c>
      <c r="K626" s="8" t="s">
        <v>1980</v>
      </c>
      <c r="L626" s="9">
        <v>1500000</v>
      </c>
      <c r="M626" s="9">
        <v>1496106.73</v>
      </c>
      <c r="N626" s="8">
        <v>70</v>
      </c>
      <c r="O626" s="10">
        <v>43335</v>
      </c>
      <c r="P626" s="8" t="s">
        <v>3693</v>
      </c>
      <c r="Q626" s="10">
        <v>43405</v>
      </c>
      <c r="R626" s="10" t="s">
        <v>3693</v>
      </c>
      <c r="S626" s="11" t="s">
        <v>3693</v>
      </c>
      <c r="T626" s="12">
        <v>1</v>
      </c>
      <c r="U626" s="12" t="s">
        <v>3693</v>
      </c>
      <c r="V626" s="8" t="s">
        <v>29</v>
      </c>
      <c r="W626" s="8" t="s">
        <v>30</v>
      </c>
      <c r="X626" s="8" t="s">
        <v>1346</v>
      </c>
      <c r="Y626" s="8" t="s">
        <v>1347</v>
      </c>
      <c r="Z626" s="8" t="s">
        <v>3693</v>
      </c>
    </row>
    <row r="627" spans="1:26" ht="39.6" hidden="1" x14ac:dyDescent="0.3">
      <c r="A627" s="8">
        <v>626</v>
      </c>
      <c r="B627" s="8" t="s">
        <v>184</v>
      </c>
      <c r="C627" s="8" t="s">
        <v>185</v>
      </c>
      <c r="D627" s="8" t="s">
        <v>23</v>
      </c>
      <c r="E627" s="8" t="str">
        <f>VLOOKUP(Table1[[#This Row],[NO]],Table3[#All],2, FALSE)</f>
        <v>ROAD</v>
      </c>
      <c r="F627" s="8" t="s">
        <v>3693</v>
      </c>
      <c r="G627" s="8" t="s">
        <v>186</v>
      </c>
      <c r="H627" s="8" t="s">
        <v>64</v>
      </c>
      <c r="I627" s="8" t="s">
        <v>27</v>
      </c>
      <c r="J627" s="8">
        <v>2018</v>
      </c>
      <c r="K627" s="8" t="s">
        <v>157</v>
      </c>
      <c r="L627" s="9">
        <v>77853114</v>
      </c>
      <c r="M627" s="9">
        <v>77745024.909999996</v>
      </c>
      <c r="N627" s="8">
        <v>334</v>
      </c>
      <c r="O627" s="10">
        <v>43383</v>
      </c>
      <c r="P627" s="8" t="s">
        <v>3693</v>
      </c>
      <c r="Q627" s="10">
        <f>O627+N627</f>
        <v>43717</v>
      </c>
      <c r="R627" s="10" t="s">
        <v>3693</v>
      </c>
      <c r="S627" s="11" t="s">
        <v>3693</v>
      </c>
      <c r="T627" s="12">
        <v>1</v>
      </c>
      <c r="U627" s="12" t="s">
        <v>3693</v>
      </c>
      <c r="V627" s="8" t="s">
        <v>29</v>
      </c>
      <c r="W627" s="8" t="s">
        <v>30</v>
      </c>
      <c r="X627" s="8" t="s">
        <v>137</v>
      </c>
      <c r="Y627" s="8" t="s">
        <v>138</v>
      </c>
      <c r="Z627" s="8" t="s">
        <v>3693</v>
      </c>
    </row>
    <row r="628" spans="1:26" ht="39.6" hidden="1" x14ac:dyDescent="0.3">
      <c r="A628" s="8">
        <v>627</v>
      </c>
      <c r="B628" s="8" t="s">
        <v>187</v>
      </c>
      <c r="C628" s="8" t="s">
        <v>188</v>
      </c>
      <c r="D628" s="8" t="s">
        <v>23</v>
      </c>
      <c r="E628" s="8" t="str">
        <f>VLOOKUP(Table1[[#This Row],[NO]],Table3[#All],2, FALSE)</f>
        <v>ROAD</v>
      </c>
      <c r="F628" s="8" t="s">
        <v>3693</v>
      </c>
      <c r="G628" s="8" t="s">
        <v>176</v>
      </c>
      <c r="H628" s="8" t="s">
        <v>36</v>
      </c>
      <c r="I628" s="8" t="s">
        <v>27</v>
      </c>
      <c r="J628" s="8">
        <v>2018</v>
      </c>
      <c r="K628" s="8" t="s">
        <v>157</v>
      </c>
      <c r="L628" s="9">
        <v>31151057</v>
      </c>
      <c r="M628" s="11">
        <v>29923726.449999999</v>
      </c>
      <c r="N628" s="8">
        <v>189</v>
      </c>
      <c r="O628" s="10">
        <v>43326</v>
      </c>
      <c r="P628" s="8" t="s">
        <v>3693</v>
      </c>
      <c r="Q628" s="10">
        <f>O628+N628</f>
        <v>43515</v>
      </c>
      <c r="R628" s="10" t="s">
        <v>3693</v>
      </c>
      <c r="S628" s="11" t="s">
        <v>3693</v>
      </c>
      <c r="T628" s="12">
        <v>1</v>
      </c>
      <c r="U628" s="12" t="s">
        <v>3693</v>
      </c>
      <c r="V628" s="8" t="s">
        <v>29</v>
      </c>
      <c r="W628" s="8" t="s">
        <v>30</v>
      </c>
      <c r="X628" s="8" t="s">
        <v>189</v>
      </c>
      <c r="Y628" s="8" t="s">
        <v>190</v>
      </c>
      <c r="Z628" s="8" t="s">
        <v>3693</v>
      </c>
    </row>
    <row r="629" spans="1:26" ht="39.6" hidden="1" x14ac:dyDescent="0.3">
      <c r="A629" s="8">
        <v>628</v>
      </c>
      <c r="B629" s="8" t="s">
        <v>191</v>
      </c>
      <c r="C629" s="8" t="s">
        <v>3693</v>
      </c>
      <c r="D629" s="8" t="s">
        <v>23</v>
      </c>
      <c r="E629" s="8" t="str">
        <f>VLOOKUP(Table1[[#This Row],[NO]],Table3[#All],2, FALSE)</f>
        <v>ROAD</v>
      </c>
      <c r="F629" s="8" t="s">
        <v>3693</v>
      </c>
      <c r="G629" s="8" t="s">
        <v>3693</v>
      </c>
      <c r="H629" s="8" t="s">
        <v>93</v>
      </c>
      <c r="I629" s="8" t="s">
        <v>27</v>
      </c>
      <c r="J629" s="8">
        <v>2018</v>
      </c>
      <c r="K629" s="8" t="s">
        <v>157</v>
      </c>
      <c r="L629" s="9">
        <v>40134637</v>
      </c>
      <c r="M629" s="9">
        <v>38889231.119999997</v>
      </c>
      <c r="N629" s="8" t="s">
        <v>3693</v>
      </c>
      <c r="O629" s="10" t="s">
        <v>3693</v>
      </c>
      <c r="P629" s="8" t="s">
        <v>3693</v>
      </c>
      <c r="Q629" s="10" t="s">
        <v>3693</v>
      </c>
      <c r="R629" s="10" t="s">
        <v>3693</v>
      </c>
      <c r="S629" s="11" t="s">
        <v>3693</v>
      </c>
      <c r="T629" s="12">
        <v>1</v>
      </c>
      <c r="U629" s="12" t="s">
        <v>3693</v>
      </c>
      <c r="V629" s="8" t="s">
        <v>29</v>
      </c>
      <c r="W629" s="8" t="s">
        <v>30</v>
      </c>
      <c r="X629" s="8" t="s">
        <v>189</v>
      </c>
      <c r="Y629" s="8" t="s">
        <v>190</v>
      </c>
      <c r="Z629" s="8" t="s">
        <v>3693</v>
      </c>
    </row>
    <row r="630" spans="1:26" ht="26.4" hidden="1" x14ac:dyDescent="0.3">
      <c r="A630" s="8">
        <v>629</v>
      </c>
      <c r="B630" s="8" t="s">
        <v>192</v>
      </c>
      <c r="C630" s="8" t="s">
        <v>3693</v>
      </c>
      <c r="D630" s="8" t="s">
        <v>23</v>
      </c>
      <c r="E630" s="8" t="str">
        <f>VLOOKUP(Table1[[#This Row],[NO]],Table3[#All],2, FALSE)</f>
        <v>ROAD</v>
      </c>
      <c r="F630" s="8" t="s">
        <v>3693</v>
      </c>
      <c r="G630" s="8" t="s">
        <v>129</v>
      </c>
      <c r="H630" s="8" t="s">
        <v>130</v>
      </c>
      <c r="I630" s="8" t="s">
        <v>27</v>
      </c>
      <c r="J630" s="8">
        <v>2018</v>
      </c>
      <c r="K630" s="8" t="s">
        <v>157</v>
      </c>
      <c r="L630" s="9">
        <v>40882842</v>
      </c>
      <c r="M630" s="9">
        <v>40065185.030000001</v>
      </c>
      <c r="N630" s="8" t="s">
        <v>3693</v>
      </c>
      <c r="O630" s="10" t="s">
        <v>3693</v>
      </c>
      <c r="P630" s="8" t="s">
        <v>3693</v>
      </c>
      <c r="Q630" s="10" t="s">
        <v>3693</v>
      </c>
      <c r="R630" s="10" t="s">
        <v>3693</v>
      </c>
      <c r="S630" s="11" t="s">
        <v>3693</v>
      </c>
      <c r="T630" s="12">
        <v>1</v>
      </c>
      <c r="U630" s="12" t="s">
        <v>3693</v>
      </c>
      <c r="V630" s="8" t="s">
        <v>29</v>
      </c>
      <c r="W630" s="8" t="s">
        <v>30</v>
      </c>
      <c r="X630" s="8" t="s">
        <v>193</v>
      </c>
      <c r="Y630" s="8" t="s">
        <v>3693</v>
      </c>
      <c r="Z630" s="8" t="s">
        <v>3693</v>
      </c>
    </row>
    <row r="631" spans="1:26" ht="39.6" hidden="1" x14ac:dyDescent="0.3">
      <c r="A631" s="8">
        <v>630</v>
      </c>
      <c r="B631" s="8" t="s">
        <v>194</v>
      </c>
      <c r="C631" s="8" t="s">
        <v>195</v>
      </c>
      <c r="D631" s="8" t="s">
        <v>23</v>
      </c>
      <c r="E631" s="8" t="str">
        <f>VLOOKUP(Table1[[#This Row],[NO]],Table3[#All],2, FALSE)</f>
        <v>ROAD</v>
      </c>
      <c r="F631" s="8" t="s">
        <v>3693</v>
      </c>
      <c r="G631" s="8" t="s">
        <v>196</v>
      </c>
      <c r="H631" s="8" t="s">
        <v>86</v>
      </c>
      <c r="I631" s="8" t="s">
        <v>27</v>
      </c>
      <c r="J631" s="8">
        <v>2018</v>
      </c>
      <c r="K631" s="8" t="s">
        <v>157</v>
      </c>
      <c r="L631" s="9">
        <v>15034559</v>
      </c>
      <c r="M631" s="9">
        <v>14733866.49</v>
      </c>
      <c r="N631" s="8">
        <v>92</v>
      </c>
      <c r="O631" s="10">
        <v>43382</v>
      </c>
      <c r="P631" s="8" t="s">
        <v>3693</v>
      </c>
      <c r="Q631" s="10">
        <f>O631+N631</f>
        <v>43474</v>
      </c>
      <c r="R631" s="10">
        <v>43830</v>
      </c>
      <c r="S631" s="11" t="s">
        <v>3693</v>
      </c>
      <c r="T631" s="12">
        <v>1</v>
      </c>
      <c r="U631" s="12" t="s">
        <v>3693</v>
      </c>
      <c r="V631" s="8" t="s">
        <v>29</v>
      </c>
      <c r="W631" s="8" t="s">
        <v>30</v>
      </c>
      <c r="X631" s="8" t="s">
        <v>197</v>
      </c>
      <c r="Y631" s="8" t="s">
        <v>198</v>
      </c>
      <c r="Z631" s="8" t="s">
        <v>3693</v>
      </c>
    </row>
    <row r="632" spans="1:26" ht="39.6" hidden="1" x14ac:dyDescent="0.3">
      <c r="A632" s="8">
        <v>631</v>
      </c>
      <c r="B632" s="8" t="s">
        <v>199</v>
      </c>
      <c r="C632" s="8" t="s">
        <v>3693</v>
      </c>
      <c r="D632" s="8" t="s">
        <v>23</v>
      </c>
      <c r="E632" s="8" t="str">
        <f>VLOOKUP(Table1[[#This Row],[NO]],Table3[#All],2, FALSE)</f>
        <v>ROAD</v>
      </c>
      <c r="F632" s="8" t="s">
        <v>3693</v>
      </c>
      <c r="G632" s="8" t="s">
        <v>196</v>
      </c>
      <c r="H632" s="8" t="s">
        <v>58</v>
      </c>
      <c r="I632" s="8" t="s">
        <v>27</v>
      </c>
      <c r="J632" s="8">
        <v>2018</v>
      </c>
      <c r="K632" s="8" t="s">
        <v>157</v>
      </c>
      <c r="L632" s="9">
        <v>15317722</v>
      </c>
      <c r="M632" s="9">
        <v>15011366.359999999</v>
      </c>
      <c r="N632" s="8">
        <v>113</v>
      </c>
      <c r="O632" s="10">
        <v>43382</v>
      </c>
      <c r="P632" s="8" t="s">
        <v>3693</v>
      </c>
      <c r="Q632" s="10">
        <f>O632+N632</f>
        <v>43495</v>
      </c>
      <c r="R632" s="10" t="s">
        <v>3693</v>
      </c>
      <c r="S632" s="11" t="s">
        <v>3693</v>
      </c>
      <c r="T632" s="12">
        <v>1</v>
      </c>
      <c r="U632" s="12" t="s">
        <v>3693</v>
      </c>
      <c r="V632" s="8" t="s">
        <v>29</v>
      </c>
      <c r="W632" s="8" t="s">
        <v>30</v>
      </c>
      <c r="X632" s="8" t="s">
        <v>197</v>
      </c>
      <c r="Y632" s="8" t="s">
        <v>198</v>
      </c>
      <c r="Z632" s="8" t="s">
        <v>3693</v>
      </c>
    </row>
    <row r="633" spans="1:26" ht="39.6" hidden="1" x14ac:dyDescent="0.3">
      <c r="A633" s="8">
        <v>632</v>
      </c>
      <c r="B633" s="8" t="s">
        <v>200</v>
      </c>
      <c r="C633" s="8" t="s">
        <v>3693</v>
      </c>
      <c r="D633" s="8" t="s">
        <v>23</v>
      </c>
      <c r="E633" s="8" t="str">
        <f>VLOOKUP(Table1[[#This Row],[NO]],Table3[#All],2, FALSE)</f>
        <v>ROAD</v>
      </c>
      <c r="F633" s="8" t="s">
        <v>3693</v>
      </c>
      <c r="G633" s="8" t="s">
        <v>3693</v>
      </c>
      <c r="H633" s="8" t="s">
        <v>26</v>
      </c>
      <c r="I633" s="8" t="s">
        <v>27</v>
      </c>
      <c r="J633" s="8">
        <v>2018</v>
      </c>
      <c r="K633" s="8" t="s">
        <v>157</v>
      </c>
      <c r="L633" s="9">
        <v>25171607</v>
      </c>
      <c r="M633" s="9">
        <v>25004567.719999999</v>
      </c>
      <c r="N633" s="8">
        <v>130</v>
      </c>
      <c r="O633" s="10" t="s">
        <v>3693</v>
      </c>
      <c r="P633" s="8" t="s">
        <v>3693</v>
      </c>
      <c r="Q633" s="10" t="s">
        <v>3693</v>
      </c>
      <c r="R633" s="10" t="s">
        <v>3693</v>
      </c>
      <c r="S633" s="11" t="s">
        <v>3693</v>
      </c>
      <c r="T633" s="12">
        <v>1</v>
      </c>
      <c r="U633" s="12" t="s">
        <v>3693</v>
      </c>
      <c r="V633" s="8" t="s">
        <v>29</v>
      </c>
      <c r="W633" s="8" t="s">
        <v>30</v>
      </c>
      <c r="X633" s="8" t="s">
        <v>164</v>
      </c>
      <c r="Y633" s="8" t="s">
        <v>3693</v>
      </c>
      <c r="Z633" s="8" t="s">
        <v>3693</v>
      </c>
    </row>
    <row r="634" spans="1:26" ht="26.4" hidden="1" x14ac:dyDescent="0.3">
      <c r="A634" s="8">
        <v>633</v>
      </c>
      <c r="B634" s="8" t="s">
        <v>201</v>
      </c>
      <c r="C634" s="8" t="s">
        <v>202</v>
      </c>
      <c r="D634" s="8" t="s">
        <v>23</v>
      </c>
      <c r="E634" s="8" t="str">
        <f>VLOOKUP(Table1[[#This Row],[NO]],Table3[#All],2, FALSE)</f>
        <v>ROAD</v>
      </c>
      <c r="F634" s="8" t="s">
        <v>3693</v>
      </c>
      <c r="G634" s="8" t="s">
        <v>91</v>
      </c>
      <c r="H634" s="8" t="s">
        <v>91</v>
      </c>
      <c r="I634" s="8" t="s">
        <v>27</v>
      </c>
      <c r="J634" s="8">
        <v>2018</v>
      </c>
      <c r="K634" s="8" t="s">
        <v>157</v>
      </c>
      <c r="L634" s="9">
        <v>24798543</v>
      </c>
      <c r="M634" s="9">
        <v>20732610.219999999</v>
      </c>
      <c r="N634" s="8">
        <v>170</v>
      </c>
      <c r="O634" s="10">
        <v>43367</v>
      </c>
      <c r="P634" s="8" t="s">
        <v>3693</v>
      </c>
      <c r="Q634" s="10">
        <f>O634+N634</f>
        <v>43537</v>
      </c>
      <c r="R634" s="10" t="s">
        <v>3693</v>
      </c>
      <c r="S634" s="11" t="s">
        <v>3693</v>
      </c>
      <c r="T634" s="12">
        <v>1</v>
      </c>
      <c r="U634" s="12" t="s">
        <v>3693</v>
      </c>
      <c r="V634" s="8" t="s">
        <v>29</v>
      </c>
      <c r="W634" s="8" t="s">
        <v>30</v>
      </c>
      <c r="X634" s="8" t="s">
        <v>168</v>
      </c>
      <c r="Y634" s="8" t="s">
        <v>169</v>
      </c>
      <c r="Z634" s="8" t="s">
        <v>3693</v>
      </c>
    </row>
    <row r="635" spans="1:26" ht="52.8" hidden="1" x14ac:dyDescent="0.3">
      <c r="A635" s="8">
        <v>634</v>
      </c>
      <c r="B635" s="8" t="s">
        <v>2279</v>
      </c>
      <c r="C635" s="8" t="s">
        <v>3693</v>
      </c>
      <c r="D635" s="8" t="s">
        <v>2250</v>
      </c>
      <c r="E635" s="8" t="str">
        <f>VLOOKUP(Table1[[#This Row],[NO]],Table3[#All],2, FALSE)</f>
        <v>WATER SYSTEM</v>
      </c>
      <c r="F635" s="8" t="s">
        <v>3693</v>
      </c>
      <c r="G635" s="8" t="s">
        <v>3693</v>
      </c>
      <c r="H635" s="8" t="s">
        <v>72</v>
      </c>
      <c r="I635" s="8" t="s">
        <v>27</v>
      </c>
      <c r="J635" s="8">
        <v>2018</v>
      </c>
      <c r="K635" s="8" t="s">
        <v>3693</v>
      </c>
      <c r="L635" s="9">
        <v>46294665.619999997</v>
      </c>
      <c r="M635" s="9">
        <v>46294665.619999997</v>
      </c>
      <c r="N635" s="8" t="s">
        <v>3693</v>
      </c>
      <c r="O635" s="10">
        <v>43150</v>
      </c>
      <c r="P635" s="8" t="s">
        <v>3693</v>
      </c>
      <c r="Q635" s="10">
        <v>43150</v>
      </c>
      <c r="R635" s="10" t="s">
        <v>3693</v>
      </c>
      <c r="S635" s="11" t="s">
        <v>3693</v>
      </c>
      <c r="T635" s="12">
        <v>1</v>
      </c>
      <c r="U635" s="12" t="s">
        <v>3693</v>
      </c>
      <c r="V635" s="8" t="s">
        <v>29</v>
      </c>
      <c r="W635" s="8" t="s">
        <v>30</v>
      </c>
      <c r="X635" s="8" t="s">
        <v>3693</v>
      </c>
      <c r="Y635" s="8" t="s">
        <v>3693</v>
      </c>
      <c r="Z635" s="8" t="s">
        <v>3693</v>
      </c>
    </row>
    <row r="636" spans="1:26" ht="52.8" hidden="1" x14ac:dyDescent="0.3">
      <c r="A636" s="8">
        <v>635</v>
      </c>
      <c r="B636" s="8" t="s">
        <v>203</v>
      </c>
      <c r="C636" s="8" t="s">
        <v>3693</v>
      </c>
      <c r="D636" s="8" t="s">
        <v>23</v>
      </c>
      <c r="E636" s="8" t="str">
        <f>VLOOKUP(Table1[[#This Row],[NO]],Table3[#All],2, FALSE)</f>
        <v>ROAD</v>
      </c>
      <c r="F636" s="8" t="s">
        <v>3693</v>
      </c>
      <c r="G636" s="8" t="s">
        <v>3693</v>
      </c>
      <c r="H636" s="8" t="s">
        <v>64</v>
      </c>
      <c r="I636" s="8" t="s">
        <v>27</v>
      </c>
      <c r="J636" s="8">
        <v>2018</v>
      </c>
      <c r="K636" s="8" t="s">
        <v>3693</v>
      </c>
      <c r="L636" s="9">
        <v>8900000</v>
      </c>
      <c r="M636" s="43">
        <v>8840406.0500000007</v>
      </c>
      <c r="N636" s="8" t="s">
        <v>3693</v>
      </c>
      <c r="O636" s="10">
        <v>43383</v>
      </c>
      <c r="P636" s="8" t="s">
        <v>3693</v>
      </c>
      <c r="Q636" s="10" t="e">
        <f>O636+N636</f>
        <v>#VALUE!</v>
      </c>
      <c r="R636" s="10" t="s">
        <v>3693</v>
      </c>
      <c r="S636" s="11" t="s">
        <v>3693</v>
      </c>
      <c r="T636" s="12">
        <v>1</v>
      </c>
      <c r="U636" s="12" t="s">
        <v>3693</v>
      </c>
      <c r="V636" s="8" t="s">
        <v>29</v>
      </c>
      <c r="W636" s="8" t="s">
        <v>30</v>
      </c>
      <c r="X636" s="8" t="s">
        <v>137</v>
      </c>
      <c r="Y636" s="8" t="s">
        <v>138</v>
      </c>
      <c r="Z636" s="8" t="s">
        <v>3693</v>
      </c>
    </row>
    <row r="637" spans="1:26" ht="26.4" hidden="1" x14ac:dyDescent="0.3">
      <c r="A637" s="8">
        <v>636</v>
      </c>
      <c r="B637" s="8" t="s">
        <v>3570</v>
      </c>
      <c r="C637" s="8" t="s">
        <v>3693</v>
      </c>
      <c r="D637" s="8" t="s">
        <v>2334</v>
      </c>
      <c r="E637" s="8" t="str">
        <f>VLOOKUP(Table1[[#This Row],[NO]],Table3[#All],2, FALSE)</f>
        <v>OTHER FACILITIES</v>
      </c>
      <c r="F637" s="8" t="s">
        <v>3693</v>
      </c>
      <c r="G637" s="8" t="s">
        <v>3571</v>
      </c>
      <c r="H637" s="8" t="s">
        <v>76</v>
      </c>
      <c r="I637" s="8" t="s">
        <v>27</v>
      </c>
      <c r="J637" s="8">
        <v>2019</v>
      </c>
      <c r="K637" s="8" t="s">
        <v>53</v>
      </c>
      <c r="L637" s="9">
        <v>2998634.31</v>
      </c>
      <c r="M637" s="44">
        <v>2998634.31</v>
      </c>
      <c r="N637" s="8">
        <v>180</v>
      </c>
      <c r="O637" s="10">
        <v>43861</v>
      </c>
      <c r="P637" s="8" t="s">
        <v>3693</v>
      </c>
      <c r="Q637" s="10">
        <v>44041</v>
      </c>
      <c r="R637" s="10" t="s">
        <v>3693</v>
      </c>
      <c r="S637" s="11" t="s">
        <v>3693</v>
      </c>
      <c r="T637" s="12">
        <v>1</v>
      </c>
      <c r="U637" s="12" t="s">
        <v>3693</v>
      </c>
      <c r="V637" s="8" t="s">
        <v>29</v>
      </c>
      <c r="W637" s="8" t="s">
        <v>30</v>
      </c>
      <c r="X637" s="8" t="s">
        <v>2253</v>
      </c>
      <c r="Y637" s="8" t="s">
        <v>3693</v>
      </c>
      <c r="Z637" s="8" t="s">
        <v>3693</v>
      </c>
    </row>
    <row r="638" spans="1:26" ht="52.8" hidden="1" x14ac:dyDescent="0.3">
      <c r="A638" s="8">
        <v>637</v>
      </c>
      <c r="B638" s="8" t="s">
        <v>1301</v>
      </c>
      <c r="C638" s="8" t="s">
        <v>3693</v>
      </c>
      <c r="D638" s="8" t="s">
        <v>868</v>
      </c>
      <c r="E638" s="8" t="str">
        <f>VLOOKUP(Table1[[#This Row],[NO]],Table3[#All],2, FALSE)</f>
        <v>MEDICAL FACILITIES</v>
      </c>
      <c r="F638" s="8" t="s">
        <v>3693</v>
      </c>
      <c r="G638" s="8" t="s">
        <v>1171</v>
      </c>
      <c r="H638" s="8" t="s">
        <v>76</v>
      </c>
      <c r="I638" s="8" t="s">
        <v>27</v>
      </c>
      <c r="J638" s="8">
        <v>2019</v>
      </c>
      <c r="K638" s="8" t="s">
        <v>53</v>
      </c>
      <c r="L638" s="9">
        <v>1135000</v>
      </c>
      <c r="M638" s="44">
        <v>1129873.53</v>
      </c>
      <c r="N638" s="8">
        <v>60</v>
      </c>
      <c r="O638" s="10">
        <v>43815</v>
      </c>
      <c r="P638" s="8" t="s">
        <v>3693</v>
      </c>
      <c r="Q638" s="10">
        <v>43875</v>
      </c>
      <c r="R638" s="10" t="s">
        <v>3693</v>
      </c>
      <c r="S638" s="11" t="s">
        <v>3693</v>
      </c>
      <c r="T638" s="12">
        <v>1</v>
      </c>
      <c r="U638" s="12" t="s">
        <v>3693</v>
      </c>
      <c r="V638" s="8" t="s">
        <v>29</v>
      </c>
      <c r="W638" s="8" t="s">
        <v>30</v>
      </c>
      <c r="X638" s="8" t="s">
        <v>68</v>
      </c>
      <c r="Y638" s="8" t="s">
        <v>69</v>
      </c>
      <c r="Z638" s="8" t="s">
        <v>3693</v>
      </c>
    </row>
    <row r="639" spans="1:26" ht="52.8" hidden="1" x14ac:dyDescent="0.3">
      <c r="A639" s="8">
        <v>638</v>
      </c>
      <c r="B639" s="8" t="s">
        <v>2155</v>
      </c>
      <c r="C639" s="8" t="s">
        <v>3693</v>
      </c>
      <c r="D639" s="8" t="s">
        <v>2147</v>
      </c>
      <c r="E639" s="8" t="str">
        <f>VLOOKUP(Table1[[#This Row],[NO]],Table3[#All],2, FALSE)</f>
        <v>ELECTRIFICATION</v>
      </c>
      <c r="F639" s="8" t="s">
        <v>3693</v>
      </c>
      <c r="G639" s="8" t="s">
        <v>2156</v>
      </c>
      <c r="H639" s="8" t="s">
        <v>124</v>
      </c>
      <c r="I639" s="8" t="s">
        <v>27</v>
      </c>
      <c r="J639" s="8">
        <v>2019</v>
      </c>
      <c r="K639" s="8" t="s">
        <v>53</v>
      </c>
      <c r="L639" s="9">
        <v>12613597.66</v>
      </c>
      <c r="M639" s="44">
        <v>11041248.359999999</v>
      </c>
      <c r="N639" s="8" t="s">
        <v>3693</v>
      </c>
      <c r="O639" s="10">
        <v>43853</v>
      </c>
      <c r="P639" s="8" t="s">
        <v>3693</v>
      </c>
      <c r="Q639" s="10">
        <v>43853</v>
      </c>
      <c r="R639" s="10" t="s">
        <v>3693</v>
      </c>
      <c r="S639" s="11" t="s">
        <v>3693</v>
      </c>
      <c r="T639" s="12">
        <v>1</v>
      </c>
      <c r="U639" s="12" t="s">
        <v>3693</v>
      </c>
      <c r="V639" s="8" t="s">
        <v>29</v>
      </c>
      <c r="W639" s="8" t="s">
        <v>30</v>
      </c>
      <c r="X639" s="8" t="s">
        <v>1224</v>
      </c>
      <c r="Y639" s="8" t="s">
        <v>1225</v>
      </c>
      <c r="Z639" s="8" t="s">
        <v>3693</v>
      </c>
    </row>
    <row r="640" spans="1:26" ht="79.2" hidden="1" x14ac:dyDescent="0.3">
      <c r="A640" s="8">
        <v>639</v>
      </c>
      <c r="B640" s="8" t="s">
        <v>1302</v>
      </c>
      <c r="C640" s="8" t="s">
        <v>3693</v>
      </c>
      <c r="D640" s="8" t="s">
        <v>868</v>
      </c>
      <c r="E640" s="8" t="str">
        <f>VLOOKUP(Table1[[#This Row],[NO]],Table3[#All],2, FALSE)</f>
        <v>MEDICAL FACILITIES</v>
      </c>
      <c r="F640" s="8" t="s">
        <v>3693</v>
      </c>
      <c r="G640" s="8" t="s">
        <v>1171</v>
      </c>
      <c r="H640" s="8" t="s">
        <v>76</v>
      </c>
      <c r="I640" s="8" t="s">
        <v>27</v>
      </c>
      <c r="J640" s="8">
        <v>2019</v>
      </c>
      <c r="K640" s="8" t="s">
        <v>53</v>
      </c>
      <c r="L640" s="9">
        <v>1090000</v>
      </c>
      <c r="M640" s="44" t="s">
        <v>3693</v>
      </c>
      <c r="N640" s="8" t="s">
        <v>3693</v>
      </c>
      <c r="O640" s="10" t="s">
        <v>3693</v>
      </c>
      <c r="P640" s="8" t="s">
        <v>3693</v>
      </c>
      <c r="Q640" s="10" t="s">
        <v>3693</v>
      </c>
      <c r="R640" s="10" t="s">
        <v>3693</v>
      </c>
      <c r="S640" s="11" t="s">
        <v>3693</v>
      </c>
      <c r="T640" s="12">
        <v>1</v>
      </c>
      <c r="U640" s="12" t="s">
        <v>3693</v>
      </c>
      <c r="V640" s="8" t="s">
        <v>29</v>
      </c>
      <c r="W640" s="8" t="s">
        <v>30</v>
      </c>
      <c r="X640" s="8" t="s">
        <v>1303</v>
      </c>
      <c r="Y640" s="8" t="s">
        <v>3693</v>
      </c>
      <c r="Z640" s="8" t="s">
        <v>3693</v>
      </c>
    </row>
    <row r="641" spans="1:26" ht="52.8" hidden="1" x14ac:dyDescent="0.3">
      <c r="A641" s="8">
        <v>640</v>
      </c>
      <c r="B641" s="8" t="s">
        <v>1304</v>
      </c>
      <c r="C641" s="8" t="s">
        <v>3693</v>
      </c>
      <c r="D641" s="8" t="s">
        <v>868</v>
      </c>
      <c r="E641" s="8" t="str">
        <f>VLOOKUP(Table1[[#This Row],[NO]],Table3[#All],2, FALSE)</f>
        <v>MEDICAL FACILITIES</v>
      </c>
      <c r="F641" s="8" t="s">
        <v>3693</v>
      </c>
      <c r="G641" s="8" t="s">
        <v>1171</v>
      </c>
      <c r="H641" s="8" t="s">
        <v>76</v>
      </c>
      <c r="I641" s="8" t="s">
        <v>27</v>
      </c>
      <c r="J641" s="8">
        <v>2019</v>
      </c>
      <c r="K641" s="8" t="s">
        <v>53</v>
      </c>
      <c r="L641" s="9">
        <v>3200000</v>
      </c>
      <c r="M641" s="44">
        <v>3124809.97</v>
      </c>
      <c r="N641" s="8">
        <v>60</v>
      </c>
      <c r="O641" s="10">
        <v>43676</v>
      </c>
      <c r="P641" s="8" t="s">
        <v>3693</v>
      </c>
      <c r="Q641" s="10">
        <v>43736</v>
      </c>
      <c r="R641" s="10" t="s">
        <v>3693</v>
      </c>
      <c r="S641" s="11" t="s">
        <v>3693</v>
      </c>
      <c r="T641" s="12">
        <v>1</v>
      </c>
      <c r="U641" s="12" t="s">
        <v>3693</v>
      </c>
      <c r="V641" s="8" t="s">
        <v>29</v>
      </c>
      <c r="W641" s="8" t="s">
        <v>30</v>
      </c>
      <c r="X641" s="8" t="s">
        <v>1224</v>
      </c>
      <c r="Y641" s="8" t="s">
        <v>1225</v>
      </c>
      <c r="Z641" s="8" t="s">
        <v>3693</v>
      </c>
    </row>
    <row r="642" spans="1:26" ht="39.6" hidden="1" x14ac:dyDescent="0.3">
      <c r="A642" s="8">
        <v>641</v>
      </c>
      <c r="B642" s="8" t="s">
        <v>1305</v>
      </c>
      <c r="C642" s="8" t="s">
        <v>1306</v>
      </c>
      <c r="D642" s="8" t="s">
        <v>868</v>
      </c>
      <c r="E642" s="8" t="str">
        <f>VLOOKUP(Table1[[#This Row],[NO]],Table3[#All],2, FALSE)</f>
        <v>MEDICAL FACILITIES</v>
      </c>
      <c r="F642" s="8" t="s">
        <v>3693</v>
      </c>
      <c r="G642" s="8" t="s">
        <v>1174</v>
      </c>
      <c r="H642" s="8" t="s">
        <v>42</v>
      </c>
      <c r="I642" s="8" t="s">
        <v>27</v>
      </c>
      <c r="J642" s="8">
        <v>2019</v>
      </c>
      <c r="K642" s="8" t="s">
        <v>53</v>
      </c>
      <c r="L642" s="9">
        <v>3200000</v>
      </c>
      <c r="M642" s="45">
        <v>3194884.2</v>
      </c>
      <c r="N642" s="8">
        <v>60</v>
      </c>
      <c r="O642" s="10">
        <v>43696</v>
      </c>
      <c r="P642" s="8" t="s">
        <v>3693</v>
      </c>
      <c r="Q642" s="10">
        <v>43756</v>
      </c>
      <c r="R642" s="10" t="s">
        <v>3693</v>
      </c>
      <c r="S642" s="11" t="s">
        <v>3693</v>
      </c>
      <c r="T642" s="12">
        <v>1</v>
      </c>
      <c r="U642" s="12" t="s">
        <v>3693</v>
      </c>
      <c r="V642" s="8" t="s">
        <v>29</v>
      </c>
      <c r="W642" s="8" t="s">
        <v>30</v>
      </c>
      <c r="X642" s="8" t="s">
        <v>68</v>
      </c>
      <c r="Y642" s="8" t="s">
        <v>69</v>
      </c>
      <c r="Z642" s="8" t="s">
        <v>3693</v>
      </c>
    </row>
    <row r="643" spans="1:26" ht="26.4" hidden="1" x14ac:dyDescent="0.3">
      <c r="A643" s="8">
        <v>642</v>
      </c>
      <c r="B643" s="8" t="s">
        <v>1262</v>
      </c>
      <c r="C643" s="8" t="s">
        <v>1307</v>
      </c>
      <c r="D643" s="8" t="s">
        <v>868</v>
      </c>
      <c r="E643" s="8" t="str">
        <f>VLOOKUP(Table1[[#This Row],[NO]],Table3[#All],2, FALSE)</f>
        <v>MEDICAL FACILITIES</v>
      </c>
      <c r="F643" s="8" t="s">
        <v>3693</v>
      </c>
      <c r="G643" s="8" t="s">
        <v>1174</v>
      </c>
      <c r="H643" s="8" t="s">
        <v>42</v>
      </c>
      <c r="I643" s="8" t="s">
        <v>27</v>
      </c>
      <c r="J643" s="8">
        <v>2019</v>
      </c>
      <c r="K643" s="8" t="s">
        <v>53</v>
      </c>
      <c r="L643" s="9">
        <v>3416000</v>
      </c>
      <c r="M643" s="9">
        <v>3395201.94</v>
      </c>
      <c r="N643" s="8">
        <v>90</v>
      </c>
      <c r="O643" s="10">
        <v>43644</v>
      </c>
      <c r="P643" s="8" t="s">
        <v>3693</v>
      </c>
      <c r="Q643" s="10">
        <v>43734</v>
      </c>
      <c r="R643" s="10" t="s">
        <v>3693</v>
      </c>
      <c r="S643" s="11" t="s">
        <v>3693</v>
      </c>
      <c r="T643" s="12">
        <v>1</v>
      </c>
      <c r="U643" s="12" t="s">
        <v>3693</v>
      </c>
      <c r="V643" s="8" t="s">
        <v>29</v>
      </c>
      <c r="W643" s="12" t="s">
        <v>30</v>
      </c>
      <c r="X643" s="8" t="s">
        <v>285</v>
      </c>
      <c r="Y643" s="8" t="s">
        <v>286</v>
      </c>
      <c r="Z643" s="8" t="s">
        <v>3693</v>
      </c>
    </row>
    <row r="644" spans="1:26" ht="26.4" hidden="1" x14ac:dyDescent="0.3">
      <c r="A644" s="8">
        <v>643</v>
      </c>
      <c r="B644" s="8" t="s">
        <v>1308</v>
      </c>
      <c r="C644" s="8" t="s">
        <v>1309</v>
      </c>
      <c r="D644" s="8" t="s">
        <v>868</v>
      </c>
      <c r="E644" s="8" t="str">
        <f>VLOOKUP(Table1[[#This Row],[NO]],Table3[#All],2, FALSE)</f>
        <v>MEDICAL FACILITIES</v>
      </c>
      <c r="F644" s="8" t="s">
        <v>3693</v>
      </c>
      <c r="G644" s="8" t="s">
        <v>1174</v>
      </c>
      <c r="H644" s="8" t="s">
        <v>42</v>
      </c>
      <c r="I644" s="8" t="s">
        <v>27</v>
      </c>
      <c r="J644" s="8">
        <v>2019</v>
      </c>
      <c r="K644" s="8" t="s">
        <v>53</v>
      </c>
      <c r="L644" s="9">
        <v>3740000</v>
      </c>
      <c r="M644" s="9">
        <v>3719074.68</v>
      </c>
      <c r="N644" s="8">
        <v>120</v>
      </c>
      <c r="O644" s="10">
        <v>43644</v>
      </c>
      <c r="P644" s="8" t="s">
        <v>3693</v>
      </c>
      <c r="Q644" s="10">
        <v>43764</v>
      </c>
      <c r="R644" s="10" t="s">
        <v>3693</v>
      </c>
      <c r="S644" s="11" t="s">
        <v>3693</v>
      </c>
      <c r="T644" s="12">
        <v>1</v>
      </c>
      <c r="U644" s="12" t="s">
        <v>3693</v>
      </c>
      <c r="V644" s="8" t="s">
        <v>29</v>
      </c>
      <c r="W644" s="8" t="s">
        <v>30</v>
      </c>
      <c r="X644" s="8" t="s">
        <v>285</v>
      </c>
      <c r="Y644" s="8" t="s">
        <v>286</v>
      </c>
      <c r="Z644" s="8" t="s">
        <v>3693</v>
      </c>
    </row>
    <row r="645" spans="1:26" ht="39.6" hidden="1" x14ac:dyDescent="0.3">
      <c r="A645" s="8">
        <v>644</v>
      </c>
      <c r="B645" s="8" t="s">
        <v>1202</v>
      </c>
      <c r="C645" s="8" t="s">
        <v>1310</v>
      </c>
      <c r="D645" s="8" t="s">
        <v>868</v>
      </c>
      <c r="E645" s="8" t="str">
        <f>VLOOKUP(Table1[[#This Row],[NO]],Table3[#All],2, FALSE)</f>
        <v>MEDICAL FACILITIES</v>
      </c>
      <c r="F645" s="8" t="s">
        <v>3693</v>
      </c>
      <c r="G645" s="8" t="s">
        <v>1174</v>
      </c>
      <c r="H645" s="8" t="s">
        <v>42</v>
      </c>
      <c r="I645" s="8" t="s">
        <v>27</v>
      </c>
      <c r="J645" s="8">
        <v>2019</v>
      </c>
      <c r="K645" s="8" t="s">
        <v>53</v>
      </c>
      <c r="L645" s="9">
        <v>2029000</v>
      </c>
      <c r="M645" s="9">
        <v>2007506.45</v>
      </c>
      <c r="N645" s="8">
        <v>150</v>
      </c>
      <c r="O645" s="10">
        <v>43644</v>
      </c>
      <c r="P645" s="8" t="s">
        <v>3693</v>
      </c>
      <c r="Q645" s="10">
        <v>43794</v>
      </c>
      <c r="R645" s="10" t="s">
        <v>323</v>
      </c>
      <c r="S645" s="11" t="s">
        <v>3693</v>
      </c>
      <c r="T645" s="12">
        <v>1</v>
      </c>
      <c r="U645" s="12" t="s">
        <v>3693</v>
      </c>
      <c r="V645" s="8" t="s">
        <v>29</v>
      </c>
      <c r="W645" s="8" t="s">
        <v>30</v>
      </c>
      <c r="X645" s="8" t="s">
        <v>285</v>
      </c>
      <c r="Y645" s="8" t="s">
        <v>286</v>
      </c>
      <c r="Z645" s="8" t="s">
        <v>3693</v>
      </c>
    </row>
    <row r="646" spans="1:26" ht="39.6" hidden="1" x14ac:dyDescent="0.3">
      <c r="A646" s="8">
        <v>645</v>
      </c>
      <c r="B646" s="8" t="s">
        <v>1311</v>
      </c>
      <c r="C646" s="8" t="s">
        <v>1312</v>
      </c>
      <c r="D646" s="8" t="s">
        <v>868</v>
      </c>
      <c r="E646" s="8" t="str">
        <f>VLOOKUP(Table1[[#This Row],[NO]],Table3[#All],2, FALSE)</f>
        <v>MEDICAL FACILITIES</v>
      </c>
      <c r="F646" s="8" t="s">
        <v>3693</v>
      </c>
      <c r="G646" s="8" t="s">
        <v>1174</v>
      </c>
      <c r="H646" s="8" t="s">
        <v>42</v>
      </c>
      <c r="I646" s="8" t="s">
        <v>27</v>
      </c>
      <c r="J646" s="8">
        <v>2019</v>
      </c>
      <c r="K646" s="8" t="s">
        <v>53</v>
      </c>
      <c r="L646" s="9">
        <v>1073000</v>
      </c>
      <c r="M646" s="9">
        <v>1054041.98</v>
      </c>
      <c r="N646" s="8">
        <v>30</v>
      </c>
      <c r="O646" s="10">
        <v>43644</v>
      </c>
      <c r="P646" s="8" t="s">
        <v>3693</v>
      </c>
      <c r="Q646" s="10">
        <v>43674</v>
      </c>
      <c r="R646" s="10" t="s">
        <v>3693</v>
      </c>
      <c r="S646" s="11" t="s">
        <v>3693</v>
      </c>
      <c r="T646" s="12">
        <v>1</v>
      </c>
      <c r="U646" s="12" t="s">
        <v>3693</v>
      </c>
      <c r="V646" s="8" t="s">
        <v>29</v>
      </c>
      <c r="W646" s="8" t="s">
        <v>30</v>
      </c>
      <c r="X646" s="8" t="s">
        <v>285</v>
      </c>
      <c r="Y646" s="8" t="s">
        <v>286</v>
      </c>
      <c r="Z646" s="8" t="s">
        <v>3693</v>
      </c>
    </row>
    <row r="647" spans="1:26" ht="39.6" hidden="1" x14ac:dyDescent="0.3">
      <c r="A647" s="8">
        <v>646</v>
      </c>
      <c r="B647" s="8" t="s">
        <v>1313</v>
      </c>
      <c r="C647" s="8" t="s">
        <v>1314</v>
      </c>
      <c r="D647" s="8" t="s">
        <v>868</v>
      </c>
      <c r="E647" s="8" t="str">
        <f>VLOOKUP(Table1[[#This Row],[NO]],Table3[#All],2, FALSE)</f>
        <v>MEDICAL FACILITIES</v>
      </c>
      <c r="F647" s="8" t="s">
        <v>3693</v>
      </c>
      <c r="G647" s="8" t="s">
        <v>1174</v>
      </c>
      <c r="H647" s="8" t="s">
        <v>42</v>
      </c>
      <c r="I647" s="8" t="s">
        <v>27</v>
      </c>
      <c r="J647" s="8">
        <v>2019</v>
      </c>
      <c r="K647" s="8" t="s">
        <v>53</v>
      </c>
      <c r="L647" s="9">
        <v>3500000</v>
      </c>
      <c r="M647" s="9">
        <v>3498790.87</v>
      </c>
      <c r="N647" s="8">
        <v>120</v>
      </c>
      <c r="O647" s="10">
        <v>43692</v>
      </c>
      <c r="P647" s="8" t="s">
        <v>3693</v>
      </c>
      <c r="Q647" s="10">
        <v>43812</v>
      </c>
      <c r="R647" s="10" t="s">
        <v>3693</v>
      </c>
      <c r="S647" s="11" t="s">
        <v>3693</v>
      </c>
      <c r="T647" s="12">
        <v>1</v>
      </c>
      <c r="U647" s="12" t="s">
        <v>3693</v>
      </c>
      <c r="V647" s="8" t="s">
        <v>29</v>
      </c>
      <c r="W647" s="8" t="s">
        <v>30</v>
      </c>
      <c r="X647" s="8" t="s">
        <v>126</v>
      </c>
      <c r="Y647" s="8" t="s">
        <v>127</v>
      </c>
      <c r="Z647" s="8" t="s">
        <v>3693</v>
      </c>
    </row>
    <row r="648" spans="1:26" ht="52.8" hidden="1" x14ac:dyDescent="0.3">
      <c r="A648" s="8">
        <v>647</v>
      </c>
      <c r="B648" s="8" t="s">
        <v>1315</v>
      </c>
      <c r="C648" s="8" t="s">
        <v>1316</v>
      </c>
      <c r="D648" s="8" t="s">
        <v>868</v>
      </c>
      <c r="E648" s="8" t="str">
        <f>VLOOKUP(Table1[[#This Row],[NO]],Table3[#All],2, FALSE)</f>
        <v>MEDICAL FACILITIES</v>
      </c>
      <c r="F648" s="8" t="s">
        <v>3693</v>
      </c>
      <c r="G648" s="8" t="s">
        <v>1174</v>
      </c>
      <c r="H648" s="8" t="s">
        <v>42</v>
      </c>
      <c r="I648" s="8" t="s">
        <v>27</v>
      </c>
      <c r="J648" s="8">
        <v>2019</v>
      </c>
      <c r="K648" s="8" t="s">
        <v>53</v>
      </c>
      <c r="L648" s="9">
        <v>5555000</v>
      </c>
      <c r="M648" s="9">
        <v>5553227.0800000001</v>
      </c>
      <c r="N648" s="8">
        <v>150</v>
      </c>
      <c r="O648" s="10">
        <v>43692</v>
      </c>
      <c r="P648" s="8" t="s">
        <v>3693</v>
      </c>
      <c r="Q648" s="10">
        <v>43842</v>
      </c>
      <c r="R648" s="10" t="s">
        <v>3693</v>
      </c>
      <c r="S648" s="11" t="s">
        <v>3693</v>
      </c>
      <c r="T648" s="8" t="s">
        <v>3693</v>
      </c>
      <c r="U648" s="8" t="s">
        <v>3693</v>
      </c>
      <c r="V648" s="8" t="s">
        <v>29</v>
      </c>
      <c r="W648" s="8" t="s">
        <v>1032</v>
      </c>
      <c r="X648" s="8" t="s">
        <v>126</v>
      </c>
      <c r="Y648" s="8" t="s">
        <v>127</v>
      </c>
      <c r="Z648" s="8" t="s">
        <v>1317</v>
      </c>
    </row>
    <row r="649" spans="1:26" ht="52.8" hidden="1" x14ac:dyDescent="0.3">
      <c r="A649" s="8">
        <v>648</v>
      </c>
      <c r="B649" s="8" t="s">
        <v>1318</v>
      </c>
      <c r="C649" s="8" t="s">
        <v>1319</v>
      </c>
      <c r="D649" s="8" t="s">
        <v>868</v>
      </c>
      <c r="E649" s="8" t="str">
        <f>VLOOKUP(Table1[[#This Row],[NO]],Table3[#All],2, FALSE)</f>
        <v>MEDICAL FACILITIES</v>
      </c>
      <c r="F649" s="8" t="s">
        <v>3693</v>
      </c>
      <c r="G649" s="8" t="s">
        <v>1174</v>
      </c>
      <c r="H649" s="8" t="s">
        <v>42</v>
      </c>
      <c r="I649" s="8" t="s">
        <v>27</v>
      </c>
      <c r="J649" s="8">
        <v>2017</v>
      </c>
      <c r="K649" s="8" t="s">
        <v>1320</v>
      </c>
      <c r="L649" s="9">
        <v>4000000</v>
      </c>
      <c r="M649" s="9">
        <v>3999494.93</v>
      </c>
      <c r="N649" s="8">
        <v>180</v>
      </c>
      <c r="O649" s="10">
        <v>43035</v>
      </c>
      <c r="P649" s="8" t="s">
        <v>3693</v>
      </c>
      <c r="Q649" s="10">
        <v>43215</v>
      </c>
      <c r="R649" s="10" t="s">
        <v>3693</v>
      </c>
      <c r="S649" s="11" t="s">
        <v>3693</v>
      </c>
      <c r="T649" s="8" t="s">
        <v>3693</v>
      </c>
      <c r="U649" s="8" t="s">
        <v>3693</v>
      </c>
      <c r="V649" s="8" t="s">
        <v>29</v>
      </c>
      <c r="W649" s="8" t="s">
        <v>37</v>
      </c>
      <c r="X649" s="8" t="s">
        <v>31</v>
      </c>
      <c r="Y649" s="8" t="s">
        <v>32</v>
      </c>
      <c r="Z649" s="8" t="s">
        <v>3693</v>
      </c>
    </row>
    <row r="650" spans="1:26" ht="66" hidden="1" x14ac:dyDescent="0.3">
      <c r="A650" s="8">
        <v>649</v>
      </c>
      <c r="B650" s="8" t="s">
        <v>1321</v>
      </c>
      <c r="C650" s="8" t="s">
        <v>1322</v>
      </c>
      <c r="D650" s="8" t="s">
        <v>868</v>
      </c>
      <c r="E650" s="8" t="str">
        <f>VLOOKUP(Table1[[#This Row],[NO]],Table3[#All],2, FALSE)</f>
        <v>MEDICAL FACILITIES</v>
      </c>
      <c r="F650" s="8" t="s">
        <v>3693</v>
      </c>
      <c r="G650" s="8" t="s">
        <v>1174</v>
      </c>
      <c r="H650" s="8" t="s">
        <v>42</v>
      </c>
      <c r="I650" s="8" t="s">
        <v>27</v>
      </c>
      <c r="J650" s="8">
        <v>2019</v>
      </c>
      <c r="K650" s="8" t="s">
        <v>53</v>
      </c>
      <c r="L650" s="9">
        <v>7300000</v>
      </c>
      <c r="M650" s="9">
        <v>7276730</v>
      </c>
      <c r="N650" s="8">
        <v>90</v>
      </c>
      <c r="O650" s="10">
        <v>43759</v>
      </c>
      <c r="P650" s="8" t="s">
        <v>3693</v>
      </c>
      <c r="Q650" s="10">
        <v>43849</v>
      </c>
      <c r="R650" s="10" t="s">
        <v>3693</v>
      </c>
      <c r="S650" s="11" t="s">
        <v>3693</v>
      </c>
      <c r="T650" s="8" t="s">
        <v>3693</v>
      </c>
      <c r="U650" s="8" t="s">
        <v>3693</v>
      </c>
      <c r="V650" s="8" t="s">
        <v>29</v>
      </c>
      <c r="W650" s="8" t="s">
        <v>37</v>
      </c>
      <c r="X650" s="8" t="s">
        <v>1260</v>
      </c>
      <c r="Y650" s="8" t="s">
        <v>1261</v>
      </c>
      <c r="Z650" s="8" t="s">
        <v>3693</v>
      </c>
    </row>
    <row r="651" spans="1:26" ht="26.4" hidden="1" x14ac:dyDescent="0.3">
      <c r="A651" s="8">
        <v>650</v>
      </c>
      <c r="B651" s="8" t="s">
        <v>1201</v>
      </c>
      <c r="C651" s="8" t="s">
        <v>1323</v>
      </c>
      <c r="D651" s="8" t="s">
        <v>868</v>
      </c>
      <c r="E651" s="8" t="str">
        <f>VLOOKUP(Table1[[#This Row],[NO]],Table3[#All],2, FALSE)</f>
        <v>MEDICAL FACILITIES</v>
      </c>
      <c r="F651" s="8" t="s">
        <v>3693</v>
      </c>
      <c r="G651" s="8" t="s">
        <v>1174</v>
      </c>
      <c r="H651" s="8" t="s">
        <v>42</v>
      </c>
      <c r="I651" s="8" t="s">
        <v>27</v>
      </c>
      <c r="J651" s="8">
        <v>2019</v>
      </c>
      <c r="K651" s="8" t="s">
        <v>53</v>
      </c>
      <c r="L651" s="9">
        <v>1135000</v>
      </c>
      <c r="M651" s="9">
        <v>1113507.6200000001</v>
      </c>
      <c r="N651" s="8">
        <v>60</v>
      </c>
      <c r="O651" s="10">
        <v>43644</v>
      </c>
      <c r="P651" s="8" t="s">
        <v>3693</v>
      </c>
      <c r="Q651" s="10">
        <v>43704</v>
      </c>
      <c r="R651" s="10" t="s">
        <v>323</v>
      </c>
      <c r="S651" s="11" t="s">
        <v>3693</v>
      </c>
      <c r="T651" s="12">
        <v>1</v>
      </c>
      <c r="U651" s="12" t="s">
        <v>3693</v>
      </c>
      <c r="V651" s="8" t="s">
        <v>29</v>
      </c>
      <c r="W651" s="8" t="s">
        <v>30</v>
      </c>
      <c r="X651" s="8" t="s">
        <v>1324</v>
      </c>
      <c r="Y651" s="8" t="s">
        <v>286</v>
      </c>
      <c r="Z651" s="8" t="s">
        <v>3693</v>
      </c>
    </row>
    <row r="652" spans="1:26" ht="39.6" hidden="1" x14ac:dyDescent="0.3">
      <c r="A652" s="8">
        <v>651</v>
      </c>
      <c r="B652" s="8" t="s">
        <v>1325</v>
      </c>
      <c r="C652" s="8" t="s">
        <v>1326</v>
      </c>
      <c r="D652" s="8" t="s">
        <v>868</v>
      </c>
      <c r="E652" s="8" t="str">
        <f>VLOOKUP(Table1[[#This Row],[NO]],Table3[#All],2, FALSE)</f>
        <v>MEDICAL FACILITIES</v>
      </c>
      <c r="F652" s="8" t="s">
        <v>3693</v>
      </c>
      <c r="G652" s="8" t="s">
        <v>1174</v>
      </c>
      <c r="H652" s="8" t="s">
        <v>42</v>
      </c>
      <c r="I652" s="8" t="s">
        <v>27</v>
      </c>
      <c r="J652" s="8">
        <v>2019</v>
      </c>
      <c r="K652" s="8" t="s">
        <v>53</v>
      </c>
      <c r="L652" s="9">
        <v>2790554.75</v>
      </c>
      <c r="M652" s="9">
        <v>2781729.24</v>
      </c>
      <c r="N652" s="8">
        <v>120</v>
      </c>
      <c r="O652" s="10">
        <v>44111</v>
      </c>
      <c r="P652" s="8" t="s">
        <v>3693</v>
      </c>
      <c r="Q652" s="10">
        <v>44231</v>
      </c>
      <c r="R652" s="10" t="s">
        <v>3693</v>
      </c>
      <c r="S652" s="11" t="s">
        <v>3693</v>
      </c>
      <c r="T652" s="12">
        <v>1</v>
      </c>
      <c r="U652" s="12" t="s">
        <v>3693</v>
      </c>
      <c r="V652" s="8" t="s">
        <v>29</v>
      </c>
      <c r="W652" s="8" t="s">
        <v>30</v>
      </c>
      <c r="X652" s="8" t="s">
        <v>266</v>
      </c>
      <c r="Y652" s="8" t="s">
        <v>267</v>
      </c>
      <c r="Z652" s="8" t="s">
        <v>3693</v>
      </c>
    </row>
    <row r="653" spans="1:26" ht="39.6" hidden="1" x14ac:dyDescent="0.3">
      <c r="A653" s="8">
        <v>652</v>
      </c>
      <c r="B653" s="8" t="s">
        <v>1327</v>
      </c>
      <c r="C653" s="8" t="s">
        <v>3693</v>
      </c>
      <c r="D653" s="8" t="s">
        <v>868</v>
      </c>
      <c r="E653" s="8" t="str">
        <f>VLOOKUP(Table1[[#This Row],[NO]],Table3[#All],2, FALSE)</f>
        <v>MEDICAL FACILITIES</v>
      </c>
      <c r="F653" s="8" t="s">
        <v>3693</v>
      </c>
      <c r="G653" s="8" t="s">
        <v>1183</v>
      </c>
      <c r="H653" s="8" t="s">
        <v>36</v>
      </c>
      <c r="I653" s="8" t="s">
        <v>27</v>
      </c>
      <c r="J653" s="8">
        <v>2019</v>
      </c>
      <c r="K653" s="8" t="s">
        <v>53</v>
      </c>
      <c r="L653" s="9">
        <v>3980442</v>
      </c>
      <c r="M653" s="11" t="s">
        <v>3693</v>
      </c>
      <c r="N653" s="8" t="s">
        <v>3693</v>
      </c>
      <c r="O653" s="10" t="s">
        <v>3693</v>
      </c>
      <c r="P653" s="8" t="s">
        <v>3693</v>
      </c>
      <c r="Q653" s="10" t="s">
        <v>3693</v>
      </c>
      <c r="R653" s="10" t="s">
        <v>3693</v>
      </c>
      <c r="S653" s="11" t="s">
        <v>3693</v>
      </c>
      <c r="T653" s="12">
        <v>1</v>
      </c>
      <c r="U653" s="12" t="s">
        <v>3693</v>
      </c>
      <c r="V653" s="8" t="s">
        <v>29</v>
      </c>
      <c r="W653" s="8" t="s">
        <v>30</v>
      </c>
      <c r="X653" s="8" t="s">
        <v>1328</v>
      </c>
      <c r="Y653" s="8" t="s">
        <v>3693</v>
      </c>
      <c r="Z653" s="8" t="s">
        <v>3693</v>
      </c>
    </row>
    <row r="654" spans="1:26" ht="66" hidden="1" x14ac:dyDescent="0.3">
      <c r="A654" s="8">
        <v>653</v>
      </c>
      <c r="B654" s="8" t="s">
        <v>1329</v>
      </c>
      <c r="C654" s="8" t="s">
        <v>1330</v>
      </c>
      <c r="D654" s="8" t="s">
        <v>868</v>
      </c>
      <c r="E654" s="8" t="str">
        <f>VLOOKUP(Table1[[#This Row],[NO]],Table3[#All],2, FALSE)</f>
        <v>MEDICAL FACILITIES</v>
      </c>
      <c r="F654" s="8" t="s">
        <v>3693</v>
      </c>
      <c r="G654" s="8" t="s">
        <v>1231</v>
      </c>
      <c r="H654" s="8" t="s">
        <v>93</v>
      </c>
      <c r="I654" s="8" t="s">
        <v>27</v>
      </c>
      <c r="J654" s="8">
        <v>2019</v>
      </c>
      <c r="K654" s="8" t="s">
        <v>53</v>
      </c>
      <c r="L654" s="9">
        <v>5800000</v>
      </c>
      <c r="M654" s="9">
        <v>5553227.0800000001</v>
      </c>
      <c r="N654" s="8">
        <v>150</v>
      </c>
      <c r="O654" s="10">
        <v>43753</v>
      </c>
      <c r="P654" s="8" t="s">
        <v>3693</v>
      </c>
      <c r="Q654" s="10">
        <v>43903</v>
      </c>
      <c r="R654" s="10" t="s">
        <v>3693</v>
      </c>
      <c r="S654" s="11" t="s">
        <v>3693</v>
      </c>
      <c r="T654" s="12">
        <v>1</v>
      </c>
      <c r="U654" s="12" t="s">
        <v>3693</v>
      </c>
      <c r="V654" s="8" t="s">
        <v>29</v>
      </c>
      <c r="W654" s="8" t="s">
        <v>30</v>
      </c>
      <c r="X654" s="8" t="s">
        <v>126</v>
      </c>
      <c r="Y654" s="8" t="s">
        <v>127</v>
      </c>
      <c r="Z654" s="8" t="s">
        <v>3693</v>
      </c>
    </row>
    <row r="655" spans="1:26" ht="105.6" hidden="1" x14ac:dyDescent="0.3">
      <c r="A655" s="8">
        <v>654</v>
      </c>
      <c r="B655" s="8" t="s">
        <v>1331</v>
      </c>
      <c r="C655" s="8" t="s">
        <v>3693</v>
      </c>
      <c r="D655" s="8" t="s">
        <v>868</v>
      </c>
      <c r="E655" s="8" t="str">
        <f>VLOOKUP(Table1[[#This Row],[NO]],Table3[#All],2, FALSE)</f>
        <v>MEDICAL FACILITIES</v>
      </c>
      <c r="F655" s="8" t="s">
        <v>1332</v>
      </c>
      <c r="G655" s="8" t="s">
        <v>1242</v>
      </c>
      <c r="H655" s="8" t="s">
        <v>47</v>
      </c>
      <c r="I655" s="8" t="s">
        <v>27</v>
      </c>
      <c r="J655" s="8">
        <v>2019</v>
      </c>
      <c r="K655" s="8" t="s">
        <v>53</v>
      </c>
      <c r="L655" s="9">
        <v>10500000</v>
      </c>
      <c r="M655" s="9">
        <v>9540335.4100000001</v>
      </c>
      <c r="N655" s="8">
        <v>120</v>
      </c>
      <c r="O655" s="10">
        <v>43760</v>
      </c>
      <c r="P655" s="8" t="s">
        <v>3693</v>
      </c>
      <c r="Q655" s="10">
        <v>43880</v>
      </c>
      <c r="R655" s="10" t="s">
        <v>3693</v>
      </c>
      <c r="S655" s="11" t="s">
        <v>3693</v>
      </c>
      <c r="T655" s="12">
        <v>1</v>
      </c>
      <c r="U655" s="12" t="s">
        <v>3693</v>
      </c>
      <c r="V655" s="8" t="s">
        <v>29</v>
      </c>
      <c r="W655" s="8" t="s">
        <v>30</v>
      </c>
      <c r="X655" s="8" t="s">
        <v>251</v>
      </c>
      <c r="Y655" s="8" t="s">
        <v>252</v>
      </c>
      <c r="Z655" s="8" t="s">
        <v>3693</v>
      </c>
    </row>
    <row r="656" spans="1:26" ht="52.8" hidden="1" x14ac:dyDescent="0.3">
      <c r="A656" s="8">
        <v>655</v>
      </c>
      <c r="B656" s="8" t="s">
        <v>1333</v>
      </c>
      <c r="C656" s="8" t="s">
        <v>3693</v>
      </c>
      <c r="D656" s="8" t="s">
        <v>868</v>
      </c>
      <c r="E656" s="8" t="str">
        <f>VLOOKUP(Table1[[#This Row],[NO]],Table3[#All],2, FALSE)</f>
        <v>MEDICAL FACILITIES</v>
      </c>
      <c r="F656" s="8" t="s">
        <v>3693</v>
      </c>
      <c r="G656" s="8" t="s">
        <v>1242</v>
      </c>
      <c r="H656" s="8" t="s">
        <v>47</v>
      </c>
      <c r="I656" s="8" t="s">
        <v>27</v>
      </c>
      <c r="J656" s="8">
        <v>2019</v>
      </c>
      <c r="K656" s="8" t="s">
        <v>53</v>
      </c>
      <c r="L656" s="9">
        <v>3200000</v>
      </c>
      <c r="M656" s="9">
        <v>3068141.82</v>
      </c>
      <c r="N656" s="8" t="s">
        <v>3693</v>
      </c>
      <c r="O656" s="10">
        <v>43677</v>
      </c>
      <c r="P656" s="8" t="s">
        <v>3693</v>
      </c>
      <c r="Q656" s="10">
        <v>43677</v>
      </c>
      <c r="R656" s="10" t="s">
        <v>3693</v>
      </c>
      <c r="S656" s="11" t="s">
        <v>3693</v>
      </c>
      <c r="T656" s="12">
        <v>1</v>
      </c>
      <c r="U656" s="12" t="s">
        <v>3693</v>
      </c>
      <c r="V656" s="8" t="s">
        <v>29</v>
      </c>
      <c r="W656" s="8" t="s">
        <v>30</v>
      </c>
      <c r="X656" s="8" t="s">
        <v>1334</v>
      </c>
      <c r="Y656" s="8" t="s">
        <v>3693</v>
      </c>
      <c r="Z656" s="8" t="s">
        <v>3693</v>
      </c>
    </row>
    <row r="657" spans="1:26" ht="39.6" hidden="1" x14ac:dyDescent="0.3">
      <c r="A657" s="8">
        <v>656</v>
      </c>
      <c r="B657" s="8" t="s">
        <v>1335</v>
      </c>
      <c r="C657" s="8" t="s">
        <v>3693</v>
      </c>
      <c r="D657" s="8" t="s">
        <v>868</v>
      </c>
      <c r="E657" s="8" t="str">
        <f>VLOOKUP(Table1[[#This Row],[NO]],Table3[#All],2, FALSE)</f>
        <v>MEDICAL FACILITIES</v>
      </c>
      <c r="F657" s="8" t="s">
        <v>3693</v>
      </c>
      <c r="G657" s="8" t="s">
        <v>1171</v>
      </c>
      <c r="H657" s="8" t="s">
        <v>76</v>
      </c>
      <c r="I657" s="8" t="s">
        <v>27</v>
      </c>
      <c r="J657" s="8">
        <v>2019</v>
      </c>
      <c r="K657" s="8" t="s">
        <v>53</v>
      </c>
      <c r="L657" s="9">
        <v>1800000</v>
      </c>
      <c r="M657" s="9">
        <v>1797986.31</v>
      </c>
      <c r="N657" s="8">
        <v>90</v>
      </c>
      <c r="O657" s="10">
        <v>43692</v>
      </c>
      <c r="P657" s="8" t="s">
        <v>3693</v>
      </c>
      <c r="Q657" s="10">
        <v>43782</v>
      </c>
      <c r="R657" s="10" t="s">
        <v>3693</v>
      </c>
      <c r="S657" s="11" t="s">
        <v>3693</v>
      </c>
      <c r="T657" s="12">
        <v>1</v>
      </c>
      <c r="U657" s="12" t="s">
        <v>3693</v>
      </c>
      <c r="V657" s="8" t="s">
        <v>29</v>
      </c>
      <c r="W657" s="8" t="s">
        <v>30</v>
      </c>
      <c r="X657" s="8" t="s">
        <v>126</v>
      </c>
      <c r="Y657" s="8" t="s">
        <v>127</v>
      </c>
      <c r="Z657" s="8" t="s">
        <v>3693</v>
      </c>
    </row>
    <row r="658" spans="1:26" ht="52.8" hidden="1" x14ac:dyDescent="0.3">
      <c r="A658" s="8">
        <v>657</v>
      </c>
      <c r="B658" s="8" t="s">
        <v>2157</v>
      </c>
      <c r="C658" s="8" t="s">
        <v>2158</v>
      </c>
      <c r="D658" s="8" t="s">
        <v>2147</v>
      </c>
      <c r="E658" s="8" t="str">
        <f>VLOOKUP(Table1[[#This Row],[NO]],Table3[#All],2, FALSE)</f>
        <v>ELECTRIFICATION</v>
      </c>
      <c r="F658" s="8" t="s">
        <v>3693</v>
      </c>
      <c r="G658" s="8" t="s">
        <v>2126</v>
      </c>
      <c r="H658" s="8" t="s">
        <v>56</v>
      </c>
      <c r="I658" s="8" t="s">
        <v>27</v>
      </c>
      <c r="J658" s="8">
        <v>2019</v>
      </c>
      <c r="K658" s="8" t="s">
        <v>1337</v>
      </c>
      <c r="L658" s="9">
        <v>8210705.5499999998</v>
      </c>
      <c r="M658" s="9">
        <v>8195898.8899999997</v>
      </c>
      <c r="N658" s="8">
        <v>105</v>
      </c>
      <c r="O658" s="10">
        <v>43853</v>
      </c>
      <c r="P658" s="8" t="s">
        <v>3693</v>
      </c>
      <c r="Q658" s="10">
        <v>43958</v>
      </c>
      <c r="R658" s="10" t="s">
        <v>3693</v>
      </c>
      <c r="S658" s="11" t="s">
        <v>3693</v>
      </c>
      <c r="T658" s="12">
        <v>1</v>
      </c>
      <c r="U658" s="12" t="s">
        <v>3693</v>
      </c>
      <c r="V658" s="8" t="s">
        <v>29</v>
      </c>
      <c r="W658" s="8" t="s">
        <v>30</v>
      </c>
      <c r="X658" s="8" t="s">
        <v>1224</v>
      </c>
      <c r="Y658" s="8" t="s">
        <v>1225</v>
      </c>
      <c r="Z658" s="8" t="s">
        <v>3693</v>
      </c>
    </row>
    <row r="659" spans="1:26" ht="39.6" hidden="1" x14ac:dyDescent="0.3">
      <c r="A659" s="8">
        <v>658</v>
      </c>
      <c r="B659" s="8" t="s">
        <v>1336</v>
      </c>
      <c r="C659" s="8" t="s">
        <v>3693</v>
      </c>
      <c r="D659" s="8" t="s">
        <v>868</v>
      </c>
      <c r="E659" s="8" t="str">
        <f>VLOOKUP(Table1[[#This Row],[NO]],Table3[#All],2, FALSE)</f>
        <v>MEDICAL FACILITIES</v>
      </c>
      <c r="F659" s="8" t="s">
        <v>3693</v>
      </c>
      <c r="G659" s="8" t="s">
        <v>1245</v>
      </c>
      <c r="H659" s="8" t="s">
        <v>377</v>
      </c>
      <c r="I659" s="8" t="s">
        <v>27</v>
      </c>
      <c r="J659" s="8">
        <v>2019</v>
      </c>
      <c r="K659" s="8" t="s">
        <v>1337</v>
      </c>
      <c r="L659" s="9">
        <v>6500000</v>
      </c>
      <c r="M659" s="9">
        <v>6486107.0999999996</v>
      </c>
      <c r="N659" s="8" t="s">
        <v>3693</v>
      </c>
      <c r="O659" s="10">
        <v>43861</v>
      </c>
      <c r="P659" s="8" t="s">
        <v>3693</v>
      </c>
      <c r="Q659" s="10">
        <v>43861</v>
      </c>
      <c r="R659" s="10" t="s">
        <v>3693</v>
      </c>
      <c r="S659" s="11" t="s">
        <v>3693</v>
      </c>
      <c r="T659" s="12">
        <v>1</v>
      </c>
      <c r="U659" s="12" t="s">
        <v>3693</v>
      </c>
      <c r="V659" s="8" t="s">
        <v>29</v>
      </c>
      <c r="W659" s="8" t="s">
        <v>30</v>
      </c>
      <c r="X659" s="8" t="s">
        <v>1338</v>
      </c>
      <c r="Y659" s="8" t="s">
        <v>1339</v>
      </c>
      <c r="Z659" s="8" t="s">
        <v>3693</v>
      </c>
    </row>
    <row r="660" spans="1:26" ht="52.8" hidden="1" x14ac:dyDescent="0.3">
      <c r="A660" s="8">
        <v>659</v>
      </c>
      <c r="B660" s="8" t="s">
        <v>1340</v>
      </c>
      <c r="C660" s="8" t="s">
        <v>3693</v>
      </c>
      <c r="D660" s="8" t="s">
        <v>868</v>
      </c>
      <c r="E660" s="8" t="str">
        <f>VLOOKUP(Table1[[#This Row],[NO]],Table3[#All],2, FALSE)</f>
        <v>MEDICAL FACILITIES</v>
      </c>
      <c r="F660" s="8" t="s">
        <v>3693</v>
      </c>
      <c r="G660" s="8" t="s">
        <v>1245</v>
      </c>
      <c r="H660" s="8" t="s">
        <v>377</v>
      </c>
      <c r="I660" s="8" t="s">
        <v>27</v>
      </c>
      <c r="J660" s="8">
        <v>2019</v>
      </c>
      <c r="K660" s="8" t="s">
        <v>1337</v>
      </c>
      <c r="L660" s="9">
        <v>3412192.76</v>
      </c>
      <c r="M660" s="9">
        <v>3412192.76</v>
      </c>
      <c r="N660" s="8">
        <v>180</v>
      </c>
      <c r="O660" s="10">
        <v>43875</v>
      </c>
      <c r="P660" s="8" t="s">
        <v>3693</v>
      </c>
      <c r="Q660" s="10">
        <v>44055</v>
      </c>
      <c r="R660" s="10" t="s">
        <v>3693</v>
      </c>
      <c r="S660" s="11" t="s">
        <v>3693</v>
      </c>
      <c r="T660" s="12">
        <v>1</v>
      </c>
      <c r="U660" s="12" t="s">
        <v>3693</v>
      </c>
      <c r="V660" s="8" t="s">
        <v>29</v>
      </c>
      <c r="W660" s="8" t="s">
        <v>30</v>
      </c>
      <c r="X660" s="8" t="s">
        <v>1338</v>
      </c>
      <c r="Y660" s="8" t="s">
        <v>1339</v>
      </c>
      <c r="Z660" s="8" t="s">
        <v>3693</v>
      </c>
    </row>
    <row r="661" spans="1:26" ht="66" hidden="1" x14ac:dyDescent="0.3">
      <c r="A661" s="8">
        <v>660</v>
      </c>
      <c r="B661" s="8" t="s">
        <v>1341</v>
      </c>
      <c r="C661" s="8" t="s">
        <v>3693</v>
      </c>
      <c r="D661" s="8" t="s">
        <v>868</v>
      </c>
      <c r="E661" s="8" t="str">
        <f>VLOOKUP(Table1[[#This Row],[NO]],Table3[#All],2, FALSE)</f>
        <v>MEDICAL FACILITIES</v>
      </c>
      <c r="F661" s="8" t="s">
        <v>3693</v>
      </c>
      <c r="G661" s="8" t="s">
        <v>1245</v>
      </c>
      <c r="H661" s="8" t="s">
        <v>377</v>
      </c>
      <c r="I661" s="8" t="s">
        <v>27</v>
      </c>
      <c r="J661" s="8">
        <v>2019</v>
      </c>
      <c r="K661" s="8" t="s">
        <v>1337</v>
      </c>
      <c r="L661" s="9">
        <v>2026258.99</v>
      </c>
      <c r="M661" s="9">
        <v>2000565.43</v>
      </c>
      <c r="N661" s="8">
        <v>90</v>
      </c>
      <c r="O661" s="10">
        <v>43885</v>
      </c>
      <c r="P661" s="8" t="s">
        <v>3693</v>
      </c>
      <c r="Q661" s="10">
        <v>43975</v>
      </c>
      <c r="R661" s="10" t="s">
        <v>3693</v>
      </c>
      <c r="S661" s="11" t="s">
        <v>3693</v>
      </c>
      <c r="T661" s="12">
        <v>1</v>
      </c>
      <c r="U661" s="12" t="s">
        <v>3693</v>
      </c>
      <c r="V661" s="8" t="s">
        <v>29</v>
      </c>
      <c r="W661" s="8" t="s">
        <v>30</v>
      </c>
      <c r="X661" s="8" t="s">
        <v>1338</v>
      </c>
      <c r="Y661" s="8" t="s">
        <v>1339</v>
      </c>
      <c r="Z661" s="8" t="s">
        <v>3693</v>
      </c>
    </row>
    <row r="662" spans="1:26" ht="52.8" hidden="1" x14ac:dyDescent="0.3">
      <c r="A662" s="8">
        <v>661</v>
      </c>
      <c r="B662" s="8" t="s">
        <v>1342</v>
      </c>
      <c r="C662" s="8" t="s">
        <v>3693</v>
      </c>
      <c r="D662" s="8" t="s">
        <v>868</v>
      </c>
      <c r="E662" s="8" t="str">
        <f>VLOOKUP(Table1[[#This Row],[NO]],Table3[#All],2, FALSE)</f>
        <v>MEDICAL FACILITIES</v>
      </c>
      <c r="F662" s="8" t="s">
        <v>3693</v>
      </c>
      <c r="G662" s="8" t="s">
        <v>1245</v>
      </c>
      <c r="H662" s="8" t="s">
        <v>377</v>
      </c>
      <c r="I662" s="8" t="s">
        <v>27</v>
      </c>
      <c r="J662" s="8">
        <v>2019</v>
      </c>
      <c r="K662" s="8" t="s">
        <v>1337</v>
      </c>
      <c r="L662" s="9">
        <v>1669993.6</v>
      </c>
      <c r="M662" s="9">
        <v>1669576.86</v>
      </c>
      <c r="N662" s="8">
        <v>120</v>
      </c>
      <c r="O662" s="10">
        <v>43850</v>
      </c>
      <c r="P662" s="8" t="s">
        <v>3693</v>
      </c>
      <c r="Q662" s="10">
        <v>43970</v>
      </c>
      <c r="R662" s="10" t="s">
        <v>3693</v>
      </c>
      <c r="S662" s="11" t="s">
        <v>3693</v>
      </c>
      <c r="T662" s="12">
        <v>1</v>
      </c>
      <c r="U662" s="12" t="s">
        <v>3693</v>
      </c>
      <c r="V662" s="8" t="s">
        <v>29</v>
      </c>
      <c r="W662" s="8" t="s">
        <v>30</v>
      </c>
      <c r="X662" s="8" t="s">
        <v>1338</v>
      </c>
      <c r="Y662" s="8" t="s">
        <v>1339</v>
      </c>
      <c r="Z662" s="8" t="s">
        <v>3693</v>
      </c>
    </row>
    <row r="663" spans="1:26" ht="52.8" hidden="1" x14ac:dyDescent="0.3">
      <c r="A663" s="8">
        <v>662</v>
      </c>
      <c r="B663" s="8" t="s">
        <v>3123</v>
      </c>
      <c r="C663" s="8" t="s">
        <v>3693</v>
      </c>
      <c r="D663" s="8" t="s">
        <v>2320</v>
      </c>
      <c r="E663" s="8" t="str">
        <f>VLOOKUP(Table1[[#This Row],[NO]],Table3[#All],2, FALSE)</f>
        <v>MULITI-PURPOSE</v>
      </c>
      <c r="F663" s="8" t="s">
        <v>3693</v>
      </c>
      <c r="G663" s="8" t="s">
        <v>3124</v>
      </c>
      <c r="H663" s="8" t="s">
        <v>124</v>
      </c>
      <c r="I663" s="8" t="s">
        <v>27</v>
      </c>
      <c r="J663" s="8">
        <v>2019</v>
      </c>
      <c r="K663" s="8" t="s">
        <v>53</v>
      </c>
      <c r="L663" s="9">
        <v>3598655.44</v>
      </c>
      <c r="M663" s="9">
        <v>3598655.44</v>
      </c>
      <c r="N663" s="8">
        <v>150</v>
      </c>
      <c r="O663" s="10">
        <v>43866</v>
      </c>
      <c r="P663" s="8" t="s">
        <v>3693</v>
      </c>
      <c r="Q663" s="10">
        <v>44016</v>
      </c>
      <c r="R663" s="10" t="s">
        <v>3693</v>
      </c>
      <c r="S663" s="11" t="s">
        <v>3693</v>
      </c>
      <c r="T663" s="12">
        <v>1</v>
      </c>
      <c r="U663" s="12" t="s">
        <v>3693</v>
      </c>
      <c r="V663" s="8" t="s">
        <v>29</v>
      </c>
      <c r="W663" s="8" t="s">
        <v>30</v>
      </c>
      <c r="X663" s="8" t="s">
        <v>126</v>
      </c>
      <c r="Y663" s="8" t="s">
        <v>127</v>
      </c>
      <c r="Z663" s="8" t="s">
        <v>3693</v>
      </c>
    </row>
    <row r="664" spans="1:26" ht="52.8" hidden="1" x14ac:dyDescent="0.3">
      <c r="A664" s="8">
        <v>663</v>
      </c>
      <c r="B664" s="8" t="s">
        <v>3125</v>
      </c>
      <c r="C664" s="8" t="s">
        <v>3693</v>
      </c>
      <c r="D664" s="8" t="s">
        <v>2320</v>
      </c>
      <c r="E664" s="8" t="str">
        <f>VLOOKUP(Table1[[#This Row],[NO]],Table3[#All],2, FALSE)</f>
        <v>MULITI-PURPOSE</v>
      </c>
      <c r="F664" s="8" t="s">
        <v>3693</v>
      </c>
      <c r="G664" s="8" t="s">
        <v>3126</v>
      </c>
      <c r="H664" s="8" t="s">
        <v>124</v>
      </c>
      <c r="I664" s="8" t="s">
        <v>27</v>
      </c>
      <c r="J664" s="8">
        <v>2019</v>
      </c>
      <c r="K664" s="8" t="s">
        <v>53</v>
      </c>
      <c r="L664" s="9">
        <v>3598655.44</v>
      </c>
      <c r="M664" s="9">
        <v>3598655.44</v>
      </c>
      <c r="N664" s="8">
        <v>150</v>
      </c>
      <c r="O664" s="10">
        <v>43866</v>
      </c>
      <c r="P664" s="8" t="s">
        <v>3693</v>
      </c>
      <c r="Q664" s="10">
        <v>44016</v>
      </c>
      <c r="R664" s="10" t="s">
        <v>3693</v>
      </c>
      <c r="S664" s="11" t="s">
        <v>3693</v>
      </c>
      <c r="T664" s="12">
        <v>1</v>
      </c>
      <c r="U664" s="12" t="s">
        <v>3693</v>
      </c>
      <c r="V664" s="8" t="s">
        <v>29</v>
      </c>
      <c r="W664" s="8" t="s">
        <v>30</v>
      </c>
      <c r="X664" s="8" t="s">
        <v>126</v>
      </c>
      <c r="Y664" s="8" t="s">
        <v>127</v>
      </c>
      <c r="Z664" s="8" t="s">
        <v>3693</v>
      </c>
    </row>
    <row r="665" spans="1:26" ht="52.8" hidden="1" x14ac:dyDescent="0.3">
      <c r="A665" s="8">
        <v>664</v>
      </c>
      <c r="B665" s="8" t="s">
        <v>1343</v>
      </c>
      <c r="C665" s="8" t="s">
        <v>1344</v>
      </c>
      <c r="D665" s="8" t="s">
        <v>868</v>
      </c>
      <c r="E665" s="8" t="str">
        <f>VLOOKUP(Table1[[#This Row],[NO]],Table3[#All],2, FALSE)</f>
        <v>MEDICAL FACILITIES</v>
      </c>
      <c r="F665" s="8" t="s">
        <v>3693</v>
      </c>
      <c r="G665" s="8" t="s">
        <v>1174</v>
      </c>
      <c r="H665" s="8" t="s">
        <v>42</v>
      </c>
      <c r="I665" s="8" t="s">
        <v>27</v>
      </c>
      <c r="J665" s="8">
        <v>2019</v>
      </c>
      <c r="K665" s="8" t="s">
        <v>53</v>
      </c>
      <c r="L665" s="9">
        <v>5346192.8099999996</v>
      </c>
      <c r="M665" s="9">
        <v>5346051.1900000004</v>
      </c>
      <c r="N665" s="8">
        <v>120</v>
      </c>
      <c r="O665" s="10">
        <v>43881</v>
      </c>
      <c r="P665" s="8" t="s">
        <v>3693</v>
      </c>
      <c r="Q665" s="10">
        <v>44001</v>
      </c>
      <c r="R665" s="10" t="s">
        <v>323</v>
      </c>
      <c r="S665" s="11" t="s">
        <v>3693</v>
      </c>
      <c r="T665" s="12">
        <v>1</v>
      </c>
      <c r="U665" s="12" t="s">
        <v>3693</v>
      </c>
      <c r="V665" s="8" t="s">
        <v>29</v>
      </c>
      <c r="W665" s="8" t="s">
        <v>30</v>
      </c>
      <c r="X665" s="8" t="s">
        <v>126</v>
      </c>
      <c r="Y665" s="8" t="s">
        <v>127</v>
      </c>
      <c r="Z665" s="8" t="s">
        <v>3693</v>
      </c>
    </row>
    <row r="666" spans="1:26" ht="52.8" hidden="1" x14ac:dyDescent="0.3">
      <c r="A666" s="8">
        <v>665</v>
      </c>
      <c r="B666" s="8" t="s">
        <v>2159</v>
      </c>
      <c r="C666" s="8" t="s">
        <v>3693</v>
      </c>
      <c r="D666" s="8" t="s">
        <v>2147</v>
      </c>
      <c r="E666" s="8" t="str">
        <f>VLOOKUP(Table1[[#This Row],[NO]],Table3[#All],2, FALSE)</f>
        <v>ELECTRIFICATION</v>
      </c>
      <c r="F666" s="8" t="s">
        <v>3693</v>
      </c>
      <c r="G666" s="8" t="s">
        <v>892</v>
      </c>
      <c r="H666" s="8" t="s">
        <v>124</v>
      </c>
      <c r="I666" s="8" t="s">
        <v>27</v>
      </c>
      <c r="J666" s="8">
        <v>2019</v>
      </c>
      <c r="K666" s="8" t="s">
        <v>53</v>
      </c>
      <c r="L666" s="9">
        <v>11162045.48</v>
      </c>
      <c r="M666" s="9">
        <v>11162045.48</v>
      </c>
      <c r="N666" s="8">
        <v>120</v>
      </c>
      <c r="O666" s="10">
        <v>43853</v>
      </c>
      <c r="P666" s="8" t="s">
        <v>3693</v>
      </c>
      <c r="Q666" s="10">
        <v>43973</v>
      </c>
      <c r="R666" s="10" t="s">
        <v>3693</v>
      </c>
      <c r="S666" s="11" t="s">
        <v>3693</v>
      </c>
      <c r="T666" s="12">
        <v>1</v>
      </c>
      <c r="U666" s="12" t="s">
        <v>3693</v>
      </c>
      <c r="V666" s="8" t="s">
        <v>29</v>
      </c>
      <c r="W666" s="8" t="s">
        <v>30</v>
      </c>
      <c r="X666" s="8" t="s">
        <v>1224</v>
      </c>
      <c r="Y666" s="8" t="s">
        <v>1225</v>
      </c>
      <c r="Z666" s="8" t="s">
        <v>3693</v>
      </c>
    </row>
    <row r="667" spans="1:26" ht="39.6" hidden="1" x14ac:dyDescent="0.3">
      <c r="A667" s="8">
        <v>666</v>
      </c>
      <c r="B667" s="8" t="s">
        <v>2989</v>
      </c>
      <c r="C667" s="8" t="s">
        <v>2990</v>
      </c>
      <c r="D667" s="8" t="s">
        <v>2320</v>
      </c>
      <c r="E667" s="8" t="str">
        <f>VLOOKUP(Table1[[#This Row],[NO]],Table3[#All],2, FALSE)</f>
        <v>COVERED COURT</v>
      </c>
      <c r="F667" s="8" t="s">
        <v>3693</v>
      </c>
      <c r="G667" s="8" t="s">
        <v>2991</v>
      </c>
      <c r="H667" s="8" t="s">
        <v>141</v>
      </c>
      <c r="I667" s="8" t="s">
        <v>27</v>
      </c>
      <c r="J667" s="8">
        <v>2019</v>
      </c>
      <c r="K667" s="8" t="s">
        <v>53</v>
      </c>
      <c r="L667" s="9">
        <v>5185509</v>
      </c>
      <c r="M667" s="9" t="s">
        <v>3693</v>
      </c>
      <c r="N667" s="8">
        <v>150</v>
      </c>
      <c r="O667" s="10" t="s">
        <v>3693</v>
      </c>
      <c r="P667" s="8" t="s">
        <v>3693</v>
      </c>
      <c r="Q667" s="10" t="s">
        <v>3693</v>
      </c>
      <c r="R667" s="10" t="s">
        <v>3693</v>
      </c>
      <c r="S667" s="11" t="s">
        <v>3693</v>
      </c>
      <c r="T667" s="12">
        <v>1</v>
      </c>
      <c r="U667" s="12" t="s">
        <v>3693</v>
      </c>
      <c r="V667" s="8" t="s">
        <v>29</v>
      </c>
      <c r="W667" s="8" t="s">
        <v>30</v>
      </c>
      <c r="X667" s="8" t="s">
        <v>285</v>
      </c>
      <c r="Y667" s="8" t="s">
        <v>286</v>
      </c>
      <c r="Z667" s="8" t="s">
        <v>3693</v>
      </c>
    </row>
    <row r="668" spans="1:26" ht="92.4" hidden="1" x14ac:dyDescent="0.3">
      <c r="A668" s="8">
        <v>667</v>
      </c>
      <c r="B668" s="8" t="s">
        <v>1345</v>
      </c>
      <c r="C668" s="8" t="s">
        <v>3693</v>
      </c>
      <c r="D668" s="8" t="s">
        <v>868</v>
      </c>
      <c r="E668" s="8" t="str">
        <f>VLOOKUP(Table1[[#This Row],[NO]],Table3[#All],2, FALSE)</f>
        <v>MEDICAL FACILITIES</v>
      </c>
      <c r="F668" s="8" t="s">
        <v>3693</v>
      </c>
      <c r="G668" s="8" t="s">
        <v>1245</v>
      </c>
      <c r="H668" s="8" t="s">
        <v>377</v>
      </c>
      <c r="I668" s="8" t="s">
        <v>27</v>
      </c>
      <c r="J668" s="8">
        <v>2019</v>
      </c>
      <c r="K668" s="8" t="s">
        <v>1337</v>
      </c>
      <c r="L668" s="9">
        <v>1259946</v>
      </c>
      <c r="M668" s="9">
        <v>1256727.22</v>
      </c>
      <c r="N668" s="8">
        <v>60</v>
      </c>
      <c r="O668" s="10">
        <v>43973</v>
      </c>
      <c r="P668" s="8" t="s">
        <v>3693</v>
      </c>
      <c r="Q668" s="10">
        <v>44033</v>
      </c>
      <c r="R668" s="10" t="s">
        <v>3693</v>
      </c>
      <c r="S668" s="11" t="s">
        <v>3693</v>
      </c>
      <c r="T668" s="12">
        <v>1</v>
      </c>
      <c r="U668" s="12" t="s">
        <v>3693</v>
      </c>
      <c r="V668" s="8" t="s">
        <v>29</v>
      </c>
      <c r="W668" s="8" t="s">
        <v>30</v>
      </c>
      <c r="X668" s="8" t="s">
        <v>1346</v>
      </c>
      <c r="Y668" s="8" t="s">
        <v>1347</v>
      </c>
      <c r="Z668" s="8" t="s">
        <v>3693</v>
      </c>
    </row>
    <row r="669" spans="1:26" ht="52.8" hidden="1" x14ac:dyDescent="0.3">
      <c r="A669" s="8">
        <v>668</v>
      </c>
      <c r="B669" s="8" t="s">
        <v>3217</v>
      </c>
      <c r="C669" s="8" t="s">
        <v>3693</v>
      </c>
      <c r="D669" s="8" t="s">
        <v>2320</v>
      </c>
      <c r="E669" s="8" t="str">
        <f>VLOOKUP(Table1[[#This Row],[NO]],Table3[#All],2, FALSE)</f>
        <v>DRAINAGE</v>
      </c>
      <c r="F669" s="8" t="s">
        <v>3693</v>
      </c>
      <c r="G669" s="8" t="s">
        <v>3218</v>
      </c>
      <c r="H669" s="8" t="s">
        <v>76</v>
      </c>
      <c r="I669" s="8" t="s">
        <v>27</v>
      </c>
      <c r="J669" s="8">
        <v>2019</v>
      </c>
      <c r="K669" s="8" t="s">
        <v>53</v>
      </c>
      <c r="L669" s="9">
        <v>2851835</v>
      </c>
      <c r="M669" s="9">
        <v>2849356.57</v>
      </c>
      <c r="N669" s="8">
        <v>180</v>
      </c>
      <c r="O669" s="10">
        <v>43657</v>
      </c>
      <c r="P669" s="8" t="s">
        <v>3693</v>
      </c>
      <c r="Q669" s="10">
        <v>43837</v>
      </c>
      <c r="R669" s="10" t="s">
        <v>3693</v>
      </c>
      <c r="S669" s="11" t="s">
        <v>3693</v>
      </c>
      <c r="T669" s="12">
        <v>1</v>
      </c>
      <c r="U669" s="12" t="s">
        <v>3693</v>
      </c>
      <c r="V669" s="8" t="s">
        <v>29</v>
      </c>
      <c r="W669" s="8" t="s">
        <v>30</v>
      </c>
      <c r="X669" s="8" t="s">
        <v>126</v>
      </c>
      <c r="Y669" s="8" t="s">
        <v>127</v>
      </c>
      <c r="Z669" s="8" t="s">
        <v>3693</v>
      </c>
    </row>
    <row r="670" spans="1:26" ht="66" hidden="1" x14ac:dyDescent="0.3">
      <c r="A670" s="8">
        <v>669</v>
      </c>
      <c r="B670" s="8" t="s">
        <v>785</v>
      </c>
      <c r="C670" s="8" t="s">
        <v>3693</v>
      </c>
      <c r="D670" s="8" t="s">
        <v>23</v>
      </c>
      <c r="E670" s="8" t="str">
        <f>VLOOKUP(Table1[[#This Row],[NO]],Table3[#All],2, FALSE)</f>
        <v>BRIDGES</v>
      </c>
      <c r="F670" s="8" t="s">
        <v>3693</v>
      </c>
      <c r="G670" s="8" t="s">
        <v>718</v>
      </c>
      <c r="H670" s="8" t="s">
        <v>36</v>
      </c>
      <c r="I670" s="8" t="s">
        <v>27</v>
      </c>
      <c r="J670" s="8">
        <v>2019</v>
      </c>
      <c r="K670" s="8" t="s">
        <v>53</v>
      </c>
      <c r="L670" s="9">
        <v>7315000</v>
      </c>
      <c r="M670" s="11">
        <v>7275366.5599999996</v>
      </c>
      <c r="N670" s="8" t="s">
        <v>3693</v>
      </c>
      <c r="O670" s="10">
        <v>43699</v>
      </c>
      <c r="P670" s="8" t="s">
        <v>3693</v>
      </c>
      <c r="Q670" s="10">
        <v>43699</v>
      </c>
      <c r="R670" s="10" t="s">
        <v>3693</v>
      </c>
      <c r="S670" s="11" t="s">
        <v>3693</v>
      </c>
      <c r="T670" s="12">
        <v>1</v>
      </c>
      <c r="U670" s="12" t="s">
        <v>3693</v>
      </c>
      <c r="V670" s="8" t="s">
        <v>29</v>
      </c>
      <c r="W670" s="8" t="s">
        <v>30</v>
      </c>
      <c r="X670" s="8" t="s">
        <v>251</v>
      </c>
      <c r="Y670" s="8" t="s">
        <v>252</v>
      </c>
      <c r="Z670" s="8" t="s">
        <v>3693</v>
      </c>
    </row>
    <row r="671" spans="1:26" ht="66" hidden="1" x14ac:dyDescent="0.3">
      <c r="A671" s="8">
        <v>670</v>
      </c>
      <c r="B671" s="8" t="s">
        <v>786</v>
      </c>
      <c r="C671" s="8" t="s">
        <v>3693</v>
      </c>
      <c r="D671" s="8" t="s">
        <v>23</v>
      </c>
      <c r="E671" s="8" t="str">
        <f>VLOOKUP(Table1[[#This Row],[NO]],Table3[#All],2, FALSE)</f>
        <v>BRIDGES</v>
      </c>
      <c r="F671" s="8" t="s">
        <v>3693</v>
      </c>
      <c r="G671" s="8" t="s">
        <v>3693</v>
      </c>
      <c r="H671" s="8" t="s">
        <v>36</v>
      </c>
      <c r="I671" s="8" t="s">
        <v>27</v>
      </c>
      <c r="J671" s="8">
        <v>2019</v>
      </c>
      <c r="K671" s="8" t="s">
        <v>53</v>
      </c>
      <c r="L671" s="9">
        <v>4920000</v>
      </c>
      <c r="M671" s="11">
        <v>4918994.3</v>
      </c>
      <c r="N671" s="8">
        <v>177</v>
      </c>
      <c r="O671" s="10">
        <v>43602</v>
      </c>
      <c r="P671" s="8" t="s">
        <v>3693</v>
      </c>
      <c r="Q671" s="10">
        <v>43779</v>
      </c>
      <c r="R671" s="10" t="s">
        <v>3693</v>
      </c>
      <c r="S671" s="11" t="s">
        <v>3693</v>
      </c>
      <c r="T671" s="12">
        <v>1</v>
      </c>
      <c r="U671" s="12" t="s">
        <v>3693</v>
      </c>
      <c r="V671" s="8" t="s">
        <v>29</v>
      </c>
      <c r="W671" s="8" t="s">
        <v>30</v>
      </c>
      <c r="X671" s="8" t="s">
        <v>251</v>
      </c>
      <c r="Y671" s="8" t="s">
        <v>252</v>
      </c>
      <c r="Z671" s="8" t="s">
        <v>3693</v>
      </c>
    </row>
    <row r="672" spans="1:26" ht="39.6" hidden="1" x14ac:dyDescent="0.3">
      <c r="A672" s="8">
        <v>671</v>
      </c>
      <c r="B672" s="8" t="s">
        <v>787</v>
      </c>
      <c r="C672" s="8" t="s">
        <v>788</v>
      </c>
      <c r="D672" s="8" t="s">
        <v>23</v>
      </c>
      <c r="E672" s="8" t="str">
        <f>VLOOKUP(Table1[[#This Row],[NO]],Table3[#All],2, FALSE)</f>
        <v>BRIDGES</v>
      </c>
      <c r="F672" s="8" t="s">
        <v>3693</v>
      </c>
      <c r="G672" s="8" t="s">
        <v>789</v>
      </c>
      <c r="H672" s="8" t="s">
        <v>93</v>
      </c>
      <c r="I672" s="8" t="s">
        <v>27</v>
      </c>
      <c r="J672" s="8">
        <v>2019</v>
      </c>
      <c r="K672" s="8" t="s">
        <v>53</v>
      </c>
      <c r="L672" s="9">
        <v>6045200</v>
      </c>
      <c r="M672" s="9">
        <v>5514577.04</v>
      </c>
      <c r="N672" s="8">
        <v>180</v>
      </c>
      <c r="O672" s="10">
        <v>43851</v>
      </c>
      <c r="P672" s="8" t="s">
        <v>3693</v>
      </c>
      <c r="Q672" s="10">
        <v>44031</v>
      </c>
      <c r="R672" s="10" t="s">
        <v>3693</v>
      </c>
      <c r="S672" s="11" t="s">
        <v>3693</v>
      </c>
      <c r="T672" s="12">
        <v>1</v>
      </c>
      <c r="U672" s="12" t="s">
        <v>3693</v>
      </c>
      <c r="V672" s="8" t="s">
        <v>29</v>
      </c>
      <c r="W672" s="8" t="s">
        <v>30</v>
      </c>
      <c r="X672" s="8" t="s">
        <v>68</v>
      </c>
      <c r="Y672" s="8" t="s">
        <v>69</v>
      </c>
      <c r="Z672" s="8" t="s">
        <v>3693</v>
      </c>
    </row>
    <row r="673" spans="1:26" ht="52.8" hidden="1" x14ac:dyDescent="0.3">
      <c r="A673" s="8">
        <v>672</v>
      </c>
      <c r="B673" s="8" t="s">
        <v>790</v>
      </c>
      <c r="C673" s="8" t="s">
        <v>3693</v>
      </c>
      <c r="D673" s="8" t="s">
        <v>23</v>
      </c>
      <c r="E673" s="8" t="str">
        <f>VLOOKUP(Table1[[#This Row],[NO]],Table3[#All],2, FALSE)</f>
        <v>BRIDGES</v>
      </c>
      <c r="F673" s="8" t="s">
        <v>3693</v>
      </c>
      <c r="G673" s="8" t="s">
        <v>791</v>
      </c>
      <c r="H673" s="8" t="s">
        <v>93</v>
      </c>
      <c r="I673" s="8" t="s">
        <v>27</v>
      </c>
      <c r="J673" s="8">
        <v>2019</v>
      </c>
      <c r="K673" s="8" t="s">
        <v>53</v>
      </c>
      <c r="L673" s="9">
        <v>8125000</v>
      </c>
      <c r="M673" s="9">
        <v>7970837.6799999997</v>
      </c>
      <c r="N673" s="8">
        <v>181</v>
      </c>
      <c r="O673" s="10">
        <v>43874</v>
      </c>
      <c r="P673" s="8" t="s">
        <v>3693</v>
      </c>
      <c r="Q673" s="10">
        <v>44055</v>
      </c>
      <c r="R673" s="10" t="s">
        <v>3693</v>
      </c>
      <c r="S673" s="11" t="s">
        <v>3693</v>
      </c>
      <c r="T673" s="12">
        <v>1</v>
      </c>
      <c r="U673" s="12" t="s">
        <v>3693</v>
      </c>
      <c r="V673" s="8" t="s">
        <v>29</v>
      </c>
      <c r="W673" s="8" t="s">
        <v>30</v>
      </c>
      <c r="X673" s="8" t="s">
        <v>68</v>
      </c>
      <c r="Y673" s="8" t="s">
        <v>69</v>
      </c>
      <c r="Z673" s="8" t="s">
        <v>3693</v>
      </c>
    </row>
    <row r="674" spans="1:26" ht="52.8" hidden="1" x14ac:dyDescent="0.3">
      <c r="A674" s="8">
        <v>673</v>
      </c>
      <c r="B674" s="8" t="s">
        <v>792</v>
      </c>
      <c r="C674" s="8" t="s">
        <v>3693</v>
      </c>
      <c r="D674" s="8" t="s">
        <v>23</v>
      </c>
      <c r="E674" s="8" t="str">
        <f>VLOOKUP(Table1[[#This Row],[NO]],Table3[#All],2, FALSE)</f>
        <v>BRIDGES</v>
      </c>
      <c r="F674" s="8" t="s">
        <v>3693</v>
      </c>
      <c r="G674" s="8" t="s">
        <v>3693</v>
      </c>
      <c r="H674" s="8" t="s">
        <v>93</v>
      </c>
      <c r="I674" s="8" t="s">
        <v>27</v>
      </c>
      <c r="J674" s="8">
        <v>2019</v>
      </c>
      <c r="K674" s="8" t="s">
        <v>53</v>
      </c>
      <c r="L674" s="9">
        <v>7970837.6799999997</v>
      </c>
      <c r="M674" s="9">
        <v>7970837.6799999997</v>
      </c>
      <c r="N674" s="8" t="s">
        <v>3693</v>
      </c>
      <c r="O674" s="10">
        <v>43873</v>
      </c>
      <c r="P674" s="8" t="s">
        <v>3693</v>
      </c>
      <c r="Q674" s="10">
        <v>43873</v>
      </c>
      <c r="R674" s="10" t="s">
        <v>3693</v>
      </c>
      <c r="S674" s="11" t="s">
        <v>3693</v>
      </c>
      <c r="T674" s="12">
        <v>1</v>
      </c>
      <c r="U674" s="12" t="s">
        <v>3693</v>
      </c>
      <c r="V674" s="8" t="s">
        <v>29</v>
      </c>
      <c r="W674" s="8" t="s">
        <v>30</v>
      </c>
      <c r="X674" s="8" t="s">
        <v>68</v>
      </c>
      <c r="Y674" s="8" t="s">
        <v>69</v>
      </c>
      <c r="Z674" s="8" t="s">
        <v>3693</v>
      </c>
    </row>
    <row r="675" spans="1:26" ht="52.8" hidden="1" x14ac:dyDescent="0.3">
      <c r="A675" s="8">
        <v>674</v>
      </c>
      <c r="B675" s="8" t="s">
        <v>793</v>
      </c>
      <c r="C675" s="8" t="s">
        <v>3693</v>
      </c>
      <c r="D675" s="8" t="s">
        <v>23</v>
      </c>
      <c r="E675" s="8" t="str">
        <f>VLOOKUP(Table1[[#This Row],[NO]],Table3[#All],2, FALSE)</f>
        <v>BRIDGES</v>
      </c>
      <c r="F675" s="8" t="s">
        <v>3693</v>
      </c>
      <c r="G675" s="8" t="s">
        <v>794</v>
      </c>
      <c r="H675" s="8" t="s">
        <v>47</v>
      </c>
      <c r="I675" s="8" t="s">
        <v>27</v>
      </c>
      <c r="J675" s="8">
        <v>2019</v>
      </c>
      <c r="K675" s="8" t="s">
        <v>53</v>
      </c>
      <c r="L675" s="9">
        <v>7445000</v>
      </c>
      <c r="M675" s="9">
        <v>6578371.8700000001</v>
      </c>
      <c r="N675" s="8">
        <v>182</v>
      </c>
      <c r="O675" s="10">
        <v>43797</v>
      </c>
      <c r="P675" s="8" t="s">
        <v>3693</v>
      </c>
      <c r="Q675" s="10">
        <v>43979</v>
      </c>
      <c r="R675" s="10" t="s">
        <v>3693</v>
      </c>
      <c r="S675" s="11" t="s">
        <v>3693</v>
      </c>
      <c r="T675" s="12">
        <v>1</v>
      </c>
      <c r="U675" s="12" t="s">
        <v>3693</v>
      </c>
      <c r="V675" s="8" t="s">
        <v>29</v>
      </c>
      <c r="W675" s="8" t="s">
        <v>30</v>
      </c>
      <c r="X675" s="8" t="s">
        <v>126</v>
      </c>
      <c r="Y675" s="8" t="s">
        <v>127</v>
      </c>
      <c r="Z675" s="8" t="s">
        <v>3693</v>
      </c>
    </row>
    <row r="676" spans="1:26" ht="52.8" hidden="1" x14ac:dyDescent="0.3">
      <c r="A676" s="8">
        <v>675</v>
      </c>
      <c r="B676" s="8" t="s">
        <v>2160</v>
      </c>
      <c r="C676" s="8" t="s">
        <v>2161</v>
      </c>
      <c r="D676" s="8" t="s">
        <v>2147</v>
      </c>
      <c r="E676" s="8" t="str">
        <f>VLOOKUP(Table1[[#This Row],[NO]],Table3[#All],2, FALSE)</f>
        <v>ELECTRIFICATION</v>
      </c>
      <c r="F676" s="8" t="s">
        <v>3693</v>
      </c>
      <c r="G676" s="8" t="s">
        <v>2162</v>
      </c>
      <c r="H676" s="8" t="s">
        <v>42</v>
      </c>
      <c r="I676" s="8" t="s">
        <v>27</v>
      </c>
      <c r="J676" s="8">
        <v>2019</v>
      </c>
      <c r="K676" s="8" t="s">
        <v>53</v>
      </c>
      <c r="L676" s="9">
        <v>9798841.1600000001</v>
      </c>
      <c r="M676" s="9">
        <v>9780949.6600000001</v>
      </c>
      <c r="N676" s="8" t="s">
        <v>3693</v>
      </c>
      <c r="O676" s="10">
        <v>43853</v>
      </c>
      <c r="P676" s="8" t="s">
        <v>3693</v>
      </c>
      <c r="Q676" s="10">
        <v>43853</v>
      </c>
      <c r="R676" s="10" t="s">
        <v>3693</v>
      </c>
      <c r="S676" s="11" t="s">
        <v>3693</v>
      </c>
      <c r="T676" s="12">
        <v>1</v>
      </c>
      <c r="U676" s="12" t="s">
        <v>3693</v>
      </c>
      <c r="V676" s="8" t="s">
        <v>29</v>
      </c>
      <c r="W676" s="8" t="s">
        <v>30</v>
      </c>
      <c r="X676" s="8" t="s">
        <v>1224</v>
      </c>
      <c r="Y676" s="8" t="s">
        <v>1225</v>
      </c>
      <c r="Z676" s="8" t="s">
        <v>3693</v>
      </c>
    </row>
    <row r="677" spans="1:26" ht="52.8" hidden="1" x14ac:dyDescent="0.3">
      <c r="A677" s="8">
        <v>676</v>
      </c>
      <c r="B677" s="8" t="s">
        <v>795</v>
      </c>
      <c r="C677" s="8" t="s">
        <v>3693</v>
      </c>
      <c r="D677" s="8" t="s">
        <v>23</v>
      </c>
      <c r="E677" s="8" t="str">
        <f>VLOOKUP(Table1[[#This Row],[NO]],Table3[#All],2, FALSE)</f>
        <v>BRIDGES</v>
      </c>
      <c r="F677" s="8" t="s">
        <v>3693</v>
      </c>
      <c r="G677" s="8" t="s">
        <v>3693</v>
      </c>
      <c r="H677" s="8" t="s">
        <v>47</v>
      </c>
      <c r="I677" s="8" t="s">
        <v>27</v>
      </c>
      <c r="J677" s="8">
        <v>2019</v>
      </c>
      <c r="K677" s="8" t="s">
        <v>53</v>
      </c>
      <c r="L677" s="9">
        <v>1783556.74</v>
      </c>
      <c r="M677" s="9">
        <v>1708065.39</v>
      </c>
      <c r="N677" s="8" t="s">
        <v>3693</v>
      </c>
      <c r="O677" s="10">
        <v>43872</v>
      </c>
      <c r="P677" s="8" t="s">
        <v>3693</v>
      </c>
      <c r="Q677" s="10">
        <v>43872</v>
      </c>
      <c r="R677" s="10" t="s">
        <v>3693</v>
      </c>
      <c r="S677" s="11" t="s">
        <v>3693</v>
      </c>
      <c r="T677" s="12">
        <v>1</v>
      </c>
      <c r="U677" s="12" t="s">
        <v>3693</v>
      </c>
      <c r="V677" s="8" t="s">
        <v>29</v>
      </c>
      <c r="W677" s="8" t="s">
        <v>30</v>
      </c>
      <c r="X677" s="8" t="s">
        <v>126</v>
      </c>
      <c r="Y677" s="8" t="s">
        <v>127</v>
      </c>
      <c r="Z677" s="8" t="s">
        <v>3693</v>
      </c>
    </row>
    <row r="678" spans="1:26" ht="26.4" hidden="1" x14ac:dyDescent="0.3">
      <c r="A678" s="8">
        <v>677</v>
      </c>
      <c r="B678" s="8" t="s">
        <v>1348</v>
      </c>
      <c r="C678" s="8" t="s">
        <v>1349</v>
      </c>
      <c r="D678" s="8" t="s">
        <v>868</v>
      </c>
      <c r="E678" s="8" t="str">
        <f>VLOOKUP(Table1[[#This Row],[NO]],Table3[#All],2, FALSE)</f>
        <v>MEDICAL FACILITIES</v>
      </c>
      <c r="F678" s="8" t="s">
        <v>3693</v>
      </c>
      <c r="G678" s="8" t="s">
        <v>985</v>
      </c>
      <c r="H678" s="8" t="s">
        <v>36</v>
      </c>
      <c r="I678" s="8" t="s">
        <v>27</v>
      </c>
      <c r="J678" s="8">
        <v>2019</v>
      </c>
      <c r="K678" s="8" t="s">
        <v>935</v>
      </c>
      <c r="L678" s="9">
        <v>1500000</v>
      </c>
      <c r="M678" s="11">
        <v>1498705.81</v>
      </c>
      <c r="N678" s="8">
        <v>120</v>
      </c>
      <c r="O678" s="10">
        <v>43850</v>
      </c>
      <c r="P678" s="8" t="s">
        <v>3693</v>
      </c>
      <c r="Q678" s="10">
        <v>43970</v>
      </c>
      <c r="R678" s="10" t="s">
        <v>3693</v>
      </c>
      <c r="S678" s="11" t="s">
        <v>3693</v>
      </c>
      <c r="T678" s="12">
        <v>1</v>
      </c>
      <c r="U678" s="12" t="s">
        <v>3693</v>
      </c>
      <c r="V678" s="8" t="s">
        <v>29</v>
      </c>
      <c r="W678" s="8" t="s">
        <v>30</v>
      </c>
      <c r="X678" s="8" t="s">
        <v>68</v>
      </c>
      <c r="Y678" s="8" t="s">
        <v>69</v>
      </c>
      <c r="Z678" s="8" t="s">
        <v>3693</v>
      </c>
    </row>
    <row r="679" spans="1:26" ht="26.4" hidden="1" x14ac:dyDescent="0.3">
      <c r="A679" s="8">
        <v>678</v>
      </c>
      <c r="B679" s="8" t="s">
        <v>1350</v>
      </c>
      <c r="C679" s="8" t="s">
        <v>3693</v>
      </c>
      <c r="D679" s="8" t="s">
        <v>868</v>
      </c>
      <c r="E679" s="8" t="str">
        <f>VLOOKUP(Table1[[#This Row],[NO]],Table3[#All],2, FALSE)</f>
        <v>MEDICAL FACILITIES</v>
      </c>
      <c r="F679" s="8" t="s">
        <v>3693</v>
      </c>
      <c r="G679" s="8" t="s">
        <v>797</v>
      </c>
      <c r="H679" s="8" t="s">
        <v>36</v>
      </c>
      <c r="I679" s="8" t="s">
        <v>27</v>
      </c>
      <c r="J679" s="8">
        <v>2019</v>
      </c>
      <c r="K679" s="8" t="s">
        <v>53</v>
      </c>
      <c r="L679" s="9">
        <v>1500000</v>
      </c>
      <c r="M679" s="11">
        <v>1498705.81</v>
      </c>
      <c r="N679" s="8">
        <v>120</v>
      </c>
      <c r="O679" s="10">
        <v>43850</v>
      </c>
      <c r="P679" s="8" t="s">
        <v>3693</v>
      </c>
      <c r="Q679" s="10">
        <v>43970</v>
      </c>
      <c r="R679" s="10" t="s">
        <v>3693</v>
      </c>
      <c r="S679" s="11" t="s">
        <v>3693</v>
      </c>
      <c r="T679" s="12">
        <v>1</v>
      </c>
      <c r="U679" s="12" t="s">
        <v>3693</v>
      </c>
      <c r="V679" s="8" t="s">
        <v>29</v>
      </c>
      <c r="W679" s="8" t="s">
        <v>30</v>
      </c>
      <c r="X679" s="8" t="s">
        <v>68</v>
      </c>
      <c r="Y679" s="8" t="s">
        <v>69</v>
      </c>
      <c r="Z679" s="8" t="s">
        <v>3693</v>
      </c>
    </row>
    <row r="680" spans="1:26" ht="39.6" hidden="1" x14ac:dyDescent="0.3">
      <c r="A680" s="8">
        <v>679</v>
      </c>
      <c r="B680" s="8" t="s">
        <v>1351</v>
      </c>
      <c r="C680" s="8" t="s">
        <v>3693</v>
      </c>
      <c r="D680" s="8" t="s">
        <v>868</v>
      </c>
      <c r="E680" s="8" t="str">
        <f>VLOOKUP(Table1[[#This Row],[NO]],Table3[#All],2, FALSE)</f>
        <v>MEDICAL FACILITIES</v>
      </c>
      <c r="F680" s="8" t="s">
        <v>1352</v>
      </c>
      <c r="G680" s="8" t="s">
        <v>1242</v>
      </c>
      <c r="H680" s="8" t="s">
        <v>47</v>
      </c>
      <c r="I680" s="8" t="s">
        <v>27</v>
      </c>
      <c r="J680" s="8">
        <v>2019</v>
      </c>
      <c r="K680" s="8" t="s">
        <v>53</v>
      </c>
      <c r="L680" s="9">
        <v>2790554.75</v>
      </c>
      <c r="M680" s="9">
        <v>2784585.91</v>
      </c>
      <c r="N680" s="8">
        <v>120</v>
      </c>
      <c r="O680" s="10">
        <v>43896</v>
      </c>
      <c r="P680" s="8" t="s">
        <v>3693</v>
      </c>
      <c r="Q680" s="10">
        <v>44016</v>
      </c>
      <c r="R680" s="10" t="s">
        <v>3693</v>
      </c>
      <c r="S680" s="11" t="s">
        <v>3693</v>
      </c>
      <c r="T680" s="12">
        <v>1</v>
      </c>
      <c r="U680" s="12" t="s">
        <v>3693</v>
      </c>
      <c r="V680" s="8" t="s">
        <v>29</v>
      </c>
      <c r="W680" s="8" t="s">
        <v>30</v>
      </c>
      <c r="X680" s="8" t="s">
        <v>1353</v>
      </c>
      <c r="Y680" s="8" t="s">
        <v>1354</v>
      </c>
      <c r="Z680" s="8" t="s">
        <v>3693</v>
      </c>
    </row>
    <row r="681" spans="1:26" ht="66" hidden="1" x14ac:dyDescent="0.3">
      <c r="A681" s="8">
        <v>680</v>
      </c>
      <c r="B681" s="8" t="s">
        <v>204</v>
      </c>
      <c r="C681" s="8" t="s">
        <v>205</v>
      </c>
      <c r="D681" s="8" t="s">
        <v>23</v>
      </c>
      <c r="E681" s="8" t="str">
        <f>VLOOKUP(Table1[[#This Row],[NO]],Table3[#All],2, FALSE)</f>
        <v>ROAD</v>
      </c>
      <c r="F681" s="8" t="s">
        <v>206</v>
      </c>
      <c r="G681" s="8" t="s">
        <v>207</v>
      </c>
      <c r="H681" s="8" t="s">
        <v>86</v>
      </c>
      <c r="I681" s="8" t="s">
        <v>27</v>
      </c>
      <c r="J681" s="8">
        <v>2019</v>
      </c>
      <c r="K681" s="8" t="s">
        <v>208</v>
      </c>
      <c r="L681" s="9">
        <v>7854206.0999999996</v>
      </c>
      <c r="M681" s="9">
        <v>7617456.4500000002</v>
      </c>
      <c r="N681" s="8">
        <v>104</v>
      </c>
      <c r="O681" s="10">
        <v>43642</v>
      </c>
      <c r="P681" s="8" t="s">
        <v>3693</v>
      </c>
      <c r="Q681" s="10">
        <f>O681+N681</f>
        <v>43746</v>
      </c>
      <c r="R681" s="10">
        <v>44006</v>
      </c>
      <c r="S681" s="11" t="s">
        <v>3693</v>
      </c>
      <c r="T681" s="12">
        <v>1</v>
      </c>
      <c r="U681" s="12" t="s">
        <v>3693</v>
      </c>
      <c r="V681" s="8" t="s">
        <v>29</v>
      </c>
      <c r="W681" s="8" t="s">
        <v>30</v>
      </c>
      <c r="X681" s="8" t="s">
        <v>68</v>
      </c>
      <c r="Y681" s="8" t="s">
        <v>69</v>
      </c>
      <c r="Z681" s="8" t="s">
        <v>3693</v>
      </c>
    </row>
    <row r="682" spans="1:26" ht="39.6" hidden="1" x14ac:dyDescent="0.3">
      <c r="A682" s="8">
        <v>681</v>
      </c>
      <c r="B682" s="8" t="s">
        <v>1355</v>
      </c>
      <c r="C682" s="8" t="s">
        <v>3693</v>
      </c>
      <c r="D682" s="8" t="s">
        <v>868</v>
      </c>
      <c r="E682" s="8" t="str">
        <f>VLOOKUP(Table1[[#This Row],[NO]],Table3[#All],2, FALSE)</f>
        <v>MEDICAL FACILITIES</v>
      </c>
      <c r="F682" s="8" t="s">
        <v>3693</v>
      </c>
      <c r="G682" s="8" t="s">
        <v>1171</v>
      </c>
      <c r="H682" s="8" t="s">
        <v>76</v>
      </c>
      <c r="I682" s="8" t="s">
        <v>27</v>
      </c>
      <c r="J682" s="8">
        <v>2019</v>
      </c>
      <c r="K682" s="8" t="s">
        <v>53</v>
      </c>
      <c r="L682" s="9">
        <v>2844298.35</v>
      </c>
      <c r="M682" s="9">
        <v>2842239.81</v>
      </c>
      <c r="N682" s="8">
        <v>90</v>
      </c>
      <c r="O682" s="10">
        <v>43697</v>
      </c>
      <c r="P682" s="8" t="s">
        <v>3693</v>
      </c>
      <c r="Q682" s="10">
        <v>43787</v>
      </c>
      <c r="R682" s="10" t="s">
        <v>3693</v>
      </c>
      <c r="S682" s="11" t="s">
        <v>3693</v>
      </c>
      <c r="T682" s="12">
        <v>1</v>
      </c>
      <c r="U682" s="12" t="s">
        <v>3693</v>
      </c>
      <c r="V682" s="8" t="s">
        <v>29</v>
      </c>
      <c r="W682" s="8" t="s">
        <v>30</v>
      </c>
      <c r="X682" s="8" t="s">
        <v>68</v>
      </c>
      <c r="Y682" s="8" t="s">
        <v>69</v>
      </c>
      <c r="Z682" s="8" t="s">
        <v>3693</v>
      </c>
    </row>
    <row r="683" spans="1:26" ht="79.2" hidden="1" x14ac:dyDescent="0.3">
      <c r="A683" s="8">
        <v>682</v>
      </c>
      <c r="B683" s="8" t="s">
        <v>1356</v>
      </c>
      <c r="C683" s="8" t="s">
        <v>3693</v>
      </c>
      <c r="D683" s="8" t="s">
        <v>868</v>
      </c>
      <c r="E683" s="8" t="str">
        <f>VLOOKUP(Table1[[#This Row],[NO]],Table3[#All],2, FALSE)</f>
        <v>MEDICAL FACILITIES</v>
      </c>
      <c r="F683" s="8" t="s">
        <v>3693</v>
      </c>
      <c r="G683" s="8" t="s">
        <v>1171</v>
      </c>
      <c r="H683" s="8" t="s">
        <v>76</v>
      </c>
      <c r="I683" s="8" t="s">
        <v>27</v>
      </c>
      <c r="J683" s="8">
        <v>2019</v>
      </c>
      <c r="K683" s="8" t="s">
        <v>53</v>
      </c>
      <c r="L683" s="9">
        <v>1100000</v>
      </c>
      <c r="M683" s="9" t="s">
        <v>3693</v>
      </c>
      <c r="N683" s="8" t="s">
        <v>3693</v>
      </c>
      <c r="O683" s="10">
        <v>43643</v>
      </c>
      <c r="P683" s="8" t="s">
        <v>3693</v>
      </c>
      <c r="Q683" s="10">
        <v>43643</v>
      </c>
      <c r="R683" s="10" t="s">
        <v>3693</v>
      </c>
      <c r="S683" s="11" t="s">
        <v>3693</v>
      </c>
      <c r="T683" s="12">
        <v>1</v>
      </c>
      <c r="U683" s="12" t="s">
        <v>3693</v>
      </c>
      <c r="V683" s="8" t="s">
        <v>29</v>
      </c>
      <c r="W683" s="8" t="s">
        <v>30</v>
      </c>
      <c r="X683" s="8" t="s">
        <v>3693</v>
      </c>
      <c r="Y683" s="8" t="s">
        <v>3693</v>
      </c>
      <c r="Z683" s="8" t="s">
        <v>3693</v>
      </c>
    </row>
    <row r="684" spans="1:26" ht="52.8" hidden="1" x14ac:dyDescent="0.3">
      <c r="A684" s="8">
        <v>683</v>
      </c>
      <c r="B684" s="8" t="s">
        <v>1357</v>
      </c>
      <c r="C684" s="8" t="s">
        <v>3693</v>
      </c>
      <c r="D684" s="8" t="s">
        <v>868</v>
      </c>
      <c r="E684" s="8" t="str">
        <f>VLOOKUP(Table1[[#This Row],[NO]],Table3[#All],2, FALSE)</f>
        <v>MEDICAL FACILITIES</v>
      </c>
      <c r="F684" s="8" t="s">
        <v>3693</v>
      </c>
      <c r="G684" s="8" t="s">
        <v>1227</v>
      </c>
      <c r="H684" s="8" t="s">
        <v>76</v>
      </c>
      <c r="I684" s="8" t="s">
        <v>27</v>
      </c>
      <c r="J684" s="8">
        <v>2019</v>
      </c>
      <c r="K684" s="8" t="s">
        <v>53</v>
      </c>
      <c r="L684" s="9">
        <v>1145166</v>
      </c>
      <c r="M684" s="9" t="s">
        <v>3693</v>
      </c>
      <c r="N684" s="8" t="s">
        <v>3693</v>
      </c>
      <c r="O684" s="10" t="s">
        <v>3693</v>
      </c>
      <c r="P684" s="8" t="s">
        <v>3693</v>
      </c>
      <c r="Q684" s="10" t="s">
        <v>3693</v>
      </c>
      <c r="R684" s="10" t="s">
        <v>3693</v>
      </c>
      <c r="S684" s="11" t="s">
        <v>3693</v>
      </c>
      <c r="T684" s="12">
        <v>1</v>
      </c>
      <c r="U684" s="12" t="s">
        <v>3693</v>
      </c>
      <c r="V684" s="8" t="s">
        <v>29</v>
      </c>
      <c r="W684" s="8" t="s">
        <v>30</v>
      </c>
      <c r="X684" s="8" t="s">
        <v>1224</v>
      </c>
      <c r="Y684" s="8" t="s">
        <v>1225</v>
      </c>
      <c r="Z684" s="8" t="s">
        <v>3693</v>
      </c>
    </row>
    <row r="685" spans="1:26" ht="66" hidden="1" x14ac:dyDescent="0.3">
      <c r="A685" s="8">
        <v>684</v>
      </c>
      <c r="B685" s="8" t="s">
        <v>1358</v>
      </c>
      <c r="C685" s="8" t="s">
        <v>3693</v>
      </c>
      <c r="D685" s="8" t="s">
        <v>868</v>
      </c>
      <c r="E685" s="8" t="str">
        <f>VLOOKUP(Table1[[#This Row],[NO]],Table3[#All],2, FALSE)</f>
        <v>MEDICAL FACILITIES</v>
      </c>
      <c r="F685" s="8" t="s">
        <v>3693</v>
      </c>
      <c r="G685" s="8" t="s">
        <v>1184</v>
      </c>
      <c r="H685" s="8" t="s">
        <v>159</v>
      </c>
      <c r="I685" s="8" t="s">
        <v>27</v>
      </c>
      <c r="J685" s="8">
        <v>2019</v>
      </c>
      <c r="K685" s="8" t="s">
        <v>53</v>
      </c>
      <c r="L685" s="9">
        <v>1645189.2</v>
      </c>
      <c r="M685" s="9" t="s">
        <v>3693</v>
      </c>
      <c r="N685" s="8" t="s">
        <v>3693</v>
      </c>
      <c r="O685" s="10">
        <v>43867</v>
      </c>
      <c r="P685" s="8" t="s">
        <v>3693</v>
      </c>
      <c r="Q685" s="10">
        <v>43867</v>
      </c>
      <c r="R685" s="10" t="s">
        <v>3693</v>
      </c>
      <c r="S685" s="11" t="s">
        <v>3693</v>
      </c>
      <c r="T685" s="12">
        <v>1</v>
      </c>
      <c r="U685" s="12" t="s">
        <v>3693</v>
      </c>
      <c r="V685" s="8" t="s">
        <v>29</v>
      </c>
      <c r="W685" s="8" t="s">
        <v>30</v>
      </c>
      <c r="X685" s="8" t="s">
        <v>126</v>
      </c>
      <c r="Y685" s="8" t="s">
        <v>127</v>
      </c>
      <c r="Z685" s="8" t="s">
        <v>3693</v>
      </c>
    </row>
    <row r="686" spans="1:26" ht="52.8" hidden="1" x14ac:dyDescent="0.3">
      <c r="A686" s="8">
        <v>685</v>
      </c>
      <c r="B686" s="8" t="s">
        <v>1359</v>
      </c>
      <c r="C686" s="8" t="s">
        <v>1360</v>
      </c>
      <c r="D686" s="8" t="s">
        <v>868</v>
      </c>
      <c r="E686" s="8" t="str">
        <f>VLOOKUP(Table1[[#This Row],[NO]],Table3[#All],2, FALSE)</f>
        <v>MEDICAL FACILITIES</v>
      </c>
      <c r="F686" s="8" t="s">
        <v>1361</v>
      </c>
      <c r="G686" s="8" t="s">
        <v>1242</v>
      </c>
      <c r="H686" s="8" t="s">
        <v>47</v>
      </c>
      <c r="I686" s="8" t="s">
        <v>27</v>
      </c>
      <c r="J686" s="8">
        <v>2019</v>
      </c>
      <c r="K686" s="8" t="s">
        <v>208</v>
      </c>
      <c r="L686" s="9">
        <v>2844298.35</v>
      </c>
      <c r="M686" s="9">
        <v>2842652.87</v>
      </c>
      <c r="N686" s="8">
        <v>120</v>
      </c>
      <c r="O686" s="10">
        <v>43692</v>
      </c>
      <c r="P686" s="8" t="s">
        <v>3693</v>
      </c>
      <c r="Q686" s="10">
        <v>43812</v>
      </c>
      <c r="R686" s="10" t="s">
        <v>3693</v>
      </c>
      <c r="S686" s="11" t="s">
        <v>3693</v>
      </c>
      <c r="T686" s="12">
        <v>1</v>
      </c>
      <c r="U686" s="12" t="s">
        <v>3693</v>
      </c>
      <c r="V686" s="8" t="s">
        <v>29</v>
      </c>
      <c r="W686" s="8" t="s">
        <v>30</v>
      </c>
      <c r="X686" s="8" t="s">
        <v>126</v>
      </c>
      <c r="Y686" s="8" t="s">
        <v>127</v>
      </c>
      <c r="Z686" s="8" t="s">
        <v>3693</v>
      </c>
    </row>
    <row r="687" spans="1:26" ht="66" hidden="1" x14ac:dyDescent="0.3">
      <c r="A687" s="8">
        <v>686</v>
      </c>
      <c r="B687" s="8" t="s">
        <v>1362</v>
      </c>
      <c r="C687" s="8" t="s">
        <v>3693</v>
      </c>
      <c r="D687" s="8" t="s">
        <v>868</v>
      </c>
      <c r="E687" s="8" t="str">
        <f>VLOOKUP(Table1[[#This Row],[NO]],Table3[#All],2, FALSE)</f>
        <v>MEDICAL FACILITIES</v>
      </c>
      <c r="F687" s="8" t="s">
        <v>3693</v>
      </c>
      <c r="G687" s="8" t="s">
        <v>1242</v>
      </c>
      <c r="H687" s="8" t="s">
        <v>47</v>
      </c>
      <c r="I687" s="8" t="s">
        <v>27</v>
      </c>
      <c r="J687" s="8">
        <v>2019</v>
      </c>
      <c r="K687" s="8" t="s">
        <v>53</v>
      </c>
      <c r="L687" s="9">
        <v>3069159.31</v>
      </c>
      <c r="M687" s="9" t="s">
        <v>3693</v>
      </c>
      <c r="N687" s="8" t="s">
        <v>3693</v>
      </c>
      <c r="O687" s="10" t="s">
        <v>3693</v>
      </c>
      <c r="P687" s="8" t="s">
        <v>3693</v>
      </c>
      <c r="Q687" s="10" t="s">
        <v>3693</v>
      </c>
      <c r="R687" s="10" t="s">
        <v>3693</v>
      </c>
      <c r="S687" s="11" t="s">
        <v>3693</v>
      </c>
      <c r="T687" s="12">
        <v>1</v>
      </c>
      <c r="U687" s="12" t="s">
        <v>3693</v>
      </c>
      <c r="V687" s="8" t="s">
        <v>29</v>
      </c>
      <c r="W687" s="8" t="s">
        <v>30</v>
      </c>
      <c r="X687" s="8" t="s">
        <v>1328</v>
      </c>
      <c r="Y687" s="8" t="s">
        <v>3693</v>
      </c>
      <c r="Z687" s="8" t="s">
        <v>3693</v>
      </c>
    </row>
    <row r="688" spans="1:26" ht="52.8" hidden="1" x14ac:dyDescent="0.3">
      <c r="A688" s="8">
        <v>687</v>
      </c>
      <c r="B688" s="8" t="s">
        <v>1355</v>
      </c>
      <c r="C688" s="8" t="s">
        <v>3693</v>
      </c>
      <c r="D688" s="8" t="s">
        <v>868</v>
      </c>
      <c r="E688" s="8" t="str">
        <f>VLOOKUP(Table1[[#This Row],[NO]],Table3[#All],2, FALSE)</f>
        <v>MEDICAL FACILITIES</v>
      </c>
      <c r="F688" s="8" t="s">
        <v>3693</v>
      </c>
      <c r="G688" s="8" t="s">
        <v>1184</v>
      </c>
      <c r="H688" s="8" t="s">
        <v>159</v>
      </c>
      <c r="I688" s="8" t="s">
        <v>27</v>
      </c>
      <c r="J688" s="8">
        <v>2019</v>
      </c>
      <c r="K688" s="8" t="s">
        <v>53</v>
      </c>
      <c r="L688" s="9">
        <v>2695067.91</v>
      </c>
      <c r="M688" s="9">
        <v>2693688.17</v>
      </c>
      <c r="N688" s="8">
        <v>60</v>
      </c>
      <c r="O688" s="10">
        <v>43696</v>
      </c>
      <c r="P688" s="8" t="s">
        <v>3693</v>
      </c>
      <c r="Q688" s="10">
        <v>43756</v>
      </c>
      <c r="R688" s="10" t="s">
        <v>3693</v>
      </c>
      <c r="S688" s="11" t="s">
        <v>3693</v>
      </c>
      <c r="T688" s="12">
        <v>1</v>
      </c>
      <c r="U688" s="12" t="s">
        <v>3693</v>
      </c>
      <c r="V688" s="8" t="s">
        <v>29</v>
      </c>
      <c r="W688" s="8" t="s">
        <v>30</v>
      </c>
      <c r="X688" s="8" t="s">
        <v>68</v>
      </c>
      <c r="Y688" s="8" t="s">
        <v>69</v>
      </c>
      <c r="Z688" s="8" t="s">
        <v>3693</v>
      </c>
    </row>
    <row r="689" spans="1:26" ht="52.8" hidden="1" x14ac:dyDescent="0.3">
      <c r="A689" s="8">
        <v>688</v>
      </c>
      <c r="B689" s="8" t="s">
        <v>1305</v>
      </c>
      <c r="C689" s="8" t="s">
        <v>3693</v>
      </c>
      <c r="D689" s="8" t="s">
        <v>868</v>
      </c>
      <c r="E689" s="8" t="str">
        <f>VLOOKUP(Table1[[#This Row],[NO]],Table3[#All],2, FALSE)</f>
        <v>MEDICAL FACILITIES</v>
      </c>
      <c r="F689" s="8" t="s">
        <v>3693</v>
      </c>
      <c r="G689" s="8" t="s">
        <v>1184</v>
      </c>
      <c r="H689" s="8" t="s">
        <v>159</v>
      </c>
      <c r="I689" s="8" t="s">
        <v>27</v>
      </c>
      <c r="J689" s="8">
        <v>2019</v>
      </c>
      <c r="K689" s="8" t="s">
        <v>53</v>
      </c>
      <c r="L689" s="9">
        <v>3200000</v>
      </c>
      <c r="M689" s="9">
        <v>3194886</v>
      </c>
      <c r="N689" s="8">
        <v>60</v>
      </c>
      <c r="O689" s="10">
        <v>43693</v>
      </c>
      <c r="P689" s="8" t="s">
        <v>3693</v>
      </c>
      <c r="Q689" s="10">
        <v>43753</v>
      </c>
      <c r="R689" s="10" t="s">
        <v>3693</v>
      </c>
      <c r="S689" s="11" t="s">
        <v>3693</v>
      </c>
      <c r="T689" s="12">
        <v>1</v>
      </c>
      <c r="U689" s="12" t="s">
        <v>3693</v>
      </c>
      <c r="V689" s="8" t="s">
        <v>29</v>
      </c>
      <c r="W689" s="8" t="s">
        <v>30</v>
      </c>
      <c r="X689" s="8" t="s">
        <v>68</v>
      </c>
      <c r="Y689" s="8" t="s">
        <v>69</v>
      </c>
      <c r="Z689" s="8" t="s">
        <v>3693</v>
      </c>
    </row>
    <row r="690" spans="1:26" ht="39.6" hidden="1" x14ac:dyDescent="0.3">
      <c r="A690" s="8">
        <v>689</v>
      </c>
      <c r="B690" s="8" t="s">
        <v>1355</v>
      </c>
      <c r="C690" s="8" t="s">
        <v>3693</v>
      </c>
      <c r="D690" s="8" t="s">
        <v>868</v>
      </c>
      <c r="E690" s="8" t="str">
        <f>VLOOKUP(Table1[[#This Row],[NO]],Table3[#All],2, FALSE)</f>
        <v>MEDICAL FACILITIES</v>
      </c>
      <c r="F690" s="8" t="s">
        <v>3693</v>
      </c>
      <c r="G690" s="8" t="s">
        <v>1177</v>
      </c>
      <c r="H690" s="8" t="s">
        <v>91</v>
      </c>
      <c r="I690" s="8" t="s">
        <v>27</v>
      </c>
      <c r="J690" s="8">
        <v>2019</v>
      </c>
      <c r="K690" s="8" t="s">
        <v>53</v>
      </c>
      <c r="L690" s="9">
        <v>2790554.75</v>
      </c>
      <c r="M690" s="9">
        <v>2789042.41</v>
      </c>
      <c r="N690" s="8">
        <v>90</v>
      </c>
      <c r="O690" s="10">
        <v>43693</v>
      </c>
      <c r="P690" s="8" t="s">
        <v>3693</v>
      </c>
      <c r="Q690" s="10">
        <v>43783</v>
      </c>
      <c r="R690" s="10" t="s">
        <v>3693</v>
      </c>
      <c r="S690" s="11" t="s">
        <v>3693</v>
      </c>
      <c r="T690" s="12">
        <v>1</v>
      </c>
      <c r="U690" s="12" t="s">
        <v>3693</v>
      </c>
      <c r="V690" s="8" t="s">
        <v>29</v>
      </c>
      <c r="W690" s="8" t="s">
        <v>30</v>
      </c>
      <c r="X690" s="8" t="s">
        <v>68</v>
      </c>
      <c r="Y690" s="8" t="s">
        <v>69</v>
      </c>
      <c r="Z690" s="8" t="s">
        <v>3693</v>
      </c>
    </row>
    <row r="691" spans="1:26" ht="52.8" hidden="1" x14ac:dyDescent="0.3">
      <c r="A691" s="8">
        <v>690</v>
      </c>
      <c r="B691" s="8" t="s">
        <v>1357</v>
      </c>
      <c r="C691" s="8" t="s">
        <v>3693</v>
      </c>
      <c r="D691" s="8" t="s">
        <v>868</v>
      </c>
      <c r="E691" s="8" t="str">
        <f>VLOOKUP(Table1[[#This Row],[NO]],Table3[#All],2, FALSE)</f>
        <v>MEDICAL FACILITIES</v>
      </c>
      <c r="F691" s="8" t="s">
        <v>3693</v>
      </c>
      <c r="G691" s="8" t="s">
        <v>1177</v>
      </c>
      <c r="H691" s="8" t="s">
        <v>91</v>
      </c>
      <c r="I691" s="8" t="s">
        <v>27</v>
      </c>
      <c r="J691" s="8">
        <v>2019</v>
      </c>
      <c r="K691" s="8" t="s">
        <v>53</v>
      </c>
      <c r="L691" s="9">
        <v>2120085.2999999998</v>
      </c>
      <c r="M691" s="9" t="s">
        <v>3693</v>
      </c>
      <c r="N691" s="8" t="s">
        <v>3693</v>
      </c>
      <c r="O691" s="10" t="s">
        <v>3693</v>
      </c>
      <c r="P691" s="8" t="s">
        <v>3693</v>
      </c>
      <c r="Q691" s="10" t="s">
        <v>3693</v>
      </c>
      <c r="R691" s="10" t="s">
        <v>3693</v>
      </c>
      <c r="S691" s="11" t="s">
        <v>3693</v>
      </c>
      <c r="T691" s="12">
        <v>1</v>
      </c>
      <c r="U691" s="12" t="s">
        <v>3693</v>
      </c>
      <c r="V691" s="8" t="s">
        <v>29</v>
      </c>
      <c r="W691" s="8" t="s">
        <v>30</v>
      </c>
      <c r="X691" s="8" t="s">
        <v>1224</v>
      </c>
      <c r="Y691" s="8" t="s">
        <v>1225</v>
      </c>
      <c r="Z691" s="8" t="s">
        <v>3693</v>
      </c>
    </row>
    <row r="692" spans="1:26" ht="39.6" hidden="1" x14ac:dyDescent="0.3">
      <c r="A692" s="8">
        <v>691</v>
      </c>
      <c r="B692" s="8" t="s">
        <v>1355</v>
      </c>
      <c r="C692" s="8" t="s">
        <v>3693</v>
      </c>
      <c r="D692" s="8" t="s">
        <v>868</v>
      </c>
      <c r="E692" s="8" t="str">
        <f>VLOOKUP(Table1[[#This Row],[NO]],Table3[#All],2, FALSE)</f>
        <v>MEDICAL FACILITIES</v>
      </c>
      <c r="F692" s="8" t="s">
        <v>3693</v>
      </c>
      <c r="G692" s="8" t="s">
        <v>1183</v>
      </c>
      <c r="H692" s="8" t="s">
        <v>36</v>
      </c>
      <c r="I692" s="8" t="s">
        <v>27</v>
      </c>
      <c r="J692" s="8">
        <v>2019</v>
      </c>
      <c r="K692" s="8" t="s">
        <v>53</v>
      </c>
      <c r="L692" s="9">
        <v>2713889.6</v>
      </c>
      <c r="M692" s="11">
        <v>2711998.32</v>
      </c>
      <c r="N692" s="8">
        <v>90</v>
      </c>
      <c r="O692" s="10">
        <v>43693</v>
      </c>
      <c r="P692" s="8" t="s">
        <v>3693</v>
      </c>
      <c r="Q692" s="10">
        <v>43783</v>
      </c>
      <c r="R692" s="10" t="s">
        <v>3693</v>
      </c>
      <c r="S692" s="11" t="s">
        <v>3693</v>
      </c>
      <c r="T692" s="12">
        <v>1</v>
      </c>
      <c r="U692" s="12" t="s">
        <v>3693</v>
      </c>
      <c r="V692" s="8" t="s">
        <v>29</v>
      </c>
      <c r="W692" s="8" t="s">
        <v>30</v>
      </c>
      <c r="X692" s="8" t="s">
        <v>68</v>
      </c>
      <c r="Y692" s="8" t="s">
        <v>69</v>
      </c>
      <c r="Z692" s="8" t="s">
        <v>3693</v>
      </c>
    </row>
    <row r="693" spans="1:26" ht="39.6" hidden="1" x14ac:dyDescent="0.3">
      <c r="A693" s="8">
        <v>692</v>
      </c>
      <c r="B693" s="8" t="s">
        <v>1363</v>
      </c>
      <c r="C693" s="8" t="s">
        <v>3693</v>
      </c>
      <c r="D693" s="8" t="s">
        <v>868</v>
      </c>
      <c r="E693" s="8" t="str">
        <f>VLOOKUP(Table1[[#This Row],[NO]],Table3[#All],2, FALSE)</f>
        <v>MEDICAL FACILITIES</v>
      </c>
      <c r="F693" s="8" t="s">
        <v>1364</v>
      </c>
      <c r="G693" s="8" t="s">
        <v>1183</v>
      </c>
      <c r="H693" s="8" t="s">
        <v>36</v>
      </c>
      <c r="I693" s="8" t="s">
        <v>27</v>
      </c>
      <c r="J693" s="8">
        <v>2019</v>
      </c>
      <c r="K693" s="8" t="s">
        <v>53</v>
      </c>
      <c r="L693" s="9">
        <v>719274</v>
      </c>
      <c r="M693" s="11" t="s">
        <v>3693</v>
      </c>
      <c r="N693" s="8" t="s">
        <v>3693</v>
      </c>
      <c r="O693" s="10" t="s">
        <v>3693</v>
      </c>
      <c r="P693" s="8" t="s">
        <v>3693</v>
      </c>
      <c r="Q693" s="10" t="s">
        <v>3693</v>
      </c>
      <c r="R693" s="10" t="s">
        <v>3693</v>
      </c>
      <c r="S693" s="11" t="s">
        <v>3693</v>
      </c>
      <c r="T693" s="12">
        <v>1</v>
      </c>
      <c r="U693" s="12" t="s">
        <v>3693</v>
      </c>
      <c r="V693" s="8" t="s">
        <v>29</v>
      </c>
      <c r="W693" s="8" t="s">
        <v>30</v>
      </c>
      <c r="X693" s="8" t="s">
        <v>3693</v>
      </c>
      <c r="Y693" s="8" t="s">
        <v>3693</v>
      </c>
      <c r="Z693" s="8" t="s">
        <v>3693</v>
      </c>
    </row>
    <row r="694" spans="1:26" ht="39.6" hidden="1" x14ac:dyDescent="0.3">
      <c r="A694" s="8">
        <v>693</v>
      </c>
      <c r="B694" s="8" t="s">
        <v>1305</v>
      </c>
      <c r="C694" s="8" t="s">
        <v>3693</v>
      </c>
      <c r="D694" s="8" t="s">
        <v>868</v>
      </c>
      <c r="E694" s="8" t="str">
        <f>VLOOKUP(Table1[[#This Row],[NO]],Table3[#All],2, FALSE)</f>
        <v>MEDICAL FACILITIES</v>
      </c>
      <c r="F694" s="8" t="s">
        <v>3693</v>
      </c>
      <c r="G694" s="8" t="s">
        <v>1183</v>
      </c>
      <c r="H694" s="8" t="s">
        <v>36</v>
      </c>
      <c r="I694" s="8" t="s">
        <v>27</v>
      </c>
      <c r="J694" s="8">
        <v>2019</v>
      </c>
      <c r="K694" s="8" t="s">
        <v>53</v>
      </c>
      <c r="L694" s="9">
        <v>3200000</v>
      </c>
      <c r="M694" s="11">
        <v>3194888</v>
      </c>
      <c r="N694" s="8">
        <v>60</v>
      </c>
      <c r="O694" s="10">
        <v>43693</v>
      </c>
      <c r="P694" s="8" t="s">
        <v>3693</v>
      </c>
      <c r="Q694" s="10">
        <v>43753</v>
      </c>
      <c r="R694" s="10" t="s">
        <v>3693</v>
      </c>
      <c r="S694" s="11" t="s">
        <v>3693</v>
      </c>
      <c r="T694" s="12">
        <v>1</v>
      </c>
      <c r="U694" s="12" t="s">
        <v>3693</v>
      </c>
      <c r="V694" s="8" t="s">
        <v>29</v>
      </c>
      <c r="W694" s="8" t="s">
        <v>30</v>
      </c>
      <c r="X694" s="8" t="s">
        <v>68</v>
      </c>
      <c r="Y694" s="8" t="s">
        <v>69</v>
      </c>
      <c r="Z694" s="8" t="s">
        <v>3693</v>
      </c>
    </row>
    <row r="695" spans="1:26" ht="52.8" hidden="1" x14ac:dyDescent="0.3">
      <c r="A695" s="8">
        <v>694</v>
      </c>
      <c r="B695" s="8" t="s">
        <v>1357</v>
      </c>
      <c r="C695" s="8" t="s">
        <v>3693</v>
      </c>
      <c r="D695" s="8" t="s">
        <v>868</v>
      </c>
      <c r="E695" s="8" t="str">
        <f>VLOOKUP(Table1[[#This Row],[NO]],Table3[#All],2, FALSE)</f>
        <v>MEDICAL FACILITIES</v>
      </c>
      <c r="F695" s="8" t="s">
        <v>3693</v>
      </c>
      <c r="G695" s="8" t="s">
        <v>1183</v>
      </c>
      <c r="H695" s="8" t="s">
        <v>36</v>
      </c>
      <c r="I695" s="8" t="s">
        <v>27</v>
      </c>
      <c r="J695" s="8">
        <v>2019</v>
      </c>
      <c r="K695" s="8" t="s">
        <v>53</v>
      </c>
      <c r="L695" s="9">
        <v>1617907.24</v>
      </c>
      <c r="M695" s="9">
        <v>1617907.24</v>
      </c>
      <c r="N695" s="8">
        <v>10</v>
      </c>
      <c r="O695" s="10">
        <v>43643</v>
      </c>
      <c r="P695" s="8" t="s">
        <v>3693</v>
      </c>
      <c r="Q695" s="10">
        <v>43653</v>
      </c>
      <c r="R695" s="10" t="s">
        <v>3693</v>
      </c>
      <c r="S695" s="11" t="s">
        <v>3693</v>
      </c>
      <c r="T695" s="12">
        <v>1</v>
      </c>
      <c r="U695" s="12" t="s">
        <v>3693</v>
      </c>
      <c r="V695" s="8" t="s">
        <v>29</v>
      </c>
      <c r="W695" s="8" t="s">
        <v>30</v>
      </c>
      <c r="X695" s="8" t="s">
        <v>1224</v>
      </c>
      <c r="Y695" s="8" t="s">
        <v>1225</v>
      </c>
      <c r="Z695" s="8" t="s">
        <v>3693</v>
      </c>
    </row>
    <row r="696" spans="1:26" ht="66" hidden="1" x14ac:dyDescent="0.3">
      <c r="A696" s="8">
        <v>695</v>
      </c>
      <c r="B696" s="8" t="s">
        <v>3219</v>
      </c>
      <c r="C696" s="8" t="s">
        <v>3693</v>
      </c>
      <c r="D696" s="8" t="s">
        <v>2320</v>
      </c>
      <c r="E696" s="8" t="str">
        <f>VLOOKUP(Table1[[#This Row],[NO]],Table3[#All],2, FALSE)</f>
        <v>DRAINAGE</v>
      </c>
      <c r="F696" s="8" t="s">
        <v>3693</v>
      </c>
      <c r="G696" s="8" t="s">
        <v>3220</v>
      </c>
      <c r="H696" s="8" t="s">
        <v>64</v>
      </c>
      <c r="I696" s="8" t="s">
        <v>27</v>
      </c>
      <c r="J696" s="8">
        <v>2019</v>
      </c>
      <c r="K696" s="8" t="s">
        <v>53</v>
      </c>
      <c r="L696" s="9">
        <v>5148622.47</v>
      </c>
      <c r="M696" s="9">
        <v>4993683.0999999996</v>
      </c>
      <c r="N696" s="8" t="s">
        <v>3693</v>
      </c>
      <c r="O696" s="10" t="s">
        <v>3693</v>
      </c>
      <c r="P696" s="8" t="s">
        <v>3693</v>
      </c>
      <c r="Q696" s="10" t="s">
        <v>3693</v>
      </c>
      <c r="R696" s="10" t="s">
        <v>3693</v>
      </c>
      <c r="S696" s="11" t="s">
        <v>3693</v>
      </c>
      <c r="T696" s="12">
        <v>1</v>
      </c>
      <c r="U696" s="12" t="s">
        <v>3693</v>
      </c>
      <c r="V696" s="8" t="s">
        <v>29</v>
      </c>
      <c r="W696" s="8" t="s">
        <v>30</v>
      </c>
      <c r="X696" s="8" t="s">
        <v>68</v>
      </c>
      <c r="Y696" s="8" t="s">
        <v>69</v>
      </c>
      <c r="Z696" s="8" t="s">
        <v>3693</v>
      </c>
    </row>
    <row r="697" spans="1:26" ht="26.4" hidden="1" x14ac:dyDescent="0.3">
      <c r="A697" s="8">
        <v>696</v>
      </c>
      <c r="B697" s="8" t="s">
        <v>3167</v>
      </c>
      <c r="C697" s="8" t="s">
        <v>3693</v>
      </c>
      <c r="D697" s="8" t="s">
        <v>2334</v>
      </c>
      <c r="E697" s="8" t="str">
        <f>VLOOKUP(Table1[[#This Row],[NO]],Table3[#All],2, FALSE)</f>
        <v>MULITI-PURPOSE</v>
      </c>
      <c r="F697" s="8" t="s">
        <v>3693</v>
      </c>
      <c r="G697" s="8" t="s">
        <v>774</v>
      </c>
      <c r="H697" s="8" t="s">
        <v>91</v>
      </c>
      <c r="I697" s="8" t="s">
        <v>27</v>
      </c>
      <c r="J697" s="8">
        <v>2019</v>
      </c>
      <c r="K697" s="8" t="s">
        <v>3168</v>
      </c>
      <c r="L697" s="9">
        <v>515000</v>
      </c>
      <c r="M697" s="9">
        <v>509846.6</v>
      </c>
      <c r="N697" s="8">
        <v>30</v>
      </c>
      <c r="O697" s="10">
        <v>43884</v>
      </c>
      <c r="P697" s="8" t="s">
        <v>3693</v>
      </c>
      <c r="Q697" s="10">
        <v>43914</v>
      </c>
      <c r="R697" s="10" t="s">
        <v>3693</v>
      </c>
      <c r="S697" s="11" t="s">
        <v>3693</v>
      </c>
      <c r="T697" s="12">
        <v>1</v>
      </c>
      <c r="U697" s="12" t="s">
        <v>3693</v>
      </c>
      <c r="V697" s="8" t="s">
        <v>29</v>
      </c>
      <c r="W697" s="8" t="s">
        <v>30</v>
      </c>
      <c r="X697" s="8" t="s">
        <v>3169</v>
      </c>
      <c r="Y697" s="8" t="s">
        <v>3693</v>
      </c>
      <c r="Z697" s="8" t="s">
        <v>3693</v>
      </c>
    </row>
    <row r="698" spans="1:26" ht="79.2" hidden="1" x14ac:dyDescent="0.3">
      <c r="A698" s="8">
        <v>697</v>
      </c>
      <c r="B698" s="8" t="s">
        <v>3572</v>
      </c>
      <c r="C698" s="8" t="s">
        <v>3693</v>
      </c>
      <c r="D698" s="8" t="s">
        <v>2334</v>
      </c>
      <c r="E698" s="8" t="str">
        <f>VLOOKUP(Table1[[#This Row],[NO]],Table3[#All],2, FALSE)</f>
        <v>OTHER FACILITIES</v>
      </c>
      <c r="F698" s="8" t="s">
        <v>3693</v>
      </c>
      <c r="G698" s="8" t="s">
        <v>3573</v>
      </c>
      <c r="H698" s="8" t="s">
        <v>52</v>
      </c>
      <c r="I698" s="8" t="s">
        <v>27</v>
      </c>
      <c r="J698" s="8">
        <v>2019</v>
      </c>
      <c r="K698" s="8" t="s">
        <v>3574</v>
      </c>
      <c r="L698" s="9">
        <v>40000000</v>
      </c>
      <c r="M698" s="9">
        <v>39899535.700000003</v>
      </c>
      <c r="N698" s="8">
        <v>365</v>
      </c>
      <c r="O698" s="10">
        <v>43844</v>
      </c>
      <c r="P698" s="8" t="s">
        <v>3693</v>
      </c>
      <c r="Q698" s="10">
        <v>44209</v>
      </c>
      <c r="R698" s="10" t="s">
        <v>3693</v>
      </c>
      <c r="S698" s="11" t="s">
        <v>3693</v>
      </c>
      <c r="T698" s="12">
        <v>1</v>
      </c>
      <c r="U698" s="12" t="s">
        <v>3693</v>
      </c>
      <c r="V698" s="8" t="s">
        <v>29</v>
      </c>
      <c r="W698" s="8" t="s">
        <v>30</v>
      </c>
      <c r="X698" s="8" t="s">
        <v>452</v>
      </c>
      <c r="Y698" s="8" t="s">
        <v>694</v>
      </c>
      <c r="Z698" s="8" t="s">
        <v>3693</v>
      </c>
    </row>
    <row r="699" spans="1:26" ht="39.6" hidden="1" x14ac:dyDescent="0.3">
      <c r="A699" s="8">
        <v>698</v>
      </c>
      <c r="B699" s="8" t="s">
        <v>796</v>
      </c>
      <c r="C699" s="8" t="s">
        <v>3693</v>
      </c>
      <c r="D699" s="8" t="s">
        <v>23</v>
      </c>
      <c r="E699" s="8" t="str">
        <f>VLOOKUP(Table1[[#This Row],[NO]],Table3[#All],2, FALSE)</f>
        <v>BRIDGES</v>
      </c>
      <c r="F699" s="8" t="s">
        <v>3693</v>
      </c>
      <c r="G699" s="8" t="s">
        <v>797</v>
      </c>
      <c r="H699" s="8" t="s">
        <v>36</v>
      </c>
      <c r="I699" s="8" t="s">
        <v>27</v>
      </c>
      <c r="J699" s="8">
        <v>2019</v>
      </c>
      <c r="K699" s="8" t="s">
        <v>798</v>
      </c>
      <c r="L699" s="9">
        <v>4300000</v>
      </c>
      <c r="M699" s="11">
        <v>4248791.6500000004</v>
      </c>
      <c r="N699" s="8" t="s">
        <v>3693</v>
      </c>
      <c r="O699" s="10">
        <v>43837</v>
      </c>
      <c r="P699" s="8" t="s">
        <v>3693</v>
      </c>
      <c r="Q699" s="10">
        <v>43837</v>
      </c>
      <c r="R699" s="10" t="s">
        <v>3693</v>
      </c>
      <c r="S699" s="11" t="s">
        <v>3693</v>
      </c>
      <c r="T699" s="12">
        <v>1</v>
      </c>
      <c r="U699" s="12" t="s">
        <v>3693</v>
      </c>
      <c r="V699" s="8" t="s">
        <v>29</v>
      </c>
      <c r="W699" s="8" t="s">
        <v>30</v>
      </c>
      <c r="X699" s="8" t="s">
        <v>118</v>
      </c>
      <c r="Y699" s="8" t="s">
        <v>119</v>
      </c>
      <c r="Z699" s="8" t="s">
        <v>3693</v>
      </c>
    </row>
    <row r="700" spans="1:26" ht="52.8" hidden="1" x14ac:dyDescent="0.3">
      <c r="A700" s="8">
        <v>699</v>
      </c>
      <c r="B700" s="8" t="s">
        <v>209</v>
      </c>
      <c r="C700" s="8" t="s">
        <v>210</v>
      </c>
      <c r="D700" s="8" t="s">
        <v>23</v>
      </c>
      <c r="E700" s="8" t="str">
        <f>VLOOKUP(Table1[[#This Row],[NO]],Table3[#All],2, FALSE)</f>
        <v>ROAD</v>
      </c>
      <c r="F700" s="8" t="s">
        <v>3693</v>
      </c>
      <c r="G700" s="8" t="s">
        <v>176</v>
      </c>
      <c r="H700" s="8" t="s">
        <v>36</v>
      </c>
      <c r="I700" s="8" t="s">
        <v>27</v>
      </c>
      <c r="J700" s="8">
        <v>2019</v>
      </c>
      <c r="K700" s="8" t="s">
        <v>211</v>
      </c>
      <c r="L700" s="9">
        <v>41442579</v>
      </c>
      <c r="M700" s="11">
        <v>36319060.549999997</v>
      </c>
      <c r="N700" s="8">
        <v>184</v>
      </c>
      <c r="O700" s="10">
        <v>43719</v>
      </c>
      <c r="P700" s="8" t="s">
        <v>3693</v>
      </c>
      <c r="Q700" s="10">
        <f>O700+N700</f>
        <v>43903</v>
      </c>
      <c r="R700" s="10" t="s">
        <v>3693</v>
      </c>
      <c r="S700" s="11" t="s">
        <v>3693</v>
      </c>
      <c r="T700" s="12">
        <v>1</v>
      </c>
      <c r="U700" s="12" t="s">
        <v>3693</v>
      </c>
      <c r="V700" s="8" t="s">
        <v>29</v>
      </c>
      <c r="W700" s="8" t="s">
        <v>30</v>
      </c>
      <c r="X700" s="8" t="s">
        <v>137</v>
      </c>
      <c r="Y700" s="8" t="s">
        <v>138</v>
      </c>
      <c r="Z700" s="8" t="s">
        <v>3693</v>
      </c>
    </row>
    <row r="701" spans="1:26" ht="52.8" hidden="1" x14ac:dyDescent="0.3">
      <c r="A701" s="8">
        <v>700</v>
      </c>
      <c r="B701" s="8" t="s">
        <v>212</v>
      </c>
      <c r="C701" s="8" t="s">
        <v>213</v>
      </c>
      <c r="D701" s="8" t="s">
        <v>23</v>
      </c>
      <c r="E701" s="8" t="str">
        <f>VLOOKUP(Table1[[#This Row],[NO]],Table3[#All],2, FALSE)</f>
        <v>ROAD</v>
      </c>
      <c r="F701" s="8" t="s">
        <v>214</v>
      </c>
      <c r="G701" s="8" t="s">
        <v>215</v>
      </c>
      <c r="H701" s="8" t="s">
        <v>36</v>
      </c>
      <c r="I701" s="8" t="s">
        <v>27</v>
      </c>
      <c r="J701" s="8">
        <v>2019</v>
      </c>
      <c r="K701" s="8" t="s">
        <v>211</v>
      </c>
      <c r="L701" s="9">
        <v>36303969</v>
      </c>
      <c r="M701" s="11">
        <v>33113435.370000001</v>
      </c>
      <c r="N701" s="8">
        <v>155</v>
      </c>
      <c r="O701" s="10">
        <v>43733</v>
      </c>
      <c r="P701" s="8" t="s">
        <v>3693</v>
      </c>
      <c r="Q701" s="10">
        <f>O701+N701</f>
        <v>43888</v>
      </c>
      <c r="R701" s="10" t="s">
        <v>3693</v>
      </c>
      <c r="S701" s="11" t="s">
        <v>3693</v>
      </c>
      <c r="T701" s="12">
        <v>1</v>
      </c>
      <c r="U701" s="12" t="s">
        <v>3693</v>
      </c>
      <c r="V701" s="8" t="s">
        <v>29</v>
      </c>
      <c r="W701" s="8" t="s">
        <v>30</v>
      </c>
      <c r="X701" s="8" t="s">
        <v>137</v>
      </c>
      <c r="Y701" s="8" t="s">
        <v>138</v>
      </c>
      <c r="Z701" s="8" t="s">
        <v>3693</v>
      </c>
    </row>
    <row r="702" spans="1:26" ht="39.6" hidden="1" x14ac:dyDescent="0.3">
      <c r="A702" s="8">
        <v>701</v>
      </c>
      <c r="B702" s="8" t="s">
        <v>216</v>
      </c>
      <c r="C702" s="8" t="s">
        <v>3693</v>
      </c>
      <c r="D702" s="8" t="s">
        <v>23</v>
      </c>
      <c r="E702" s="8" t="str">
        <f>VLOOKUP(Table1[[#This Row],[NO]],Table3[#All],2, FALSE)</f>
        <v>ROAD</v>
      </c>
      <c r="F702" s="8" t="s">
        <v>3693</v>
      </c>
      <c r="G702" s="8" t="s">
        <v>217</v>
      </c>
      <c r="H702" s="8" t="s">
        <v>117</v>
      </c>
      <c r="I702" s="8" t="s">
        <v>27</v>
      </c>
      <c r="J702" s="8">
        <v>2019</v>
      </c>
      <c r="K702" s="8" t="s">
        <v>211</v>
      </c>
      <c r="L702" s="9">
        <v>25968806.920000002</v>
      </c>
      <c r="M702" s="9">
        <v>25968806.920000002</v>
      </c>
      <c r="N702" s="8">
        <v>160</v>
      </c>
      <c r="O702" s="10">
        <v>43720</v>
      </c>
      <c r="P702" s="8" t="s">
        <v>3693</v>
      </c>
      <c r="Q702" s="10">
        <f>O702+N702</f>
        <v>43880</v>
      </c>
      <c r="R702" s="10" t="s">
        <v>3693</v>
      </c>
      <c r="S702" s="11" t="s">
        <v>3693</v>
      </c>
      <c r="T702" s="12">
        <v>1</v>
      </c>
      <c r="U702" s="12" t="s">
        <v>3693</v>
      </c>
      <c r="V702" s="8" t="s">
        <v>29</v>
      </c>
      <c r="W702" s="8" t="s">
        <v>30</v>
      </c>
      <c r="X702" s="8" t="s">
        <v>218</v>
      </c>
      <c r="Y702" s="8" t="s">
        <v>219</v>
      </c>
      <c r="Z702" s="8" t="s">
        <v>3693</v>
      </c>
    </row>
    <row r="703" spans="1:26" ht="26.4" hidden="1" x14ac:dyDescent="0.3">
      <c r="A703" s="8">
        <v>702</v>
      </c>
      <c r="B703" s="8" t="s">
        <v>220</v>
      </c>
      <c r="C703" s="8" t="s">
        <v>3693</v>
      </c>
      <c r="D703" s="8" t="s">
        <v>23</v>
      </c>
      <c r="E703" s="8" t="str">
        <f>VLOOKUP(Table1[[#This Row],[NO]],Table3[#All],2, FALSE)</f>
        <v>ROAD</v>
      </c>
      <c r="F703" s="8" t="s">
        <v>3693</v>
      </c>
      <c r="G703" s="8" t="s">
        <v>3693</v>
      </c>
      <c r="H703" s="8" t="s">
        <v>159</v>
      </c>
      <c r="I703" s="8" t="s">
        <v>27</v>
      </c>
      <c r="J703" s="8">
        <v>2019</v>
      </c>
      <c r="K703" s="8" t="s">
        <v>211</v>
      </c>
      <c r="L703" s="9">
        <v>29269302</v>
      </c>
      <c r="M703" s="9">
        <v>26693338.960000001</v>
      </c>
      <c r="N703" s="8" t="s">
        <v>3693</v>
      </c>
      <c r="O703" s="10">
        <v>43708</v>
      </c>
      <c r="P703" s="8" t="s">
        <v>3693</v>
      </c>
      <c r="Q703" s="10" t="e">
        <f>O703+N703</f>
        <v>#VALUE!</v>
      </c>
      <c r="R703" s="10" t="s">
        <v>3693</v>
      </c>
      <c r="S703" s="11" t="s">
        <v>3693</v>
      </c>
      <c r="T703" s="12">
        <v>1</v>
      </c>
      <c r="U703" s="12" t="s">
        <v>3693</v>
      </c>
      <c r="V703" s="8" t="s">
        <v>29</v>
      </c>
      <c r="W703" s="8" t="s">
        <v>30</v>
      </c>
      <c r="X703" s="8" t="s">
        <v>221</v>
      </c>
      <c r="Y703" s="8" t="s">
        <v>222</v>
      </c>
      <c r="Z703" s="8" t="s">
        <v>3693</v>
      </c>
    </row>
    <row r="704" spans="1:26" ht="52.8" hidden="1" x14ac:dyDescent="0.3">
      <c r="A704" s="8">
        <v>703</v>
      </c>
      <c r="B704" s="8" t="s">
        <v>223</v>
      </c>
      <c r="C704" s="8" t="s">
        <v>224</v>
      </c>
      <c r="D704" s="8" t="s">
        <v>23</v>
      </c>
      <c r="E704" s="8" t="str">
        <f>VLOOKUP(Table1[[#This Row],[NO]],Table3[#All],2, FALSE)</f>
        <v>ROAD</v>
      </c>
      <c r="F704" s="8" t="s">
        <v>3693</v>
      </c>
      <c r="G704" s="8" t="s">
        <v>225</v>
      </c>
      <c r="H704" s="8" t="s">
        <v>64</v>
      </c>
      <c r="I704" s="8" t="s">
        <v>27</v>
      </c>
      <c r="J704" s="8">
        <v>2019</v>
      </c>
      <c r="K704" s="8" t="s">
        <v>211</v>
      </c>
      <c r="L704" s="9">
        <v>51594656</v>
      </c>
      <c r="M704" s="9">
        <v>51320890.340000004</v>
      </c>
      <c r="N704" s="8">
        <v>184</v>
      </c>
      <c r="O704" s="10">
        <v>43816</v>
      </c>
      <c r="P704" s="8" t="s">
        <v>3693</v>
      </c>
      <c r="Q704" s="10">
        <f>O704+N704</f>
        <v>44000</v>
      </c>
      <c r="R704" s="10" t="s">
        <v>3693</v>
      </c>
      <c r="S704" s="11" t="s">
        <v>3693</v>
      </c>
      <c r="T704" s="12">
        <v>1</v>
      </c>
      <c r="U704" s="12" t="s">
        <v>3693</v>
      </c>
      <c r="V704" s="8" t="s">
        <v>29</v>
      </c>
      <c r="W704" s="8" t="s">
        <v>30</v>
      </c>
      <c r="X704" s="8" t="s">
        <v>168</v>
      </c>
      <c r="Y704" s="8" t="s">
        <v>169</v>
      </c>
      <c r="Z704" s="8" t="s">
        <v>3693</v>
      </c>
    </row>
    <row r="705" spans="1:26" ht="66" hidden="1" x14ac:dyDescent="0.3">
      <c r="A705" s="8">
        <v>704</v>
      </c>
      <c r="B705" s="8" t="s">
        <v>2358</v>
      </c>
      <c r="C705" s="8" t="s">
        <v>3693</v>
      </c>
      <c r="D705" s="8" t="s">
        <v>2334</v>
      </c>
      <c r="E705" s="8" t="str">
        <f>VLOOKUP(Table1[[#This Row],[NO]],Table3[#All],2, FALSE)</f>
        <v>PGP FACILITIES</v>
      </c>
      <c r="F705" s="8" t="s">
        <v>3693</v>
      </c>
      <c r="G705" s="8" t="s">
        <v>2359</v>
      </c>
      <c r="H705" s="8" t="s">
        <v>79</v>
      </c>
      <c r="I705" s="8" t="s">
        <v>27</v>
      </c>
      <c r="J705" s="8">
        <v>2019</v>
      </c>
      <c r="K705" s="8" t="s">
        <v>2360</v>
      </c>
      <c r="L705" s="9">
        <v>2410530.58</v>
      </c>
      <c r="M705" s="9">
        <v>2460407.64</v>
      </c>
      <c r="N705" s="8">
        <v>120</v>
      </c>
      <c r="O705" s="10">
        <v>43645</v>
      </c>
      <c r="P705" s="8" t="s">
        <v>3693</v>
      </c>
      <c r="Q705" s="10">
        <v>43765</v>
      </c>
      <c r="R705" s="10" t="s">
        <v>3693</v>
      </c>
      <c r="S705" s="11" t="s">
        <v>3693</v>
      </c>
      <c r="T705" s="12">
        <v>1</v>
      </c>
      <c r="U705" s="12" t="s">
        <v>3693</v>
      </c>
      <c r="V705" s="8" t="s">
        <v>29</v>
      </c>
      <c r="W705" s="8" t="s">
        <v>30</v>
      </c>
      <c r="X705" s="8" t="s">
        <v>852</v>
      </c>
      <c r="Y705" s="8" t="s">
        <v>853</v>
      </c>
      <c r="Z705" s="8" t="s">
        <v>3693</v>
      </c>
    </row>
    <row r="706" spans="1:26" ht="52.8" hidden="1" x14ac:dyDescent="0.3">
      <c r="A706" s="8">
        <v>705</v>
      </c>
      <c r="B706" s="8" t="s">
        <v>2361</v>
      </c>
      <c r="C706" s="8" t="s">
        <v>3693</v>
      </c>
      <c r="D706" s="8" t="s">
        <v>2334</v>
      </c>
      <c r="E706" s="8" t="str">
        <f>VLOOKUP(Table1[[#This Row],[NO]],Table3[#All],2, FALSE)</f>
        <v>PGP FACILITIES</v>
      </c>
      <c r="F706" s="8" t="s">
        <v>3693</v>
      </c>
      <c r="G706" s="8" t="s">
        <v>2347</v>
      </c>
      <c r="H706" s="8" t="s">
        <v>79</v>
      </c>
      <c r="I706" s="8" t="s">
        <v>27</v>
      </c>
      <c r="J706" s="8">
        <v>2019</v>
      </c>
      <c r="K706" s="8" t="s">
        <v>2360</v>
      </c>
      <c r="L706" s="9">
        <v>5250000</v>
      </c>
      <c r="M706" s="9">
        <v>5197482.2</v>
      </c>
      <c r="N706" s="8">
        <v>180</v>
      </c>
      <c r="O706" s="10">
        <v>43745</v>
      </c>
      <c r="P706" s="8" t="s">
        <v>3693</v>
      </c>
      <c r="Q706" s="10">
        <v>43925</v>
      </c>
      <c r="R706" s="10" t="s">
        <v>3693</v>
      </c>
      <c r="S706" s="11" t="s">
        <v>3693</v>
      </c>
      <c r="T706" s="12">
        <v>1</v>
      </c>
      <c r="U706" s="12" t="s">
        <v>3693</v>
      </c>
      <c r="V706" s="8" t="s">
        <v>29</v>
      </c>
      <c r="W706" s="8" t="s">
        <v>30</v>
      </c>
      <c r="X706" s="8" t="s">
        <v>1353</v>
      </c>
      <c r="Y706" s="8" t="s">
        <v>1354</v>
      </c>
      <c r="Z706" s="8" t="s">
        <v>3693</v>
      </c>
    </row>
    <row r="707" spans="1:26" ht="39.6" hidden="1" x14ac:dyDescent="0.3">
      <c r="A707" s="8">
        <v>706</v>
      </c>
      <c r="B707" s="8" t="s">
        <v>2362</v>
      </c>
      <c r="C707" s="8" t="s">
        <v>3693</v>
      </c>
      <c r="D707" s="8" t="s">
        <v>2334</v>
      </c>
      <c r="E707" s="8" t="str">
        <f>VLOOKUP(Table1[[#This Row],[NO]],Table3[#All],2, FALSE)</f>
        <v>PGP FACILITIES</v>
      </c>
      <c r="F707" s="8" t="s">
        <v>3693</v>
      </c>
      <c r="G707" s="8" t="s">
        <v>2347</v>
      </c>
      <c r="H707" s="8" t="s">
        <v>79</v>
      </c>
      <c r="I707" s="8" t="s">
        <v>27</v>
      </c>
      <c r="J707" s="8">
        <v>2019</v>
      </c>
      <c r="K707" s="8" t="s">
        <v>2360</v>
      </c>
      <c r="L707" s="9">
        <v>999942.1</v>
      </c>
      <c r="M707" s="11">
        <v>998552.27</v>
      </c>
      <c r="N707" s="8">
        <v>150</v>
      </c>
      <c r="O707" s="10">
        <v>43755</v>
      </c>
      <c r="P707" s="8" t="s">
        <v>3693</v>
      </c>
      <c r="Q707" s="10">
        <v>43905</v>
      </c>
      <c r="R707" s="10" t="s">
        <v>3693</v>
      </c>
      <c r="S707" s="11" t="s">
        <v>3693</v>
      </c>
      <c r="T707" s="12">
        <v>1</v>
      </c>
      <c r="U707" s="12" t="s">
        <v>3693</v>
      </c>
      <c r="V707" s="8" t="s">
        <v>29</v>
      </c>
      <c r="W707" s="8" t="s">
        <v>30</v>
      </c>
      <c r="X707" s="8" t="s">
        <v>126</v>
      </c>
      <c r="Y707" s="8" t="s">
        <v>127</v>
      </c>
      <c r="Z707" s="8" t="s">
        <v>3693</v>
      </c>
    </row>
    <row r="708" spans="1:26" ht="66" hidden="1" x14ac:dyDescent="0.3">
      <c r="A708" s="8">
        <v>707</v>
      </c>
      <c r="B708" s="8" t="s">
        <v>2363</v>
      </c>
      <c r="C708" s="8" t="s">
        <v>3693</v>
      </c>
      <c r="D708" s="8" t="s">
        <v>2334</v>
      </c>
      <c r="E708" s="8" t="str">
        <f>VLOOKUP(Table1[[#This Row],[NO]],Table3[#All],2, FALSE)</f>
        <v>PGP FACILITIES</v>
      </c>
      <c r="F708" s="8" t="s">
        <v>3693</v>
      </c>
      <c r="G708" s="8" t="s">
        <v>2364</v>
      </c>
      <c r="H708" s="8" t="s">
        <v>79</v>
      </c>
      <c r="I708" s="8" t="s">
        <v>27</v>
      </c>
      <c r="J708" s="8">
        <v>2019</v>
      </c>
      <c r="K708" s="8" t="s">
        <v>2360</v>
      </c>
      <c r="L708" s="9">
        <v>3799000.5</v>
      </c>
      <c r="M708" s="9">
        <v>3779000.5</v>
      </c>
      <c r="N708" s="8" t="s">
        <v>3693</v>
      </c>
      <c r="O708" s="10">
        <v>43760</v>
      </c>
      <c r="P708" s="8" t="s">
        <v>3693</v>
      </c>
      <c r="Q708" s="10">
        <v>43760</v>
      </c>
      <c r="R708" s="10" t="s">
        <v>3693</v>
      </c>
      <c r="S708" s="11" t="s">
        <v>3693</v>
      </c>
      <c r="T708" s="12">
        <v>1</v>
      </c>
      <c r="U708" s="12" t="s">
        <v>3693</v>
      </c>
      <c r="V708" s="8" t="s">
        <v>29</v>
      </c>
      <c r="W708" s="8" t="s">
        <v>30</v>
      </c>
      <c r="X708" s="8" t="s">
        <v>118</v>
      </c>
      <c r="Y708" s="8" t="s">
        <v>119</v>
      </c>
      <c r="Z708" s="8" t="s">
        <v>3693</v>
      </c>
    </row>
    <row r="709" spans="1:26" ht="105.6" hidden="1" x14ac:dyDescent="0.3">
      <c r="A709" s="8">
        <v>708</v>
      </c>
      <c r="B709" s="8" t="s">
        <v>2643</v>
      </c>
      <c r="C709" s="8" t="s">
        <v>3693</v>
      </c>
      <c r="D709" s="8" t="s">
        <v>2334</v>
      </c>
      <c r="E709" s="8" t="str">
        <f>VLOOKUP(Table1[[#This Row],[NO]],Table3[#All],2, FALSE)</f>
        <v>AGRICULTURAL FACILITIES</v>
      </c>
      <c r="F709" s="8" t="s">
        <v>3693</v>
      </c>
      <c r="G709" s="8" t="s">
        <v>2364</v>
      </c>
      <c r="H709" s="8" t="s">
        <v>79</v>
      </c>
      <c r="I709" s="8" t="s">
        <v>27</v>
      </c>
      <c r="J709" s="8">
        <v>2019</v>
      </c>
      <c r="K709" s="8" t="s">
        <v>2360</v>
      </c>
      <c r="L709" s="9">
        <v>1000000</v>
      </c>
      <c r="M709" s="9">
        <v>919695.15</v>
      </c>
      <c r="N709" s="8">
        <v>90</v>
      </c>
      <c r="O709" s="10">
        <v>43838</v>
      </c>
      <c r="P709" s="8" t="s">
        <v>3693</v>
      </c>
      <c r="Q709" s="10">
        <v>43928</v>
      </c>
      <c r="R709" s="10" t="s">
        <v>3693</v>
      </c>
      <c r="S709" s="11" t="s">
        <v>3693</v>
      </c>
      <c r="T709" s="12">
        <v>1</v>
      </c>
      <c r="U709" s="12" t="s">
        <v>3693</v>
      </c>
      <c r="V709" s="8" t="s">
        <v>29</v>
      </c>
      <c r="W709" s="8" t="s">
        <v>30</v>
      </c>
      <c r="X709" s="8" t="s">
        <v>1188</v>
      </c>
      <c r="Y709" s="8" t="s">
        <v>3693</v>
      </c>
      <c r="Z709" s="8" t="s">
        <v>3693</v>
      </c>
    </row>
    <row r="710" spans="1:26" ht="26.4" hidden="1" x14ac:dyDescent="0.3">
      <c r="A710" s="8">
        <v>709</v>
      </c>
      <c r="B710" s="8" t="s">
        <v>2675</v>
      </c>
      <c r="C710" s="8" t="s">
        <v>2676</v>
      </c>
      <c r="D710" s="8" t="s">
        <v>2334</v>
      </c>
      <c r="E710" s="8" t="str">
        <f>VLOOKUP(Table1[[#This Row],[NO]],Table3[#All],2, FALSE)</f>
        <v>ANIMAL FACILITIES</v>
      </c>
      <c r="F710" s="8" t="s">
        <v>3693</v>
      </c>
      <c r="G710" s="8" t="s">
        <v>2677</v>
      </c>
      <c r="H710" s="8" t="s">
        <v>430</v>
      </c>
      <c r="I710" s="8" t="s">
        <v>27</v>
      </c>
      <c r="J710" s="8">
        <v>2019</v>
      </c>
      <c r="K710" s="8" t="s">
        <v>381</v>
      </c>
      <c r="L710" s="9">
        <v>549654</v>
      </c>
      <c r="M710" s="9">
        <v>539384.67000000004</v>
      </c>
      <c r="N710" s="8">
        <v>60</v>
      </c>
      <c r="O710" s="10">
        <v>43643</v>
      </c>
      <c r="P710" s="8" t="s">
        <v>3693</v>
      </c>
      <c r="Q710" s="10">
        <v>43703</v>
      </c>
      <c r="R710" s="10" t="s">
        <v>3693</v>
      </c>
      <c r="S710" s="11" t="s">
        <v>3693</v>
      </c>
      <c r="T710" s="8" t="s">
        <v>3693</v>
      </c>
      <c r="U710" s="8" t="s">
        <v>3693</v>
      </c>
      <c r="V710" s="8" t="s">
        <v>29</v>
      </c>
      <c r="W710" s="8" t="s">
        <v>37</v>
      </c>
      <c r="X710" s="8" t="s">
        <v>801</v>
      </c>
      <c r="Y710" s="8" t="s">
        <v>802</v>
      </c>
      <c r="Z710" s="12" t="s">
        <v>3693</v>
      </c>
    </row>
    <row r="711" spans="1:26" ht="26.4" hidden="1" x14ac:dyDescent="0.3">
      <c r="A711" s="8">
        <v>710</v>
      </c>
      <c r="B711" s="8" t="s">
        <v>2678</v>
      </c>
      <c r="C711" s="8" t="s">
        <v>2676</v>
      </c>
      <c r="D711" s="8" t="s">
        <v>2334</v>
      </c>
      <c r="E711" s="8" t="str">
        <f>VLOOKUP(Table1[[#This Row],[NO]],Table3[#All],2, FALSE)</f>
        <v>ANIMAL FACILITIES</v>
      </c>
      <c r="F711" s="8" t="s">
        <v>3693</v>
      </c>
      <c r="G711" s="8" t="s">
        <v>2677</v>
      </c>
      <c r="H711" s="8" t="s">
        <v>430</v>
      </c>
      <c r="I711" s="8" t="s">
        <v>27</v>
      </c>
      <c r="J711" s="8">
        <v>2019</v>
      </c>
      <c r="K711" s="8" t="s">
        <v>381</v>
      </c>
      <c r="L711" s="9">
        <v>549654</v>
      </c>
      <c r="M711" s="9">
        <v>539384.67000000004</v>
      </c>
      <c r="N711" s="8">
        <v>60</v>
      </c>
      <c r="O711" s="10">
        <v>43643</v>
      </c>
      <c r="P711" s="8" t="s">
        <v>3693</v>
      </c>
      <c r="Q711" s="10">
        <v>43703</v>
      </c>
      <c r="R711" s="10" t="s">
        <v>3693</v>
      </c>
      <c r="S711" s="11" t="s">
        <v>3693</v>
      </c>
      <c r="T711" s="8" t="s">
        <v>3693</v>
      </c>
      <c r="U711" s="8" t="s">
        <v>3693</v>
      </c>
      <c r="V711" s="8" t="s">
        <v>29</v>
      </c>
      <c r="W711" s="8" t="s">
        <v>37</v>
      </c>
      <c r="X711" s="8" t="s">
        <v>801</v>
      </c>
      <c r="Y711" s="8" t="s">
        <v>802</v>
      </c>
      <c r="Z711" s="12" t="s">
        <v>3693</v>
      </c>
    </row>
    <row r="712" spans="1:26" ht="132" hidden="1" x14ac:dyDescent="0.3">
      <c r="A712" s="8">
        <v>711</v>
      </c>
      <c r="B712" s="8" t="s">
        <v>2679</v>
      </c>
      <c r="C712" s="8" t="s">
        <v>3693</v>
      </c>
      <c r="D712" s="8" t="s">
        <v>2334</v>
      </c>
      <c r="E712" s="8" t="str">
        <f>VLOOKUP(Table1[[#This Row],[NO]],Table3[#All],2, FALSE)</f>
        <v>ANIMAL FACILITIES</v>
      </c>
      <c r="F712" s="8" t="s">
        <v>3693</v>
      </c>
      <c r="G712" s="8" t="s">
        <v>2677</v>
      </c>
      <c r="H712" s="8" t="s">
        <v>430</v>
      </c>
      <c r="I712" s="8" t="s">
        <v>27</v>
      </c>
      <c r="J712" s="8">
        <v>2019</v>
      </c>
      <c r="K712" s="8" t="s">
        <v>381</v>
      </c>
      <c r="L712" s="9">
        <v>5270018.92</v>
      </c>
      <c r="M712" s="9">
        <v>5247930.0199999996</v>
      </c>
      <c r="N712" s="8">
        <v>315</v>
      </c>
      <c r="O712" s="10">
        <v>43643</v>
      </c>
      <c r="P712" s="8" t="s">
        <v>3693</v>
      </c>
      <c r="Q712" s="10">
        <v>43958</v>
      </c>
      <c r="R712" s="10" t="s">
        <v>3693</v>
      </c>
      <c r="S712" s="11" t="s">
        <v>3693</v>
      </c>
      <c r="T712" s="8" t="s">
        <v>3693</v>
      </c>
      <c r="U712" s="8" t="s">
        <v>3693</v>
      </c>
      <c r="V712" s="8" t="s">
        <v>29</v>
      </c>
      <c r="W712" s="8" t="s">
        <v>37</v>
      </c>
      <c r="X712" s="8" t="s">
        <v>285</v>
      </c>
      <c r="Y712" s="8" t="s">
        <v>286</v>
      </c>
      <c r="Z712" s="8" t="s">
        <v>3693</v>
      </c>
    </row>
    <row r="713" spans="1:26" ht="79.2" hidden="1" x14ac:dyDescent="0.3">
      <c r="A713" s="8">
        <v>712</v>
      </c>
      <c r="B713" s="8" t="s">
        <v>2365</v>
      </c>
      <c r="C713" s="8" t="s">
        <v>3693</v>
      </c>
      <c r="D713" s="8" t="s">
        <v>2334</v>
      </c>
      <c r="E713" s="8" t="str">
        <f>VLOOKUP(Table1[[#This Row],[NO]],Table3[#All],2, FALSE)</f>
        <v>PGP FACILITIES</v>
      </c>
      <c r="F713" s="8" t="s">
        <v>3693</v>
      </c>
      <c r="G713" s="8" t="s">
        <v>2366</v>
      </c>
      <c r="H713" s="8" t="s">
        <v>79</v>
      </c>
      <c r="I713" s="8" t="s">
        <v>27</v>
      </c>
      <c r="J713" s="8">
        <v>2019</v>
      </c>
      <c r="K713" s="8" t="s">
        <v>2360</v>
      </c>
      <c r="L713" s="9">
        <v>459000</v>
      </c>
      <c r="M713" s="9">
        <v>457981.86</v>
      </c>
      <c r="N713" s="8" t="s">
        <v>3693</v>
      </c>
      <c r="O713" s="10">
        <v>43816</v>
      </c>
      <c r="P713" s="8" t="s">
        <v>3693</v>
      </c>
      <c r="Q713" s="10">
        <v>43816</v>
      </c>
      <c r="R713" s="10" t="s">
        <v>3693</v>
      </c>
      <c r="S713" s="11" t="s">
        <v>3693</v>
      </c>
      <c r="T713" s="12">
        <v>1</v>
      </c>
      <c r="U713" s="12" t="s">
        <v>3693</v>
      </c>
      <c r="V713" s="8" t="s">
        <v>29</v>
      </c>
      <c r="W713" s="8" t="s">
        <v>30</v>
      </c>
      <c r="X713" s="8" t="s">
        <v>68</v>
      </c>
      <c r="Y713" s="8" t="s">
        <v>69</v>
      </c>
      <c r="Z713" s="8" t="s">
        <v>3693</v>
      </c>
    </row>
    <row r="714" spans="1:26" ht="66" hidden="1" x14ac:dyDescent="0.3">
      <c r="A714" s="8">
        <v>713</v>
      </c>
      <c r="B714" s="8" t="s">
        <v>2644</v>
      </c>
      <c r="C714" s="8" t="s">
        <v>3693</v>
      </c>
      <c r="D714" s="8" t="s">
        <v>2334</v>
      </c>
      <c r="E714" s="8" t="str">
        <f>VLOOKUP(Table1[[#This Row],[NO]],Table3[#All],2, FALSE)</f>
        <v>AGRICULTURAL FACILITIES</v>
      </c>
      <c r="F714" s="8" t="s">
        <v>3693</v>
      </c>
      <c r="G714" s="8" t="s">
        <v>2645</v>
      </c>
      <c r="H714" s="8" t="s">
        <v>377</v>
      </c>
      <c r="I714" s="8" t="s">
        <v>27</v>
      </c>
      <c r="J714" s="8">
        <v>2019</v>
      </c>
      <c r="K714" s="8" t="s">
        <v>381</v>
      </c>
      <c r="L714" s="9">
        <v>2366077.52</v>
      </c>
      <c r="M714" s="9">
        <v>2287036.27</v>
      </c>
      <c r="N714" s="8">
        <v>120</v>
      </c>
      <c r="O714" s="10">
        <v>43798</v>
      </c>
      <c r="P714" s="8" t="s">
        <v>3693</v>
      </c>
      <c r="Q714" s="10">
        <v>43918</v>
      </c>
      <c r="R714" s="10" t="s">
        <v>3693</v>
      </c>
      <c r="S714" s="11" t="s">
        <v>3693</v>
      </c>
      <c r="T714" s="12">
        <v>1</v>
      </c>
      <c r="U714" s="12" t="s">
        <v>3693</v>
      </c>
      <c r="V714" s="8" t="s">
        <v>29</v>
      </c>
      <c r="W714" s="8" t="s">
        <v>30</v>
      </c>
      <c r="X714" s="8" t="s">
        <v>126</v>
      </c>
      <c r="Y714" s="8" t="s">
        <v>127</v>
      </c>
      <c r="Z714" s="8" t="s">
        <v>3693</v>
      </c>
    </row>
    <row r="715" spans="1:26" ht="39.6" hidden="1" x14ac:dyDescent="0.3">
      <c r="A715" s="8">
        <v>714</v>
      </c>
      <c r="B715" s="8" t="s">
        <v>1308</v>
      </c>
      <c r="C715" s="8" t="s">
        <v>3693</v>
      </c>
      <c r="D715" s="8" t="s">
        <v>868</v>
      </c>
      <c r="E715" s="8" t="str">
        <f>VLOOKUP(Table1[[#This Row],[NO]],Table3[#All],2, FALSE)</f>
        <v>MEDICAL FACILITIES</v>
      </c>
      <c r="F715" s="8" t="s">
        <v>3693</v>
      </c>
      <c r="G715" s="8" t="s">
        <v>250</v>
      </c>
      <c r="H715" s="8" t="s">
        <v>72</v>
      </c>
      <c r="I715" s="8" t="s">
        <v>27</v>
      </c>
      <c r="J715" s="8">
        <v>2019</v>
      </c>
      <c r="K715" s="8" t="s">
        <v>1192</v>
      </c>
      <c r="L715" s="9">
        <v>3740000</v>
      </c>
      <c r="M715" s="9">
        <v>3142459.67</v>
      </c>
      <c r="N715" s="8">
        <v>200</v>
      </c>
      <c r="O715" s="10">
        <v>43866</v>
      </c>
      <c r="P715" s="8" t="s">
        <v>3693</v>
      </c>
      <c r="Q715" s="10">
        <v>44066</v>
      </c>
      <c r="R715" s="10" t="s">
        <v>3693</v>
      </c>
      <c r="S715" s="11" t="s">
        <v>3693</v>
      </c>
      <c r="T715" s="12">
        <v>1</v>
      </c>
      <c r="U715" s="12" t="s">
        <v>3693</v>
      </c>
      <c r="V715" s="8" t="s">
        <v>29</v>
      </c>
      <c r="W715" s="8" t="s">
        <v>30</v>
      </c>
      <c r="X715" s="8" t="s">
        <v>126</v>
      </c>
      <c r="Y715" s="8" t="s">
        <v>127</v>
      </c>
      <c r="Z715" s="8" t="s">
        <v>3693</v>
      </c>
    </row>
    <row r="716" spans="1:26" ht="39.6" hidden="1" x14ac:dyDescent="0.3">
      <c r="A716" s="8">
        <v>715</v>
      </c>
      <c r="B716" s="8" t="s">
        <v>1365</v>
      </c>
      <c r="C716" s="8" t="s">
        <v>1366</v>
      </c>
      <c r="D716" s="8" t="s">
        <v>868</v>
      </c>
      <c r="E716" s="8" t="str">
        <f>VLOOKUP(Table1[[#This Row],[NO]],Table3[#All],2, FALSE)</f>
        <v>MEDICAL FACILITIES</v>
      </c>
      <c r="F716" s="8" t="s">
        <v>3693</v>
      </c>
      <c r="G716" s="8" t="s">
        <v>250</v>
      </c>
      <c r="H716" s="8" t="s">
        <v>72</v>
      </c>
      <c r="I716" s="8" t="s">
        <v>27</v>
      </c>
      <c r="J716" s="8">
        <v>2019</v>
      </c>
      <c r="K716" s="8" t="s">
        <v>1192</v>
      </c>
      <c r="L716" s="9">
        <v>3416000</v>
      </c>
      <c r="M716" s="9">
        <v>3244588.44</v>
      </c>
      <c r="N716" s="8">
        <v>90</v>
      </c>
      <c r="O716" s="10">
        <v>43866</v>
      </c>
      <c r="P716" s="8" t="s">
        <v>3693</v>
      </c>
      <c r="Q716" s="10">
        <v>43956</v>
      </c>
      <c r="R716" s="10" t="s">
        <v>3693</v>
      </c>
      <c r="S716" s="11" t="s">
        <v>3693</v>
      </c>
      <c r="T716" s="12">
        <v>1</v>
      </c>
      <c r="U716" s="12" t="s">
        <v>3693</v>
      </c>
      <c r="V716" s="8" t="s">
        <v>29</v>
      </c>
      <c r="W716" s="8" t="s">
        <v>30</v>
      </c>
      <c r="X716" s="8" t="s">
        <v>126</v>
      </c>
      <c r="Y716" s="8" t="s">
        <v>127</v>
      </c>
      <c r="Z716" s="8" t="s">
        <v>3693</v>
      </c>
    </row>
    <row r="717" spans="1:26" ht="39.6" hidden="1" x14ac:dyDescent="0.3">
      <c r="A717" s="8">
        <v>716</v>
      </c>
      <c r="B717" s="8" t="s">
        <v>1367</v>
      </c>
      <c r="C717" s="8" t="s">
        <v>3693</v>
      </c>
      <c r="D717" s="8" t="s">
        <v>868</v>
      </c>
      <c r="E717" s="8" t="str">
        <f>VLOOKUP(Table1[[#This Row],[NO]],Table3[#All],2, FALSE)</f>
        <v>MEDICAL FACILITIES</v>
      </c>
      <c r="F717" s="8" t="s">
        <v>3693</v>
      </c>
      <c r="G717" s="8" t="s">
        <v>250</v>
      </c>
      <c r="H717" s="8" t="s">
        <v>72</v>
      </c>
      <c r="I717" s="8" t="s">
        <v>27</v>
      </c>
      <c r="J717" s="8">
        <v>2019</v>
      </c>
      <c r="K717" s="8" t="s">
        <v>1192</v>
      </c>
      <c r="L717" s="9">
        <v>2029000</v>
      </c>
      <c r="M717" s="9">
        <v>2017036.46</v>
      </c>
      <c r="N717" s="8">
        <v>150</v>
      </c>
      <c r="O717" s="10">
        <v>43984</v>
      </c>
      <c r="P717" s="8" t="s">
        <v>3693</v>
      </c>
      <c r="Q717" s="10">
        <v>44134</v>
      </c>
      <c r="R717" s="10" t="s">
        <v>3693</v>
      </c>
      <c r="S717" s="11" t="s">
        <v>3693</v>
      </c>
      <c r="T717" s="12">
        <v>1</v>
      </c>
      <c r="U717" s="12" t="s">
        <v>3693</v>
      </c>
      <c r="V717" s="8" t="s">
        <v>29</v>
      </c>
      <c r="W717" s="8" t="s">
        <v>30</v>
      </c>
      <c r="X717" s="8" t="s">
        <v>1368</v>
      </c>
      <c r="Y717" s="8" t="s">
        <v>1369</v>
      </c>
      <c r="Z717" s="8" t="s">
        <v>3693</v>
      </c>
    </row>
    <row r="718" spans="1:26" ht="39.6" hidden="1" x14ac:dyDescent="0.3">
      <c r="A718" s="8">
        <v>717</v>
      </c>
      <c r="B718" s="8" t="s">
        <v>1191</v>
      </c>
      <c r="C718" s="8" t="s">
        <v>3693</v>
      </c>
      <c r="D718" s="8" t="s">
        <v>868</v>
      </c>
      <c r="E718" s="8" t="str">
        <f>VLOOKUP(Table1[[#This Row],[NO]],Table3[#All],2, FALSE)</f>
        <v>MEDICAL FACILITIES</v>
      </c>
      <c r="F718" s="8" t="s">
        <v>3693</v>
      </c>
      <c r="G718" s="8" t="s">
        <v>250</v>
      </c>
      <c r="H718" s="8" t="s">
        <v>72</v>
      </c>
      <c r="I718" s="8" t="s">
        <v>27</v>
      </c>
      <c r="J718" s="8">
        <v>2019</v>
      </c>
      <c r="K718" s="8" t="s">
        <v>1192</v>
      </c>
      <c r="L718" s="9">
        <v>1073000</v>
      </c>
      <c r="M718" s="9">
        <v>1064515.6200000001</v>
      </c>
      <c r="N718" s="8">
        <v>30</v>
      </c>
      <c r="O718" s="10">
        <v>43985</v>
      </c>
      <c r="P718" s="8" t="s">
        <v>3693</v>
      </c>
      <c r="Q718" s="10">
        <v>44015</v>
      </c>
      <c r="R718" s="10" t="s">
        <v>3693</v>
      </c>
      <c r="S718" s="11" t="s">
        <v>3693</v>
      </c>
      <c r="T718" s="12">
        <v>1</v>
      </c>
      <c r="U718" s="12" t="s">
        <v>3693</v>
      </c>
      <c r="V718" s="8" t="s">
        <v>29</v>
      </c>
      <c r="W718" s="8" t="s">
        <v>30</v>
      </c>
      <c r="X718" s="8" t="s">
        <v>1368</v>
      </c>
      <c r="Y718" s="8" t="s">
        <v>1369</v>
      </c>
      <c r="Z718" s="8" t="s">
        <v>3693</v>
      </c>
    </row>
    <row r="719" spans="1:26" ht="39.6" hidden="1" x14ac:dyDescent="0.3">
      <c r="A719" s="8">
        <v>718</v>
      </c>
      <c r="B719" s="8" t="s">
        <v>1370</v>
      </c>
      <c r="C719" s="8" t="s">
        <v>1371</v>
      </c>
      <c r="D719" s="8" t="s">
        <v>868</v>
      </c>
      <c r="E719" s="8" t="str">
        <f>VLOOKUP(Table1[[#This Row],[NO]],Table3[#All],2, FALSE)</f>
        <v>MEDICAL FACILITIES</v>
      </c>
      <c r="F719" s="8" t="s">
        <v>3693</v>
      </c>
      <c r="G719" s="8" t="s">
        <v>250</v>
      </c>
      <c r="H719" s="8" t="s">
        <v>72</v>
      </c>
      <c r="I719" s="8" t="s">
        <v>27</v>
      </c>
      <c r="J719" s="8">
        <v>2019</v>
      </c>
      <c r="K719" s="8" t="s">
        <v>1192</v>
      </c>
      <c r="L719" s="9">
        <v>5555000</v>
      </c>
      <c r="M719" s="9">
        <v>5448235.2000000002</v>
      </c>
      <c r="N719" s="8">
        <v>180</v>
      </c>
      <c r="O719" s="10">
        <v>43984</v>
      </c>
      <c r="P719" s="8" t="s">
        <v>3693</v>
      </c>
      <c r="Q719" s="10">
        <v>44164</v>
      </c>
      <c r="R719" s="10" t="s">
        <v>3693</v>
      </c>
      <c r="S719" s="27">
        <v>45266</v>
      </c>
      <c r="T719" s="12">
        <v>1</v>
      </c>
      <c r="U719" s="12" t="s">
        <v>3693</v>
      </c>
      <c r="V719" s="8" t="s">
        <v>29</v>
      </c>
      <c r="W719" s="8" t="s">
        <v>30</v>
      </c>
      <c r="X719" s="8" t="s">
        <v>1368</v>
      </c>
      <c r="Y719" s="8" t="s">
        <v>1369</v>
      </c>
      <c r="Z719" s="12" t="s">
        <v>3693</v>
      </c>
    </row>
    <row r="720" spans="1:26" ht="79.2" hidden="1" x14ac:dyDescent="0.3">
      <c r="A720" s="8">
        <v>719</v>
      </c>
      <c r="B720" s="8" t="s">
        <v>1372</v>
      </c>
      <c r="C720" s="8" t="s">
        <v>3693</v>
      </c>
      <c r="D720" s="8" t="s">
        <v>868</v>
      </c>
      <c r="E720" s="8" t="str">
        <f>VLOOKUP(Table1[[#This Row],[NO]],Table3[#All],2, FALSE)</f>
        <v>MEDICAL FACILITIES</v>
      </c>
      <c r="F720" s="8" t="s">
        <v>3693</v>
      </c>
      <c r="G720" s="8" t="s">
        <v>250</v>
      </c>
      <c r="H720" s="8" t="s">
        <v>72</v>
      </c>
      <c r="I720" s="8" t="s">
        <v>27</v>
      </c>
      <c r="J720" s="8">
        <v>2019</v>
      </c>
      <c r="K720" s="8" t="s">
        <v>1192</v>
      </c>
      <c r="L720" s="9">
        <v>1299279</v>
      </c>
      <c r="M720" s="9">
        <v>1289739.4099999999</v>
      </c>
      <c r="N720" s="8">
        <v>60</v>
      </c>
      <c r="O720" s="10">
        <v>43853</v>
      </c>
      <c r="P720" s="8" t="s">
        <v>3693</v>
      </c>
      <c r="Q720" s="10">
        <v>43913</v>
      </c>
      <c r="R720" s="10" t="s">
        <v>3693</v>
      </c>
      <c r="S720" s="11" t="s">
        <v>3693</v>
      </c>
      <c r="T720" s="12">
        <v>1</v>
      </c>
      <c r="U720" s="12" t="s">
        <v>3693</v>
      </c>
      <c r="V720" s="8" t="s">
        <v>29</v>
      </c>
      <c r="W720" s="8" t="s">
        <v>30</v>
      </c>
      <c r="X720" s="8" t="s">
        <v>1224</v>
      </c>
      <c r="Y720" s="8" t="s">
        <v>1225</v>
      </c>
      <c r="Z720" s="8" t="s">
        <v>3693</v>
      </c>
    </row>
    <row r="721" spans="1:26" ht="92.4" hidden="1" x14ac:dyDescent="0.3">
      <c r="A721" s="8">
        <v>720</v>
      </c>
      <c r="B721" s="8" t="s">
        <v>1373</v>
      </c>
      <c r="C721" s="8" t="s">
        <v>1374</v>
      </c>
      <c r="D721" s="8" t="s">
        <v>868</v>
      </c>
      <c r="E721" s="8" t="str">
        <f>VLOOKUP(Table1[[#This Row],[NO]],Table3[#All],2, FALSE)</f>
        <v>MEDICAL FACILITIES</v>
      </c>
      <c r="F721" s="8" t="s">
        <v>1375</v>
      </c>
      <c r="G721" s="8" t="s">
        <v>250</v>
      </c>
      <c r="H721" s="8" t="s">
        <v>72</v>
      </c>
      <c r="I721" s="8" t="s">
        <v>27</v>
      </c>
      <c r="J721" s="8">
        <v>2019</v>
      </c>
      <c r="K721" s="8" t="s">
        <v>1192</v>
      </c>
      <c r="L721" s="9">
        <v>7300000</v>
      </c>
      <c r="M721" s="9">
        <v>7295796</v>
      </c>
      <c r="N721" s="8">
        <v>180</v>
      </c>
      <c r="O721" s="10">
        <v>43851</v>
      </c>
      <c r="P721" s="8" t="s">
        <v>3693</v>
      </c>
      <c r="Q721" s="10">
        <v>44031</v>
      </c>
      <c r="R721" s="10" t="s">
        <v>323</v>
      </c>
      <c r="S721" s="11" t="s">
        <v>3693</v>
      </c>
      <c r="T721" s="12">
        <v>1</v>
      </c>
      <c r="U721" s="12" t="s">
        <v>3693</v>
      </c>
      <c r="V721" s="8" t="s">
        <v>29</v>
      </c>
      <c r="W721" s="8" t="s">
        <v>30</v>
      </c>
      <c r="X721" s="8" t="s">
        <v>68</v>
      </c>
      <c r="Y721" s="8" t="s">
        <v>69</v>
      </c>
      <c r="Z721" s="8" t="s">
        <v>3693</v>
      </c>
    </row>
    <row r="722" spans="1:26" ht="52.8" hidden="1" x14ac:dyDescent="0.3">
      <c r="A722" s="8">
        <v>721</v>
      </c>
      <c r="B722" s="8" t="s">
        <v>1376</v>
      </c>
      <c r="C722" s="8" t="s">
        <v>3693</v>
      </c>
      <c r="D722" s="8" t="s">
        <v>868</v>
      </c>
      <c r="E722" s="8" t="str">
        <f>VLOOKUP(Table1[[#This Row],[NO]],Table3[#All],2, FALSE)</f>
        <v>MEDICAL FACILITIES</v>
      </c>
      <c r="F722" s="8" t="s">
        <v>3693</v>
      </c>
      <c r="G722" s="8" t="s">
        <v>250</v>
      </c>
      <c r="H722" s="8" t="s">
        <v>72</v>
      </c>
      <c r="I722" s="8" t="s">
        <v>27</v>
      </c>
      <c r="J722" s="8">
        <v>2019</v>
      </c>
      <c r="K722" s="8" t="s">
        <v>1192</v>
      </c>
      <c r="L722" s="9">
        <v>1135000</v>
      </c>
      <c r="M722" s="9">
        <v>1125634.27</v>
      </c>
      <c r="N722" s="8" t="s">
        <v>3693</v>
      </c>
      <c r="O722" s="10">
        <v>44041</v>
      </c>
      <c r="P722" s="8" t="s">
        <v>3693</v>
      </c>
      <c r="Q722" s="10">
        <v>44041</v>
      </c>
      <c r="R722" s="10" t="s">
        <v>3693</v>
      </c>
      <c r="S722" s="11" t="s">
        <v>3693</v>
      </c>
      <c r="T722" s="12">
        <v>1</v>
      </c>
      <c r="U722" s="12" t="s">
        <v>3693</v>
      </c>
      <c r="V722" s="8" t="s">
        <v>29</v>
      </c>
      <c r="W722" s="8" t="s">
        <v>30</v>
      </c>
      <c r="X722" s="8" t="s">
        <v>228</v>
      </c>
      <c r="Y722" s="8" t="s">
        <v>229</v>
      </c>
      <c r="Z722" s="8" t="s">
        <v>3693</v>
      </c>
    </row>
    <row r="723" spans="1:26" ht="52.8" hidden="1" x14ac:dyDescent="0.3">
      <c r="A723" s="8">
        <v>722</v>
      </c>
      <c r="B723" s="8" t="s">
        <v>1377</v>
      </c>
      <c r="C723" s="8" t="s">
        <v>1378</v>
      </c>
      <c r="D723" s="8" t="s">
        <v>868</v>
      </c>
      <c r="E723" s="8" t="str">
        <f>VLOOKUP(Table1[[#This Row],[NO]],Table3[#All],2, FALSE)</f>
        <v>MEDICAL FACILITIES</v>
      </c>
      <c r="F723" s="8" t="s">
        <v>3693</v>
      </c>
      <c r="G723" s="8" t="s">
        <v>250</v>
      </c>
      <c r="H723" s="8" t="s">
        <v>72</v>
      </c>
      <c r="I723" s="8" t="s">
        <v>27</v>
      </c>
      <c r="J723" s="8">
        <v>2019</v>
      </c>
      <c r="K723" s="8" t="s">
        <v>1192</v>
      </c>
      <c r="L723" s="9">
        <v>3418000</v>
      </c>
      <c r="M723" s="9">
        <v>2800000</v>
      </c>
      <c r="N723" s="8">
        <v>64</v>
      </c>
      <c r="O723" s="10">
        <v>43885</v>
      </c>
      <c r="P723" s="8" t="s">
        <v>3693</v>
      </c>
      <c r="Q723" s="10">
        <v>43949</v>
      </c>
      <c r="R723" s="10" t="s">
        <v>3693</v>
      </c>
      <c r="S723" s="11" t="s">
        <v>3693</v>
      </c>
      <c r="T723" s="12">
        <v>1</v>
      </c>
      <c r="U723" s="12" t="s">
        <v>3693</v>
      </c>
      <c r="V723" s="8" t="s">
        <v>29</v>
      </c>
      <c r="W723" s="8" t="s">
        <v>30</v>
      </c>
      <c r="X723" s="8" t="s">
        <v>1379</v>
      </c>
      <c r="Y723" s="8" t="s">
        <v>3693</v>
      </c>
      <c r="Z723" s="8" t="s">
        <v>3693</v>
      </c>
    </row>
    <row r="724" spans="1:26" ht="79.2" hidden="1" x14ac:dyDescent="0.3">
      <c r="A724" s="8">
        <v>723</v>
      </c>
      <c r="B724" s="8" t="s">
        <v>1380</v>
      </c>
      <c r="C724" s="8" t="s">
        <v>1381</v>
      </c>
      <c r="D724" s="8" t="s">
        <v>868</v>
      </c>
      <c r="E724" s="8" t="str">
        <f>VLOOKUP(Table1[[#This Row],[NO]],Table3[#All],2, FALSE)</f>
        <v>MEDICAL FACILITIES</v>
      </c>
      <c r="F724" s="8" t="s">
        <v>3693</v>
      </c>
      <c r="G724" s="8" t="s">
        <v>250</v>
      </c>
      <c r="H724" s="8" t="s">
        <v>72</v>
      </c>
      <c r="I724" s="8" t="s">
        <v>27</v>
      </c>
      <c r="J724" s="8">
        <v>2019</v>
      </c>
      <c r="K724" s="8" t="s">
        <v>1192</v>
      </c>
      <c r="L724" s="9">
        <v>1090000</v>
      </c>
      <c r="M724" s="9">
        <v>1081326.1499999999</v>
      </c>
      <c r="N724" s="8" t="s">
        <v>3693</v>
      </c>
      <c r="O724" s="10">
        <v>44153</v>
      </c>
      <c r="P724" s="8" t="s">
        <v>3693</v>
      </c>
      <c r="Q724" s="10">
        <v>44153</v>
      </c>
      <c r="R724" s="10" t="s">
        <v>3693</v>
      </c>
      <c r="S724" s="11" t="s">
        <v>3693</v>
      </c>
      <c r="T724" s="12">
        <v>1</v>
      </c>
      <c r="U724" s="12" t="s">
        <v>3693</v>
      </c>
      <c r="V724" s="8" t="s">
        <v>29</v>
      </c>
      <c r="W724" s="8" t="s">
        <v>30</v>
      </c>
      <c r="X724" s="8" t="s">
        <v>3693</v>
      </c>
      <c r="Y724" s="8" t="s">
        <v>3693</v>
      </c>
      <c r="Z724" s="8" t="s">
        <v>3693</v>
      </c>
    </row>
    <row r="725" spans="1:26" ht="92.4" hidden="1" x14ac:dyDescent="0.3">
      <c r="A725" s="8">
        <v>724</v>
      </c>
      <c r="B725" s="8" t="s">
        <v>1382</v>
      </c>
      <c r="C725" s="8" t="s">
        <v>1383</v>
      </c>
      <c r="D725" s="8" t="s">
        <v>868</v>
      </c>
      <c r="E725" s="8" t="str">
        <f>VLOOKUP(Table1[[#This Row],[NO]],Table3[#All],2, FALSE)</f>
        <v>MEDICAL FACILITIES</v>
      </c>
      <c r="F725" s="8" t="s">
        <v>1384</v>
      </c>
      <c r="G725" s="8" t="s">
        <v>1242</v>
      </c>
      <c r="H725" s="8" t="s">
        <v>47</v>
      </c>
      <c r="I725" s="8" t="s">
        <v>27</v>
      </c>
      <c r="J725" s="8">
        <v>2019</v>
      </c>
      <c r="K725" s="8" t="s">
        <v>1192</v>
      </c>
      <c r="L725" s="9">
        <v>7300000</v>
      </c>
      <c r="M725" s="9">
        <v>7295318</v>
      </c>
      <c r="N725" s="8">
        <v>180</v>
      </c>
      <c r="O725" s="10">
        <v>44030</v>
      </c>
      <c r="P725" s="8" t="s">
        <v>3693</v>
      </c>
      <c r="Q725" s="10">
        <v>44210</v>
      </c>
      <c r="R725" s="10" t="s">
        <v>3693</v>
      </c>
      <c r="S725" s="11" t="s">
        <v>3693</v>
      </c>
      <c r="T725" s="14" t="s">
        <v>3693</v>
      </c>
      <c r="U725" s="14" t="s">
        <v>3693</v>
      </c>
      <c r="V725" s="8" t="s">
        <v>29</v>
      </c>
      <c r="W725" s="14" t="s">
        <v>37</v>
      </c>
      <c r="X725" s="8" t="s">
        <v>68</v>
      </c>
      <c r="Y725" s="8" t="s">
        <v>69</v>
      </c>
      <c r="Z725" s="8" t="s">
        <v>40</v>
      </c>
    </row>
    <row r="726" spans="1:26" ht="92.4" hidden="1" x14ac:dyDescent="0.3">
      <c r="A726" s="8">
        <v>725</v>
      </c>
      <c r="B726" s="8" t="s">
        <v>1385</v>
      </c>
      <c r="C726" s="8" t="s">
        <v>3693</v>
      </c>
      <c r="D726" s="8" t="s">
        <v>868</v>
      </c>
      <c r="E726" s="8" t="str">
        <f>VLOOKUP(Table1[[#This Row],[NO]],Table3[#All],2, FALSE)</f>
        <v>MEDICAL FACILITIES</v>
      </c>
      <c r="F726" s="8" t="s">
        <v>3693</v>
      </c>
      <c r="G726" s="8" t="s">
        <v>1242</v>
      </c>
      <c r="H726" s="8" t="s">
        <v>47</v>
      </c>
      <c r="I726" s="8" t="s">
        <v>27</v>
      </c>
      <c r="J726" s="8">
        <v>2019</v>
      </c>
      <c r="K726" s="8" t="s">
        <v>1192</v>
      </c>
      <c r="L726" s="9">
        <v>1299279</v>
      </c>
      <c r="M726" s="9">
        <v>1287932.98</v>
      </c>
      <c r="N726" s="8" t="s">
        <v>3693</v>
      </c>
      <c r="O726" s="10">
        <v>43854</v>
      </c>
      <c r="P726" s="8" t="s">
        <v>3693</v>
      </c>
      <c r="Q726" s="10">
        <v>43854</v>
      </c>
      <c r="R726" s="10" t="s">
        <v>3693</v>
      </c>
      <c r="S726" s="11" t="s">
        <v>3693</v>
      </c>
      <c r="T726" s="12">
        <v>1</v>
      </c>
      <c r="U726" s="12" t="s">
        <v>3693</v>
      </c>
      <c r="V726" s="8" t="s">
        <v>29</v>
      </c>
      <c r="W726" s="8" t="s">
        <v>30</v>
      </c>
      <c r="X726" s="8" t="s">
        <v>1224</v>
      </c>
      <c r="Y726" s="8" t="s">
        <v>1225</v>
      </c>
      <c r="Z726" s="8" t="s">
        <v>3693</v>
      </c>
    </row>
    <row r="727" spans="1:26" ht="26.4" hidden="1" x14ac:dyDescent="0.3">
      <c r="A727" s="8">
        <v>726</v>
      </c>
      <c r="B727" s="8" t="s">
        <v>1201</v>
      </c>
      <c r="C727" s="8" t="s">
        <v>3693</v>
      </c>
      <c r="D727" s="8" t="s">
        <v>868</v>
      </c>
      <c r="E727" s="8" t="str">
        <f>VLOOKUP(Table1[[#This Row],[NO]],Table3[#All],2, FALSE)</f>
        <v>MEDICAL FACILITIES</v>
      </c>
      <c r="F727" s="8" t="s">
        <v>1386</v>
      </c>
      <c r="G727" s="8" t="s">
        <v>1242</v>
      </c>
      <c r="H727" s="8" t="s">
        <v>47</v>
      </c>
      <c r="I727" s="8" t="s">
        <v>27</v>
      </c>
      <c r="J727" s="8">
        <v>2019</v>
      </c>
      <c r="K727" s="8" t="s">
        <v>1192</v>
      </c>
      <c r="L727" s="9">
        <v>1135000</v>
      </c>
      <c r="M727" s="9">
        <v>1063839.94</v>
      </c>
      <c r="N727" s="8">
        <v>60</v>
      </c>
      <c r="O727" s="10">
        <v>44239</v>
      </c>
      <c r="P727" s="8" t="s">
        <v>3693</v>
      </c>
      <c r="Q727" s="10">
        <v>44299</v>
      </c>
      <c r="R727" s="10" t="s">
        <v>3693</v>
      </c>
      <c r="S727" s="11" t="s">
        <v>3693</v>
      </c>
      <c r="T727" s="12">
        <v>1</v>
      </c>
      <c r="U727" s="12" t="s">
        <v>3693</v>
      </c>
      <c r="V727" s="8" t="s">
        <v>29</v>
      </c>
      <c r="W727" s="8" t="s">
        <v>30</v>
      </c>
      <c r="X727" s="8" t="s">
        <v>1353</v>
      </c>
      <c r="Y727" s="8" t="s">
        <v>1354</v>
      </c>
      <c r="Z727" s="8" t="s">
        <v>3693</v>
      </c>
    </row>
    <row r="728" spans="1:26" ht="39.6" hidden="1" x14ac:dyDescent="0.3">
      <c r="A728" s="8">
        <v>727</v>
      </c>
      <c r="B728" s="8" t="s">
        <v>1311</v>
      </c>
      <c r="C728" s="8" t="s">
        <v>3693</v>
      </c>
      <c r="D728" s="8" t="s">
        <v>868</v>
      </c>
      <c r="E728" s="8" t="str">
        <f>VLOOKUP(Table1[[#This Row],[NO]],Table3[#All],2, FALSE)</f>
        <v>MEDICAL FACILITIES</v>
      </c>
      <c r="F728" s="8" t="s">
        <v>1387</v>
      </c>
      <c r="G728" s="8" t="s">
        <v>1242</v>
      </c>
      <c r="H728" s="8" t="s">
        <v>47</v>
      </c>
      <c r="I728" s="8" t="s">
        <v>27</v>
      </c>
      <c r="J728" s="8">
        <v>2019</v>
      </c>
      <c r="K728" s="8" t="s">
        <v>1192</v>
      </c>
      <c r="L728" s="9">
        <v>1073000</v>
      </c>
      <c r="M728" s="9">
        <v>1069798.04</v>
      </c>
      <c r="N728" s="8">
        <v>30</v>
      </c>
      <c r="O728" s="10">
        <v>43860</v>
      </c>
      <c r="P728" s="8" t="s">
        <v>3693</v>
      </c>
      <c r="Q728" s="10">
        <v>43890</v>
      </c>
      <c r="R728" s="10" t="s">
        <v>3693</v>
      </c>
      <c r="S728" s="11" t="s">
        <v>3693</v>
      </c>
      <c r="T728" s="12">
        <v>1</v>
      </c>
      <c r="U728" s="12" t="s">
        <v>3693</v>
      </c>
      <c r="V728" s="8" t="s">
        <v>29</v>
      </c>
      <c r="W728" s="8" t="s">
        <v>30</v>
      </c>
      <c r="X728" s="8" t="s">
        <v>1388</v>
      </c>
      <c r="Y728" s="8" t="s">
        <v>1389</v>
      </c>
      <c r="Z728" s="8" t="s">
        <v>3693</v>
      </c>
    </row>
    <row r="729" spans="1:26" ht="26.4" hidden="1" x14ac:dyDescent="0.3">
      <c r="A729" s="8">
        <v>728</v>
      </c>
      <c r="B729" s="8" t="s">
        <v>1262</v>
      </c>
      <c r="C729" s="8" t="s">
        <v>3693</v>
      </c>
      <c r="D729" s="8" t="s">
        <v>868</v>
      </c>
      <c r="E729" s="8" t="str">
        <f>VLOOKUP(Table1[[#This Row],[NO]],Table3[#All],2, FALSE)</f>
        <v>MEDICAL FACILITIES</v>
      </c>
      <c r="F729" s="8" t="s">
        <v>1390</v>
      </c>
      <c r="G729" s="8" t="s">
        <v>1242</v>
      </c>
      <c r="H729" s="8" t="s">
        <v>47</v>
      </c>
      <c r="I729" s="8" t="s">
        <v>27</v>
      </c>
      <c r="J729" s="8">
        <v>2019</v>
      </c>
      <c r="K729" s="8" t="s">
        <v>1192</v>
      </c>
      <c r="L729" s="9">
        <v>3416000</v>
      </c>
      <c r="M729" s="9">
        <v>3402587.7</v>
      </c>
      <c r="N729" s="8">
        <v>90</v>
      </c>
      <c r="O729" s="10">
        <v>43868</v>
      </c>
      <c r="P729" s="8" t="s">
        <v>3693</v>
      </c>
      <c r="Q729" s="10">
        <v>43958</v>
      </c>
      <c r="R729" s="10" t="s">
        <v>3693</v>
      </c>
      <c r="S729" s="11" t="s">
        <v>3693</v>
      </c>
      <c r="T729" s="12">
        <v>1</v>
      </c>
      <c r="U729" s="12" t="s">
        <v>3693</v>
      </c>
      <c r="V729" s="8" t="s">
        <v>29</v>
      </c>
      <c r="W729" s="8" t="s">
        <v>30</v>
      </c>
      <c r="X729" s="8" t="s">
        <v>1388</v>
      </c>
      <c r="Y729" s="8" t="s">
        <v>1389</v>
      </c>
      <c r="Z729" s="8" t="s">
        <v>3693</v>
      </c>
    </row>
    <row r="730" spans="1:26" ht="26.4" hidden="1" x14ac:dyDescent="0.3">
      <c r="A730" s="8">
        <v>729</v>
      </c>
      <c r="B730" s="8" t="s">
        <v>1391</v>
      </c>
      <c r="C730" s="8" t="s">
        <v>3693</v>
      </c>
      <c r="D730" s="8" t="s">
        <v>868</v>
      </c>
      <c r="E730" s="8" t="str">
        <f>VLOOKUP(Table1[[#This Row],[NO]],Table3[#All],2, FALSE)</f>
        <v>MEDICAL FACILITIES</v>
      </c>
      <c r="F730" s="8" t="s">
        <v>1392</v>
      </c>
      <c r="G730" s="8" t="s">
        <v>1242</v>
      </c>
      <c r="H730" s="8" t="s">
        <v>47</v>
      </c>
      <c r="I730" s="8" t="s">
        <v>27</v>
      </c>
      <c r="J730" s="8">
        <v>2019</v>
      </c>
      <c r="K730" s="8" t="s">
        <v>1192</v>
      </c>
      <c r="L730" s="9">
        <v>3730033.72</v>
      </c>
      <c r="M730" s="9">
        <v>3543291.67</v>
      </c>
      <c r="N730" s="8">
        <v>90</v>
      </c>
      <c r="O730" s="10">
        <v>43797</v>
      </c>
      <c r="P730" s="8" t="s">
        <v>3693</v>
      </c>
      <c r="Q730" s="10">
        <v>43887</v>
      </c>
      <c r="R730" s="10" t="s">
        <v>3693</v>
      </c>
      <c r="S730" s="11" t="s">
        <v>3693</v>
      </c>
      <c r="T730" s="12">
        <v>1</v>
      </c>
      <c r="U730" s="12" t="s">
        <v>3693</v>
      </c>
      <c r="V730" s="8" t="s">
        <v>29</v>
      </c>
      <c r="W730" s="8" t="s">
        <v>30</v>
      </c>
      <c r="X730" s="8" t="s">
        <v>126</v>
      </c>
      <c r="Y730" s="8" t="s">
        <v>127</v>
      </c>
      <c r="Z730" s="8" t="s">
        <v>3693</v>
      </c>
    </row>
    <row r="731" spans="1:26" ht="39.6" hidden="1" x14ac:dyDescent="0.3">
      <c r="A731" s="8">
        <v>730</v>
      </c>
      <c r="B731" s="8" t="s">
        <v>1202</v>
      </c>
      <c r="C731" s="8" t="s">
        <v>3693</v>
      </c>
      <c r="D731" s="8" t="s">
        <v>868</v>
      </c>
      <c r="E731" s="8" t="str">
        <f>VLOOKUP(Table1[[#This Row],[NO]],Table3[#All],2, FALSE)</f>
        <v>MEDICAL FACILITIES</v>
      </c>
      <c r="F731" s="8" t="s">
        <v>1393</v>
      </c>
      <c r="G731" s="8" t="s">
        <v>1242</v>
      </c>
      <c r="H731" s="8" t="s">
        <v>47</v>
      </c>
      <c r="I731" s="8" t="s">
        <v>27</v>
      </c>
      <c r="J731" s="8">
        <v>2019</v>
      </c>
      <c r="K731" s="8" t="s">
        <v>1192</v>
      </c>
      <c r="L731" s="9">
        <v>2029000</v>
      </c>
      <c r="M731" s="9">
        <v>1848611.11</v>
      </c>
      <c r="N731" s="8">
        <v>90</v>
      </c>
      <c r="O731" s="10">
        <v>43948</v>
      </c>
      <c r="P731" s="8" t="s">
        <v>3693</v>
      </c>
      <c r="Q731" s="10">
        <v>44038</v>
      </c>
      <c r="R731" s="10" t="s">
        <v>3693</v>
      </c>
      <c r="S731" s="11" t="s">
        <v>3693</v>
      </c>
      <c r="T731" s="12">
        <v>1</v>
      </c>
      <c r="U731" s="12" t="s">
        <v>3693</v>
      </c>
      <c r="V731" s="8" t="s">
        <v>29</v>
      </c>
      <c r="W731" s="8" t="s">
        <v>30</v>
      </c>
      <c r="X731" s="8" t="s">
        <v>1353</v>
      </c>
      <c r="Y731" s="8" t="s">
        <v>1354</v>
      </c>
      <c r="Z731" s="8" t="s">
        <v>3693</v>
      </c>
    </row>
    <row r="732" spans="1:26" ht="39.6" hidden="1" x14ac:dyDescent="0.3">
      <c r="A732" s="8">
        <v>731</v>
      </c>
      <c r="B732" s="8" t="s">
        <v>1298</v>
      </c>
      <c r="C732" s="8" t="s">
        <v>3693</v>
      </c>
      <c r="D732" s="8" t="s">
        <v>868</v>
      </c>
      <c r="E732" s="8" t="str">
        <f>VLOOKUP(Table1[[#This Row],[NO]],Table3[#All],2, FALSE)</f>
        <v>MEDICAL FACILITIES</v>
      </c>
      <c r="F732" s="8" t="s">
        <v>1394</v>
      </c>
      <c r="G732" s="8" t="s">
        <v>1242</v>
      </c>
      <c r="H732" s="8" t="s">
        <v>47</v>
      </c>
      <c r="I732" s="8" t="s">
        <v>27</v>
      </c>
      <c r="J732" s="8">
        <v>2019</v>
      </c>
      <c r="K732" s="8" t="s">
        <v>1192</v>
      </c>
      <c r="L732" s="9">
        <v>5555000</v>
      </c>
      <c r="M732" s="9">
        <v>5381624.4199999999</v>
      </c>
      <c r="N732" s="8">
        <v>150</v>
      </c>
      <c r="O732" s="10">
        <v>43861</v>
      </c>
      <c r="P732" s="8" t="s">
        <v>3693</v>
      </c>
      <c r="Q732" s="10">
        <v>44011</v>
      </c>
      <c r="R732" s="10" t="s">
        <v>3693</v>
      </c>
      <c r="S732" s="11" t="s">
        <v>3693</v>
      </c>
      <c r="T732" s="12">
        <v>1</v>
      </c>
      <c r="U732" s="12" t="s">
        <v>3693</v>
      </c>
      <c r="V732" s="8" t="s">
        <v>29</v>
      </c>
      <c r="W732" s="8" t="s">
        <v>30</v>
      </c>
      <c r="X732" s="8" t="s">
        <v>68</v>
      </c>
      <c r="Y732" s="8" t="s">
        <v>69</v>
      </c>
      <c r="Z732" s="8" t="s">
        <v>3693</v>
      </c>
    </row>
    <row r="733" spans="1:26" ht="52.8" hidden="1" x14ac:dyDescent="0.3">
      <c r="A733" s="8">
        <v>732</v>
      </c>
      <c r="B733" s="8" t="s">
        <v>1395</v>
      </c>
      <c r="C733" s="8" t="s">
        <v>3693</v>
      </c>
      <c r="D733" s="8" t="s">
        <v>868</v>
      </c>
      <c r="E733" s="8" t="str">
        <f>VLOOKUP(Table1[[#This Row],[NO]],Table3[#All],2, FALSE)</f>
        <v>MEDICAL FACILITIES</v>
      </c>
      <c r="F733" s="8" t="s">
        <v>1396</v>
      </c>
      <c r="G733" s="8" t="s">
        <v>1242</v>
      </c>
      <c r="H733" s="8" t="s">
        <v>47</v>
      </c>
      <c r="I733" s="8" t="s">
        <v>27</v>
      </c>
      <c r="J733" s="8">
        <v>2019</v>
      </c>
      <c r="K733" s="8" t="s">
        <v>1192</v>
      </c>
      <c r="L733" s="9">
        <v>3418000</v>
      </c>
      <c r="M733" s="9">
        <v>2800000</v>
      </c>
      <c r="N733" s="8">
        <v>64</v>
      </c>
      <c r="O733" s="10">
        <v>43885</v>
      </c>
      <c r="P733" s="8" t="s">
        <v>3693</v>
      </c>
      <c r="Q733" s="10">
        <v>43949</v>
      </c>
      <c r="R733" s="10" t="s">
        <v>3693</v>
      </c>
      <c r="S733" s="11" t="s">
        <v>3693</v>
      </c>
      <c r="T733" s="12">
        <v>1</v>
      </c>
      <c r="U733" s="12" t="s">
        <v>3693</v>
      </c>
      <c r="V733" s="8" t="s">
        <v>29</v>
      </c>
      <c r="W733" s="8" t="s">
        <v>30</v>
      </c>
      <c r="X733" s="8" t="s">
        <v>1379</v>
      </c>
      <c r="Y733" s="8" t="s">
        <v>3693</v>
      </c>
      <c r="Z733" s="8" t="s">
        <v>3693</v>
      </c>
    </row>
    <row r="734" spans="1:26" ht="79.2" hidden="1" x14ac:dyDescent="0.3">
      <c r="A734" s="8">
        <v>733</v>
      </c>
      <c r="B734" s="8" t="s">
        <v>1380</v>
      </c>
      <c r="C734" s="8" t="s">
        <v>3693</v>
      </c>
      <c r="D734" s="8" t="s">
        <v>868</v>
      </c>
      <c r="E734" s="8" t="str">
        <f>VLOOKUP(Table1[[#This Row],[NO]],Table3[#All],2, FALSE)</f>
        <v>MEDICAL FACILITIES</v>
      </c>
      <c r="F734" s="8" t="s">
        <v>3693</v>
      </c>
      <c r="G734" s="8" t="s">
        <v>1242</v>
      </c>
      <c r="H734" s="8" t="s">
        <v>47</v>
      </c>
      <c r="I734" s="8" t="s">
        <v>27</v>
      </c>
      <c r="J734" s="8">
        <v>2019</v>
      </c>
      <c r="K734" s="8" t="s">
        <v>1192</v>
      </c>
      <c r="L734" s="9">
        <v>1090000</v>
      </c>
      <c r="M734" s="9">
        <v>1081326.1499999999</v>
      </c>
      <c r="N734" s="8" t="s">
        <v>3693</v>
      </c>
      <c r="O734" s="10">
        <v>44152</v>
      </c>
      <c r="P734" s="8" t="s">
        <v>3693</v>
      </c>
      <c r="Q734" s="10">
        <v>44152</v>
      </c>
      <c r="R734" s="10" t="s">
        <v>3693</v>
      </c>
      <c r="S734" s="11" t="s">
        <v>3693</v>
      </c>
      <c r="T734" s="12">
        <v>1</v>
      </c>
      <c r="U734" s="12" t="s">
        <v>3693</v>
      </c>
      <c r="V734" s="8" t="s">
        <v>29</v>
      </c>
      <c r="W734" s="8" t="s">
        <v>30</v>
      </c>
      <c r="X734" s="8" t="s">
        <v>3693</v>
      </c>
      <c r="Y734" s="8" t="s">
        <v>3693</v>
      </c>
      <c r="Z734" s="8" t="s">
        <v>3693</v>
      </c>
    </row>
    <row r="735" spans="1:26" ht="39.6" hidden="1" x14ac:dyDescent="0.3">
      <c r="A735" s="8">
        <v>734</v>
      </c>
      <c r="B735" s="8" t="s">
        <v>1397</v>
      </c>
      <c r="C735" s="8" t="s">
        <v>3693</v>
      </c>
      <c r="D735" s="8" t="s">
        <v>868</v>
      </c>
      <c r="E735" s="8" t="str">
        <f>VLOOKUP(Table1[[#This Row],[NO]],Table3[#All],2, FALSE)</f>
        <v>MEDICAL FACILITIES</v>
      </c>
      <c r="F735" s="8" t="s">
        <v>3693</v>
      </c>
      <c r="G735" s="8" t="s">
        <v>1231</v>
      </c>
      <c r="H735" s="8" t="s">
        <v>93</v>
      </c>
      <c r="I735" s="8" t="s">
        <v>27</v>
      </c>
      <c r="J735" s="8">
        <v>2019</v>
      </c>
      <c r="K735" s="8" t="s">
        <v>1192</v>
      </c>
      <c r="L735" s="9">
        <v>2025246.02</v>
      </c>
      <c r="M735" s="9">
        <v>2023304.42</v>
      </c>
      <c r="N735" s="8" t="s">
        <v>3693</v>
      </c>
      <c r="O735" s="10">
        <v>44002</v>
      </c>
      <c r="P735" s="8" t="s">
        <v>3693</v>
      </c>
      <c r="Q735" s="10">
        <v>44002</v>
      </c>
      <c r="R735" s="10" t="s">
        <v>3693</v>
      </c>
      <c r="S735" s="11" t="s">
        <v>3693</v>
      </c>
      <c r="T735" s="12">
        <v>1</v>
      </c>
      <c r="U735" s="12" t="s">
        <v>3693</v>
      </c>
      <c r="V735" s="8" t="s">
        <v>29</v>
      </c>
      <c r="W735" s="8" t="s">
        <v>30</v>
      </c>
      <c r="X735" s="8" t="s">
        <v>228</v>
      </c>
      <c r="Y735" s="8" t="s">
        <v>229</v>
      </c>
      <c r="Z735" s="8" t="s">
        <v>3693</v>
      </c>
    </row>
    <row r="736" spans="1:26" ht="66" hidden="1" x14ac:dyDescent="0.3">
      <c r="A736" s="8">
        <v>735</v>
      </c>
      <c r="B736" s="8" t="s">
        <v>1398</v>
      </c>
      <c r="C736" s="8" t="s">
        <v>1274</v>
      </c>
      <c r="D736" s="8" t="s">
        <v>868</v>
      </c>
      <c r="E736" s="8" t="str">
        <f>VLOOKUP(Table1[[#This Row],[NO]],Table3[#All],2, FALSE)</f>
        <v>MEDICAL FACILITIES</v>
      </c>
      <c r="F736" s="8" t="s">
        <v>3693</v>
      </c>
      <c r="G736" s="8" t="s">
        <v>1231</v>
      </c>
      <c r="H736" s="8" t="s">
        <v>93</v>
      </c>
      <c r="I736" s="8" t="s">
        <v>27</v>
      </c>
      <c r="J736" s="8">
        <v>2019</v>
      </c>
      <c r="K736" s="8" t="s">
        <v>1192</v>
      </c>
      <c r="L736" s="9">
        <v>3414563.6</v>
      </c>
      <c r="M736" s="9">
        <v>3411525.72</v>
      </c>
      <c r="N736" s="8">
        <v>230</v>
      </c>
      <c r="O736" s="10">
        <v>44449</v>
      </c>
      <c r="P736" s="8" t="s">
        <v>3693</v>
      </c>
      <c r="Q736" s="10">
        <v>44679</v>
      </c>
      <c r="R736" s="10" t="s">
        <v>3693</v>
      </c>
      <c r="S736" s="11" t="s">
        <v>3693</v>
      </c>
      <c r="T736" s="12">
        <v>1</v>
      </c>
      <c r="U736" s="12" t="s">
        <v>3693</v>
      </c>
      <c r="V736" s="8" t="s">
        <v>29</v>
      </c>
      <c r="W736" s="8" t="s">
        <v>30</v>
      </c>
      <c r="X736" s="8" t="s">
        <v>68</v>
      </c>
      <c r="Y736" s="8" t="s">
        <v>69</v>
      </c>
      <c r="Z736" s="8" t="s">
        <v>3693</v>
      </c>
    </row>
    <row r="737" spans="1:26" ht="52.8" hidden="1" x14ac:dyDescent="0.3">
      <c r="A737" s="8">
        <v>736</v>
      </c>
      <c r="B737" s="8" t="s">
        <v>2280</v>
      </c>
      <c r="C737" s="8" t="s">
        <v>3693</v>
      </c>
      <c r="D737" s="8" t="s">
        <v>2250</v>
      </c>
      <c r="E737" s="8" t="str">
        <f>VLOOKUP(Table1[[#This Row],[NO]],Table3[#All],2, FALSE)</f>
        <v>WATER SYSTEM</v>
      </c>
      <c r="F737" s="8" t="s">
        <v>3693</v>
      </c>
      <c r="G737" s="8" t="s">
        <v>3693</v>
      </c>
      <c r="H737" s="8" t="s">
        <v>36</v>
      </c>
      <c r="I737" s="8" t="s">
        <v>27</v>
      </c>
      <c r="J737" s="8">
        <v>2019</v>
      </c>
      <c r="K737" s="8" t="s">
        <v>3693</v>
      </c>
      <c r="L737" s="9">
        <v>106000000</v>
      </c>
      <c r="M737" s="11">
        <v>93339955.290000007</v>
      </c>
      <c r="N737" s="8" t="s">
        <v>3693</v>
      </c>
      <c r="O737" s="10">
        <v>43973</v>
      </c>
      <c r="P737" s="8" t="s">
        <v>3693</v>
      </c>
      <c r="Q737" s="10">
        <v>43973</v>
      </c>
      <c r="R737" s="10" t="s">
        <v>3693</v>
      </c>
      <c r="S737" s="11" t="s">
        <v>3693</v>
      </c>
      <c r="T737" s="12">
        <v>1</v>
      </c>
      <c r="U737" s="12" t="s">
        <v>3693</v>
      </c>
      <c r="V737" s="8" t="s">
        <v>29</v>
      </c>
      <c r="W737" s="8" t="s">
        <v>30</v>
      </c>
      <c r="X737" s="8" t="s">
        <v>3693</v>
      </c>
      <c r="Y737" s="8" t="s">
        <v>3693</v>
      </c>
      <c r="Z737" s="8" t="s">
        <v>3693</v>
      </c>
    </row>
    <row r="738" spans="1:26" ht="52.8" hidden="1" x14ac:dyDescent="0.3">
      <c r="A738" s="8">
        <v>737</v>
      </c>
      <c r="B738" s="8" t="s">
        <v>2263</v>
      </c>
      <c r="C738" s="8" t="s">
        <v>3693</v>
      </c>
      <c r="D738" s="8" t="s">
        <v>2250</v>
      </c>
      <c r="E738" s="8" t="str">
        <f>VLOOKUP(Table1[[#This Row],[NO]],Table3[#All],2, FALSE)</f>
        <v>IRRIGATION</v>
      </c>
      <c r="F738" s="8" t="s">
        <v>3693</v>
      </c>
      <c r="G738" s="8" t="s">
        <v>2264</v>
      </c>
      <c r="H738" s="8" t="s">
        <v>124</v>
      </c>
      <c r="I738" s="8" t="s">
        <v>27</v>
      </c>
      <c r="J738" s="8">
        <v>2019</v>
      </c>
      <c r="K738" s="8" t="s">
        <v>3693</v>
      </c>
      <c r="L738" s="9">
        <v>8859000</v>
      </c>
      <c r="M738" s="9">
        <v>8706200.6899999995</v>
      </c>
      <c r="N738" s="8" t="s">
        <v>3693</v>
      </c>
      <c r="O738" s="10">
        <v>43755</v>
      </c>
      <c r="P738" s="8" t="s">
        <v>3693</v>
      </c>
      <c r="Q738" s="10">
        <v>43755</v>
      </c>
      <c r="R738" s="10" t="s">
        <v>3693</v>
      </c>
      <c r="S738" s="11" t="s">
        <v>3693</v>
      </c>
      <c r="T738" s="12">
        <v>1</v>
      </c>
      <c r="U738" s="12" t="s">
        <v>3693</v>
      </c>
      <c r="V738" s="8" t="s">
        <v>29</v>
      </c>
      <c r="W738" s="8" t="s">
        <v>30</v>
      </c>
      <c r="X738" s="8" t="s">
        <v>126</v>
      </c>
      <c r="Y738" s="8" t="s">
        <v>127</v>
      </c>
      <c r="Z738" s="8" t="s">
        <v>3693</v>
      </c>
    </row>
    <row r="739" spans="1:26" ht="66" hidden="1" x14ac:dyDescent="0.3">
      <c r="A739" s="8">
        <v>738</v>
      </c>
      <c r="B739" s="8" t="s">
        <v>1399</v>
      </c>
      <c r="C739" s="8" t="s">
        <v>3693</v>
      </c>
      <c r="D739" s="8" t="s">
        <v>868</v>
      </c>
      <c r="E739" s="8" t="str">
        <f>VLOOKUP(Table1[[#This Row],[NO]],Table3[#All],2, FALSE)</f>
        <v>MEDICAL FACILITIES</v>
      </c>
      <c r="F739" s="8" t="s">
        <v>3693</v>
      </c>
      <c r="G739" s="8" t="s">
        <v>1400</v>
      </c>
      <c r="H739" s="8" t="s">
        <v>117</v>
      </c>
      <c r="I739" s="8" t="s">
        <v>27</v>
      </c>
      <c r="J739" s="8">
        <v>2019</v>
      </c>
      <c r="K739" s="8" t="s">
        <v>1401</v>
      </c>
      <c r="L739" s="9">
        <v>900000</v>
      </c>
      <c r="M739" s="9">
        <v>899029.67</v>
      </c>
      <c r="N739" s="8">
        <v>60</v>
      </c>
      <c r="O739" s="10">
        <v>44699</v>
      </c>
      <c r="P739" s="8" t="s">
        <v>3693</v>
      </c>
      <c r="Q739" s="10">
        <v>44759</v>
      </c>
      <c r="R739" s="10" t="s">
        <v>3693</v>
      </c>
      <c r="S739" s="11" t="s">
        <v>3693</v>
      </c>
      <c r="T739" s="12">
        <v>1</v>
      </c>
      <c r="U739" s="12" t="s">
        <v>3693</v>
      </c>
      <c r="V739" s="8" t="s">
        <v>29</v>
      </c>
      <c r="W739" s="8" t="s">
        <v>30</v>
      </c>
      <c r="X739" s="8" t="s">
        <v>666</v>
      </c>
      <c r="Y739" s="8" t="s">
        <v>667</v>
      </c>
      <c r="Z739" s="8" t="s">
        <v>3693</v>
      </c>
    </row>
    <row r="740" spans="1:26" ht="39.6" hidden="1" x14ac:dyDescent="0.3">
      <c r="A740" s="8">
        <v>739</v>
      </c>
      <c r="B740" s="8" t="s">
        <v>2646</v>
      </c>
      <c r="C740" s="8" t="s">
        <v>3693</v>
      </c>
      <c r="D740" s="8" t="s">
        <v>2334</v>
      </c>
      <c r="E740" s="8" t="str">
        <f>VLOOKUP(Table1[[#This Row],[NO]],Table3[#All],2, FALSE)</f>
        <v>AGRICULTURAL FACILITIES</v>
      </c>
      <c r="F740" s="8" t="s">
        <v>3693</v>
      </c>
      <c r="G740" s="8" t="s">
        <v>2642</v>
      </c>
      <c r="H740" s="8" t="s">
        <v>64</v>
      </c>
      <c r="I740" s="8" t="s">
        <v>27</v>
      </c>
      <c r="J740" s="8">
        <v>2019</v>
      </c>
      <c r="K740" s="8" t="s">
        <v>2647</v>
      </c>
      <c r="L740" s="9">
        <v>1500000</v>
      </c>
      <c r="M740" s="9">
        <v>1438997.74</v>
      </c>
      <c r="N740" s="8">
        <v>60</v>
      </c>
      <c r="O740" s="10">
        <v>43815</v>
      </c>
      <c r="P740" s="8" t="s">
        <v>3693</v>
      </c>
      <c r="Q740" s="10">
        <v>43875</v>
      </c>
      <c r="R740" s="10" t="s">
        <v>3693</v>
      </c>
      <c r="S740" s="11" t="s">
        <v>3693</v>
      </c>
      <c r="T740" s="12">
        <v>1</v>
      </c>
      <c r="U740" s="12" t="s">
        <v>3693</v>
      </c>
      <c r="V740" s="8" t="s">
        <v>29</v>
      </c>
      <c r="W740" s="8" t="s">
        <v>30</v>
      </c>
      <c r="X740" s="8" t="s">
        <v>68</v>
      </c>
      <c r="Y740" s="8" t="s">
        <v>69</v>
      </c>
      <c r="Z740" s="8" t="s">
        <v>3693</v>
      </c>
    </row>
    <row r="741" spans="1:26" ht="52.8" hidden="1" x14ac:dyDescent="0.3">
      <c r="A741" s="8">
        <v>740</v>
      </c>
      <c r="B741" s="8" t="s">
        <v>2281</v>
      </c>
      <c r="C741" s="8" t="s">
        <v>3693</v>
      </c>
      <c r="D741" s="8" t="s">
        <v>2250</v>
      </c>
      <c r="E741" s="8" t="str">
        <f>VLOOKUP(Table1[[#This Row],[NO]],Table3[#All],2, FALSE)</f>
        <v>WATER SYSTEM</v>
      </c>
      <c r="F741" s="8" t="s">
        <v>3693</v>
      </c>
      <c r="G741" s="8" t="s">
        <v>176</v>
      </c>
      <c r="H741" s="8" t="s">
        <v>36</v>
      </c>
      <c r="I741" s="8" t="s">
        <v>27</v>
      </c>
      <c r="J741" s="8">
        <v>2019</v>
      </c>
      <c r="K741" s="8" t="s">
        <v>3693</v>
      </c>
      <c r="L741" s="9">
        <v>135000000</v>
      </c>
      <c r="M741" s="11">
        <v>134352788.88</v>
      </c>
      <c r="N741" s="8" t="s">
        <v>3693</v>
      </c>
      <c r="O741" s="10">
        <v>43603</v>
      </c>
      <c r="P741" s="8" t="s">
        <v>3693</v>
      </c>
      <c r="Q741" s="10">
        <v>43603</v>
      </c>
      <c r="R741" s="10" t="s">
        <v>3693</v>
      </c>
      <c r="S741" s="11" t="s">
        <v>3693</v>
      </c>
      <c r="T741" s="12">
        <v>1</v>
      </c>
      <c r="U741" s="12" t="s">
        <v>3693</v>
      </c>
      <c r="V741" s="8" t="s">
        <v>29</v>
      </c>
      <c r="W741" s="8" t="s">
        <v>30</v>
      </c>
      <c r="X741" s="8" t="s">
        <v>3693</v>
      </c>
      <c r="Y741" s="8" t="s">
        <v>3693</v>
      </c>
      <c r="Z741" s="8" t="s">
        <v>3693</v>
      </c>
    </row>
    <row r="742" spans="1:26" ht="66" hidden="1" x14ac:dyDescent="0.3">
      <c r="A742" s="8">
        <v>741</v>
      </c>
      <c r="B742" s="8" t="s">
        <v>2648</v>
      </c>
      <c r="C742" s="8" t="s">
        <v>3693</v>
      </c>
      <c r="D742" s="8" t="s">
        <v>2334</v>
      </c>
      <c r="E742" s="8" t="str">
        <f>VLOOKUP(Table1[[#This Row],[NO]],Table3[#All],2, FALSE)</f>
        <v>AGRICULTURAL FACILITIES</v>
      </c>
      <c r="F742" s="8" t="s">
        <v>3693</v>
      </c>
      <c r="G742" s="8" t="s">
        <v>2649</v>
      </c>
      <c r="H742" s="8" t="s">
        <v>64</v>
      </c>
      <c r="I742" s="8" t="s">
        <v>27</v>
      </c>
      <c r="J742" s="8">
        <v>2020</v>
      </c>
      <c r="K742" s="8" t="s">
        <v>3693</v>
      </c>
      <c r="L742" s="9">
        <v>3000000</v>
      </c>
      <c r="M742" s="9" t="s">
        <v>2650</v>
      </c>
      <c r="N742" s="8" t="s">
        <v>3693</v>
      </c>
      <c r="O742" s="10">
        <v>44182</v>
      </c>
      <c r="P742" s="8" t="s">
        <v>3693</v>
      </c>
      <c r="Q742" s="10">
        <v>44182</v>
      </c>
      <c r="R742" s="10" t="s">
        <v>3693</v>
      </c>
      <c r="S742" s="11" t="s">
        <v>3693</v>
      </c>
      <c r="T742" s="12">
        <v>1</v>
      </c>
      <c r="U742" s="12" t="s">
        <v>3693</v>
      </c>
      <c r="V742" s="8" t="s">
        <v>29</v>
      </c>
      <c r="W742" s="8" t="s">
        <v>30</v>
      </c>
      <c r="X742" s="8" t="s">
        <v>3693</v>
      </c>
      <c r="Y742" s="8" t="s">
        <v>3693</v>
      </c>
      <c r="Z742" s="8" t="s">
        <v>3693</v>
      </c>
    </row>
    <row r="743" spans="1:26" ht="52.8" hidden="1" x14ac:dyDescent="0.3">
      <c r="A743" s="8">
        <v>742</v>
      </c>
      <c r="B743" s="8" t="s">
        <v>1402</v>
      </c>
      <c r="C743" s="8" t="s">
        <v>3693</v>
      </c>
      <c r="D743" s="8" t="s">
        <v>868</v>
      </c>
      <c r="E743" s="8" t="str">
        <f>VLOOKUP(Table1[[#This Row],[NO]],Table3[#All],2, FALSE)</f>
        <v>MEDICAL FACILITIES</v>
      </c>
      <c r="F743" s="8" t="s">
        <v>3693</v>
      </c>
      <c r="G743" s="8" t="s">
        <v>1403</v>
      </c>
      <c r="H743" s="8" t="s">
        <v>64</v>
      </c>
      <c r="I743" s="8" t="s">
        <v>27</v>
      </c>
      <c r="J743" s="8">
        <v>2020</v>
      </c>
      <c r="K743" s="8" t="s">
        <v>1404</v>
      </c>
      <c r="L743" s="9">
        <v>30000000</v>
      </c>
      <c r="M743" s="9">
        <v>29940281.890000001</v>
      </c>
      <c r="N743" s="8">
        <v>210</v>
      </c>
      <c r="O743" s="10">
        <v>44392</v>
      </c>
      <c r="P743" s="8" t="s">
        <v>3693</v>
      </c>
      <c r="Q743" s="10">
        <v>44602</v>
      </c>
      <c r="R743" s="10" t="s">
        <v>3693</v>
      </c>
      <c r="S743" s="11" t="s">
        <v>3693</v>
      </c>
      <c r="T743" s="12">
        <v>1</v>
      </c>
      <c r="U743" s="12" t="s">
        <v>3693</v>
      </c>
      <c r="V743" s="8" t="s">
        <v>29</v>
      </c>
      <c r="W743" s="8" t="s">
        <v>30</v>
      </c>
      <c r="X743" s="8" t="s">
        <v>255</v>
      </c>
      <c r="Y743" s="8" t="s">
        <v>256</v>
      </c>
      <c r="Z743" s="8" t="s">
        <v>3693</v>
      </c>
    </row>
    <row r="744" spans="1:26" ht="52.8" hidden="1" x14ac:dyDescent="0.3">
      <c r="A744" s="8">
        <v>743</v>
      </c>
      <c r="B744" s="8" t="s">
        <v>1405</v>
      </c>
      <c r="C744" s="8" t="s">
        <v>3693</v>
      </c>
      <c r="D744" s="8" t="s">
        <v>868</v>
      </c>
      <c r="E744" s="8" t="str">
        <f>VLOOKUP(Table1[[#This Row],[NO]],Table3[#All],2, FALSE)</f>
        <v>MEDICAL FACILITIES</v>
      </c>
      <c r="F744" s="8" t="s">
        <v>3693</v>
      </c>
      <c r="G744" s="8" t="s">
        <v>1406</v>
      </c>
      <c r="H744" s="8" t="s">
        <v>124</v>
      </c>
      <c r="I744" s="8" t="s">
        <v>27</v>
      </c>
      <c r="J744" s="8">
        <v>2020</v>
      </c>
      <c r="K744" s="8" t="s">
        <v>1404</v>
      </c>
      <c r="L744" s="9">
        <v>30000000</v>
      </c>
      <c r="M744" s="9">
        <v>29992169.469999999</v>
      </c>
      <c r="N744" s="8">
        <v>180</v>
      </c>
      <c r="O744" s="10">
        <v>44292</v>
      </c>
      <c r="P744" s="8" t="s">
        <v>3693</v>
      </c>
      <c r="Q744" s="10">
        <v>44472</v>
      </c>
      <c r="R744" s="10">
        <v>44586</v>
      </c>
      <c r="S744" s="11" t="s">
        <v>3693</v>
      </c>
      <c r="T744" s="12">
        <v>1</v>
      </c>
      <c r="U744" s="12" t="s">
        <v>3693</v>
      </c>
      <c r="V744" s="8" t="s">
        <v>29</v>
      </c>
      <c r="W744" s="8" t="s">
        <v>30</v>
      </c>
      <c r="X744" s="8" t="s">
        <v>255</v>
      </c>
      <c r="Y744" s="8" t="s">
        <v>256</v>
      </c>
      <c r="Z744" s="8" t="s">
        <v>3693</v>
      </c>
    </row>
    <row r="745" spans="1:26" ht="79.2" hidden="1" x14ac:dyDescent="0.3">
      <c r="A745" s="8">
        <v>744</v>
      </c>
      <c r="B745" s="8" t="s">
        <v>1407</v>
      </c>
      <c r="C745" s="8" t="s">
        <v>3693</v>
      </c>
      <c r="D745" s="8" t="s">
        <v>868</v>
      </c>
      <c r="E745" s="8" t="str">
        <f>VLOOKUP(Table1[[#This Row],[NO]],Table3[#All],2, FALSE)</f>
        <v>MEDICAL FACILITIES</v>
      </c>
      <c r="F745" s="8" t="s">
        <v>3693</v>
      </c>
      <c r="G745" s="8" t="s">
        <v>1184</v>
      </c>
      <c r="H745" s="8" t="s">
        <v>159</v>
      </c>
      <c r="I745" s="8" t="s">
        <v>27</v>
      </c>
      <c r="J745" s="8">
        <v>2020</v>
      </c>
      <c r="K745" s="8" t="s">
        <v>53</v>
      </c>
      <c r="L745" s="9">
        <v>10500000</v>
      </c>
      <c r="M745" s="9">
        <v>8924986.5500000007</v>
      </c>
      <c r="N745" s="8">
        <v>135</v>
      </c>
      <c r="O745" s="10">
        <v>44207</v>
      </c>
      <c r="P745" s="8">
        <v>1</v>
      </c>
      <c r="Q745" s="10">
        <v>44342</v>
      </c>
      <c r="R745" s="10" t="s">
        <v>323</v>
      </c>
      <c r="S745" s="11" t="s">
        <v>3693</v>
      </c>
      <c r="T745" s="12">
        <v>0.95169999999999999</v>
      </c>
      <c r="U745" s="12" t="s">
        <v>3693</v>
      </c>
      <c r="V745" s="8" t="s">
        <v>29</v>
      </c>
      <c r="W745" s="8" t="s">
        <v>324</v>
      </c>
      <c r="X745" s="8" t="s">
        <v>1408</v>
      </c>
      <c r="Y745" s="8" t="s">
        <v>1409</v>
      </c>
      <c r="Z745" s="8" t="s">
        <v>3693</v>
      </c>
    </row>
    <row r="746" spans="1:26" ht="52.8" hidden="1" x14ac:dyDescent="0.3">
      <c r="A746" s="8">
        <v>745</v>
      </c>
      <c r="B746" s="8" t="s">
        <v>1410</v>
      </c>
      <c r="C746" s="8" t="s">
        <v>3693</v>
      </c>
      <c r="D746" s="8" t="s">
        <v>868</v>
      </c>
      <c r="E746" s="8" t="str">
        <f>VLOOKUP(Table1[[#This Row],[NO]],Table3[#All],2, FALSE)</f>
        <v>MEDICAL FACILITIES</v>
      </c>
      <c r="F746" s="8" t="s">
        <v>3693</v>
      </c>
      <c r="G746" s="8" t="s">
        <v>1245</v>
      </c>
      <c r="H746" s="8" t="s">
        <v>377</v>
      </c>
      <c r="I746" s="8" t="s">
        <v>27</v>
      </c>
      <c r="J746" s="8">
        <v>2020</v>
      </c>
      <c r="K746" s="8" t="s">
        <v>53</v>
      </c>
      <c r="L746" s="9">
        <v>3950000</v>
      </c>
      <c r="M746" s="9">
        <v>3407331.82</v>
      </c>
      <c r="N746" s="8" t="s">
        <v>3693</v>
      </c>
      <c r="O746" s="10">
        <v>44105</v>
      </c>
      <c r="P746" s="8" t="s">
        <v>3693</v>
      </c>
      <c r="Q746" s="10">
        <v>44105</v>
      </c>
      <c r="R746" s="10" t="s">
        <v>3693</v>
      </c>
      <c r="S746" s="11" t="s">
        <v>3693</v>
      </c>
      <c r="T746" s="12">
        <v>1</v>
      </c>
      <c r="U746" s="12" t="s">
        <v>3693</v>
      </c>
      <c r="V746" s="8" t="s">
        <v>29</v>
      </c>
      <c r="W746" s="8" t="s">
        <v>30</v>
      </c>
      <c r="X746" s="8" t="s">
        <v>1338</v>
      </c>
      <c r="Y746" s="8" t="s">
        <v>1339</v>
      </c>
      <c r="Z746" s="8" t="s">
        <v>3693</v>
      </c>
    </row>
    <row r="747" spans="1:26" ht="52.8" hidden="1" x14ac:dyDescent="0.3">
      <c r="A747" s="8">
        <v>746</v>
      </c>
      <c r="B747" s="8" t="s">
        <v>1411</v>
      </c>
      <c r="C747" s="8" t="s">
        <v>1412</v>
      </c>
      <c r="D747" s="8" t="s">
        <v>868</v>
      </c>
      <c r="E747" s="8" t="str">
        <f>VLOOKUP(Table1[[#This Row],[NO]],Table3[#All],2, FALSE)</f>
        <v>MEDICAL FACILITIES</v>
      </c>
      <c r="F747" s="8" t="s">
        <v>3693</v>
      </c>
      <c r="G747" s="8" t="s">
        <v>1413</v>
      </c>
      <c r="H747" s="8" t="s">
        <v>86</v>
      </c>
      <c r="I747" s="8" t="s">
        <v>27</v>
      </c>
      <c r="J747" s="8">
        <v>2020</v>
      </c>
      <c r="K747" s="8" t="s">
        <v>53</v>
      </c>
      <c r="L747" s="9">
        <v>2868181.16</v>
      </c>
      <c r="M747" s="9">
        <v>2861250.46</v>
      </c>
      <c r="N747" s="8">
        <v>90</v>
      </c>
      <c r="O747" s="10">
        <v>44041</v>
      </c>
      <c r="P747" s="8" t="s">
        <v>3693</v>
      </c>
      <c r="Q747" s="10">
        <v>44131</v>
      </c>
      <c r="R747" s="10" t="s">
        <v>3693</v>
      </c>
      <c r="S747" s="11" t="s">
        <v>3693</v>
      </c>
      <c r="T747" s="12">
        <v>1</v>
      </c>
      <c r="U747" s="12" t="s">
        <v>3693</v>
      </c>
      <c r="V747" s="8" t="s">
        <v>29</v>
      </c>
      <c r="W747" s="8" t="s">
        <v>30</v>
      </c>
      <c r="X747" s="8" t="s">
        <v>1224</v>
      </c>
      <c r="Y747" s="8" t="s">
        <v>1225</v>
      </c>
      <c r="Z747" s="8" t="s">
        <v>3693</v>
      </c>
    </row>
    <row r="748" spans="1:26" ht="66" hidden="1" x14ac:dyDescent="0.3">
      <c r="A748" s="8">
        <v>747</v>
      </c>
      <c r="B748" s="8" t="s">
        <v>1414</v>
      </c>
      <c r="C748" s="8" t="s">
        <v>1415</v>
      </c>
      <c r="D748" s="8" t="s">
        <v>868</v>
      </c>
      <c r="E748" s="8" t="str">
        <f>VLOOKUP(Table1[[#This Row],[NO]],Table3[#All],2, FALSE)</f>
        <v>MEDICAL FACILITIES</v>
      </c>
      <c r="F748" s="8" t="s">
        <v>3693</v>
      </c>
      <c r="G748" s="8" t="s">
        <v>1177</v>
      </c>
      <c r="H748" s="8" t="s">
        <v>91</v>
      </c>
      <c r="I748" s="8" t="s">
        <v>27</v>
      </c>
      <c r="J748" s="8">
        <v>2020</v>
      </c>
      <c r="K748" s="8" t="s">
        <v>53</v>
      </c>
      <c r="L748" s="9">
        <v>1667256.34</v>
      </c>
      <c r="M748" s="9">
        <v>1665187.73</v>
      </c>
      <c r="N748" s="8">
        <v>120</v>
      </c>
      <c r="O748" s="10">
        <v>44211</v>
      </c>
      <c r="P748" s="8" t="s">
        <v>3693</v>
      </c>
      <c r="Q748" s="10">
        <v>44331</v>
      </c>
      <c r="R748" s="10" t="s">
        <v>3693</v>
      </c>
      <c r="S748" s="11" t="s">
        <v>3693</v>
      </c>
      <c r="T748" s="12">
        <v>1</v>
      </c>
      <c r="U748" s="12" t="s">
        <v>3693</v>
      </c>
      <c r="V748" s="8" t="s">
        <v>29</v>
      </c>
      <c r="W748" s="8" t="s">
        <v>30</v>
      </c>
      <c r="X748" s="8" t="s">
        <v>1416</v>
      </c>
      <c r="Y748" s="8" t="s">
        <v>1417</v>
      </c>
      <c r="Z748" s="8" t="s">
        <v>3693</v>
      </c>
    </row>
    <row r="749" spans="1:26" ht="39.6" hidden="1" x14ac:dyDescent="0.3">
      <c r="A749" s="8">
        <v>748</v>
      </c>
      <c r="B749" s="8" t="s">
        <v>3127</v>
      </c>
      <c r="C749" s="8" t="s">
        <v>3693</v>
      </c>
      <c r="D749" s="8" t="s">
        <v>2320</v>
      </c>
      <c r="E749" s="8" t="str">
        <f>VLOOKUP(Table1[[#This Row],[NO]],Table3[#All],2, FALSE)</f>
        <v>MULITI-PURPOSE</v>
      </c>
      <c r="F749" s="8" t="s">
        <v>3693</v>
      </c>
      <c r="G749" s="8" t="s">
        <v>3128</v>
      </c>
      <c r="H749" s="8" t="s">
        <v>377</v>
      </c>
      <c r="I749" s="8" t="s">
        <v>27</v>
      </c>
      <c r="J749" s="8">
        <v>2020</v>
      </c>
      <c r="K749" s="8" t="s">
        <v>53</v>
      </c>
      <c r="L749" s="9">
        <v>6294996.21</v>
      </c>
      <c r="M749" s="9">
        <v>6292990.0499999998</v>
      </c>
      <c r="N749" s="8" t="s">
        <v>3693</v>
      </c>
      <c r="O749" s="10">
        <v>44064</v>
      </c>
      <c r="P749" s="8" t="s">
        <v>3693</v>
      </c>
      <c r="Q749" s="10">
        <v>44064</v>
      </c>
      <c r="R749" s="10" t="s">
        <v>3693</v>
      </c>
      <c r="S749" s="11" t="s">
        <v>3693</v>
      </c>
      <c r="T749" s="12">
        <v>1</v>
      </c>
      <c r="U749" s="12" t="s">
        <v>3693</v>
      </c>
      <c r="V749" s="8" t="s">
        <v>29</v>
      </c>
      <c r="W749" s="8" t="s">
        <v>30</v>
      </c>
      <c r="X749" s="8" t="s">
        <v>1338</v>
      </c>
      <c r="Y749" s="8" t="s">
        <v>1339</v>
      </c>
      <c r="Z749" s="8" t="s">
        <v>3693</v>
      </c>
    </row>
    <row r="750" spans="1:26" ht="39.6" hidden="1" x14ac:dyDescent="0.3">
      <c r="A750" s="8">
        <v>749</v>
      </c>
      <c r="B750" s="8" t="s">
        <v>1305</v>
      </c>
      <c r="C750" s="8" t="s">
        <v>3693</v>
      </c>
      <c r="D750" s="8" t="s">
        <v>868</v>
      </c>
      <c r="E750" s="8" t="str">
        <f>VLOOKUP(Table1[[#This Row],[NO]],Table3[#All],2, FALSE)</f>
        <v>MEDICAL FACILITIES</v>
      </c>
      <c r="F750" s="8" t="s">
        <v>3693</v>
      </c>
      <c r="G750" s="8" t="s">
        <v>1245</v>
      </c>
      <c r="H750" s="8" t="s">
        <v>377</v>
      </c>
      <c r="I750" s="8" t="s">
        <v>27</v>
      </c>
      <c r="J750" s="8">
        <v>2020</v>
      </c>
      <c r="K750" s="8" t="s">
        <v>53</v>
      </c>
      <c r="L750" s="9">
        <v>3200000</v>
      </c>
      <c r="M750" s="9" t="s">
        <v>3693</v>
      </c>
      <c r="N750" s="8" t="s">
        <v>3693</v>
      </c>
      <c r="O750" s="10">
        <v>44053</v>
      </c>
      <c r="P750" s="8" t="s">
        <v>3693</v>
      </c>
      <c r="Q750" s="10">
        <v>44053</v>
      </c>
      <c r="R750" s="10" t="s">
        <v>3693</v>
      </c>
      <c r="S750" s="11" t="s">
        <v>3693</v>
      </c>
      <c r="T750" s="12">
        <v>1</v>
      </c>
      <c r="U750" s="12" t="s">
        <v>3693</v>
      </c>
      <c r="V750" s="8" t="s">
        <v>29</v>
      </c>
      <c r="W750" s="8" t="s">
        <v>30</v>
      </c>
      <c r="X750" s="8" t="s">
        <v>228</v>
      </c>
      <c r="Y750" s="8" t="s">
        <v>229</v>
      </c>
      <c r="Z750" s="8" t="s">
        <v>3693</v>
      </c>
    </row>
    <row r="751" spans="1:26" ht="39.6" hidden="1" x14ac:dyDescent="0.3">
      <c r="A751" s="8">
        <v>750</v>
      </c>
      <c r="B751" s="8" t="s">
        <v>1149</v>
      </c>
      <c r="C751" s="8" t="s">
        <v>3693</v>
      </c>
      <c r="D751" s="8" t="s">
        <v>868</v>
      </c>
      <c r="E751" s="8" t="str">
        <f>VLOOKUP(Table1[[#This Row],[NO]],Table3[#All],2, FALSE)</f>
        <v>BHS</v>
      </c>
      <c r="F751" s="8" t="s">
        <v>3693</v>
      </c>
      <c r="G751" s="8" t="s">
        <v>1150</v>
      </c>
      <c r="H751" s="8" t="s">
        <v>76</v>
      </c>
      <c r="I751" s="8" t="s">
        <v>27</v>
      </c>
      <c r="J751" s="8">
        <v>2020</v>
      </c>
      <c r="K751" s="8" t="s">
        <v>53</v>
      </c>
      <c r="L751" s="9">
        <v>2300000</v>
      </c>
      <c r="M751" s="9">
        <v>2068031.4</v>
      </c>
      <c r="N751" s="8">
        <v>120</v>
      </c>
      <c r="O751" s="10">
        <v>44111</v>
      </c>
      <c r="P751" s="8" t="s">
        <v>3693</v>
      </c>
      <c r="Q751" s="10">
        <v>44231</v>
      </c>
      <c r="R751" s="10" t="s">
        <v>3693</v>
      </c>
      <c r="S751" s="11" t="s">
        <v>3693</v>
      </c>
      <c r="T751" s="12">
        <v>1</v>
      </c>
      <c r="U751" s="12" t="s">
        <v>3693</v>
      </c>
      <c r="V751" s="8" t="s">
        <v>29</v>
      </c>
      <c r="W751" s="8" t="s">
        <v>30</v>
      </c>
      <c r="X751" s="8" t="s">
        <v>228</v>
      </c>
      <c r="Y751" s="8" t="s">
        <v>229</v>
      </c>
      <c r="Z751" s="8" t="s">
        <v>3693</v>
      </c>
    </row>
    <row r="752" spans="1:26" ht="39.6" hidden="1" x14ac:dyDescent="0.3">
      <c r="A752" s="8">
        <v>751</v>
      </c>
      <c r="B752" s="8" t="s">
        <v>799</v>
      </c>
      <c r="C752" s="8" t="s">
        <v>3693</v>
      </c>
      <c r="D752" s="8" t="s">
        <v>23</v>
      </c>
      <c r="E752" s="8" t="str">
        <f>VLOOKUP(Table1[[#This Row],[NO]],Table3[#All],2, FALSE)</f>
        <v>BRIDGES</v>
      </c>
      <c r="F752" s="8" t="s">
        <v>3693</v>
      </c>
      <c r="G752" s="8" t="s">
        <v>800</v>
      </c>
      <c r="H752" s="8" t="s">
        <v>238</v>
      </c>
      <c r="I752" s="8" t="s">
        <v>27</v>
      </c>
      <c r="J752" s="8">
        <v>2020</v>
      </c>
      <c r="K752" s="8" t="s">
        <v>53</v>
      </c>
      <c r="L752" s="9">
        <v>6378906.4500000002</v>
      </c>
      <c r="M752" s="9">
        <v>6378906.4500000002</v>
      </c>
      <c r="N752" s="8">
        <v>182</v>
      </c>
      <c r="O752" s="10">
        <v>43960</v>
      </c>
      <c r="P752" s="8" t="s">
        <v>3693</v>
      </c>
      <c r="Q752" s="10">
        <v>44142</v>
      </c>
      <c r="R752" s="10" t="s">
        <v>3693</v>
      </c>
      <c r="S752" s="11" t="s">
        <v>3693</v>
      </c>
      <c r="T752" s="12">
        <v>1</v>
      </c>
      <c r="U752" s="12" t="s">
        <v>3693</v>
      </c>
      <c r="V752" s="8" t="s">
        <v>29</v>
      </c>
      <c r="W752" s="8" t="s">
        <v>30</v>
      </c>
      <c r="X752" s="8" t="s">
        <v>801</v>
      </c>
      <c r="Y752" s="8" t="s">
        <v>802</v>
      </c>
      <c r="Z752" s="8" t="s">
        <v>3693</v>
      </c>
    </row>
    <row r="753" spans="1:26" ht="39.6" hidden="1" x14ac:dyDescent="0.3">
      <c r="A753" s="8">
        <v>752</v>
      </c>
      <c r="B753" s="8" t="s">
        <v>803</v>
      </c>
      <c r="C753" s="8" t="s">
        <v>804</v>
      </c>
      <c r="D753" s="8" t="s">
        <v>23</v>
      </c>
      <c r="E753" s="8" t="str">
        <f>VLOOKUP(Table1[[#This Row],[NO]],Table3[#All],2, FALSE)</f>
        <v>BRIDGES</v>
      </c>
      <c r="F753" s="8" t="s">
        <v>3693</v>
      </c>
      <c r="G753" s="8" t="s">
        <v>805</v>
      </c>
      <c r="H753" s="8" t="s">
        <v>64</v>
      </c>
      <c r="I753" s="8" t="s">
        <v>27</v>
      </c>
      <c r="J753" s="8">
        <v>2020</v>
      </c>
      <c r="K753" s="8" t="s">
        <v>53</v>
      </c>
      <c r="L753" s="9">
        <v>16200000</v>
      </c>
      <c r="M753" s="9">
        <v>14497276.33</v>
      </c>
      <c r="N753" s="8">
        <v>197</v>
      </c>
      <c r="O753" s="10">
        <v>44110</v>
      </c>
      <c r="P753" s="8" t="s">
        <v>3693</v>
      </c>
      <c r="Q753" s="10">
        <v>44307</v>
      </c>
      <c r="R753" s="10" t="s">
        <v>3693</v>
      </c>
      <c r="S753" s="11" t="s">
        <v>3693</v>
      </c>
      <c r="T753" s="12">
        <v>1</v>
      </c>
      <c r="U753" s="12" t="s">
        <v>3693</v>
      </c>
      <c r="V753" s="8" t="s">
        <v>29</v>
      </c>
      <c r="W753" s="8" t="s">
        <v>30</v>
      </c>
      <c r="X753" s="8" t="s">
        <v>126</v>
      </c>
      <c r="Y753" s="8" t="s">
        <v>127</v>
      </c>
      <c r="Z753" s="8" t="s">
        <v>3693</v>
      </c>
    </row>
    <row r="754" spans="1:26" ht="39.6" hidden="1" x14ac:dyDescent="0.3">
      <c r="A754" s="8">
        <v>753</v>
      </c>
      <c r="B754" s="8" t="s">
        <v>2241</v>
      </c>
      <c r="C754" s="8" t="s">
        <v>2242</v>
      </c>
      <c r="D754" s="8" t="s">
        <v>2227</v>
      </c>
      <c r="E754" s="8" t="str">
        <f>VLOOKUP(Table1[[#This Row],[NO]],Table3[#All],2, FALSE)</f>
        <v>PORTS</v>
      </c>
      <c r="F754" s="8" t="s">
        <v>3693</v>
      </c>
      <c r="G754" s="8" t="s">
        <v>186</v>
      </c>
      <c r="H754" s="8" t="s">
        <v>64</v>
      </c>
      <c r="I754" s="8" t="s">
        <v>27</v>
      </c>
      <c r="J754" s="8">
        <v>2020</v>
      </c>
      <c r="K754" s="8" t="s">
        <v>53</v>
      </c>
      <c r="L754" s="9">
        <v>2500000</v>
      </c>
      <c r="M754" s="9">
        <v>2491169.7799999998</v>
      </c>
      <c r="N754" s="8">
        <v>90</v>
      </c>
      <c r="O754" s="10">
        <v>44109</v>
      </c>
      <c r="P754" s="8" t="s">
        <v>3693</v>
      </c>
      <c r="Q754" s="10">
        <v>44199</v>
      </c>
      <c r="R754" s="10" t="s">
        <v>3693</v>
      </c>
      <c r="S754" s="11" t="s">
        <v>3693</v>
      </c>
      <c r="T754" s="12">
        <v>1</v>
      </c>
      <c r="U754" s="12" t="s">
        <v>3693</v>
      </c>
      <c r="V754" s="8" t="s">
        <v>29</v>
      </c>
      <c r="W754" s="8" t="s">
        <v>30</v>
      </c>
      <c r="X754" s="8" t="s">
        <v>259</v>
      </c>
      <c r="Y754" s="8" t="s">
        <v>260</v>
      </c>
      <c r="Z754" s="8" t="s">
        <v>3693</v>
      </c>
    </row>
    <row r="755" spans="1:26" ht="39.6" hidden="1" x14ac:dyDescent="0.3">
      <c r="A755" s="8">
        <v>754</v>
      </c>
      <c r="B755" s="8" t="s">
        <v>1151</v>
      </c>
      <c r="C755" s="8" t="s">
        <v>1152</v>
      </c>
      <c r="D755" s="8" t="s">
        <v>868</v>
      </c>
      <c r="E755" s="8" t="str">
        <f>VLOOKUP(Table1[[#This Row],[NO]],Table3[#All],2, FALSE)</f>
        <v>BHS</v>
      </c>
      <c r="F755" s="8" t="s">
        <v>3693</v>
      </c>
      <c r="G755" s="8" t="s">
        <v>1153</v>
      </c>
      <c r="H755" s="8" t="s">
        <v>86</v>
      </c>
      <c r="I755" s="8" t="s">
        <v>27</v>
      </c>
      <c r="J755" s="8">
        <v>2020</v>
      </c>
      <c r="K755" s="8" t="s">
        <v>53</v>
      </c>
      <c r="L755" s="9">
        <v>2300000</v>
      </c>
      <c r="M755" s="9">
        <v>2294294.5499999998</v>
      </c>
      <c r="N755" s="8">
        <v>120</v>
      </c>
      <c r="O755" s="10">
        <v>44040</v>
      </c>
      <c r="P755" s="8" t="s">
        <v>3693</v>
      </c>
      <c r="Q755" s="10">
        <v>44160</v>
      </c>
      <c r="R755" s="10" t="s">
        <v>3693</v>
      </c>
      <c r="S755" s="19">
        <v>44849</v>
      </c>
      <c r="T755" s="12">
        <v>1</v>
      </c>
      <c r="U755" s="12" t="s">
        <v>3693</v>
      </c>
      <c r="V755" s="8" t="s">
        <v>29</v>
      </c>
      <c r="W755" s="8" t="s">
        <v>30</v>
      </c>
      <c r="X755" s="8" t="s">
        <v>266</v>
      </c>
      <c r="Y755" s="8" t="s">
        <v>267</v>
      </c>
      <c r="Z755" s="8" t="s">
        <v>3693</v>
      </c>
    </row>
    <row r="756" spans="1:26" ht="39.6" hidden="1" x14ac:dyDescent="0.3">
      <c r="A756" s="8">
        <v>755</v>
      </c>
      <c r="B756" s="8" t="s">
        <v>1154</v>
      </c>
      <c r="C756" s="8" t="s">
        <v>3693</v>
      </c>
      <c r="D756" s="8" t="s">
        <v>868</v>
      </c>
      <c r="E756" s="8" t="str">
        <f>VLOOKUP(Table1[[#This Row],[NO]],Table3[#All],2, FALSE)</f>
        <v>BHS</v>
      </c>
      <c r="F756" s="8" t="s">
        <v>3693</v>
      </c>
      <c r="G756" s="8" t="s">
        <v>1155</v>
      </c>
      <c r="H756" s="8" t="s">
        <v>58</v>
      </c>
      <c r="I756" s="8" t="s">
        <v>27</v>
      </c>
      <c r="J756" s="8">
        <v>2020</v>
      </c>
      <c r="K756" s="8" t="s">
        <v>53</v>
      </c>
      <c r="L756" s="9">
        <v>2294294.5499999998</v>
      </c>
      <c r="M756" s="9">
        <v>2294294.5499999998</v>
      </c>
      <c r="N756" s="8">
        <v>120</v>
      </c>
      <c r="O756" s="10">
        <v>44040</v>
      </c>
      <c r="P756" s="8" t="s">
        <v>3693</v>
      </c>
      <c r="Q756" s="10">
        <v>44160</v>
      </c>
      <c r="R756" s="10" t="s">
        <v>3693</v>
      </c>
      <c r="S756" s="11" t="s">
        <v>3693</v>
      </c>
      <c r="T756" s="12">
        <v>1</v>
      </c>
      <c r="U756" s="12" t="s">
        <v>3693</v>
      </c>
      <c r="V756" s="8" t="s">
        <v>29</v>
      </c>
      <c r="W756" s="8" t="s">
        <v>30</v>
      </c>
      <c r="X756" s="8" t="s">
        <v>266</v>
      </c>
      <c r="Y756" s="8" t="s">
        <v>267</v>
      </c>
      <c r="Z756" s="8" t="s">
        <v>3693</v>
      </c>
    </row>
    <row r="757" spans="1:26" ht="39.6" hidden="1" x14ac:dyDescent="0.3">
      <c r="A757" s="8">
        <v>756</v>
      </c>
      <c r="B757" s="8" t="s">
        <v>1305</v>
      </c>
      <c r="C757" s="8" t="s">
        <v>3693</v>
      </c>
      <c r="D757" s="8" t="s">
        <v>868</v>
      </c>
      <c r="E757" s="8" t="str">
        <f>VLOOKUP(Table1[[#This Row],[NO]],Table3[#All],2, FALSE)</f>
        <v>MEDICAL FACILITIES</v>
      </c>
      <c r="F757" s="8" t="s">
        <v>3693</v>
      </c>
      <c r="G757" s="8" t="s">
        <v>1177</v>
      </c>
      <c r="H757" s="8" t="s">
        <v>91</v>
      </c>
      <c r="I757" s="8" t="s">
        <v>27</v>
      </c>
      <c r="J757" s="8">
        <v>2020</v>
      </c>
      <c r="K757" s="8" t="s">
        <v>53</v>
      </c>
      <c r="L757" s="9">
        <v>3200000</v>
      </c>
      <c r="M757" s="9">
        <v>3196665.89</v>
      </c>
      <c r="N757" s="8">
        <v>60</v>
      </c>
      <c r="O757" s="10">
        <v>44053</v>
      </c>
      <c r="P757" s="8" t="s">
        <v>3693</v>
      </c>
      <c r="Q757" s="10">
        <v>44113</v>
      </c>
      <c r="R757" s="10" t="s">
        <v>3693</v>
      </c>
      <c r="S757" s="11" t="s">
        <v>3693</v>
      </c>
      <c r="T757" s="12">
        <v>1</v>
      </c>
      <c r="U757" s="12" t="s">
        <v>3693</v>
      </c>
      <c r="V757" s="8" t="s">
        <v>29</v>
      </c>
      <c r="W757" s="8" t="s">
        <v>30</v>
      </c>
      <c r="X757" s="8" t="s">
        <v>228</v>
      </c>
      <c r="Y757" s="8" t="s">
        <v>229</v>
      </c>
      <c r="Z757" s="8" t="s">
        <v>3693</v>
      </c>
    </row>
    <row r="758" spans="1:26" ht="52.8" hidden="1" x14ac:dyDescent="0.3">
      <c r="A758" s="8">
        <v>757</v>
      </c>
      <c r="B758" s="8" t="s">
        <v>1418</v>
      </c>
      <c r="C758" s="8" t="s">
        <v>3693</v>
      </c>
      <c r="D758" s="8" t="s">
        <v>868</v>
      </c>
      <c r="E758" s="8" t="str">
        <f>VLOOKUP(Table1[[#This Row],[NO]],Table3[#All],2, FALSE)</f>
        <v>MEDICAL FACILITIES</v>
      </c>
      <c r="F758" s="8" t="s">
        <v>3693</v>
      </c>
      <c r="G758" s="8" t="s">
        <v>1419</v>
      </c>
      <c r="H758" s="8" t="s">
        <v>238</v>
      </c>
      <c r="I758" s="8" t="s">
        <v>27</v>
      </c>
      <c r="J758" s="8">
        <v>2020</v>
      </c>
      <c r="K758" s="8" t="s">
        <v>53</v>
      </c>
      <c r="L758" s="9">
        <v>4198409.6100000003</v>
      </c>
      <c r="M758" s="9">
        <v>4198409.6100000003</v>
      </c>
      <c r="N758" s="8">
        <v>120</v>
      </c>
      <c r="O758" s="10">
        <v>44050</v>
      </c>
      <c r="P758" s="8" t="s">
        <v>3693</v>
      </c>
      <c r="Q758" s="10">
        <v>44170</v>
      </c>
      <c r="R758" s="10" t="s">
        <v>3693</v>
      </c>
      <c r="S758" s="11" t="s">
        <v>3693</v>
      </c>
      <c r="T758" s="12">
        <v>1</v>
      </c>
      <c r="U758" s="12" t="s">
        <v>3693</v>
      </c>
      <c r="V758" s="8" t="s">
        <v>29</v>
      </c>
      <c r="W758" s="8" t="s">
        <v>30</v>
      </c>
      <c r="X758" s="8" t="s">
        <v>266</v>
      </c>
      <c r="Y758" s="8" t="s">
        <v>267</v>
      </c>
      <c r="Z758" s="8" t="s">
        <v>3693</v>
      </c>
    </row>
    <row r="759" spans="1:26" ht="79.2" hidden="1" x14ac:dyDescent="0.3">
      <c r="A759" s="8">
        <v>758</v>
      </c>
      <c r="B759" s="8" t="s">
        <v>1420</v>
      </c>
      <c r="C759" s="8" t="s">
        <v>3693</v>
      </c>
      <c r="D759" s="8" t="s">
        <v>868</v>
      </c>
      <c r="E759" s="8" t="str">
        <f>VLOOKUP(Table1[[#This Row],[NO]],Table3[#All],2, FALSE)</f>
        <v>MEDICAL FACILITIES</v>
      </c>
      <c r="F759" s="8" t="s">
        <v>3693</v>
      </c>
      <c r="G759" s="8" t="s">
        <v>1419</v>
      </c>
      <c r="H759" s="8" t="s">
        <v>238</v>
      </c>
      <c r="I759" s="8" t="s">
        <v>27</v>
      </c>
      <c r="J759" s="8">
        <v>2020</v>
      </c>
      <c r="K759" s="8" t="s">
        <v>53</v>
      </c>
      <c r="L759" s="9">
        <v>26320104</v>
      </c>
      <c r="M759" s="9">
        <v>26303910</v>
      </c>
      <c r="N759" s="8" t="s">
        <v>3693</v>
      </c>
      <c r="O759" s="10">
        <v>44051</v>
      </c>
      <c r="P759" s="8" t="s">
        <v>3693</v>
      </c>
      <c r="Q759" s="10">
        <v>44051</v>
      </c>
      <c r="R759" s="10" t="s">
        <v>3693</v>
      </c>
      <c r="S759" s="11" t="s">
        <v>3693</v>
      </c>
      <c r="T759" s="12">
        <v>1</v>
      </c>
      <c r="U759" s="12" t="s">
        <v>3693</v>
      </c>
      <c r="V759" s="8" t="s">
        <v>29</v>
      </c>
      <c r="W759" s="8" t="s">
        <v>30</v>
      </c>
      <c r="X759" s="8" t="s">
        <v>801</v>
      </c>
      <c r="Y759" s="8" t="s">
        <v>802</v>
      </c>
      <c r="Z759" s="8" t="s">
        <v>3693</v>
      </c>
    </row>
    <row r="760" spans="1:26" ht="39.6" hidden="1" x14ac:dyDescent="0.3">
      <c r="A760" s="8">
        <v>759</v>
      </c>
      <c r="B760" s="8" t="s">
        <v>1421</v>
      </c>
      <c r="C760" s="8" t="s">
        <v>3693</v>
      </c>
      <c r="D760" s="8" t="s">
        <v>868</v>
      </c>
      <c r="E760" s="8" t="str">
        <f>VLOOKUP(Table1[[#This Row],[NO]],Table3[#All],2, FALSE)</f>
        <v>MEDICAL FACILITIES</v>
      </c>
      <c r="F760" s="8" t="s">
        <v>3693</v>
      </c>
      <c r="G760" s="8" t="s">
        <v>1419</v>
      </c>
      <c r="H760" s="8" t="s">
        <v>238</v>
      </c>
      <c r="I760" s="8" t="s">
        <v>27</v>
      </c>
      <c r="J760" s="8">
        <v>2020</v>
      </c>
      <c r="K760" s="8" t="s">
        <v>53</v>
      </c>
      <c r="L760" s="9">
        <v>17701415.93</v>
      </c>
      <c r="M760" s="9">
        <v>17157910.52</v>
      </c>
      <c r="N760" s="8">
        <v>180</v>
      </c>
      <c r="O760" s="10">
        <v>44152</v>
      </c>
      <c r="P760" s="8" t="s">
        <v>3693</v>
      </c>
      <c r="Q760" s="10">
        <v>44332</v>
      </c>
      <c r="R760" s="10" t="s">
        <v>3693</v>
      </c>
      <c r="S760" s="11" t="s">
        <v>3693</v>
      </c>
      <c r="T760" s="12">
        <v>1</v>
      </c>
      <c r="U760" s="12" t="s">
        <v>3693</v>
      </c>
      <c r="V760" s="8" t="s">
        <v>29</v>
      </c>
      <c r="W760" s="8" t="s">
        <v>30</v>
      </c>
      <c r="X760" s="8" t="s">
        <v>801</v>
      </c>
      <c r="Y760" s="8" t="s">
        <v>802</v>
      </c>
      <c r="Z760" s="8" t="s">
        <v>3693</v>
      </c>
    </row>
    <row r="761" spans="1:26" ht="39.6" hidden="1" x14ac:dyDescent="0.3">
      <c r="A761" s="8">
        <v>760</v>
      </c>
      <c r="B761" s="8" t="s">
        <v>1422</v>
      </c>
      <c r="C761" s="8" t="s">
        <v>3693</v>
      </c>
      <c r="D761" s="8" t="s">
        <v>868</v>
      </c>
      <c r="E761" s="8" t="str">
        <f>VLOOKUP(Table1[[#This Row],[NO]],Table3[#All],2, FALSE)</f>
        <v>MEDICAL FACILITIES</v>
      </c>
      <c r="F761" s="8" t="s">
        <v>3693</v>
      </c>
      <c r="G761" s="8" t="s">
        <v>1419</v>
      </c>
      <c r="H761" s="8" t="s">
        <v>238</v>
      </c>
      <c r="I761" s="8" t="s">
        <v>27</v>
      </c>
      <c r="J761" s="8">
        <v>2020</v>
      </c>
      <c r="K761" s="8" t="s">
        <v>53</v>
      </c>
      <c r="L761" s="9">
        <v>5800000</v>
      </c>
      <c r="M761" s="9">
        <v>5761269.0099999998</v>
      </c>
      <c r="N761" s="8" t="s">
        <v>3693</v>
      </c>
      <c r="O761" s="10">
        <v>44111</v>
      </c>
      <c r="P761" s="8" t="s">
        <v>3693</v>
      </c>
      <c r="Q761" s="10">
        <v>44111</v>
      </c>
      <c r="R761" s="10" t="s">
        <v>3693</v>
      </c>
      <c r="S761" s="11" t="s">
        <v>3693</v>
      </c>
      <c r="T761" s="12">
        <v>1</v>
      </c>
      <c r="U761" s="12" t="s">
        <v>3693</v>
      </c>
      <c r="V761" s="8" t="s">
        <v>29</v>
      </c>
      <c r="W761" s="8" t="s">
        <v>30</v>
      </c>
      <c r="X761" s="8" t="s">
        <v>1388</v>
      </c>
      <c r="Y761" s="8" t="s">
        <v>1389</v>
      </c>
      <c r="Z761" s="8" t="s">
        <v>3693</v>
      </c>
    </row>
    <row r="762" spans="1:26" ht="66" hidden="1" x14ac:dyDescent="0.3">
      <c r="A762" s="8">
        <v>761</v>
      </c>
      <c r="B762" s="8" t="s">
        <v>3129</v>
      </c>
      <c r="C762" s="8" t="s">
        <v>3130</v>
      </c>
      <c r="D762" s="8" t="s">
        <v>2320</v>
      </c>
      <c r="E762" s="8" t="str">
        <f>VLOOKUP(Table1[[#This Row],[NO]],Table3[#All],2, FALSE)</f>
        <v>MULITI-PURPOSE</v>
      </c>
      <c r="F762" s="8" t="s">
        <v>3131</v>
      </c>
      <c r="G762" s="8" t="s">
        <v>3132</v>
      </c>
      <c r="H762" s="8" t="s">
        <v>86</v>
      </c>
      <c r="I762" s="8" t="s">
        <v>27</v>
      </c>
      <c r="J762" s="8">
        <v>2020</v>
      </c>
      <c r="K762" s="8" t="s">
        <v>53</v>
      </c>
      <c r="L762" s="9">
        <v>2800000</v>
      </c>
      <c r="M762" s="9">
        <v>2798739.06</v>
      </c>
      <c r="N762" s="8">
        <v>150</v>
      </c>
      <c r="O762" s="10">
        <v>44200</v>
      </c>
      <c r="P762" s="8" t="s">
        <v>3693</v>
      </c>
      <c r="Q762" s="10">
        <v>44350</v>
      </c>
      <c r="R762" s="10">
        <v>44400</v>
      </c>
      <c r="S762" s="11" t="s">
        <v>3693</v>
      </c>
      <c r="T762" s="12">
        <v>1</v>
      </c>
      <c r="U762" s="12" t="s">
        <v>3693</v>
      </c>
      <c r="V762" s="8" t="s">
        <v>29</v>
      </c>
      <c r="W762" s="8" t="s">
        <v>30</v>
      </c>
      <c r="X762" s="8" t="s">
        <v>266</v>
      </c>
      <c r="Y762" s="8" t="s">
        <v>267</v>
      </c>
      <c r="Z762" s="8" t="s">
        <v>3693</v>
      </c>
    </row>
    <row r="763" spans="1:26" ht="66" hidden="1" x14ac:dyDescent="0.3">
      <c r="A763" s="8">
        <v>762</v>
      </c>
      <c r="B763" s="8" t="s">
        <v>3133</v>
      </c>
      <c r="C763" s="8" t="s">
        <v>3693</v>
      </c>
      <c r="D763" s="8" t="s">
        <v>2320</v>
      </c>
      <c r="E763" s="8" t="str">
        <f>VLOOKUP(Table1[[#This Row],[NO]],Table3[#All],2, FALSE)</f>
        <v>MULITI-PURPOSE</v>
      </c>
      <c r="F763" s="8" t="s">
        <v>3693</v>
      </c>
      <c r="G763" s="8" t="s">
        <v>76</v>
      </c>
      <c r="H763" s="8" t="s">
        <v>2261</v>
      </c>
      <c r="I763" s="8" t="s">
        <v>27</v>
      </c>
      <c r="J763" s="8">
        <v>2020</v>
      </c>
      <c r="K763" s="8" t="s">
        <v>53</v>
      </c>
      <c r="L763" s="9">
        <v>1532067.65</v>
      </c>
      <c r="M763" s="9">
        <v>1532067.65</v>
      </c>
      <c r="N763" s="8">
        <v>120</v>
      </c>
      <c r="O763" s="10">
        <v>44111</v>
      </c>
      <c r="P763" s="8" t="s">
        <v>3693</v>
      </c>
      <c r="Q763" s="10">
        <v>44231</v>
      </c>
      <c r="R763" s="10" t="s">
        <v>3693</v>
      </c>
      <c r="S763" s="11" t="s">
        <v>3693</v>
      </c>
      <c r="T763" s="12">
        <v>1</v>
      </c>
      <c r="U763" s="12" t="s">
        <v>3693</v>
      </c>
      <c r="V763" s="8" t="s">
        <v>29</v>
      </c>
      <c r="W763" s="8" t="s">
        <v>30</v>
      </c>
      <c r="X763" s="8" t="s">
        <v>228</v>
      </c>
      <c r="Y763" s="8" t="s">
        <v>229</v>
      </c>
      <c r="Z763" s="8" t="s">
        <v>3693</v>
      </c>
    </row>
    <row r="764" spans="1:26" ht="52.8" hidden="1" x14ac:dyDescent="0.3">
      <c r="A764" s="8">
        <v>763</v>
      </c>
      <c r="B764" s="8" t="s">
        <v>1423</v>
      </c>
      <c r="C764" s="8" t="s">
        <v>3693</v>
      </c>
      <c r="D764" s="8" t="s">
        <v>868</v>
      </c>
      <c r="E764" s="8" t="str">
        <f>VLOOKUP(Table1[[#This Row],[NO]],Table3[#All],2, FALSE)</f>
        <v>MEDICAL FACILITIES</v>
      </c>
      <c r="F764" s="8" t="s">
        <v>3693</v>
      </c>
      <c r="G764" s="8" t="s">
        <v>1177</v>
      </c>
      <c r="H764" s="8" t="s">
        <v>91</v>
      </c>
      <c r="I764" s="8" t="s">
        <v>27</v>
      </c>
      <c r="J764" s="8">
        <v>2020</v>
      </c>
      <c r="K764" s="8" t="s">
        <v>53</v>
      </c>
      <c r="L764" s="9">
        <v>1332743.6599999999</v>
      </c>
      <c r="M764" s="9">
        <v>1330246.98</v>
      </c>
      <c r="N764" s="8" t="s">
        <v>3693</v>
      </c>
      <c r="O764" s="10">
        <v>44292</v>
      </c>
      <c r="P764" s="8" t="s">
        <v>3693</v>
      </c>
      <c r="Q764" s="10">
        <v>44292</v>
      </c>
      <c r="R764" s="10" t="s">
        <v>3693</v>
      </c>
      <c r="S764" s="11" t="s">
        <v>3693</v>
      </c>
      <c r="T764" s="12">
        <v>1</v>
      </c>
      <c r="U764" s="12" t="s">
        <v>3693</v>
      </c>
      <c r="V764" s="8" t="s">
        <v>29</v>
      </c>
      <c r="W764" s="8" t="s">
        <v>30</v>
      </c>
      <c r="X764" s="8" t="s">
        <v>218</v>
      </c>
      <c r="Y764" s="8" t="s">
        <v>219</v>
      </c>
      <c r="Z764" s="8" t="s">
        <v>3693</v>
      </c>
    </row>
    <row r="765" spans="1:26" ht="66" hidden="1" x14ac:dyDescent="0.3">
      <c r="A765" s="8">
        <v>764</v>
      </c>
      <c r="B765" s="8" t="s">
        <v>1424</v>
      </c>
      <c r="C765" s="8" t="s">
        <v>3693</v>
      </c>
      <c r="D765" s="8" t="s">
        <v>868</v>
      </c>
      <c r="E765" s="8" t="str">
        <f>VLOOKUP(Table1[[#This Row],[NO]],Table3[#All],2, FALSE)</f>
        <v>MEDICAL FACILITIES</v>
      </c>
      <c r="F765" s="8" t="s">
        <v>3693</v>
      </c>
      <c r="G765" s="8" t="s">
        <v>1245</v>
      </c>
      <c r="H765" s="8" t="s">
        <v>377</v>
      </c>
      <c r="I765" s="8" t="s">
        <v>27</v>
      </c>
      <c r="J765" s="8">
        <v>2020</v>
      </c>
      <c r="K765" s="8" t="s">
        <v>53</v>
      </c>
      <c r="L765" s="9">
        <v>3454659</v>
      </c>
      <c r="M765" s="9" t="s">
        <v>3693</v>
      </c>
      <c r="N765" s="8" t="s">
        <v>3693</v>
      </c>
      <c r="O765" s="10" t="s">
        <v>3693</v>
      </c>
      <c r="P765" s="8" t="s">
        <v>3693</v>
      </c>
      <c r="Q765" s="10" t="s">
        <v>3693</v>
      </c>
      <c r="R765" s="10" t="s">
        <v>3693</v>
      </c>
      <c r="S765" s="11" t="s">
        <v>3693</v>
      </c>
      <c r="T765" s="12">
        <v>1</v>
      </c>
      <c r="U765" s="12" t="s">
        <v>3693</v>
      </c>
      <c r="V765" s="8" t="s">
        <v>29</v>
      </c>
      <c r="W765" s="8" t="s">
        <v>30</v>
      </c>
      <c r="X765" s="8" t="s">
        <v>1224</v>
      </c>
      <c r="Y765" s="8" t="s">
        <v>1225</v>
      </c>
      <c r="Z765" s="8" t="s">
        <v>3693</v>
      </c>
    </row>
    <row r="766" spans="1:26" ht="39.6" hidden="1" x14ac:dyDescent="0.3">
      <c r="A766" s="8">
        <v>765</v>
      </c>
      <c r="B766" s="8" t="s">
        <v>1425</v>
      </c>
      <c r="C766" s="8" t="s">
        <v>1426</v>
      </c>
      <c r="D766" s="8" t="s">
        <v>868</v>
      </c>
      <c r="E766" s="8" t="str">
        <f>VLOOKUP(Table1[[#This Row],[NO]],Table3[#All],2, FALSE)</f>
        <v>MEDICAL FACILITIES</v>
      </c>
      <c r="F766" s="8" t="s">
        <v>3693</v>
      </c>
      <c r="G766" s="8" t="s">
        <v>250</v>
      </c>
      <c r="H766" s="8" t="s">
        <v>72</v>
      </c>
      <c r="I766" s="8" t="s">
        <v>27</v>
      </c>
      <c r="J766" s="8">
        <v>2020</v>
      </c>
      <c r="K766" s="8" t="s">
        <v>53</v>
      </c>
      <c r="L766" s="9">
        <v>5921673.5999999996</v>
      </c>
      <c r="M766" s="9">
        <v>5908042.2599999998</v>
      </c>
      <c r="N766" s="8">
        <v>120</v>
      </c>
      <c r="O766" s="10">
        <v>44077</v>
      </c>
      <c r="P766" s="8" t="s">
        <v>3693</v>
      </c>
      <c r="Q766" s="10">
        <v>44197</v>
      </c>
      <c r="R766" s="10" t="s">
        <v>3693</v>
      </c>
      <c r="S766" s="11" t="s">
        <v>3693</v>
      </c>
      <c r="T766" s="12">
        <v>1</v>
      </c>
      <c r="U766" s="12" t="s">
        <v>3693</v>
      </c>
      <c r="V766" s="8" t="s">
        <v>29</v>
      </c>
      <c r="W766" s="8" t="s">
        <v>30</v>
      </c>
      <c r="X766" s="8" t="s">
        <v>251</v>
      </c>
      <c r="Y766" s="8" t="s">
        <v>252</v>
      </c>
      <c r="Z766" s="8" t="s">
        <v>3693</v>
      </c>
    </row>
    <row r="767" spans="1:26" ht="66" hidden="1" x14ac:dyDescent="0.3">
      <c r="A767" s="8">
        <v>766</v>
      </c>
      <c r="B767" s="8" t="s">
        <v>1427</v>
      </c>
      <c r="C767" s="8" t="s">
        <v>3693</v>
      </c>
      <c r="D767" s="8" t="s">
        <v>868</v>
      </c>
      <c r="E767" s="8" t="str">
        <f>VLOOKUP(Table1[[#This Row],[NO]],Table3[#All],2, FALSE)</f>
        <v>MEDICAL FACILITIES</v>
      </c>
      <c r="F767" s="8" t="s">
        <v>3693</v>
      </c>
      <c r="G767" s="8" t="s">
        <v>250</v>
      </c>
      <c r="H767" s="8" t="s">
        <v>72</v>
      </c>
      <c r="I767" s="8" t="s">
        <v>27</v>
      </c>
      <c r="J767" s="8">
        <v>2020</v>
      </c>
      <c r="K767" s="8" t="s">
        <v>53</v>
      </c>
      <c r="L767" s="9">
        <v>3454659</v>
      </c>
      <c r="M767" s="9" t="s">
        <v>3693</v>
      </c>
      <c r="N767" s="8" t="s">
        <v>3693</v>
      </c>
      <c r="O767" s="10" t="s">
        <v>3693</v>
      </c>
      <c r="P767" s="8" t="s">
        <v>3693</v>
      </c>
      <c r="Q767" s="10" t="s">
        <v>3693</v>
      </c>
      <c r="R767" s="10" t="s">
        <v>3693</v>
      </c>
      <c r="S767" s="11" t="s">
        <v>3693</v>
      </c>
      <c r="T767" s="12">
        <v>1</v>
      </c>
      <c r="U767" s="12" t="s">
        <v>3693</v>
      </c>
      <c r="V767" s="8" t="s">
        <v>29</v>
      </c>
      <c r="W767" s="8" t="s">
        <v>30</v>
      </c>
      <c r="X767" s="8" t="s">
        <v>1224</v>
      </c>
      <c r="Y767" s="8" t="s">
        <v>1225</v>
      </c>
      <c r="Z767" s="8" t="s">
        <v>3693</v>
      </c>
    </row>
    <row r="768" spans="1:26" ht="52.8" hidden="1" x14ac:dyDescent="0.3">
      <c r="A768" s="8">
        <v>767</v>
      </c>
      <c r="B768" s="8" t="s">
        <v>1428</v>
      </c>
      <c r="C768" s="8" t="s">
        <v>3693</v>
      </c>
      <c r="D768" s="8" t="s">
        <v>868</v>
      </c>
      <c r="E768" s="8" t="str">
        <f>VLOOKUP(Table1[[#This Row],[NO]],Table3[#All],2, FALSE)</f>
        <v>MEDICAL FACILITIES</v>
      </c>
      <c r="F768" s="8" t="s">
        <v>3693</v>
      </c>
      <c r="G768" s="8" t="s">
        <v>250</v>
      </c>
      <c r="H768" s="8" t="s">
        <v>72</v>
      </c>
      <c r="I768" s="8" t="s">
        <v>27</v>
      </c>
      <c r="J768" s="8">
        <v>2020</v>
      </c>
      <c r="K768" s="8" t="s">
        <v>53</v>
      </c>
      <c r="L768" s="9">
        <v>3196665.89</v>
      </c>
      <c r="M768" s="9">
        <v>3150728.39</v>
      </c>
      <c r="N768" s="8">
        <v>60</v>
      </c>
      <c r="O768" s="10">
        <v>43687</v>
      </c>
      <c r="P768" s="8" t="s">
        <v>3693</v>
      </c>
      <c r="Q768" s="10">
        <v>43747</v>
      </c>
      <c r="R768" s="10" t="s">
        <v>3693</v>
      </c>
      <c r="S768" s="11" t="s">
        <v>3693</v>
      </c>
      <c r="T768" s="12">
        <v>1</v>
      </c>
      <c r="U768" s="12" t="s">
        <v>3693</v>
      </c>
      <c r="V768" s="8" t="s">
        <v>29</v>
      </c>
      <c r="W768" s="8" t="s">
        <v>30</v>
      </c>
      <c r="X768" s="8" t="s">
        <v>228</v>
      </c>
      <c r="Y768" s="8" t="s">
        <v>229</v>
      </c>
      <c r="Z768" s="8" t="s">
        <v>3693</v>
      </c>
    </row>
    <row r="769" spans="1:26" ht="52.8" hidden="1" x14ac:dyDescent="0.3">
      <c r="A769" s="8">
        <v>768</v>
      </c>
      <c r="B769" s="8" t="s">
        <v>1429</v>
      </c>
      <c r="C769" s="8" t="s">
        <v>1430</v>
      </c>
      <c r="D769" s="8" t="s">
        <v>868</v>
      </c>
      <c r="E769" s="8" t="str">
        <f>VLOOKUP(Table1[[#This Row],[NO]],Table3[#All],2, FALSE)</f>
        <v>MEDICAL FACILITIES</v>
      </c>
      <c r="F769" s="8" t="s">
        <v>3693</v>
      </c>
      <c r="G769" s="8" t="s">
        <v>1242</v>
      </c>
      <c r="H769" s="8" t="s">
        <v>47</v>
      </c>
      <c r="I769" s="8" t="s">
        <v>27</v>
      </c>
      <c r="J769" s="8">
        <v>2020</v>
      </c>
      <c r="K769" s="8" t="s">
        <v>53</v>
      </c>
      <c r="L769" s="9">
        <v>1100000</v>
      </c>
      <c r="M769" s="9">
        <v>1084825.82</v>
      </c>
      <c r="N769" s="8">
        <v>120</v>
      </c>
      <c r="O769" s="10">
        <v>44294</v>
      </c>
      <c r="P769" s="8" t="s">
        <v>3693</v>
      </c>
      <c r="Q769" s="10">
        <v>44414</v>
      </c>
      <c r="R769" s="10" t="s">
        <v>3693</v>
      </c>
      <c r="S769" s="11" t="s">
        <v>3693</v>
      </c>
      <c r="T769" s="12">
        <v>1</v>
      </c>
      <c r="U769" s="12" t="s">
        <v>3693</v>
      </c>
      <c r="V769" s="8" t="s">
        <v>29</v>
      </c>
      <c r="W769" s="8" t="s">
        <v>30</v>
      </c>
      <c r="X769" s="8" t="s">
        <v>266</v>
      </c>
      <c r="Y769" s="8" t="s">
        <v>267</v>
      </c>
      <c r="Z769" s="8" t="s">
        <v>3693</v>
      </c>
    </row>
    <row r="770" spans="1:26" ht="52.8" hidden="1" x14ac:dyDescent="0.3">
      <c r="A770" s="8">
        <v>769</v>
      </c>
      <c r="B770" s="8" t="s">
        <v>1431</v>
      </c>
      <c r="C770" s="8" t="s">
        <v>1432</v>
      </c>
      <c r="D770" s="8" t="s">
        <v>868</v>
      </c>
      <c r="E770" s="8" t="str">
        <f>VLOOKUP(Table1[[#This Row],[NO]],Table3[#All],2, FALSE)</f>
        <v>MEDICAL FACILITIES</v>
      </c>
      <c r="F770" s="8" t="s">
        <v>3693</v>
      </c>
      <c r="G770" s="8" t="s">
        <v>1433</v>
      </c>
      <c r="H770" s="8" t="s">
        <v>42</v>
      </c>
      <c r="I770" s="8" t="s">
        <v>27</v>
      </c>
      <c r="J770" s="8">
        <v>2020</v>
      </c>
      <c r="K770" s="8" t="s">
        <v>53</v>
      </c>
      <c r="L770" s="9">
        <v>11100000</v>
      </c>
      <c r="M770" s="9">
        <v>11098723.939999999</v>
      </c>
      <c r="N770" s="8">
        <v>180</v>
      </c>
      <c r="O770" s="10">
        <v>44302</v>
      </c>
      <c r="P770" s="8" t="s">
        <v>3693</v>
      </c>
      <c r="Q770" s="10">
        <v>44482</v>
      </c>
      <c r="R770" s="10" t="s">
        <v>3693</v>
      </c>
      <c r="S770" s="11" t="s">
        <v>3693</v>
      </c>
      <c r="T770" s="8" t="s">
        <v>3693</v>
      </c>
      <c r="U770" s="8" t="s">
        <v>3693</v>
      </c>
      <c r="V770" s="8" t="s">
        <v>29</v>
      </c>
      <c r="W770" s="8" t="s">
        <v>37</v>
      </c>
      <c r="X770" s="8" t="s">
        <v>291</v>
      </c>
      <c r="Y770" s="8" t="s">
        <v>292</v>
      </c>
      <c r="Z770" s="8" t="s">
        <v>3693</v>
      </c>
    </row>
    <row r="771" spans="1:26" ht="118.8" hidden="1" x14ac:dyDescent="0.3">
      <c r="A771" s="8">
        <v>770</v>
      </c>
      <c r="B771" s="8" t="s">
        <v>1434</v>
      </c>
      <c r="C771" s="8" t="s">
        <v>3693</v>
      </c>
      <c r="D771" s="8" t="s">
        <v>868</v>
      </c>
      <c r="E771" s="8" t="str">
        <f>VLOOKUP(Table1[[#This Row],[NO]],Table3[#All],2, FALSE)</f>
        <v>MEDICAL FACILITIES</v>
      </c>
      <c r="F771" s="8" t="s">
        <v>3693</v>
      </c>
      <c r="G771" s="8" t="s">
        <v>1435</v>
      </c>
      <c r="H771" s="8" t="s">
        <v>42</v>
      </c>
      <c r="I771" s="8" t="s">
        <v>27</v>
      </c>
      <c r="J771" s="8">
        <v>2020</v>
      </c>
      <c r="K771" s="8" t="s">
        <v>53</v>
      </c>
      <c r="L771" s="9">
        <v>2702601</v>
      </c>
      <c r="M771" s="9" t="s">
        <v>3693</v>
      </c>
      <c r="N771" s="8" t="s">
        <v>3693</v>
      </c>
      <c r="O771" s="10" t="s">
        <v>3693</v>
      </c>
      <c r="P771" s="8" t="s">
        <v>3693</v>
      </c>
      <c r="Q771" s="10" t="s">
        <v>3693</v>
      </c>
      <c r="R771" s="10" t="s">
        <v>3693</v>
      </c>
      <c r="S771" s="11" t="s">
        <v>3693</v>
      </c>
      <c r="T771" s="12">
        <v>1</v>
      </c>
      <c r="U771" s="12" t="s">
        <v>3693</v>
      </c>
      <c r="V771" s="8" t="s">
        <v>29</v>
      </c>
      <c r="W771" s="8" t="s">
        <v>30</v>
      </c>
      <c r="X771" s="8" t="s">
        <v>1224</v>
      </c>
      <c r="Y771" s="8" t="s">
        <v>1225</v>
      </c>
      <c r="Z771" s="8" t="s">
        <v>3693</v>
      </c>
    </row>
    <row r="772" spans="1:26" ht="26.4" hidden="1" x14ac:dyDescent="0.3">
      <c r="A772" s="8">
        <v>771</v>
      </c>
      <c r="B772" s="8" t="s">
        <v>806</v>
      </c>
      <c r="C772" s="8" t="s">
        <v>3693</v>
      </c>
      <c r="D772" s="8" t="s">
        <v>23</v>
      </c>
      <c r="E772" s="8" t="str">
        <f>VLOOKUP(Table1[[#This Row],[NO]],Table3[#All],2, FALSE)</f>
        <v>BRIDGES</v>
      </c>
      <c r="F772" s="8" t="s">
        <v>807</v>
      </c>
      <c r="G772" s="8" t="s">
        <v>808</v>
      </c>
      <c r="H772" s="8" t="s">
        <v>26</v>
      </c>
      <c r="I772" s="8" t="s">
        <v>27</v>
      </c>
      <c r="J772" s="8">
        <v>2020</v>
      </c>
      <c r="K772" s="8" t="s">
        <v>53</v>
      </c>
      <c r="L772" s="9">
        <v>3502950.19</v>
      </c>
      <c r="M772" s="9">
        <v>3498698.24</v>
      </c>
      <c r="N772" s="8">
        <v>120</v>
      </c>
      <c r="O772" s="10">
        <v>44057</v>
      </c>
      <c r="P772" s="8" t="s">
        <v>3693</v>
      </c>
      <c r="Q772" s="10">
        <v>44177</v>
      </c>
      <c r="R772" s="10" t="s">
        <v>3693</v>
      </c>
      <c r="S772" s="11" t="s">
        <v>3693</v>
      </c>
      <c r="T772" s="12">
        <v>1</v>
      </c>
      <c r="U772" s="12" t="s">
        <v>3693</v>
      </c>
      <c r="V772" s="8" t="s">
        <v>29</v>
      </c>
      <c r="W772" s="8" t="s">
        <v>30</v>
      </c>
      <c r="X772" s="8" t="s">
        <v>228</v>
      </c>
      <c r="Y772" s="8" t="s">
        <v>229</v>
      </c>
      <c r="Z772" s="8" t="s">
        <v>3693</v>
      </c>
    </row>
    <row r="773" spans="1:26" ht="26.4" hidden="1" x14ac:dyDescent="0.3">
      <c r="A773" s="8">
        <v>772</v>
      </c>
      <c r="B773" s="8" t="s">
        <v>809</v>
      </c>
      <c r="C773" s="8" t="s">
        <v>810</v>
      </c>
      <c r="D773" s="8" t="s">
        <v>23</v>
      </c>
      <c r="E773" s="8" t="str">
        <f>VLOOKUP(Table1[[#This Row],[NO]],Table3[#All],2, FALSE)</f>
        <v>BRIDGES</v>
      </c>
      <c r="F773" s="8" t="s">
        <v>3693</v>
      </c>
      <c r="G773" s="8" t="s">
        <v>811</v>
      </c>
      <c r="H773" s="8" t="s">
        <v>26</v>
      </c>
      <c r="I773" s="8" t="s">
        <v>27</v>
      </c>
      <c r="J773" s="8">
        <v>2020</v>
      </c>
      <c r="K773" s="8" t="s">
        <v>53</v>
      </c>
      <c r="L773" s="9">
        <v>3196665.89</v>
      </c>
      <c r="M773" s="9">
        <v>3136392.17</v>
      </c>
      <c r="N773" s="8">
        <v>177</v>
      </c>
      <c r="O773" s="10">
        <v>44055</v>
      </c>
      <c r="P773" s="8" t="s">
        <v>3693</v>
      </c>
      <c r="Q773" s="10">
        <v>44232</v>
      </c>
      <c r="R773" s="10" t="s">
        <v>3693</v>
      </c>
      <c r="S773" s="11" t="s">
        <v>3693</v>
      </c>
      <c r="T773" s="12">
        <v>1</v>
      </c>
      <c r="U773" s="12" t="s">
        <v>3693</v>
      </c>
      <c r="V773" s="8" t="s">
        <v>29</v>
      </c>
      <c r="W773" s="8" t="s">
        <v>30</v>
      </c>
      <c r="X773" s="8" t="s">
        <v>112</v>
      </c>
      <c r="Y773" s="8" t="s">
        <v>113</v>
      </c>
      <c r="Z773" s="8" t="s">
        <v>3693</v>
      </c>
    </row>
    <row r="774" spans="1:26" ht="66" hidden="1" x14ac:dyDescent="0.3">
      <c r="A774" s="8">
        <v>773</v>
      </c>
      <c r="B774" s="8" t="s">
        <v>3221</v>
      </c>
      <c r="C774" s="8" t="s">
        <v>3693</v>
      </c>
      <c r="D774" s="8" t="s">
        <v>2320</v>
      </c>
      <c r="E774" s="8" t="str">
        <f>VLOOKUP(Table1[[#This Row],[NO]],Table3[#All],2, FALSE)</f>
        <v>DRAINAGE</v>
      </c>
      <c r="F774" s="8" t="s">
        <v>3693</v>
      </c>
      <c r="G774" s="8" t="s">
        <v>961</v>
      </c>
      <c r="H774" s="8" t="s">
        <v>238</v>
      </c>
      <c r="I774" s="8" t="s">
        <v>27</v>
      </c>
      <c r="J774" s="8">
        <v>2020</v>
      </c>
      <c r="K774" s="8" t="s">
        <v>53</v>
      </c>
      <c r="L774" s="9">
        <v>2320000</v>
      </c>
      <c r="M774" s="9">
        <v>2315541.3199999998</v>
      </c>
      <c r="N774" s="8" t="s">
        <v>3693</v>
      </c>
      <c r="O774" s="10">
        <v>44056</v>
      </c>
      <c r="P774" s="8" t="s">
        <v>3693</v>
      </c>
      <c r="Q774" s="10">
        <v>44056</v>
      </c>
      <c r="R774" s="10" t="s">
        <v>3693</v>
      </c>
      <c r="S774" s="11" t="s">
        <v>3693</v>
      </c>
      <c r="T774" s="12">
        <v>1</v>
      </c>
      <c r="U774" s="12" t="s">
        <v>3693</v>
      </c>
      <c r="V774" s="8" t="s">
        <v>29</v>
      </c>
      <c r="W774" s="8" t="s">
        <v>30</v>
      </c>
      <c r="X774" s="8" t="s">
        <v>228</v>
      </c>
      <c r="Y774" s="8" t="s">
        <v>229</v>
      </c>
      <c r="Z774" s="8" t="s">
        <v>3693</v>
      </c>
    </row>
    <row r="775" spans="1:26" ht="52.8" hidden="1" x14ac:dyDescent="0.3">
      <c r="A775" s="8">
        <v>774</v>
      </c>
      <c r="B775" s="8" t="s">
        <v>812</v>
      </c>
      <c r="C775" s="8" t="s">
        <v>813</v>
      </c>
      <c r="D775" s="8" t="s">
        <v>23</v>
      </c>
      <c r="E775" s="8" t="str">
        <f>VLOOKUP(Table1[[#This Row],[NO]],Table3[#All],2, FALSE)</f>
        <v>BRIDGES</v>
      </c>
      <c r="F775" s="8" t="s">
        <v>814</v>
      </c>
      <c r="G775" s="8" t="s">
        <v>815</v>
      </c>
      <c r="H775" s="8" t="s">
        <v>93</v>
      </c>
      <c r="I775" s="8" t="s">
        <v>27</v>
      </c>
      <c r="J775" s="8">
        <v>2020</v>
      </c>
      <c r="K775" s="8" t="s">
        <v>53</v>
      </c>
      <c r="L775" s="9">
        <v>10342148.109999999</v>
      </c>
      <c r="M775" s="9">
        <v>8583616.7799999993</v>
      </c>
      <c r="N775" s="8">
        <v>182</v>
      </c>
      <c r="O775" s="10">
        <v>44214</v>
      </c>
      <c r="P775" s="8" t="s">
        <v>3693</v>
      </c>
      <c r="Q775" s="10">
        <v>44396</v>
      </c>
      <c r="R775" s="10" t="s">
        <v>323</v>
      </c>
      <c r="S775" s="11" t="s">
        <v>3693</v>
      </c>
      <c r="T775" s="12">
        <v>1</v>
      </c>
      <c r="U775" s="12" t="s">
        <v>3693</v>
      </c>
      <c r="V775" s="8" t="s">
        <v>29</v>
      </c>
      <c r="W775" s="12" t="s">
        <v>30</v>
      </c>
      <c r="X775" s="8" t="s">
        <v>126</v>
      </c>
      <c r="Y775" s="8" t="s">
        <v>127</v>
      </c>
      <c r="Z775" s="8" t="s">
        <v>3693</v>
      </c>
    </row>
    <row r="776" spans="1:26" ht="52.8" hidden="1" x14ac:dyDescent="0.3">
      <c r="A776" s="8">
        <v>775</v>
      </c>
      <c r="B776" s="8" t="s">
        <v>3222</v>
      </c>
      <c r="C776" s="8" t="s">
        <v>3693</v>
      </c>
      <c r="D776" s="8" t="s">
        <v>2320</v>
      </c>
      <c r="E776" s="8" t="str">
        <f>VLOOKUP(Table1[[#This Row],[NO]],Table3[#All],2, FALSE)</f>
        <v>DRAINAGE</v>
      </c>
      <c r="F776" s="8" t="s">
        <v>3693</v>
      </c>
      <c r="G776" s="8" t="s">
        <v>3223</v>
      </c>
      <c r="H776" s="8" t="s">
        <v>93</v>
      </c>
      <c r="I776" s="8" t="s">
        <v>27</v>
      </c>
      <c r="J776" s="8">
        <v>2020</v>
      </c>
      <c r="K776" s="8" t="s">
        <v>53</v>
      </c>
      <c r="L776" s="9">
        <v>3729963.8</v>
      </c>
      <c r="M776" s="9">
        <v>3721400.59</v>
      </c>
      <c r="N776" s="8">
        <v>300</v>
      </c>
      <c r="O776" s="10">
        <v>44058</v>
      </c>
      <c r="P776" s="8" t="s">
        <v>3693</v>
      </c>
      <c r="Q776" s="10">
        <v>44358</v>
      </c>
      <c r="R776" s="10" t="s">
        <v>3693</v>
      </c>
      <c r="S776" s="11" t="s">
        <v>3693</v>
      </c>
      <c r="T776" s="12">
        <v>1</v>
      </c>
      <c r="U776" s="12" t="s">
        <v>3693</v>
      </c>
      <c r="V776" s="8" t="s">
        <v>29</v>
      </c>
      <c r="W776" s="8" t="s">
        <v>30</v>
      </c>
      <c r="X776" s="8" t="s">
        <v>228</v>
      </c>
      <c r="Y776" s="8" t="s">
        <v>229</v>
      </c>
      <c r="Z776" s="8" t="s">
        <v>3693</v>
      </c>
    </row>
    <row r="777" spans="1:26" ht="39.6" hidden="1" x14ac:dyDescent="0.3">
      <c r="A777" s="8">
        <v>776</v>
      </c>
      <c r="B777" s="8" t="s">
        <v>803</v>
      </c>
      <c r="C777" s="8" t="s">
        <v>3693</v>
      </c>
      <c r="D777" s="8" t="s">
        <v>23</v>
      </c>
      <c r="E777" s="8" t="str">
        <f>VLOOKUP(Table1[[#This Row],[NO]],Table3[#All],2, FALSE)</f>
        <v>BRIDGES</v>
      </c>
      <c r="F777" s="8" t="s">
        <v>3693</v>
      </c>
      <c r="G777" s="8" t="s">
        <v>816</v>
      </c>
      <c r="H777" s="8" t="s">
        <v>64</v>
      </c>
      <c r="I777" s="8" t="s">
        <v>27</v>
      </c>
      <c r="J777" s="8">
        <v>2020</v>
      </c>
      <c r="K777" s="8" t="s">
        <v>53</v>
      </c>
      <c r="L777" s="9">
        <v>16200000</v>
      </c>
      <c r="M777" s="9">
        <v>14497276.33</v>
      </c>
      <c r="N777" s="8">
        <v>197</v>
      </c>
      <c r="O777" s="10">
        <v>44110</v>
      </c>
      <c r="P777" s="8" t="s">
        <v>3693</v>
      </c>
      <c r="Q777" s="10">
        <v>44307</v>
      </c>
      <c r="R777" s="10" t="s">
        <v>3693</v>
      </c>
      <c r="S777" s="11" t="s">
        <v>3693</v>
      </c>
      <c r="T777" s="12">
        <v>1</v>
      </c>
      <c r="U777" s="12" t="s">
        <v>3693</v>
      </c>
      <c r="V777" s="8" t="s">
        <v>29</v>
      </c>
      <c r="W777" s="8" t="s">
        <v>30</v>
      </c>
      <c r="X777" s="8" t="s">
        <v>126</v>
      </c>
      <c r="Y777" s="8" t="s">
        <v>127</v>
      </c>
      <c r="Z777" s="8" t="s">
        <v>3693</v>
      </c>
    </row>
    <row r="778" spans="1:26" ht="39.6" hidden="1" x14ac:dyDescent="0.3">
      <c r="A778" s="8">
        <v>777</v>
      </c>
      <c r="B778" s="8" t="s">
        <v>226</v>
      </c>
      <c r="C778" s="8" t="s">
        <v>3693</v>
      </c>
      <c r="D778" s="8" t="s">
        <v>23</v>
      </c>
      <c r="E778" s="8" t="str">
        <f>VLOOKUP(Table1[[#This Row],[NO]],Table3[#All],2, FALSE)</f>
        <v>ROAD</v>
      </c>
      <c r="F778" s="8" t="s">
        <v>3693</v>
      </c>
      <c r="G778" s="8" t="s">
        <v>3693</v>
      </c>
      <c r="H778" s="8" t="s">
        <v>117</v>
      </c>
      <c r="I778" s="8" t="s">
        <v>27</v>
      </c>
      <c r="J778" s="8">
        <v>2020</v>
      </c>
      <c r="K778" s="8" t="s">
        <v>53</v>
      </c>
      <c r="L778" s="9">
        <v>10215663.470000001</v>
      </c>
      <c r="M778" s="9">
        <v>10214282.32</v>
      </c>
      <c r="N778" s="8" t="s">
        <v>3693</v>
      </c>
      <c r="O778" s="10">
        <v>44144</v>
      </c>
      <c r="P778" s="8" t="s">
        <v>3693</v>
      </c>
      <c r="Q778" s="10" t="e">
        <f>O778+N778</f>
        <v>#VALUE!</v>
      </c>
      <c r="R778" s="10" t="s">
        <v>3693</v>
      </c>
      <c r="S778" s="11" t="s">
        <v>3693</v>
      </c>
      <c r="T778" s="12">
        <v>1</v>
      </c>
      <c r="U778" s="12" t="s">
        <v>3693</v>
      </c>
      <c r="V778" s="8" t="s">
        <v>29</v>
      </c>
      <c r="W778" s="8" t="s">
        <v>30</v>
      </c>
      <c r="X778" s="8" t="s">
        <v>218</v>
      </c>
      <c r="Y778" s="8" t="s">
        <v>219</v>
      </c>
      <c r="Z778" s="8" t="s">
        <v>3693</v>
      </c>
    </row>
    <row r="779" spans="1:26" ht="26.4" hidden="1" x14ac:dyDescent="0.3">
      <c r="A779" s="8">
        <v>778</v>
      </c>
      <c r="B779" s="8" t="s">
        <v>227</v>
      </c>
      <c r="C779" s="8" t="s">
        <v>3693</v>
      </c>
      <c r="D779" s="8" t="s">
        <v>23</v>
      </c>
      <c r="E779" s="8" t="str">
        <f>VLOOKUP(Table1[[#This Row],[NO]],Table3[#All],2, FALSE)</f>
        <v>ROAD</v>
      </c>
      <c r="F779" s="8" t="s">
        <v>3693</v>
      </c>
      <c r="G779" s="8" t="s">
        <v>3693</v>
      </c>
      <c r="H779" s="8" t="s">
        <v>36</v>
      </c>
      <c r="I779" s="8" t="s">
        <v>27</v>
      </c>
      <c r="J779" s="8">
        <v>2020</v>
      </c>
      <c r="K779" s="8" t="s">
        <v>53</v>
      </c>
      <c r="L779" s="9">
        <v>3211933.56</v>
      </c>
      <c r="M779" s="11">
        <v>3206891.39</v>
      </c>
      <c r="N779" s="8">
        <v>60</v>
      </c>
      <c r="O779" s="10">
        <v>44057</v>
      </c>
      <c r="P779" s="8" t="s">
        <v>3693</v>
      </c>
      <c r="Q779" s="10">
        <f>O779+N779</f>
        <v>44117</v>
      </c>
      <c r="R779" s="10" t="s">
        <v>3693</v>
      </c>
      <c r="S779" s="11" t="s">
        <v>3693</v>
      </c>
      <c r="T779" s="12">
        <v>1</v>
      </c>
      <c r="U779" s="12" t="s">
        <v>3693</v>
      </c>
      <c r="V779" s="8" t="s">
        <v>29</v>
      </c>
      <c r="W779" s="8" t="s">
        <v>30</v>
      </c>
      <c r="X779" s="8" t="s">
        <v>228</v>
      </c>
      <c r="Y779" s="8" t="s">
        <v>229</v>
      </c>
      <c r="Z779" s="8" t="s">
        <v>3693</v>
      </c>
    </row>
    <row r="780" spans="1:26" ht="39.6" hidden="1" x14ac:dyDescent="0.3">
      <c r="A780" s="8">
        <v>779</v>
      </c>
      <c r="B780" s="8" t="s">
        <v>230</v>
      </c>
      <c r="C780" s="8" t="s">
        <v>231</v>
      </c>
      <c r="D780" s="8" t="s">
        <v>23</v>
      </c>
      <c r="E780" s="8" t="str">
        <f>VLOOKUP(Table1[[#This Row],[NO]],Table3[#All],2, FALSE)</f>
        <v>ROAD</v>
      </c>
      <c r="F780" s="8" t="s">
        <v>3693</v>
      </c>
      <c r="G780" s="8" t="s">
        <v>179</v>
      </c>
      <c r="H780" s="8" t="s">
        <v>86</v>
      </c>
      <c r="I780" s="8" t="s">
        <v>27</v>
      </c>
      <c r="J780" s="8">
        <v>2020</v>
      </c>
      <c r="K780" s="8" t="s">
        <v>53</v>
      </c>
      <c r="L780" s="9">
        <v>5353777.1500000004</v>
      </c>
      <c r="M780" s="9">
        <v>5345514.9000000004</v>
      </c>
      <c r="N780" s="8">
        <v>90</v>
      </c>
      <c r="O780" s="10">
        <v>44057</v>
      </c>
      <c r="P780" s="8" t="s">
        <v>3693</v>
      </c>
      <c r="Q780" s="10">
        <f>O780+N780</f>
        <v>44147</v>
      </c>
      <c r="R780" s="10" t="s">
        <v>3693</v>
      </c>
      <c r="S780" s="11" t="s">
        <v>3693</v>
      </c>
      <c r="T780" s="12">
        <v>1</v>
      </c>
      <c r="U780" s="12" t="s">
        <v>3693</v>
      </c>
      <c r="V780" s="8" t="s">
        <v>29</v>
      </c>
      <c r="W780" s="8" t="s">
        <v>30</v>
      </c>
      <c r="X780" s="8" t="s">
        <v>228</v>
      </c>
      <c r="Y780" s="8" t="s">
        <v>229</v>
      </c>
      <c r="Z780" s="8" t="s">
        <v>3693</v>
      </c>
    </row>
    <row r="781" spans="1:26" ht="52.8" hidden="1" x14ac:dyDescent="0.3">
      <c r="A781" s="8">
        <v>780</v>
      </c>
      <c r="B781" s="8" t="s">
        <v>3474</v>
      </c>
      <c r="C781" s="8" t="s">
        <v>3693</v>
      </c>
      <c r="D781" s="8" t="s">
        <v>2320</v>
      </c>
      <c r="E781" s="8" t="str">
        <f>VLOOKUP(Table1[[#This Row],[NO]],Table3[#All],2, FALSE)</f>
        <v>OTHER FACILITIES</v>
      </c>
      <c r="F781" s="8" t="s">
        <v>3693</v>
      </c>
      <c r="G781" s="8" t="s">
        <v>3475</v>
      </c>
      <c r="H781" s="8" t="s">
        <v>72</v>
      </c>
      <c r="I781" s="8" t="s">
        <v>27</v>
      </c>
      <c r="J781" s="8">
        <v>2020</v>
      </c>
      <c r="K781" s="8" t="s">
        <v>53</v>
      </c>
      <c r="L781" s="9">
        <v>1799450.6</v>
      </c>
      <c r="M781" s="9">
        <v>1793152.64</v>
      </c>
      <c r="N781" s="8">
        <v>60</v>
      </c>
      <c r="O781" s="10">
        <v>44050</v>
      </c>
      <c r="P781" s="8" t="s">
        <v>3693</v>
      </c>
      <c r="Q781" s="10">
        <v>44110</v>
      </c>
      <c r="R781" s="10" t="s">
        <v>3693</v>
      </c>
      <c r="S781" s="11" t="s">
        <v>3693</v>
      </c>
      <c r="T781" s="12">
        <v>1</v>
      </c>
      <c r="U781" s="12" t="s">
        <v>3693</v>
      </c>
      <c r="V781" s="8" t="s">
        <v>29</v>
      </c>
      <c r="W781" s="8" t="s">
        <v>30</v>
      </c>
      <c r="X781" s="8" t="s">
        <v>266</v>
      </c>
      <c r="Y781" s="8" t="s">
        <v>267</v>
      </c>
      <c r="Z781" s="8" t="s">
        <v>3693</v>
      </c>
    </row>
    <row r="782" spans="1:26" ht="26.4" hidden="1" x14ac:dyDescent="0.3">
      <c r="A782" s="8">
        <v>781</v>
      </c>
      <c r="B782" s="8" t="s">
        <v>3224</v>
      </c>
      <c r="C782" s="8" t="s">
        <v>3693</v>
      </c>
      <c r="D782" s="8" t="s">
        <v>2320</v>
      </c>
      <c r="E782" s="8" t="str">
        <f>VLOOKUP(Table1[[#This Row],[NO]],Table3[#All],2, FALSE)</f>
        <v>DRAINAGE</v>
      </c>
      <c r="F782" s="8" t="s">
        <v>3693</v>
      </c>
      <c r="G782" s="8" t="s">
        <v>3225</v>
      </c>
      <c r="H782" s="8" t="s">
        <v>36</v>
      </c>
      <c r="I782" s="8" t="s">
        <v>27</v>
      </c>
      <c r="J782" s="8">
        <v>2020</v>
      </c>
      <c r="K782" s="8" t="s">
        <v>53</v>
      </c>
      <c r="L782" s="9">
        <v>4513564.88</v>
      </c>
      <c r="M782" s="11">
        <v>4505210.5</v>
      </c>
      <c r="N782" s="8" t="s">
        <v>3693</v>
      </c>
      <c r="O782" s="10">
        <v>44060</v>
      </c>
      <c r="P782" s="8" t="s">
        <v>3693</v>
      </c>
      <c r="Q782" s="10">
        <v>44060</v>
      </c>
      <c r="R782" s="10" t="s">
        <v>3693</v>
      </c>
      <c r="S782" s="11" t="s">
        <v>3693</v>
      </c>
      <c r="T782" s="12">
        <v>1</v>
      </c>
      <c r="U782" s="12" t="s">
        <v>3693</v>
      </c>
      <c r="V782" s="8" t="s">
        <v>29</v>
      </c>
      <c r="W782" s="8" t="s">
        <v>30</v>
      </c>
      <c r="X782" s="8" t="s">
        <v>255</v>
      </c>
      <c r="Y782" s="8" t="s">
        <v>256</v>
      </c>
      <c r="Z782" s="8" t="s">
        <v>3693</v>
      </c>
    </row>
    <row r="783" spans="1:26" ht="39.6" hidden="1" x14ac:dyDescent="0.3">
      <c r="A783" s="8">
        <v>782</v>
      </c>
      <c r="B783" s="8" t="s">
        <v>3226</v>
      </c>
      <c r="C783" s="8" t="s">
        <v>3227</v>
      </c>
      <c r="D783" s="8" t="s">
        <v>2320</v>
      </c>
      <c r="E783" s="8" t="str">
        <f>VLOOKUP(Table1[[#This Row],[NO]],Table3[#All],2, FALSE)</f>
        <v>DRAINAGE</v>
      </c>
      <c r="F783" s="8" t="s">
        <v>3693</v>
      </c>
      <c r="G783" s="8" t="s">
        <v>3228</v>
      </c>
      <c r="H783" s="8" t="s">
        <v>42</v>
      </c>
      <c r="I783" s="8" t="s">
        <v>27</v>
      </c>
      <c r="J783" s="8">
        <v>2020</v>
      </c>
      <c r="K783" s="8" t="s">
        <v>53</v>
      </c>
      <c r="L783" s="9">
        <v>3700000</v>
      </c>
      <c r="M783" s="9">
        <v>3698950.01</v>
      </c>
      <c r="N783" s="8">
        <v>120</v>
      </c>
      <c r="O783" s="10">
        <v>44096</v>
      </c>
      <c r="P783" s="8" t="s">
        <v>3693</v>
      </c>
      <c r="Q783" s="10">
        <v>44216</v>
      </c>
      <c r="R783" s="10" t="s">
        <v>3693</v>
      </c>
      <c r="S783" s="11" t="s">
        <v>3693</v>
      </c>
      <c r="T783" s="12">
        <v>1</v>
      </c>
      <c r="U783" s="12" t="s">
        <v>3693</v>
      </c>
      <c r="V783" s="8" t="s">
        <v>29</v>
      </c>
      <c r="W783" s="8" t="s">
        <v>30</v>
      </c>
      <c r="X783" s="8" t="s">
        <v>126</v>
      </c>
      <c r="Y783" s="8" t="s">
        <v>127</v>
      </c>
      <c r="Z783" s="8" t="s">
        <v>3693</v>
      </c>
    </row>
    <row r="784" spans="1:26" ht="52.8" hidden="1" x14ac:dyDescent="0.3">
      <c r="A784" s="8">
        <v>783</v>
      </c>
      <c r="B784" s="8" t="s">
        <v>3134</v>
      </c>
      <c r="C784" s="8" t="s">
        <v>3693</v>
      </c>
      <c r="D784" s="8" t="s">
        <v>2320</v>
      </c>
      <c r="E784" s="8" t="str">
        <f>VLOOKUP(Table1[[#This Row],[NO]],Table3[#All],2, FALSE)</f>
        <v>MULITI-PURPOSE</v>
      </c>
      <c r="F784" s="8" t="s">
        <v>3693</v>
      </c>
      <c r="G784" s="8" t="s">
        <v>3135</v>
      </c>
      <c r="H784" s="8" t="s">
        <v>238</v>
      </c>
      <c r="I784" s="8" t="s">
        <v>27</v>
      </c>
      <c r="J784" s="8">
        <v>2020</v>
      </c>
      <c r="K784" s="8" t="s">
        <v>53</v>
      </c>
      <c r="L784" s="9">
        <v>850000</v>
      </c>
      <c r="M784" s="9">
        <v>837906.05</v>
      </c>
      <c r="N784" s="8" t="s">
        <v>3693</v>
      </c>
      <c r="O784" s="10">
        <v>44105</v>
      </c>
      <c r="P784" s="8" t="s">
        <v>3693</v>
      </c>
      <c r="Q784" s="10">
        <v>44105</v>
      </c>
      <c r="R784" s="10" t="s">
        <v>3693</v>
      </c>
      <c r="S784" s="11" t="s">
        <v>3693</v>
      </c>
      <c r="T784" s="12">
        <v>1</v>
      </c>
      <c r="U784" s="12" t="s">
        <v>3693</v>
      </c>
      <c r="V784" s="8" t="s">
        <v>29</v>
      </c>
      <c r="W784" s="8" t="s">
        <v>30</v>
      </c>
      <c r="X784" s="8" t="s">
        <v>279</v>
      </c>
      <c r="Y784" s="8" t="s">
        <v>280</v>
      </c>
      <c r="Z784" s="8" t="s">
        <v>3693</v>
      </c>
    </row>
    <row r="785" spans="1:26" ht="52.8" hidden="1" x14ac:dyDescent="0.3">
      <c r="A785" s="8">
        <v>784</v>
      </c>
      <c r="B785" s="8" t="s">
        <v>2992</v>
      </c>
      <c r="C785" s="8" t="s">
        <v>2993</v>
      </c>
      <c r="D785" s="8" t="s">
        <v>2320</v>
      </c>
      <c r="E785" s="8" t="str">
        <f>VLOOKUP(Table1[[#This Row],[NO]],Table3[#All],2, FALSE)</f>
        <v>COVERED COURT</v>
      </c>
      <c r="F785" s="8" t="s">
        <v>3693</v>
      </c>
      <c r="G785" s="8" t="s">
        <v>2994</v>
      </c>
      <c r="H785" s="8" t="s">
        <v>56</v>
      </c>
      <c r="I785" s="8" t="s">
        <v>27</v>
      </c>
      <c r="J785" s="8">
        <v>2020</v>
      </c>
      <c r="K785" s="8" t="s">
        <v>53</v>
      </c>
      <c r="L785" s="9">
        <v>5270214.07</v>
      </c>
      <c r="M785" s="9">
        <v>5259935.4800000004</v>
      </c>
      <c r="N785" s="8">
        <v>150</v>
      </c>
      <c r="O785" s="10">
        <v>44217</v>
      </c>
      <c r="P785" s="8" t="s">
        <v>3693</v>
      </c>
      <c r="Q785" s="10">
        <v>44367</v>
      </c>
      <c r="R785" s="10">
        <v>44690</v>
      </c>
      <c r="S785" s="11" t="s">
        <v>3693</v>
      </c>
      <c r="T785" s="8" t="s">
        <v>3693</v>
      </c>
      <c r="U785" s="8" t="s">
        <v>3693</v>
      </c>
      <c r="V785" s="8" t="s">
        <v>29</v>
      </c>
      <c r="W785" s="8" t="s">
        <v>302</v>
      </c>
      <c r="X785" s="8" t="s">
        <v>2253</v>
      </c>
      <c r="Y785" s="8" t="s">
        <v>3693</v>
      </c>
      <c r="Z785" s="8" t="s">
        <v>2995</v>
      </c>
    </row>
    <row r="786" spans="1:26" ht="26.4" hidden="1" x14ac:dyDescent="0.3">
      <c r="A786" s="8">
        <v>785</v>
      </c>
      <c r="B786" s="8" t="s">
        <v>232</v>
      </c>
      <c r="C786" s="8" t="s">
        <v>3693</v>
      </c>
      <c r="D786" s="8" t="s">
        <v>23</v>
      </c>
      <c r="E786" s="8" t="str">
        <f>VLOOKUP(Table1[[#This Row],[NO]],Table3[#All],2, FALSE)</f>
        <v>ROAD</v>
      </c>
      <c r="F786" s="8" t="s">
        <v>3693</v>
      </c>
      <c r="G786" s="8" t="s">
        <v>233</v>
      </c>
      <c r="H786" s="8" t="s">
        <v>76</v>
      </c>
      <c r="I786" s="8" t="s">
        <v>27</v>
      </c>
      <c r="J786" s="8">
        <v>2020</v>
      </c>
      <c r="K786" s="8" t="s">
        <v>53</v>
      </c>
      <c r="L786" s="9">
        <v>5161995.3099999996</v>
      </c>
      <c r="M786" s="9">
        <v>5161995.3</v>
      </c>
      <c r="N786" s="8">
        <v>86</v>
      </c>
      <c r="O786" s="10">
        <v>44111</v>
      </c>
      <c r="P786" s="8" t="s">
        <v>3693</v>
      </c>
      <c r="Q786" s="10">
        <f>O786+N786</f>
        <v>44197</v>
      </c>
      <c r="R786" s="10" t="s">
        <v>3693</v>
      </c>
      <c r="S786" s="11" t="s">
        <v>3693</v>
      </c>
      <c r="T786" s="12">
        <v>1</v>
      </c>
      <c r="U786" s="12" t="s">
        <v>3693</v>
      </c>
      <c r="V786" s="8" t="s">
        <v>29</v>
      </c>
      <c r="W786" s="8" t="s">
        <v>30</v>
      </c>
      <c r="X786" s="8" t="s">
        <v>228</v>
      </c>
      <c r="Y786" s="8" t="s">
        <v>229</v>
      </c>
      <c r="Z786" s="8" t="s">
        <v>3693</v>
      </c>
    </row>
    <row r="787" spans="1:26" ht="52.8" hidden="1" x14ac:dyDescent="0.3">
      <c r="A787" s="8">
        <v>786</v>
      </c>
      <c r="B787" s="8" t="s">
        <v>2992</v>
      </c>
      <c r="C787" s="8" t="s">
        <v>3693</v>
      </c>
      <c r="D787" s="8" t="s">
        <v>2320</v>
      </c>
      <c r="E787" s="8" t="str">
        <f>VLOOKUP(Table1[[#This Row],[NO]],Table3[#All],2, FALSE)</f>
        <v>COVERED COURT</v>
      </c>
      <c r="F787" s="8" t="s">
        <v>2996</v>
      </c>
      <c r="G787" s="8" t="s">
        <v>2997</v>
      </c>
      <c r="H787" s="8" t="s">
        <v>47</v>
      </c>
      <c r="I787" s="8" t="s">
        <v>27</v>
      </c>
      <c r="J787" s="8">
        <v>2020</v>
      </c>
      <c r="K787" s="8" t="s">
        <v>53</v>
      </c>
      <c r="L787" s="9">
        <v>5109576.74</v>
      </c>
      <c r="M787" s="9">
        <v>5073169.82</v>
      </c>
      <c r="N787" s="8">
        <v>150</v>
      </c>
      <c r="O787" s="10">
        <v>44167</v>
      </c>
      <c r="P787" s="8" t="s">
        <v>3693</v>
      </c>
      <c r="Q787" s="10">
        <v>44317</v>
      </c>
      <c r="R787" s="10" t="s">
        <v>3693</v>
      </c>
      <c r="S787" s="11" t="s">
        <v>3693</v>
      </c>
      <c r="T787" s="12">
        <v>1</v>
      </c>
      <c r="U787" s="12" t="s">
        <v>3693</v>
      </c>
      <c r="V787" s="8" t="s">
        <v>29</v>
      </c>
      <c r="W787" s="8" t="s">
        <v>30</v>
      </c>
      <c r="X787" s="8" t="s">
        <v>266</v>
      </c>
      <c r="Y787" s="8" t="s">
        <v>267</v>
      </c>
      <c r="Z787" s="8" t="s">
        <v>3693</v>
      </c>
    </row>
    <row r="788" spans="1:26" ht="52.8" hidden="1" x14ac:dyDescent="0.3">
      <c r="A788" s="8">
        <v>787</v>
      </c>
      <c r="B788" s="8" t="s">
        <v>1436</v>
      </c>
      <c r="C788" s="8" t="s">
        <v>1437</v>
      </c>
      <c r="D788" s="8" t="s">
        <v>868</v>
      </c>
      <c r="E788" s="8" t="str">
        <f>VLOOKUP(Table1[[#This Row],[NO]],Table3[#All],2, FALSE)</f>
        <v>MEDICAL FACILITIES</v>
      </c>
      <c r="F788" s="8" t="s">
        <v>3693</v>
      </c>
      <c r="G788" s="8" t="s">
        <v>1181</v>
      </c>
      <c r="H788" s="8" t="s">
        <v>86</v>
      </c>
      <c r="I788" s="8" t="s">
        <v>27</v>
      </c>
      <c r="J788" s="8">
        <v>2020</v>
      </c>
      <c r="K788" s="8" t="s">
        <v>53</v>
      </c>
      <c r="L788" s="9">
        <v>3200000</v>
      </c>
      <c r="M788" s="9">
        <v>3198008.58</v>
      </c>
      <c r="N788" s="8">
        <v>60</v>
      </c>
      <c r="O788" s="10">
        <v>44103</v>
      </c>
      <c r="P788" s="8" t="s">
        <v>3693</v>
      </c>
      <c r="Q788" s="10">
        <v>44163</v>
      </c>
      <c r="R788" s="10">
        <v>44420</v>
      </c>
      <c r="S788" s="11" t="s">
        <v>3693</v>
      </c>
      <c r="T788" s="12">
        <v>1</v>
      </c>
      <c r="U788" s="12" t="s">
        <v>3693</v>
      </c>
      <c r="V788" s="8" t="s">
        <v>29</v>
      </c>
      <c r="W788" s="8" t="s">
        <v>30</v>
      </c>
      <c r="X788" s="8" t="s">
        <v>1224</v>
      </c>
      <c r="Y788" s="8" t="s">
        <v>1225</v>
      </c>
      <c r="Z788" s="8" t="s">
        <v>3693</v>
      </c>
    </row>
    <row r="789" spans="1:26" ht="39.6" hidden="1" x14ac:dyDescent="0.3">
      <c r="A789" s="8">
        <v>788</v>
      </c>
      <c r="B789" s="8" t="s">
        <v>2367</v>
      </c>
      <c r="C789" s="8" t="s">
        <v>3693</v>
      </c>
      <c r="D789" s="8" t="s">
        <v>2334</v>
      </c>
      <c r="E789" s="8" t="str">
        <f>VLOOKUP(Table1[[#This Row],[NO]],Table3[#All],2, FALSE)</f>
        <v>PGP FACILITIES</v>
      </c>
      <c r="F789" s="8" t="s">
        <v>3693</v>
      </c>
      <c r="G789" s="8" t="s">
        <v>2368</v>
      </c>
      <c r="H789" s="8" t="s">
        <v>79</v>
      </c>
      <c r="I789" s="8" t="s">
        <v>27</v>
      </c>
      <c r="J789" s="8">
        <v>2020</v>
      </c>
      <c r="K789" s="8" t="s">
        <v>273</v>
      </c>
      <c r="L789" s="9">
        <v>3411457.86</v>
      </c>
      <c r="M789" s="9" t="s">
        <v>3693</v>
      </c>
      <c r="N789" s="8" t="s">
        <v>3693</v>
      </c>
      <c r="O789" s="10" t="s">
        <v>3693</v>
      </c>
      <c r="P789" s="8" t="s">
        <v>3693</v>
      </c>
      <c r="Q789" s="10" t="s">
        <v>3693</v>
      </c>
      <c r="R789" s="10" t="s">
        <v>3693</v>
      </c>
      <c r="S789" s="11" t="s">
        <v>3693</v>
      </c>
      <c r="T789" s="12">
        <v>1</v>
      </c>
      <c r="U789" s="12" t="s">
        <v>3693</v>
      </c>
      <c r="V789" s="8" t="s">
        <v>29</v>
      </c>
      <c r="W789" s="8" t="s">
        <v>30</v>
      </c>
      <c r="X789" s="8" t="s">
        <v>331</v>
      </c>
      <c r="Y789" s="8" t="s">
        <v>332</v>
      </c>
      <c r="Z789" s="8" t="s">
        <v>3693</v>
      </c>
    </row>
    <row r="790" spans="1:26" ht="52.8" hidden="1" x14ac:dyDescent="0.3">
      <c r="A790" s="8">
        <v>789</v>
      </c>
      <c r="B790" s="8" t="s">
        <v>2369</v>
      </c>
      <c r="C790" s="8" t="s">
        <v>3693</v>
      </c>
      <c r="D790" s="8" t="s">
        <v>2334</v>
      </c>
      <c r="E790" s="8" t="str">
        <f>VLOOKUP(Table1[[#This Row],[NO]],Table3[#All],2, FALSE)</f>
        <v>PGP FACILITIES</v>
      </c>
      <c r="F790" s="8" t="s">
        <v>3693</v>
      </c>
      <c r="G790" s="8" t="s">
        <v>2368</v>
      </c>
      <c r="H790" s="8" t="s">
        <v>79</v>
      </c>
      <c r="I790" s="8" t="s">
        <v>27</v>
      </c>
      <c r="J790" s="8">
        <v>2021</v>
      </c>
      <c r="K790" s="8" t="s">
        <v>273</v>
      </c>
      <c r="L790" s="9">
        <v>10330261.869999999</v>
      </c>
      <c r="M790" s="9">
        <v>10329196.970000001</v>
      </c>
      <c r="N790" s="8">
        <v>360</v>
      </c>
      <c r="O790" s="10">
        <v>44462</v>
      </c>
      <c r="P790" s="8">
        <v>1</v>
      </c>
      <c r="Q790" s="10">
        <v>44822</v>
      </c>
      <c r="R790" s="10">
        <v>44881</v>
      </c>
      <c r="S790" s="11" t="s">
        <v>3693</v>
      </c>
      <c r="T790" s="12">
        <v>1</v>
      </c>
      <c r="U790" s="12" t="s">
        <v>3693</v>
      </c>
      <c r="V790" s="8" t="s">
        <v>29</v>
      </c>
      <c r="W790" s="8" t="s">
        <v>30</v>
      </c>
      <c r="X790" s="8" t="s">
        <v>331</v>
      </c>
      <c r="Y790" s="8" t="s">
        <v>332</v>
      </c>
      <c r="Z790" s="8" t="s">
        <v>3693</v>
      </c>
    </row>
    <row r="791" spans="1:26" ht="52.8" hidden="1" x14ac:dyDescent="0.3">
      <c r="A791" s="8">
        <v>790</v>
      </c>
      <c r="B791" s="8" t="s">
        <v>1438</v>
      </c>
      <c r="C791" s="8" t="s">
        <v>3693</v>
      </c>
      <c r="D791" s="8" t="s">
        <v>868</v>
      </c>
      <c r="E791" s="8" t="str">
        <f>VLOOKUP(Table1[[#This Row],[NO]],Table3[#All],2, FALSE)</f>
        <v>MEDICAL FACILITIES</v>
      </c>
      <c r="F791" s="8" t="s">
        <v>3693</v>
      </c>
      <c r="G791" s="8" t="s">
        <v>1245</v>
      </c>
      <c r="H791" s="8" t="s">
        <v>377</v>
      </c>
      <c r="I791" s="8" t="s">
        <v>27</v>
      </c>
      <c r="J791" s="8">
        <v>2020</v>
      </c>
      <c r="K791" s="8" t="s">
        <v>1404</v>
      </c>
      <c r="L791" s="9">
        <v>2757096.4</v>
      </c>
      <c r="M791" s="9">
        <v>2757096.4</v>
      </c>
      <c r="N791" s="8" t="s">
        <v>3693</v>
      </c>
      <c r="O791" s="10">
        <v>44285</v>
      </c>
      <c r="P791" s="8" t="s">
        <v>3693</v>
      </c>
      <c r="Q791" s="10">
        <v>44285</v>
      </c>
      <c r="R791" s="10" t="s">
        <v>3693</v>
      </c>
      <c r="S791" s="11" t="s">
        <v>3693</v>
      </c>
      <c r="T791" s="12">
        <v>1</v>
      </c>
      <c r="U791" s="12" t="s">
        <v>3693</v>
      </c>
      <c r="V791" s="8" t="s">
        <v>29</v>
      </c>
      <c r="W791" s="8" t="s">
        <v>30</v>
      </c>
      <c r="X791" s="8" t="s">
        <v>666</v>
      </c>
      <c r="Y791" s="8" t="s">
        <v>667</v>
      </c>
      <c r="Z791" s="8" t="s">
        <v>3693</v>
      </c>
    </row>
    <row r="792" spans="1:26" ht="52.8" hidden="1" x14ac:dyDescent="0.3">
      <c r="A792" s="8">
        <v>791</v>
      </c>
      <c r="B792" s="8" t="s">
        <v>1439</v>
      </c>
      <c r="C792" s="8" t="s">
        <v>3693</v>
      </c>
      <c r="D792" s="8" t="s">
        <v>868</v>
      </c>
      <c r="E792" s="8" t="str">
        <f>VLOOKUP(Table1[[#This Row],[NO]],Table3[#All],2, FALSE)</f>
        <v>MEDICAL FACILITIES</v>
      </c>
      <c r="F792" s="8" t="s">
        <v>3693</v>
      </c>
      <c r="G792" s="8" t="s">
        <v>250</v>
      </c>
      <c r="H792" s="8" t="s">
        <v>72</v>
      </c>
      <c r="I792" s="8" t="s">
        <v>27</v>
      </c>
      <c r="J792" s="8">
        <v>2020</v>
      </c>
      <c r="K792" s="8" t="s">
        <v>1404</v>
      </c>
      <c r="L792" s="9">
        <v>2769899.3</v>
      </c>
      <c r="M792" s="9">
        <v>2769899.3</v>
      </c>
      <c r="N792" s="8" t="s">
        <v>3693</v>
      </c>
      <c r="O792" s="10">
        <v>44294</v>
      </c>
      <c r="P792" s="8" t="s">
        <v>3693</v>
      </c>
      <c r="Q792" s="10">
        <v>44294</v>
      </c>
      <c r="R792" s="10" t="s">
        <v>3693</v>
      </c>
      <c r="S792" s="11" t="s">
        <v>3693</v>
      </c>
      <c r="T792" s="12">
        <v>1</v>
      </c>
      <c r="U792" s="12" t="s">
        <v>3693</v>
      </c>
      <c r="V792" s="8" t="s">
        <v>29</v>
      </c>
      <c r="W792" s="8" t="s">
        <v>30</v>
      </c>
      <c r="X792" s="8" t="s">
        <v>666</v>
      </c>
      <c r="Y792" s="8" t="s">
        <v>667</v>
      </c>
      <c r="Z792" s="8" t="s">
        <v>3693</v>
      </c>
    </row>
    <row r="793" spans="1:26" ht="66" hidden="1" x14ac:dyDescent="0.3">
      <c r="A793" s="8">
        <v>792</v>
      </c>
      <c r="B793" s="8" t="s">
        <v>1440</v>
      </c>
      <c r="C793" s="8" t="s">
        <v>3693</v>
      </c>
      <c r="D793" s="8" t="s">
        <v>868</v>
      </c>
      <c r="E793" s="8" t="str">
        <f>VLOOKUP(Table1[[#This Row],[NO]],Table3[#All],2, FALSE)</f>
        <v>MEDICAL FACILITIES</v>
      </c>
      <c r="F793" s="8" t="s">
        <v>3693</v>
      </c>
      <c r="G793" s="8" t="s">
        <v>1419</v>
      </c>
      <c r="H793" s="8" t="s">
        <v>238</v>
      </c>
      <c r="I793" s="8" t="s">
        <v>27</v>
      </c>
      <c r="J793" s="8">
        <v>2020</v>
      </c>
      <c r="K793" s="8" t="s">
        <v>1404</v>
      </c>
      <c r="L793" s="9">
        <v>2764220.9</v>
      </c>
      <c r="M793" s="9">
        <v>2764220.9</v>
      </c>
      <c r="N793" s="8" t="s">
        <v>3693</v>
      </c>
      <c r="O793" s="10">
        <v>44285</v>
      </c>
      <c r="P793" s="8" t="s">
        <v>3693</v>
      </c>
      <c r="Q793" s="10">
        <v>44285</v>
      </c>
      <c r="R793" s="10" t="s">
        <v>3693</v>
      </c>
      <c r="S793" s="11" t="s">
        <v>3693</v>
      </c>
      <c r="T793" s="12">
        <v>1</v>
      </c>
      <c r="U793" s="12" t="s">
        <v>3693</v>
      </c>
      <c r="V793" s="8" t="s">
        <v>29</v>
      </c>
      <c r="W793" s="8" t="s">
        <v>30</v>
      </c>
      <c r="X793" s="8" t="s">
        <v>666</v>
      </c>
      <c r="Y793" s="8" t="s">
        <v>667</v>
      </c>
      <c r="Z793" s="8" t="s">
        <v>3693</v>
      </c>
    </row>
    <row r="794" spans="1:26" ht="39.6" hidden="1" x14ac:dyDescent="0.3">
      <c r="A794" s="8">
        <v>793</v>
      </c>
      <c r="B794" s="8" t="s">
        <v>1441</v>
      </c>
      <c r="C794" s="8" t="s">
        <v>3693</v>
      </c>
      <c r="D794" s="8" t="s">
        <v>868</v>
      </c>
      <c r="E794" s="8" t="str">
        <f>VLOOKUP(Table1[[#This Row],[NO]],Table3[#All],2, FALSE)</f>
        <v>MEDICAL FACILITIES</v>
      </c>
      <c r="F794" s="8" t="s">
        <v>1442</v>
      </c>
      <c r="G794" s="8" t="s">
        <v>1242</v>
      </c>
      <c r="H794" s="8" t="s">
        <v>47</v>
      </c>
      <c r="I794" s="8" t="s">
        <v>27</v>
      </c>
      <c r="J794" s="8">
        <v>2020</v>
      </c>
      <c r="K794" s="8" t="s">
        <v>1404</v>
      </c>
      <c r="L794" s="9">
        <v>1160954.26</v>
      </c>
      <c r="M794" s="9">
        <v>1159987</v>
      </c>
      <c r="N794" s="8">
        <v>45</v>
      </c>
      <c r="O794" s="10">
        <v>44293</v>
      </c>
      <c r="P794" s="8" t="s">
        <v>3693</v>
      </c>
      <c r="Q794" s="10">
        <v>44338</v>
      </c>
      <c r="R794" s="10" t="s">
        <v>3693</v>
      </c>
      <c r="S794" s="11" t="s">
        <v>3693</v>
      </c>
      <c r="T794" s="12">
        <v>1</v>
      </c>
      <c r="U794" s="12" t="s">
        <v>3693</v>
      </c>
      <c r="V794" s="8" t="s">
        <v>29</v>
      </c>
      <c r="W794" s="8" t="s">
        <v>30</v>
      </c>
      <c r="X794" s="8" t="s">
        <v>251</v>
      </c>
      <c r="Y794" s="8" t="s">
        <v>252</v>
      </c>
      <c r="Z794" s="8" t="s">
        <v>3693</v>
      </c>
    </row>
    <row r="795" spans="1:26" ht="52.8" hidden="1" x14ac:dyDescent="0.3">
      <c r="A795" s="8">
        <v>794</v>
      </c>
      <c r="B795" s="8" t="s">
        <v>1443</v>
      </c>
      <c r="C795" s="8" t="s">
        <v>3693</v>
      </c>
      <c r="D795" s="8" t="s">
        <v>868</v>
      </c>
      <c r="E795" s="8" t="str">
        <f>VLOOKUP(Table1[[#This Row],[NO]],Table3[#All],2, FALSE)</f>
        <v>MEDICAL FACILITIES</v>
      </c>
      <c r="F795" s="8" t="s">
        <v>1444</v>
      </c>
      <c r="G795" s="8" t="s">
        <v>1242</v>
      </c>
      <c r="H795" s="8" t="s">
        <v>47</v>
      </c>
      <c r="I795" s="8" t="s">
        <v>27</v>
      </c>
      <c r="J795" s="8">
        <v>2020</v>
      </c>
      <c r="K795" s="8" t="s">
        <v>1404</v>
      </c>
      <c r="L795" s="9">
        <v>550000</v>
      </c>
      <c r="M795" s="9">
        <v>549935.39</v>
      </c>
      <c r="N795" s="8">
        <v>60</v>
      </c>
      <c r="O795" s="10">
        <v>44209</v>
      </c>
      <c r="P795" s="8" t="s">
        <v>3693</v>
      </c>
      <c r="Q795" s="10">
        <v>44269</v>
      </c>
      <c r="R795" s="10" t="s">
        <v>3693</v>
      </c>
      <c r="S795" s="11" t="s">
        <v>3693</v>
      </c>
      <c r="T795" s="12">
        <v>1</v>
      </c>
      <c r="U795" s="12" t="s">
        <v>3693</v>
      </c>
      <c r="V795" s="8" t="s">
        <v>29</v>
      </c>
      <c r="W795" s="8" t="s">
        <v>30</v>
      </c>
      <c r="X795" s="8" t="s">
        <v>666</v>
      </c>
      <c r="Y795" s="8" t="s">
        <v>667</v>
      </c>
      <c r="Z795" s="8" t="s">
        <v>3693</v>
      </c>
    </row>
    <row r="796" spans="1:26" ht="39.6" hidden="1" x14ac:dyDescent="0.3">
      <c r="A796" s="8">
        <v>795</v>
      </c>
      <c r="B796" s="8" t="s">
        <v>1445</v>
      </c>
      <c r="C796" s="8" t="s">
        <v>3693</v>
      </c>
      <c r="D796" s="8" t="s">
        <v>868</v>
      </c>
      <c r="E796" s="8" t="str">
        <f>VLOOKUP(Table1[[#This Row],[NO]],Table3[#All],2, FALSE)</f>
        <v>MEDICAL FACILITIES</v>
      </c>
      <c r="F796" s="8" t="s">
        <v>3693</v>
      </c>
      <c r="G796" s="8" t="s">
        <v>1242</v>
      </c>
      <c r="H796" s="8" t="s">
        <v>47</v>
      </c>
      <c r="I796" s="8" t="s">
        <v>27</v>
      </c>
      <c r="J796" s="8">
        <v>2020</v>
      </c>
      <c r="K796" s="8" t="s">
        <v>1404</v>
      </c>
      <c r="L796" s="9">
        <v>624810</v>
      </c>
      <c r="M796" s="9" t="s">
        <v>3693</v>
      </c>
      <c r="N796" s="8" t="s">
        <v>3693</v>
      </c>
      <c r="O796" s="10" t="s">
        <v>3693</v>
      </c>
      <c r="P796" s="8" t="s">
        <v>3693</v>
      </c>
      <c r="Q796" s="10" t="s">
        <v>3693</v>
      </c>
      <c r="R796" s="10" t="s">
        <v>3693</v>
      </c>
      <c r="S796" s="11" t="s">
        <v>3693</v>
      </c>
      <c r="T796" s="12">
        <v>1</v>
      </c>
      <c r="U796" s="12" t="s">
        <v>3693</v>
      </c>
      <c r="V796" s="8" t="s">
        <v>29</v>
      </c>
      <c r="W796" s="8" t="s">
        <v>30</v>
      </c>
      <c r="X796" s="8" t="s">
        <v>1224</v>
      </c>
      <c r="Y796" s="8" t="s">
        <v>1225</v>
      </c>
      <c r="Z796" s="8" t="s">
        <v>3693</v>
      </c>
    </row>
    <row r="797" spans="1:26" ht="66" hidden="1" x14ac:dyDescent="0.3">
      <c r="A797" s="8">
        <v>796</v>
      </c>
      <c r="B797" s="8" t="s">
        <v>2163</v>
      </c>
      <c r="C797" s="8" t="s">
        <v>3693</v>
      </c>
      <c r="D797" s="8" t="s">
        <v>2147</v>
      </c>
      <c r="E797" s="8" t="str">
        <f>VLOOKUP(Table1[[#This Row],[NO]],Table3[#All],2, FALSE)</f>
        <v>ELECTRIFICATION</v>
      </c>
      <c r="F797" s="8" t="s">
        <v>3693</v>
      </c>
      <c r="G797" s="8" t="s">
        <v>2164</v>
      </c>
      <c r="H797" s="8" t="s">
        <v>130</v>
      </c>
      <c r="I797" s="8" t="s">
        <v>27</v>
      </c>
      <c r="J797" s="8">
        <v>2020</v>
      </c>
      <c r="K797" s="8" t="s">
        <v>1404</v>
      </c>
      <c r="L797" s="9">
        <v>877675.05</v>
      </c>
      <c r="M797" s="9" t="s">
        <v>3693</v>
      </c>
      <c r="N797" s="8" t="s">
        <v>3693</v>
      </c>
      <c r="O797" s="10" t="s">
        <v>3693</v>
      </c>
      <c r="P797" s="8" t="s">
        <v>3693</v>
      </c>
      <c r="Q797" s="10" t="s">
        <v>3693</v>
      </c>
      <c r="R797" s="10" t="s">
        <v>3693</v>
      </c>
      <c r="S797" s="11" t="s">
        <v>3693</v>
      </c>
      <c r="T797" s="12">
        <v>1</v>
      </c>
      <c r="U797" s="12" t="s">
        <v>3693</v>
      </c>
      <c r="V797" s="8" t="s">
        <v>29</v>
      </c>
      <c r="W797" s="8" t="s">
        <v>30</v>
      </c>
      <c r="X797" s="8" t="s">
        <v>1224</v>
      </c>
      <c r="Y797" s="8" t="s">
        <v>1225</v>
      </c>
      <c r="Z797" s="8" t="s">
        <v>3693</v>
      </c>
    </row>
    <row r="798" spans="1:26" ht="66" hidden="1" x14ac:dyDescent="0.3">
      <c r="A798" s="8">
        <v>797</v>
      </c>
      <c r="B798" s="8" t="s">
        <v>1446</v>
      </c>
      <c r="C798" s="8" t="s">
        <v>3693</v>
      </c>
      <c r="D798" s="8" t="s">
        <v>868</v>
      </c>
      <c r="E798" s="8" t="str">
        <f>VLOOKUP(Table1[[#This Row],[NO]],Table3[#All],2, FALSE)</f>
        <v>MEDICAL FACILITIES</v>
      </c>
      <c r="F798" s="8" t="s">
        <v>3693</v>
      </c>
      <c r="G798" s="8" t="s">
        <v>1447</v>
      </c>
      <c r="H798" s="8" t="s">
        <v>79</v>
      </c>
      <c r="I798" s="8" t="s">
        <v>27</v>
      </c>
      <c r="J798" s="8">
        <v>2020</v>
      </c>
      <c r="K798" s="8" t="s">
        <v>1404</v>
      </c>
      <c r="L798" s="9">
        <v>1627651.97</v>
      </c>
      <c r="M798" s="9">
        <v>1626057.03</v>
      </c>
      <c r="N798" s="8" t="s">
        <v>3693</v>
      </c>
      <c r="O798" s="10">
        <v>44292</v>
      </c>
      <c r="P798" s="8" t="s">
        <v>3693</v>
      </c>
      <c r="Q798" s="10">
        <v>44292</v>
      </c>
      <c r="R798" s="10" t="s">
        <v>3693</v>
      </c>
      <c r="S798" s="11" t="s">
        <v>3693</v>
      </c>
      <c r="T798" s="12">
        <v>1</v>
      </c>
      <c r="U798" s="12" t="s">
        <v>3693</v>
      </c>
      <c r="V798" s="8" t="s">
        <v>29</v>
      </c>
      <c r="W798" s="8" t="s">
        <v>30</v>
      </c>
      <c r="X798" s="8" t="s">
        <v>1224</v>
      </c>
      <c r="Y798" s="8" t="s">
        <v>1225</v>
      </c>
      <c r="Z798" s="8" t="s">
        <v>3693</v>
      </c>
    </row>
    <row r="799" spans="1:26" ht="52.8" hidden="1" x14ac:dyDescent="0.3">
      <c r="A799" s="8">
        <v>798</v>
      </c>
      <c r="B799" s="8" t="s">
        <v>1448</v>
      </c>
      <c r="C799" s="8" t="s">
        <v>3693</v>
      </c>
      <c r="D799" s="8" t="s">
        <v>868</v>
      </c>
      <c r="E799" s="8" t="str">
        <f>VLOOKUP(Table1[[#This Row],[NO]],Table3[#All],2, FALSE)</f>
        <v>MEDICAL FACILITIES</v>
      </c>
      <c r="F799" s="8" t="s">
        <v>3693</v>
      </c>
      <c r="G799" s="8" t="s">
        <v>1183</v>
      </c>
      <c r="H799" s="8" t="s">
        <v>36</v>
      </c>
      <c r="I799" s="8" t="s">
        <v>27</v>
      </c>
      <c r="J799" s="8">
        <v>2020</v>
      </c>
      <c r="K799" s="8" t="s">
        <v>1404</v>
      </c>
      <c r="L799" s="9">
        <v>3400000</v>
      </c>
      <c r="M799" s="48">
        <v>3390808.37</v>
      </c>
      <c r="N799" s="8">
        <v>64</v>
      </c>
      <c r="O799" s="10">
        <v>44308</v>
      </c>
      <c r="P799" s="8" t="s">
        <v>3693</v>
      </c>
      <c r="Q799" s="10">
        <v>44372</v>
      </c>
      <c r="R799" s="10" t="s">
        <v>3693</v>
      </c>
      <c r="S799" s="11" t="s">
        <v>3693</v>
      </c>
      <c r="T799" s="12">
        <v>1</v>
      </c>
      <c r="U799" s="12" t="s">
        <v>3693</v>
      </c>
      <c r="V799" s="8" t="s">
        <v>29</v>
      </c>
      <c r="W799" s="8" t="s">
        <v>30</v>
      </c>
      <c r="X799" s="8" t="s">
        <v>666</v>
      </c>
      <c r="Y799" s="8" t="s">
        <v>667</v>
      </c>
      <c r="Z799" s="8" t="s">
        <v>3693</v>
      </c>
    </row>
    <row r="800" spans="1:26" ht="66" hidden="1" x14ac:dyDescent="0.3">
      <c r="A800" s="8">
        <v>799</v>
      </c>
      <c r="B800" s="8" t="s">
        <v>1449</v>
      </c>
      <c r="C800" s="8" t="s">
        <v>3693</v>
      </c>
      <c r="D800" s="8" t="s">
        <v>868</v>
      </c>
      <c r="E800" s="8" t="str">
        <f>VLOOKUP(Table1[[#This Row],[NO]],Table3[#All],2, FALSE)</f>
        <v>MEDICAL FACILITIES</v>
      </c>
      <c r="F800" s="8" t="s">
        <v>3693</v>
      </c>
      <c r="G800" s="8" t="s">
        <v>1450</v>
      </c>
      <c r="H800" s="8" t="s">
        <v>238</v>
      </c>
      <c r="I800" s="8" t="s">
        <v>27</v>
      </c>
      <c r="J800" s="8">
        <v>2020</v>
      </c>
      <c r="K800" s="8" t="s">
        <v>1404</v>
      </c>
      <c r="L800" s="9">
        <v>3454659</v>
      </c>
      <c r="M800" s="48" t="s">
        <v>3693</v>
      </c>
      <c r="N800" s="8" t="s">
        <v>3693</v>
      </c>
      <c r="O800" s="10" t="s">
        <v>3693</v>
      </c>
      <c r="P800" s="8" t="s">
        <v>3693</v>
      </c>
      <c r="Q800" s="10" t="s">
        <v>3693</v>
      </c>
      <c r="R800" s="10" t="s">
        <v>3693</v>
      </c>
      <c r="S800" s="11" t="s">
        <v>3693</v>
      </c>
      <c r="T800" s="12">
        <v>1</v>
      </c>
      <c r="U800" s="12" t="s">
        <v>3693</v>
      </c>
      <c r="V800" s="8" t="s">
        <v>29</v>
      </c>
      <c r="W800" s="8" t="s">
        <v>30</v>
      </c>
      <c r="X800" s="8" t="s">
        <v>1224</v>
      </c>
      <c r="Y800" s="8" t="s">
        <v>1225</v>
      </c>
      <c r="Z800" s="8" t="s">
        <v>3693</v>
      </c>
    </row>
    <row r="801" spans="1:26" ht="92.4" hidden="1" x14ac:dyDescent="0.3">
      <c r="A801" s="8">
        <v>800</v>
      </c>
      <c r="B801" s="30" t="s">
        <v>1451</v>
      </c>
      <c r="C801" s="8" t="s">
        <v>3693</v>
      </c>
      <c r="D801" s="8" t="s">
        <v>868</v>
      </c>
      <c r="E801" s="8" t="str">
        <f>VLOOKUP(Table1[[#This Row],[NO]],Table3[#All],2, FALSE)</f>
        <v>MEDICAL FACILITIES</v>
      </c>
      <c r="F801" s="8" t="s">
        <v>3693</v>
      </c>
      <c r="G801" s="30" t="s">
        <v>1452</v>
      </c>
      <c r="H801" s="30" t="s">
        <v>3693</v>
      </c>
      <c r="I801" s="30" t="s">
        <v>27</v>
      </c>
      <c r="J801" s="30">
        <v>2020</v>
      </c>
      <c r="K801" s="30" t="s">
        <v>1404</v>
      </c>
      <c r="L801" s="45">
        <v>1500000</v>
      </c>
      <c r="M801" s="51" t="s">
        <v>3693</v>
      </c>
      <c r="N801" s="30" t="s">
        <v>3693</v>
      </c>
      <c r="O801" s="32" t="s">
        <v>3693</v>
      </c>
      <c r="P801" s="8" t="s">
        <v>3693</v>
      </c>
      <c r="Q801" s="33" t="s">
        <v>3693</v>
      </c>
      <c r="R801" s="32" t="s">
        <v>3693</v>
      </c>
      <c r="S801" s="31" t="s">
        <v>3693</v>
      </c>
      <c r="T801" s="12">
        <v>1</v>
      </c>
      <c r="U801" s="34" t="s">
        <v>3693</v>
      </c>
      <c r="V801" s="30" t="s">
        <v>29</v>
      </c>
      <c r="W801" s="30" t="s">
        <v>30</v>
      </c>
      <c r="X801" s="30" t="s">
        <v>1453</v>
      </c>
      <c r="Y801" s="8" t="s">
        <v>3693</v>
      </c>
      <c r="Z801" s="30" t="s">
        <v>3693</v>
      </c>
    </row>
    <row r="802" spans="1:26" ht="52.8" hidden="1" x14ac:dyDescent="0.3">
      <c r="A802" s="8">
        <v>801</v>
      </c>
      <c r="B802" s="8" t="s">
        <v>2165</v>
      </c>
      <c r="C802" s="8" t="s">
        <v>3693</v>
      </c>
      <c r="D802" s="8" t="s">
        <v>2147</v>
      </c>
      <c r="E802" s="8" t="str">
        <f>VLOOKUP(Table1[[#This Row],[NO]],Table3[#All],2, FALSE)</f>
        <v>ELECTRIFICATION</v>
      </c>
      <c r="F802" s="8" t="s">
        <v>3693</v>
      </c>
      <c r="G802" s="8" t="s">
        <v>2164</v>
      </c>
      <c r="H802" s="8" t="s">
        <v>130</v>
      </c>
      <c r="I802" s="8" t="s">
        <v>27</v>
      </c>
      <c r="J802" s="8">
        <v>2020</v>
      </c>
      <c r="K802" s="8" t="s">
        <v>1404</v>
      </c>
      <c r="L802" s="9">
        <v>499866.12</v>
      </c>
      <c r="M802" s="9">
        <v>489732.75</v>
      </c>
      <c r="N802" s="8">
        <v>45</v>
      </c>
      <c r="O802" s="10">
        <v>44207</v>
      </c>
      <c r="P802" s="8" t="s">
        <v>3693</v>
      </c>
      <c r="Q802" s="10">
        <v>44252</v>
      </c>
      <c r="R802" s="10" t="s">
        <v>3693</v>
      </c>
      <c r="S802" s="11" t="s">
        <v>3693</v>
      </c>
      <c r="T802" s="8" t="s">
        <v>3693</v>
      </c>
      <c r="U802" s="8" t="s">
        <v>3693</v>
      </c>
      <c r="V802" s="8" t="s">
        <v>29</v>
      </c>
      <c r="W802" s="8" t="s">
        <v>37</v>
      </c>
      <c r="X802" s="8" t="s">
        <v>1224</v>
      </c>
      <c r="Y802" s="8" t="s">
        <v>1225</v>
      </c>
      <c r="Z802" s="8" t="s">
        <v>3693</v>
      </c>
    </row>
    <row r="803" spans="1:26" ht="39.6" hidden="1" x14ac:dyDescent="0.3">
      <c r="A803" s="8">
        <v>802</v>
      </c>
      <c r="B803" s="8" t="s">
        <v>2370</v>
      </c>
      <c r="C803" s="8" t="s">
        <v>3693</v>
      </c>
      <c r="D803" s="8" t="s">
        <v>2334</v>
      </c>
      <c r="E803" s="8" t="str">
        <f>VLOOKUP(Table1[[#This Row],[NO]],Table3[#All],2, FALSE)</f>
        <v>PGP FACILITIES</v>
      </c>
      <c r="F803" s="8" t="s">
        <v>3693</v>
      </c>
      <c r="G803" s="8" t="s">
        <v>2371</v>
      </c>
      <c r="H803" s="8" t="s">
        <v>79</v>
      </c>
      <c r="I803" s="8" t="s">
        <v>27</v>
      </c>
      <c r="J803" s="8">
        <v>2020</v>
      </c>
      <c r="K803" s="8" t="s">
        <v>1456</v>
      </c>
      <c r="L803" s="9">
        <v>6443263.1900000004</v>
      </c>
      <c r="M803" s="48">
        <v>6443753.4199999999</v>
      </c>
      <c r="N803" s="8" t="s">
        <v>3693</v>
      </c>
      <c r="O803" s="10">
        <v>44370</v>
      </c>
      <c r="P803" s="8" t="s">
        <v>3693</v>
      </c>
      <c r="Q803" s="10">
        <v>44370</v>
      </c>
      <c r="R803" s="10" t="s">
        <v>3693</v>
      </c>
      <c r="S803" s="11" t="s">
        <v>3693</v>
      </c>
      <c r="T803" s="12">
        <v>1</v>
      </c>
      <c r="U803" s="12" t="s">
        <v>3693</v>
      </c>
      <c r="V803" s="8" t="s">
        <v>29</v>
      </c>
      <c r="W803" s="8" t="s">
        <v>30</v>
      </c>
      <c r="X803" s="8" t="s">
        <v>291</v>
      </c>
      <c r="Y803" s="8" t="s">
        <v>292</v>
      </c>
      <c r="Z803" s="8" t="s">
        <v>3693</v>
      </c>
    </row>
    <row r="804" spans="1:26" ht="52.8" hidden="1" x14ac:dyDescent="0.3">
      <c r="A804" s="8">
        <v>803</v>
      </c>
      <c r="B804" s="8" t="s">
        <v>1454</v>
      </c>
      <c r="C804" s="8" t="s">
        <v>3693</v>
      </c>
      <c r="D804" s="8" t="s">
        <v>868</v>
      </c>
      <c r="E804" s="8" t="str">
        <f>VLOOKUP(Table1[[#This Row],[NO]],Table3[#All],2, FALSE)</f>
        <v>MEDICAL FACILITIES</v>
      </c>
      <c r="F804" s="8" t="s">
        <v>1455</v>
      </c>
      <c r="G804" s="8" t="s">
        <v>1242</v>
      </c>
      <c r="H804" s="8" t="s">
        <v>47</v>
      </c>
      <c r="I804" s="8" t="s">
        <v>27</v>
      </c>
      <c r="J804" s="8">
        <v>2020</v>
      </c>
      <c r="K804" s="8" t="s">
        <v>1456</v>
      </c>
      <c r="L804" s="9">
        <v>4100000</v>
      </c>
      <c r="M804" s="48">
        <v>4058723.74</v>
      </c>
      <c r="N804" s="8">
        <v>120</v>
      </c>
      <c r="O804" s="10">
        <v>44299</v>
      </c>
      <c r="P804" s="8" t="s">
        <v>3693</v>
      </c>
      <c r="Q804" s="10">
        <v>44419</v>
      </c>
      <c r="R804" s="10" t="s">
        <v>3693</v>
      </c>
      <c r="S804" s="11" t="s">
        <v>3693</v>
      </c>
      <c r="T804" s="12">
        <v>1</v>
      </c>
      <c r="U804" s="12" t="s">
        <v>3693</v>
      </c>
      <c r="V804" s="8" t="s">
        <v>29</v>
      </c>
      <c r="W804" s="8" t="s">
        <v>30</v>
      </c>
      <c r="X804" s="8" t="s">
        <v>291</v>
      </c>
      <c r="Y804" s="8" t="s">
        <v>292</v>
      </c>
      <c r="Z804" s="8" t="s">
        <v>3693</v>
      </c>
    </row>
    <row r="805" spans="1:26" ht="52.8" hidden="1" x14ac:dyDescent="0.3">
      <c r="A805" s="8">
        <v>804</v>
      </c>
      <c r="B805" s="8" t="s">
        <v>1457</v>
      </c>
      <c r="C805" s="8" t="s">
        <v>3693</v>
      </c>
      <c r="D805" s="8" t="s">
        <v>868</v>
      </c>
      <c r="E805" s="8" t="str">
        <f>VLOOKUP(Table1[[#This Row],[NO]],Table3[#All],2, FALSE)</f>
        <v>MEDICAL FACILITIES</v>
      </c>
      <c r="F805" s="8" t="s">
        <v>3693</v>
      </c>
      <c r="G805" s="8" t="s">
        <v>1419</v>
      </c>
      <c r="H805" s="8" t="s">
        <v>238</v>
      </c>
      <c r="I805" s="8" t="s">
        <v>27</v>
      </c>
      <c r="J805" s="8">
        <v>2020</v>
      </c>
      <c r="K805" s="8" t="s">
        <v>1456</v>
      </c>
      <c r="L805" s="9">
        <v>895627.22</v>
      </c>
      <c r="M805" s="48">
        <v>895627.22</v>
      </c>
      <c r="N805" s="8">
        <v>90</v>
      </c>
      <c r="O805" s="10">
        <v>44277</v>
      </c>
      <c r="P805" s="8" t="s">
        <v>3693</v>
      </c>
      <c r="Q805" s="10">
        <v>44367</v>
      </c>
      <c r="R805" s="10" t="s">
        <v>3693</v>
      </c>
      <c r="S805" s="11" t="s">
        <v>3693</v>
      </c>
      <c r="T805" s="12">
        <v>1</v>
      </c>
      <c r="U805" s="12" t="s">
        <v>3693</v>
      </c>
      <c r="V805" s="8" t="s">
        <v>29</v>
      </c>
      <c r="W805" s="8" t="s">
        <v>30</v>
      </c>
      <c r="X805" s="8" t="s">
        <v>1416</v>
      </c>
      <c r="Y805" s="8" t="s">
        <v>1417</v>
      </c>
      <c r="Z805" s="8" t="s">
        <v>3693</v>
      </c>
    </row>
    <row r="806" spans="1:26" ht="26.4" hidden="1" x14ac:dyDescent="0.3">
      <c r="A806" s="8">
        <v>805</v>
      </c>
      <c r="B806" s="8" t="s">
        <v>3136</v>
      </c>
      <c r="C806" s="8" t="s">
        <v>3693</v>
      </c>
      <c r="D806" s="8" t="s">
        <v>2320</v>
      </c>
      <c r="E806" s="8" t="str">
        <f>VLOOKUP(Table1[[#This Row],[NO]],Table3[#All],2, FALSE)</f>
        <v>MULITI-PURPOSE</v>
      </c>
      <c r="F806" s="8" t="s">
        <v>3693</v>
      </c>
      <c r="G806" s="8" t="s">
        <v>3693</v>
      </c>
      <c r="H806" s="8" t="s">
        <v>36</v>
      </c>
      <c r="I806" s="8" t="s">
        <v>27</v>
      </c>
      <c r="J806" s="8">
        <v>2020</v>
      </c>
      <c r="K806" s="8" t="s">
        <v>1456</v>
      </c>
      <c r="L806" s="9">
        <v>1487840.75</v>
      </c>
      <c r="M806" s="20">
        <v>1487815.75</v>
      </c>
      <c r="N806" s="8" t="s">
        <v>3693</v>
      </c>
      <c r="O806" s="10">
        <v>44354</v>
      </c>
      <c r="P806" s="8" t="s">
        <v>3693</v>
      </c>
      <c r="Q806" s="10">
        <v>44354</v>
      </c>
      <c r="R806" s="10" t="s">
        <v>3693</v>
      </c>
      <c r="S806" s="11" t="s">
        <v>3693</v>
      </c>
      <c r="T806" s="12">
        <v>1</v>
      </c>
      <c r="U806" s="12" t="s">
        <v>3693</v>
      </c>
      <c r="V806" s="8" t="s">
        <v>29</v>
      </c>
      <c r="W806" s="8" t="s">
        <v>30</v>
      </c>
      <c r="X806" s="8" t="s">
        <v>666</v>
      </c>
      <c r="Y806" s="8" t="s">
        <v>667</v>
      </c>
      <c r="Z806" s="8" t="s">
        <v>3693</v>
      </c>
    </row>
    <row r="807" spans="1:26" ht="52.8" hidden="1" x14ac:dyDescent="0.3">
      <c r="A807" s="8">
        <v>806</v>
      </c>
      <c r="B807" s="8" t="s">
        <v>3137</v>
      </c>
      <c r="C807" s="8" t="s">
        <v>3693</v>
      </c>
      <c r="D807" s="8" t="s">
        <v>2320</v>
      </c>
      <c r="E807" s="8" t="str">
        <f>VLOOKUP(Table1[[#This Row],[NO]],Table3[#All],2, FALSE)</f>
        <v>MULITI-PURPOSE</v>
      </c>
      <c r="F807" s="8" t="s">
        <v>3693</v>
      </c>
      <c r="G807" s="8" t="s">
        <v>3138</v>
      </c>
      <c r="H807" s="8" t="s">
        <v>86</v>
      </c>
      <c r="I807" s="8" t="s">
        <v>27</v>
      </c>
      <c r="J807" s="8">
        <v>2020</v>
      </c>
      <c r="K807" s="8" t="s">
        <v>1456</v>
      </c>
      <c r="L807" s="9">
        <v>1500000</v>
      </c>
      <c r="M807" s="48">
        <v>1499164.73</v>
      </c>
      <c r="N807" s="8">
        <v>120</v>
      </c>
      <c r="O807" s="10">
        <v>44275</v>
      </c>
      <c r="P807" s="8" t="s">
        <v>3693</v>
      </c>
      <c r="Q807" s="10">
        <v>44395</v>
      </c>
      <c r="R807" s="13">
        <v>44506</v>
      </c>
      <c r="S807" s="11" t="s">
        <v>3693</v>
      </c>
      <c r="T807" s="12">
        <v>1</v>
      </c>
      <c r="U807" s="12" t="s">
        <v>3693</v>
      </c>
      <c r="V807" s="8" t="s">
        <v>29</v>
      </c>
      <c r="W807" s="8" t="s">
        <v>30</v>
      </c>
      <c r="X807" s="8" t="s">
        <v>266</v>
      </c>
      <c r="Y807" s="8" t="s">
        <v>267</v>
      </c>
      <c r="Z807" s="8" t="s">
        <v>3693</v>
      </c>
    </row>
    <row r="808" spans="1:26" ht="52.8" hidden="1" x14ac:dyDescent="0.3">
      <c r="A808" s="8">
        <v>808</v>
      </c>
      <c r="B808" s="8" t="s">
        <v>1458</v>
      </c>
      <c r="C808" s="8" t="s">
        <v>3693</v>
      </c>
      <c r="D808" s="8" t="s">
        <v>868</v>
      </c>
      <c r="E808" s="8" t="str">
        <f>VLOOKUP(Table1[[#This Row],[NO]],Table3[#All],2, FALSE)</f>
        <v>MEDICAL FACILITIES</v>
      </c>
      <c r="F808" s="8" t="s">
        <v>3693</v>
      </c>
      <c r="G808" s="8" t="s">
        <v>1459</v>
      </c>
      <c r="H808" s="8" t="s">
        <v>72</v>
      </c>
      <c r="I808" s="8" t="s">
        <v>27</v>
      </c>
      <c r="J808" s="8">
        <v>2020</v>
      </c>
      <c r="K808" s="8" t="s">
        <v>53</v>
      </c>
      <c r="L808" s="9">
        <v>6820933.6699999999</v>
      </c>
      <c r="M808" s="48">
        <v>6404833</v>
      </c>
      <c r="N808" s="8">
        <v>180</v>
      </c>
      <c r="O808" s="10">
        <v>44057</v>
      </c>
      <c r="P808" s="8" t="s">
        <v>3693</v>
      </c>
      <c r="Q808" s="10">
        <v>44237</v>
      </c>
      <c r="R808" s="10" t="s">
        <v>3693</v>
      </c>
      <c r="S808" s="11" t="s">
        <v>3693</v>
      </c>
      <c r="T808" s="12">
        <v>1</v>
      </c>
      <c r="U808" s="12" t="s">
        <v>3693</v>
      </c>
      <c r="V808" s="8" t="s">
        <v>29</v>
      </c>
      <c r="W808" s="8" t="s">
        <v>30</v>
      </c>
      <c r="X808" s="8" t="s">
        <v>347</v>
      </c>
      <c r="Y808" s="8" t="s">
        <v>348</v>
      </c>
      <c r="Z808" s="8" t="s">
        <v>3693</v>
      </c>
    </row>
    <row r="809" spans="1:26" ht="171.6" hidden="1" x14ac:dyDescent="0.3">
      <c r="A809" s="8">
        <v>809</v>
      </c>
      <c r="B809" s="8" t="s">
        <v>115</v>
      </c>
      <c r="C809" s="35" t="s">
        <v>234</v>
      </c>
      <c r="D809" s="8" t="s">
        <v>23</v>
      </c>
      <c r="E809" s="8" t="str">
        <f>VLOOKUP(Table1[[#This Row],[NO]],Table3[#All],2, FALSE)</f>
        <v>ROAD</v>
      </c>
      <c r="F809" s="8" t="s">
        <v>235</v>
      </c>
      <c r="G809" s="8" t="s">
        <v>117</v>
      </c>
      <c r="H809" s="8" t="s">
        <v>117</v>
      </c>
      <c r="I809" s="8" t="s">
        <v>27</v>
      </c>
      <c r="J809" s="8">
        <v>2020</v>
      </c>
      <c r="K809" s="8" t="s">
        <v>211</v>
      </c>
      <c r="L809" s="9">
        <v>34173455</v>
      </c>
      <c r="M809" s="9">
        <v>33650753.969999999</v>
      </c>
      <c r="N809" s="8">
        <v>131</v>
      </c>
      <c r="O809" s="10">
        <v>44218</v>
      </c>
      <c r="P809" s="8" t="s">
        <v>3693</v>
      </c>
      <c r="Q809" s="10">
        <f>O809+N809</f>
        <v>44349</v>
      </c>
      <c r="R809" s="10" t="s">
        <v>3693</v>
      </c>
      <c r="S809" s="11" t="s">
        <v>3693</v>
      </c>
      <c r="T809" s="12">
        <v>1</v>
      </c>
      <c r="U809" s="12" t="s">
        <v>3693</v>
      </c>
      <c r="V809" s="8" t="s">
        <v>29</v>
      </c>
      <c r="W809" s="8" t="s">
        <v>30</v>
      </c>
      <c r="X809" s="8" t="s">
        <v>38</v>
      </c>
      <c r="Y809" s="8" t="s">
        <v>39</v>
      </c>
      <c r="Z809" s="8" t="s">
        <v>3693</v>
      </c>
    </row>
    <row r="810" spans="1:26" ht="171.6" hidden="1" x14ac:dyDescent="0.3">
      <c r="A810" s="8">
        <v>810</v>
      </c>
      <c r="B810" s="8" t="s">
        <v>236</v>
      </c>
      <c r="C810" s="8" t="s">
        <v>234</v>
      </c>
      <c r="D810" s="8" t="s">
        <v>23</v>
      </c>
      <c r="E810" s="8" t="str">
        <f>VLOOKUP(Table1[[#This Row],[NO]],Table3[#All],2, FALSE)</f>
        <v>ROAD</v>
      </c>
      <c r="F810" s="8" t="s">
        <v>237</v>
      </c>
      <c r="G810" s="8" t="s">
        <v>238</v>
      </c>
      <c r="H810" s="8" t="s">
        <v>238</v>
      </c>
      <c r="I810" s="8" t="s">
        <v>27</v>
      </c>
      <c r="J810" s="8">
        <v>2020</v>
      </c>
      <c r="K810" s="8" t="s">
        <v>211</v>
      </c>
      <c r="L810" s="9">
        <v>41126334</v>
      </c>
      <c r="M810" s="9">
        <v>40497286.049999997</v>
      </c>
      <c r="N810" s="8">
        <v>205</v>
      </c>
      <c r="O810" s="10">
        <v>44218</v>
      </c>
      <c r="P810" s="8" t="s">
        <v>3693</v>
      </c>
      <c r="Q810" s="10">
        <f>O810+N810</f>
        <v>44423</v>
      </c>
      <c r="R810" s="10" t="s">
        <v>3693</v>
      </c>
      <c r="S810" s="11" t="s">
        <v>3693</v>
      </c>
      <c r="T810" s="12">
        <v>1</v>
      </c>
      <c r="U810" s="12" t="s">
        <v>3693</v>
      </c>
      <c r="V810" s="8" t="s">
        <v>29</v>
      </c>
      <c r="W810" s="8" t="s">
        <v>30</v>
      </c>
      <c r="X810" s="8" t="s">
        <v>38</v>
      </c>
      <c r="Y810" s="8" t="s">
        <v>39</v>
      </c>
      <c r="Z810" s="8" t="s">
        <v>3693</v>
      </c>
    </row>
    <row r="811" spans="1:26" ht="171.6" hidden="1" x14ac:dyDescent="0.3">
      <c r="A811" s="8">
        <v>811</v>
      </c>
      <c r="B811" s="8" t="s">
        <v>239</v>
      </c>
      <c r="C811" s="8" t="s">
        <v>234</v>
      </c>
      <c r="D811" s="8" t="s">
        <v>23</v>
      </c>
      <c r="E811" s="8" t="str">
        <f>VLOOKUP(Table1[[#This Row],[NO]],Table3[#All],2, FALSE)</f>
        <v>ROAD</v>
      </c>
      <c r="F811" s="8" t="s">
        <v>240</v>
      </c>
      <c r="G811" s="8" t="s">
        <v>91</v>
      </c>
      <c r="H811" s="8" t="s">
        <v>91</v>
      </c>
      <c r="I811" s="8" t="s">
        <v>27</v>
      </c>
      <c r="J811" s="8">
        <v>2020</v>
      </c>
      <c r="K811" s="8" t="s">
        <v>211</v>
      </c>
      <c r="L811" s="9">
        <v>26332019</v>
      </c>
      <c r="M811" s="9">
        <v>26155597.41</v>
      </c>
      <c r="N811" s="8">
        <v>136</v>
      </c>
      <c r="O811" s="10">
        <v>44218</v>
      </c>
      <c r="P811" s="8" t="s">
        <v>3693</v>
      </c>
      <c r="Q811" s="10">
        <f>O811+N811</f>
        <v>44354</v>
      </c>
      <c r="R811" s="10" t="s">
        <v>3693</v>
      </c>
      <c r="S811" s="11" t="s">
        <v>3693</v>
      </c>
      <c r="T811" s="12">
        <v>1</v>
      </c>
      <c r="U811" s="12" t="s">
        <v>3693</v>
      </c>
      <c r="V811" s="8" t="s">
        <v>29</v>
      </c>
      <c r="W811" s="8" t="s">
        <v>30</v>
      </c>
      <c r="X811" s="8" t="s">
        <v>38</v>
      </c>
      <c r="Y811" s="8" t="s">
        <v>39</v>
      </c>
      <c r="Z811" s="8" t="s">
        <v>3693</v>
      </c>
    </row>
    <row r="812" spans="1:26" ht="171.6" hidden="1" x14ac:dyDescent="0.3">
      <c r="A812" s="8">
        <v>812</v>
      </c>
      <c r="B812" s="8" t="s">
        <v>241</v>
      </c>
      <c r="C812" s="8" t="s">
        <v>234</v>
      </c>
      <c r="D812" s="8" t="s">
        <v>23</v>
      </c>
      <c r="E812" s="8" t="str">
        <f>VLOOKUP(Table1[[#This Row],[NO]],Table3[#All],2, FALSE)</f>
        <v>ROAD</v>
      </c>
      <c r="F812" s="8" t="s">
        <v>242</v>
      </c>
      <c r="G812" s="8" t="s">
        <v>91</v>
      </c>
      <c r="H812" s="8" t="s">
        <v>91</v>
      </c>
      <c r="I812" s="8" t="s">
        <v>27</v>
      </c>
      <c r="J812" s="8">
        <v>2020</v>
      </c>
      <c r="K812" s="8" t="s">
        <v>211</v>
      </c>
      <c r="L812" s="9">
        <v>26437914</v>
      </c>
      <c r="M812" s="9">
        <v>25777985.84</v>
      </c>
      <c r="N812" s="8">
        <v>113</v>
      </c>
      <c r="O812" s="10">
        <v>44218</v>
      </c>
      <c r="P812" s="8" t="s">
        <v>3693</v>
      </c>
      <c r="Q812" s="10">
        <f>O812+N812</f>
        <v>44331</v>
      </c>
      <c r="R812" s="10">
        <v>44352</v>
      </c>
      <c r="S812" s="11" t="s">
        <v>3693</v>
      </c>
      <c r="T812" s="12">
        <v>1</v>
      </c>
      <c r="U812" s="12" t="s">
        <v>3693</v>
      </c>
      <c r="V812" s="8" t="s">
        <v>29</v>
      </c>
      <c r="W812" s="8" t="s">
        <v>30</v>
      </c>
      <c r="X812" s="8" t="s">
        <v>38</v>
      </c>
      <c r="Y812" s="8" t="s">
        <v>39</v>
      </c>
      <c r="Z812" s="8" t="s">
        <v>3693</v>
      </c>
    </row>
    <row r="813" spans="1:26" ht="66" hidden="1" x14ac:dyDescent="0.3">
      <c r="A813" s="8">
        <v>813</v>
      </c>
      <c r="B813" s="8" t="s">
        <v>1460</v>
      </c>
      <c r="C813" s="8" t="s">
        <v>1461</v>
      </c>
      <c r="D813" s="8" t="s">
        <v>868</v>
      </c>
      <c r="E813" s="8" t="str">
        <f>VLOOKUP(Table1[[#This Row],[NO]],Table3[#All],2, FALSE)</f>
        <v>MEDICAL FACILITIES</v>
      </c>
      <c r="F813" s="8" t="s">
        <v>1462</v>
      </c>
      <c r="G813" s="8" t="s">
        <v>1183</v>
      </c>
      <c r="H813" s="8" t="s">
        <v>36</v>
      </c>
      <c r="I813" s="8" t="s">
        <v>27</v>
      </c>
      <c r="J813" s="8">
        <v>2020</v>
      </c>
      <c r="K813" s="8" t="s">
        <v>1463</v>
      </c>
      <c r="L813" s="9">
        <v>3880000</v>
      </c>
      <c r="M813" s="11">
        <v>3839182.15</v>
      </c>
      <c r="N813" s="8">
        <v>150</v>
      </c>
      <c r="O813" s="10">
        <v>44025</v>
      </c>
      <c r="P813" s="8" t="s">
        <v>3693</v>
      </c>
      <c r="Q813" s="10">
        <v>44175</v>
      </c>
      <c r="R813" s="10" t="s">
        <v>3693</v>
      </c>
      <c r="S813" s="11" t="s">
        <v>3693</v>
      </c>
      <c r="T813" s="12">
        <v>1</v>
      </c>
      <c r="U813" s="12" t="s">
        <v>3693</v>
      </c>
      <c r="V813" s="8" t="s">
        <v>29</v>
      </c>
      <c r="W813" s="8" t="s">
        <v>30</v>
      </c>
      <c r="X813" s="8" t="s">
        <v>266</v>
      </c>
      <c r="Y813" s="8" t="s">
        <v>267</v>
      </c>
      <c r="Z813" s="8" t="s">
        <v>3693</v>
      </c>
    </row>
    <row r="814" spans="1:26" ht="79.2" hidden="1" x14ac:dyDescent="0.3">
      <c r="A814" s="8">
        <v>814</v>
      </c>
      <c r="B814" s="8" t="s">
        <v>1464</v>
      </c>
      <c r="C814" s="8" t="s">
        <v>3693</v>
      </c>
      <c r="D814" s="8" t="s">
        <v>868</v>
      </c>
      <c r="E814" s="8" t="str">
        <f>VLOOKUP(Table1[[#This Row],[NO]],Table3[#All],2, FALSE)</f>
        <v>MEDICAL FACILITIES</v>
      </c>
      <c r="F814" s="8" t="s">
        <v>3693</v>
      </c>
      <c r="G814" s="8" t="s">
        <v>1177</v>
      </c>
      <c r="H814" s="8" t="s">
        <v>91</v>
      </c>
      <c r="I814" s="8" t="s">
        <v>27</v>
      </c>
      <c r="J814" s="8">
        <v>2020</v>
      </c>
      <c r="K814" s="8" t="s">
        <v>1463</v>
      </c>
      <c r="L814" s="9">
        <v>3850000</v>
      </c>
      <c r="M814" s="9">
        <v>3838801.72</v>
      </c>
      <c r="N814" s="8">
        <v>150</v>
      </c>
      <c r="O814" s="10">
        <v>44023</v>
      </c>
      <c r="P814" s="8" t="s">
        <v>3693</v>
      </c>
      <c r="Q814" s="10">
        <v>44173</v>
      </c>
      <c r="R814" s="10" t="s">
        <v>3693</v>
      </c>
      <c r="S814" s="11" t="s">
        <v>3693</v>
      </c>
      <c r="T814" s="12">
        <v>1</v>
      </c>
      <c r="U814" s="12" t="s">
        <v>3693</v>
      </c>
      <c r="V814" s="8" t="s">
        <v>29</v>
      </c>
      <c r="W814" s="8" t="s">
        <v>30</v>
      </c>
      <c r="X814" s="8" t="s">
        <v>1388</v>
      </c>
      <c r="Y814" s="8" t="s">
        <v>1389</v>
      </c>
      <c r="Z814" s="8" t="s">
        <v>3693</v>
      </c>
    </row>
    <row r="815" spans="1:26" ht="39.6" hidden="1" x14ac:dyDescent="0.3">
      <c r="A815" s="8">
        <v>815</v>
      </c>
      <c r="B815" s="8" t="s">
        <v>1465</v>
      </c>
      <c r="C815" s="8" t="s">
        <v>3693</v>
      </c>
      <c r="D815" s="8" t="s">
        <v>868</v>
      </c>
      <c r="E815" s="8" t="str">
        <f>VLOOKUP(Table1[[#This Row],[NO]],Table3[#All],2, FALSE)</f>
        <v>MEDICAL FACILITIES</v>
      </c>
      <c r="F815" s="8" t="s">
        <v>3693</v>
      </c>
      <c r="G815" s="8" t="s">
        <v>1177</v>
      </c>
      <c r="H815" s="8" t="s">
        <v>91</v>
      </c>
      <c r="I815" s="8" t="s">
        <v>27</v>
      </c>
      <c r="J815" s="8">
        <v>2020</v>
      </c>
      <c r="K815" s="8" t="s">
        <v>1463</v>
      </c>
      <c r="L815" s="9">
        <v>1637141.17</v>
      </c>
      <c r="M815" s="9">
        <v>1637141.17</v>
      </c>
      <c r="N815" s="8">
        <v>120</v>
      </c>
      <c r="O815" s="10">
        <v>44041</v>
      </c>
      <c r="P815" s="8" t="s">
        <v>3693</v>
      </c>
      <c r="Q815" s="10">
        <v>44161</v>
      </c>
      <c r="R815" s="10" t="s">
        <v>3693</v>
      </c>
      <c r="S815" s="11" t="s">
        <v>3693</v>
      </c>
      <c r="T815" s="12">
        <v>1</v>
      </c>
      <c r="U815" s="12" t="s">
        <v>3693</v>
      </c>
      <c r="V815" s="8" t="s">
        <v>29</v>
      </c>
      <c r="W815" s="8" t="s">
        <v>30</v>
      </c>
      <c r="X815" s="8" t="s">
        <v>1388</v>
      </c>
      <c r="Y815" s="8" t="s">
        <v>1389</v>
      </c>
      <c r="Z815" s="8" t="s">
        <v>3693</v>
      </c>
    </row>
    <row r="816" spans="1:26" ht="66" hidden="1" x14ac:dyDescent="0.3">
      <c r="A816" s="8">
        <v>816</v>
      </c>
      <c r="B816" s="8" t="s">
        <v>1460</v>
      </c>
      <c r="C816" s="8" t="s">
        <v>1466</v>
      </c>
      <c r="D816" s="8" t="s">
        <v>868</v>
      </c>
      <c r="E816" s="8" t="str">
        <f>VLOOKUP(Table1[[#This Row],[NO]],Table3[#All],2, FALSE)</f>
        <v>MEDICAL FACILITIES</v>
      </c>
      <c r="F816" s="8" t="s">
        <v>1467</v>
      </c>
      <c r="G816" s="8" t="s">
        <v>1167</v>
      </c>
      <c r="H816" s="8" t="s">
        <v>26</v>
      </c>
      <c r="I816" s="8" t="s">
        <v>27</v>
      </c>
      <c r="J816" s="8">
        <v>2020</v>
      </c>
      <c r="K816" s="8" t="s">
        <v>1463</v>
      </c>
      <c r="L816" s="9">
        <v>3848742.93</v>
      </c>
      <c r="M816" s="9">
        <v>3848742.93</v>
      </c>
      <c r="N816" s="8">
        <v>150</v>
      </c>
      <c r="O816" s="10">
        <v>44027</v>
      </c>
      <c r="P816" s="8" t="s">
        <v>3693</v>
      </c>
      <c r="Q816" s="10">
        <v>44177</v>
      </c>
      <c r="R816" s="10" t="s">
        <v>3693</v>
      </c>
      <c r="S816" s="11" t="s">
        <v>3693</v>
      </c>
      <c r="T816" s="12">
        <v>1</v>
      </c>
      <c r="U816" s="12" t="s">
        <v>3693</v>
      </c>
      <c r="V816" s="8" t="s">
        <v>29</v>
      </c>
      <c r="W816" s="8" t="s">
        <v>30</v>
      </c>
      <c r="X816" s="8" t="s">
        <v>266</v>
      </c>
      <c r="Y816" s="8" t="s">
        <v>267</v>
      </c>
      <c r="Z816" s="8" t="s">
        <v>3693</v>
      </c>
    </row>
    <row r="817" spans="1:26" ht="39.6" hidden="1" x14ac:dyDescent="0.3">
      <c r="A817" s="8">
        <v>817</v>
      </c>
      <c r="B817" s="8" t="s">
        <v>1468</v>
      </c>
      <c r="C817" s="8" t="s">
        <v>1469</v>
      </c>
      <c r="D817" s="8" t="s">
        <v>868</v>
      </c>
      <c r="E817" s="8" t="str">
        <f>VLOOKUP(Table1[[#This Row],[NO]],Table3[#All],2, FALSE)</f>
        <v>MEDICAL FACILITIES</v>
      </c>
      <c r="F817" s="8" t="s">
        <v>1470</v>
      </c>
      <c r="G817" s="8" t="s">
        <v>1167</v>
      </c>
      <c r="H817" s="8" t="s">
        <v>26</v>
      </c>
      <c r="I817" s="8" t="s">
        <v>27</v>
      </c>
      <c r="J817" s="8">
        <v>2020</v>
      </c>
      <c r="K817" s="8" t="s">
        <v>1463</v>
      </c>
      <c r="L817" s="9">
        <v>1500000</v>
      </c>
      <c r="M817" s="9">
        <v>1498529.47</v>
      </c>
      <c r="N817" s="8">
        <v>120</v>
      </c>
      <c r="O817" s="10">
        <v>44090</v>
      </c>
      <c r="P817" s="8" t="s">
        <v>3693</v>
      </c>
      <c r="Q817" s="10">
        <v>44210</v>
      </c>
      <c r="R817" s="10" t="s">
        <v>3693</v>
      </c>
      <c r="S817" s="11" t="s">
        <v>3693</v>
      </c>
      <c r="T817" s="12">
        <v>1</v>
      </c>
      <c r="U817" s="12" t="s">
        <v>3693</v>
      </c>
      <c r="V817" s="8" t="s">
        <v>29</v>
      </c>
      <c r="W817" s="8" t="s">
        <v>30</v>
      </c>
      <c r="X817" s="8" t="s">
        <v>266</v>
      </c>
      <c r="Y817" s="8" t="s">
        <v>267</v>
      </c>
      <c r="Z817" s="8" t="s">
        <v>3693</v>
      </c>
    </row>
    <row r="818" spans="1:26" ht="92.4" hidden="1" x14ac:dyDescent="0.3">
      <c r="A818" s="8">
        <v>818</v>
      </c>
      <c r="B818" s="8" t="s">
        <v>1471</v>
      </c>
      <c r="C818" s="8" t="s">
        <v>3693</v>
      </c>
      <c r="D818" s="8" t="s">
        <v>868</v>
      </c>
      <c r="E818" s="8" t="str">
        <f>VLOOKUP(Table1[[#This Row],[NO]],Table3[#All],2, FALSE)</f>
        <v>MEDICAL FACILITIES</v>
      </c>
      <c r="F818" s="8" t="s">
        <v>3693</v>
      </c>
      <c r="G818" s="8" t="s">
        <v>1184</v>
      </c>
      <c r="H818" s="8" t="s">
        <v>159</v>
      </c>
      <c r="I818" s="8" t="s">
        <v>27</v>
      </c>
      <c r="J818" s="8">
        <v>2020</v>
      </c>
      <c r="K818" s="8" t="s">
        <v>1463</v>
      </c>
      <c r="L818" s="9">
        <v>3817957.71</v>
      </c>
      <c r="M818" s="9">
        <v>3808198.5</v>
      </c>
      <c r="N818" s="8">
        <v>150</v>
      </c>
      <c r="O818" s="10">
        <v>44022</v>
      </c>
      <c r="P818" s="8" t="s">
        <v>3693</v>
      </c>
      <c r="Q818" s="10">
        <v>44172</v>
      </c>
      <c r="R818" s="10" t="s">
        <v>3693</v>
      </c>
      <c r="S818" s="11" t="s">
        <v>3693</v>
      </c>
      <c r="T818" s="12">
        <v>1</v>
      </c>
      <c r="U818" s="12" t="s">
        <v>3693</v>
      </c>
      <c r="V818" s="8" t="s">
        <v>29</v>
      </c>
      <c r="W818" s="8" t="s">
        <v>30</v>
      </c>
      <c r="X818" s="8" t="s">
        <v>228</v>
      </c>
      <c r="Y818" s="8" t="s">
        <v>229</v>
      </c>
      <c r="Z818" s="8" t="s">
        <v>3693</v>
      </c>
    </row>
    <row r="819" spans="1:26" ht="92.4" hidden="1" x14ac:dyDescent="0.3">
      <c r="A819" s="8">
        <v>819</v>
      </c>
      <c r="B819" s="8" t="s">
        <v>1471</v>
      </c>
      <c r="C819" s="8" t="s">
        <v>1472</v>
      </c>
      <c r="D819" s="8" t="s">
        <v>868</v>
      </c>
      <c r="E819" s="8" t="str">
        <f>VLOOKUP(Table1[[#This Row],[NO]],Table3[#All],2, FALSE)</f>
        <v>MEDICAL FACILITIES</v>
      </c>
      <c r="F819" s="8" t="s">
        <v>3693</v>
      </c>
      <c r="G819" s="8" t="s">
        <v>1174</v>
      </c>
      <c r="H819" s="8" t="s">
        <v>42</v>
      </c>
      <c r="I819" s="8" t="s">
        <v>27</v>
      </c>
      <c r="J819" s="8">
        <v>2020</v>
      </c>
      <c r="K819" s="8" t="s">
        <v>1463</v>
      </c>
      <c r="L819" s="9">
        <v>1785000</v>
      </c>
      <c r="M819" s="9">
        <v>1784000</v>
      </c>
      <c r="N819" s="8">
        <v>180</v>
      </c>
      <c r="O819" s="10">
        <v>44042</v>
      </c>
      <c r="P819" s="8" t="s">
        <v>3693</v>
      </c>
      <c r="Q819" s="10">
        <v>44222</v>
      </c>
      <c r="R819" s="10" t="s">
        <v>3693</v>
      </c>
      <c r="S819" s="11" t="s">
        <v>3693</v>
      </c>
      <c r="T819" s="12">
        <v>1</v>
      </c>
      <c r="U819" s="12" t="s">
        <v>3693</v>
      </c>
      <c r="V819" s="8" t="s">
        <v>29</v>
      </c>
      <c r="W819" s="8" t="s">
        <v>30</v>
      </c>
      <c r="X819" s="8" t="s">
        <v>801</v>
      </c>
      <c r="Y819" s="8" t="s">
        <v>802</v>
      </c>
      <c r="Z819" s="8" t="s">
        <v>3693</v>
      </c>
    </row>
    <row r="820" spans="1:26" ht="66" hidden="1" x14ac:dyDescent="0.3">
      <c r="A820" s="8">
        <v>820</v>
      </c>
      <c r="B820" s="8" t="s">
        <v>243</v>
      </c>
      <c r="C820" s="8" t="s">
        <v>244</v>
      </c>
      <c r="D820" s="8" t="s">
        <v>23</v>
      </c>
      <c r="E820" s="8" t="str">
        <f>VLOOKUP(Table1[[#This Row],[NO]],Table3[#All],2, FALSE)</f>
        <v>ROAD</v>
      </c>
      <c r="F820" s="8" t="s">
        <v>3693</v>
      </c>
      <c r="G820" s="8" t="s">
        <v>245</v>
      </c>
      <c r="H820" s="8" t="s">
        <v>93</v>
      </c>
      <c r="I820" s="8" t="s">
        <v>27</v>
      </c>
      <c r="J820" s="8">
        <v>2020</v>
      </c>
      <c r="K820" s="8" t="s">
        <v>246</v>
      </c>
      <c r="L820" s="9">
        <v>218599855.41</v>
      </c>
      <c r="M820" s="9">
        <v>197209134.68000001</v>
      </c>
      <c r="N820" s="8">
        <v>369</v>
      </c>
      <c r="O820" s="10">
        <v>43888</v>
      </c>
      <c r="P820" s="8" t="s">
        <v>3693</v>
      </c>
      <c r="Q820" s="10">
        <f>O820+N820</f>
        <v>44257</v>
      </c>
      <c r="R820" s="10">
        <v>44727</v>
      </c>
      <c r="S820" s="11" t="s">
        <v>3693</v>
      </c>
      <c r="T820" s="12">
        <v>1</v>
      </c>
      <c r="U820" s="12" t="s">
        <v>3693</v>
      </c>
      <c r="V820" s="8" t="s">
        <v>29</v>
      </c>
      <c r="W820" s="8" t="s">
        <v>30</v>
      </c>
      <c r="X820" s="8" t="s">
        <v>38</v>
      </c>
      <c r="Y820" s="8" t="s">
        <v>39</v>
      </c>
      <c r="Z820" s="8" t="s">
        <v>3693</v>
      </c>
    </row>
    <row r="821" spans="1:26" ht="52.8" hidden="1" x14ac:dyDescent="0.3">
      <c r="A821" s="8">
        <v>821</v>
      </c>
      <c r="B821" s="8" t="s">
        <v>2282</v>
      </c>
      <c r="C821" s="8" t="s">
        <v>3693</v>
      </c>
      <c r="D821" s="8" t="s">
        <v>2250</v>
      </c>
      <c r="E821" s="8" t="str">
        <f>VLOOKUP(Table1[[#This Row],[NO]],Table3[#All],2, FALSE)</f>
        <v>WATER SYSTEM</v>
      </c>
      <c r="F821" s="8" t="s">
        <v>3693</v>
      </c>
      <c r="G821" s="8" t="s">
        <v>2283</v>
      </c>
      <c r="H821" s="8" t="s">
        <v>377</v>
      </c>
      <c r="I821" s="8" t="s">
        <v>27</v>
      </c>
      <c r="J821" s="8">
        <v>2020</v>
      </c>
      <c r="K821" s="8" t="s">
        <v>3693</v>
      </c>
      <c r="L821" s="9">
        <v>1059995.8400000001</v>
      </c>
      <c r="M821" s="9">
        <v>1059995.8400000001</v>
      </c>
      <c r="N821" s="8" t="s">
        <v>3693</v>
      </c>
      <c r="O821" s="10">
        <v>44184</v>
      </c>
      <c r="P821" s="8" t="s">
        <v>3693</v>
      </c>
      <c r="Q821" s="10">
        <v>44184</v>
      </c>
      <c r="R821" s="10" t="s">
        <v>3693</v>
      </c>
      <c r="S821" s="11" t="s">
        <v>3693</v>
      </c>
      <c r="T821" s="12">
        <v>1</v>
      </c>
      <c r="U821" s="12" t="s">
        <v>3693</v>
      </c>
      <c r="V821" s="8" t="s">
        <v>29</v>
      </c>
      <c r="W821" s="8" t="s">
        <v>30</v>
      </c>
      <c r="X821" s="8" t="s">
        <v>3693</v>
      </c>
      <c r="Y821" s="8" t="s">
        <v>3693</v>
      </c>
      <c r="Z821" s="8" t="s">
        <v>3693</v>
      </c>
    </row>
    <row r="822" spans="1:26" ht="39.6" hidden="1" x14ac:dyDescent="0.3">
      <c r="A822" s="8">
        <v>822</v>
      </c>
      <c r="B822" s="8" t="s">
        <v>2372</v>
      </c>
      <c r="C822" s="8" t="s">
        <v>3693</v>
      </c>
      <c r="D822" s="8" t="s">
        <v>2334</v>
      </c>
      <c r="E822" s="8" t="str">
        <f>VLOOKUP(Table1[[#This Row],[NO]],Table3[#All],2, FALSE)</f>
        <v>PGP FACILITIES</v>
      </c>
      <c r="F822" s="8" t="s">
        <v>3693</v>
      </c>
      <c r="G822" s="8" t="s">
        <v>2373</v>
      </c>
      <c r="H822" s="8" t="s">
        <v>79</v>
      </c>
      <c r="I822" s="8" t="s">
        <v>27</v>
      </c>
      <c r="J822" s="8">
        <v>2020</v>
      </c>
      <c r="K822" s="8" t="s">
        <v>2374</v>
      </c>
      <c r="L822" s="9">
        <v>684993.05</v>
      </c>
      <c r="M822" s="9">
        <v>684576.77</v>
      </c>
      <c r="N822" s="8" t="s">
        <v>3693</v>
      </c>
      <c r="O822" s="10">
        <v>44209</v>
      </c>
      <c r="P822" s="8" t="s">
        <v>3693</v>
      </c>
      <c r="Q822" s="10">
        <v>44209</v>
      </c>
      <c r="R822" s="10" t="s">
        <v>3693</v>
      </c>
      <c r="S822" s="11" t="s">
        <v>3693</v>
      </c>
      <c r="T822" s="12">
        <v>1</v>
      </c>
      <c r="U822" s="12" t="s">
        <v>3693</v>
      </c>
      <c r="V822" s="8" t="s">
        <v>29</v>
      </c>
      <c r="W822" s="8" t="s">
        <v>30</v>
      </c>
      <c r="X822" s="8" t="s">
        <v>3693</v>
      </c>
      <c r="Y822" s="8" t="s">
        <v>3693</v>
      </c>
      <c r="Z822" s="8" t="s">
        <v>3693</v>
      </c>
    </row>
    <row r="823" spans="1:26" ht="39.6" hidden="1" x14ac:dyDescent="0.3">
      <c r="A823" s="8">
        <v>823</v>
      </c>
      <c r="B823" s="8" t="s">
        <v>2375</v>
      </c>
      <c r="C823" s="8" t="s">
        <v>3693</v>
      </c>
      <c r="D823" s="8" t="s">
        <v>2334</v>
      </c>
      <c r="E823" s="8" t="str">
        <f>VLOOKUP(Table1[[#This Row],[NO]],Table3[#All],2, FALSE)</f>
        <v>PGP FACILITIES</v>
      </c>
      <c r="F823" s="8" t="s">
        <v>3693</v>
      </c>
      <c r="G823" s="8" t="s">
        <v>2373</v>
      </c>
      <c r="H823" s="8" t="s">
        <v>79</v>
      </c>
      <c r="I823" s="8" t="s">
        <v>27</v>
      </c>
      <c r="J823" s="8">
        <v>2020</v>
      </c>
      <c r="K823" s="8" t="s">
        <v>2374</v>
      </c>
      <c r="L823" s="9">
        <v>12000000</v>
      </c>
      <c r="M823" s="9">
        <v>11952584.52</v>
      </c>
      <c r="N823" s="8" t="s">
        <v>3693</v>
      </c>
      <c r="O823" s="10">
        <v>44357</v>
      </c>
      <c r="P823" s="8" t="s">
        <v>3693</v>
      </c>
      <c r="Q823" s="10">
        <v>44357</v>
      </c>
      <c r="R823" s="10" t="s">
        <v>3693</v>
      </c>
      <c r="S823" s="11" t="s">
        <v>3693</v>
      </c>
      <c r="T823" s="12">
        <v>1</v>
      </c>
      <c r="U823" s="12" t="s">
        <v>3693</v>
      </c>
      <c r="V823" s="8" t="s">
        <v>29</v>
      </c>
      <c r="W823" s="8" t="s">
        <v>30</v>
      </c>
      <c r="X823" s="8" t="s">
        <v>3693</v>
      </c>
      <c r="Y823" s="8" t="s">
        <v>3693</v>
      </c>
      <c r="Z823" s="8" t="s">
        <v>3693</v>
      </c>
    </row>
    <row r="824" spans="1:26" ht="52.8" hidden="1" x14ac:dyDescent="0.3">
      <c r="A824" s="8">
        <v>824</v>
      </c>
      <c r="B824" s="8" t="s">
        <v>1473</v>
      </c>
      <c r="C824" s="8" t="s">
        <v>3693</v>
      </c>
      <c r="D824" s="8" t="s">
        <v>868</v>
      </c>
      <c r="E824" s="8" t="str">
        <f>VLOOKUP(Table1[[#This Row],[NO]],Table3[#All],2, FALSE)</f>
        <v>MEDICAL FACILITIES</v>
      </c>
      <c r="F824" s="8" t="s">
        <v>3693</v>
      </c>
      <c r="G824" s="8" t="s">
        <v>1231</v>
      </c>
      <c r="H824" s="8" t="s">
        <v>93</v>
      </c>
      <c r="I824" s="8" t="s">
        <v>27</v>
      </c>
      <c r="J824" s="8">
        <v>2020</v>
      </c>
      <c r="K824" s="8" t="s">
        <v>3693</v>
      </c>
      <c r="L824" s="9">
        <v>21001275.07</v>
      </c>
      <c r="M824" s="9" t="s">
        <v>3693</v>
      </c>
      <c r="N824" s="8" t="s">
        <v>3693</v>
      </c>
      <c r="O824" s="10">
        <v>44358</v>
      </c>
      <c r="P824" s="8" t="s">
        <v>3693</v>
      </c>
      <c r="Q824" s="10">
        <v>44358</v>
      </c>
      <c r="R824" s="10" t="s">
        <v>3693</v>
      </c>
      <c r="S824" s="11" t="s">
        <v>3693</v>
      </c>
      <c r="T824" s="12">
        <v>1</v>
      </c>
      <c r="U824" s="12" t="s">
        <v>3693</v>
      </c>
      <c r="V824" s="8" t="s">
        <v>29</v>
      </c>
      <c r="W824" s="8" t="s">
        <v>30</v>
      </c>
      <c r="X824" s="8" t="s">
        <v>255</v>
      </c>
      <c r="Y824" s="8" t="s">
        <v>256</v>
      </c>
      <c r="Z824" s="8" t="s">
        <v>3693</v>
      </c>
    </row>
    <row r="825" spans="1:26" ht="79.2" hidden="1" x14ac:dyDescent="0.3">
      <c r="A825" s="8">
        <v>825</v>
      </c>
      <c r="B825" s="8" t="s">
        <v>1474</v>
      </c>
      <c r="C825" s="8" t="s">
        <v>1475</v>
      </c>
      <c r="D825" s="8" t="s">
        <v>868</v>
      </c>
      <c r="E825" s="8" t="str">
        <f>VLOOKUP(Table1[[#This Row],[NO]],Table3[#All],2, FALSE)</f>
        <v>MEDICAL FACILITIES</v>
      </c>
      <c r="F825" s="8" t="s">
        <v>1476</v>
      </c>
      <c r="G825" s="8" t="s">
        <v>1477</v>
      </c>
      <c r="H825" s="8" t="s">
        <v>79</v>
      </c>
      <c r="I825" s="8" t="s">
        <v>27</v>
      </c>
      <c r="J825" s="8">
        <v>2020</v>
      </c>
      <c r="K825" s="8" t="s">
        <v>1478</v>
      </c>
      <c r="L825" s="9">
        <v>4273835</v>
      </c>
      <c r="M825" s="9">
        <v>4272957.0599999996</v>
      </c>
      <c r="N825" s="8">
        <v>150</v>
      </c>
      <c r="O825" s="10">
        <v>44147</v>
      </c>
      <c r="P825" s="8" t="s">
        <v>3693</v>
      </c>
      <c r="Q825" s="10">
        <v>44297</v>
      </c>
      <c r="R825" s="10" t="s">
        <v>3693</v>
      </c>
      <c r="S825" s="11" t="s">
        <v>3693</v>
      </c>
      <c r="T825" s="12">
        <v>1</v>
      </c>
      <c r="U825" s="12" t="s">
        <v>3693</v>
      </c>
      <c r="V825" s="8" t="s">
        <v>29</v>
      </c>
      <c r="W825" s="8" t="s">
        <v>30</v>
      </c>
      <c r="X825" s="8" t="s">
        <v>801</v>
      </c>
      <c r="Y825" s="8" t="s">
        <v>3693</v>
      </c>
      <c r="Z825" s="8" t="s">
        <v>3693</v>
      </c>
    </row>
    <row r="826" spans="1:26" ht="52.8" hidden="1" x14ac:dyDescent="0.3">
      <c r="A826" s="8">
        <v>826</v>
      </c>
      <c r="B826" s="8" t="s">
        <v>2376</v>
      </c>
      <c r="C826" s="8" t="s">
        <v>3693</v>
      </c>
      <c r="D826" s="8" t="s">
        <v>2334</v>
      </c>
      <c r="E826" s="8" t="str">
        <f>VLOOKUP(Table1[[#This Row],[NO]],Table3[#All],2, FALSE)</f>
        <v>PGP FACILITIES</v>
      </c>
      <c r="F826" s="8" t="s">
        <v>3693</v>
      </c>
      <c r="G826" s="8" t="s">
        <v>1477</v>
      </c>
      <c r="H826" s="8" t="s">
        <v>79</v>
      </c>
      <c r="I826" s="8" t="s">
        <v>27</v>
      </c>
      <c r="J826" s="8">
        <v>2020</v>
      </c>
      <c r="K826" s="8" t="s">
        <v>3693</v>
      </c>
      <c r="L826" s="9">
        <v>12657400</v>
      </c>
      <c r="M826" s="9">
        <v>11380944.779999999</v>
      </c>
      <c r="N826" s="8" t="s">
        <v>3693</v>
      </c>
      <c r="O826" s="10">
        <v>44228</v>
      </c>
      <c r="P826" s="8" t="s">
        <v>3693</v>
      </c>
      <c r="Q826" s="10">
        <v>44228</v>
      </c>
      <c r="R826" s="10" t="s">
        <v>3693</v>
      </c>
      <c r="S826" s="11" t="s">
        <v>3693</v>
      </c>
      <c r="T826" s="12">
        <v>1</v>
      </c>
      <c r="U826" s="12" t="s">
        <v>3693</v>
      </c>
      <c r="V826" s="8" t="s">
        <v>29</v>
      </c>
      <c r="W826" s="8" t="s">
        <v>30</v>
      </c>
      <c r="X826" s="8" t="s">
        <v>3693</v>
      </c>
      <c r="Y826" s="8" t="s">
        <v>3693</v>
      </c>
      <c r="Z826" s="8" t="s">
        <v>3693</v>
      </c>
    </row>
    <row r="827" spans="1:26" ht="66" hidden="1" x14ac:dyDescent="0.3">
      <c r="A827" s="8">
        <v>827</v>
      </c>
      <c r="B827" s="8" t="s">
        <v>2265</v>
      </c>
      <c r="C827" s="8" t="s">
        <v>3693</v>
      </c>
      <c r="D827" s="8" t="s">
        <v>2250</v>
      </c>
      <c r="E827" s="8" t="str">
        <f>VLOOKUP(Table1[[#This Row],[NO]],Table3[#All],2, FALSE)</f>
        <v>IRRIGATION</v>
      </c>
      <c r="F827" s="8" t="s">
        <v>3693</v>
      </c>
      <c r="G827" s="8" t="s">
        <v>3693</v>
      </c>
      <c r="H827" s="8" t="s">
        <v>36</v>
      </c>
      <c r="I827" s="8" t="s">
        <v>27</v>
      </c>
      <c r="J827" s="8">
        <v>2021</v>
      </c>
      <c r="K827" s="8" t="s">
        <v>3693</v>
      </c>
      <c r="L827" s="9">
        <v>1399000</v>
      </c>
      <c r="M827" s="11">
        <v>1397754.67</v>
      </c>
      <c r="N827" s="8">
        <v>150</v>
      </c>
      <c r="O827" s="10">
        <v>44508</v>
      </c>
      <c r="P827" s="8" t="s">
        <v>3693</v>
      </c>
      <c r="Q827" s="10">
        <v>44658</v>
      </c>
      <c r="R827" s="10" t="s">
        <v>3693</v>
      </c>
      <c r="S827" s="11" t="s">
        <v>3693</v>
      </c>
      <c r="T827" s="12">
        <v>1</v>
      </c>
      <c r="U827" s="12" t="s">
        <v>3693</v>
      </c>
      <c r="V827" s="8" t="s">
        <v>29</v>
      </c>
      <c r="W827" s="8" t="s">
        <v>30</v>
      </c>
      <c r="X827" s="8" t="s">
        <v>1416</v>
      </c>
      <c r="Y827" s="8" t="s">
        <v>1417</v>
      </c>
      <c r="Z827" s="8" t="s">
        <v>3693</v>
      </c>
    </row>
    <row r="828" spans="1:26" ht="66" hidden="1" x14ac:dyDescent="0.3">
      <c r="A828" s="8">
        <v>828</v>
      </c>
      <c r="B828" s="8" t="s">
        <v>1321</v>
      </c>
      <c r="C828" s="8" t="s">
        <v>1479</v>
      </c>
      <c r="D828" s="8" t="s">
        <v>868</v>
      </c>
      <c r="E828" s="8" t="str">
        <f>VLOOKUP(Table1[[#This Row],[NO]],Table3[#All],2, FALSE)</f>
        <v>MEDICAL FACILITIES</v>
      </c>
      <c r="F828" s="8" t="s">
        <v>3693</v>
      </c>
      <c r="G828" s="8" t="s">
        <v>1167</v>
      </c>
      <c r="H828" s="8" t="s">
        <v>26</v>
      </c>
      <c r="I828" s="8" t="s">
        <v>27</v>
      </c>
      <c r="J828" s="8">
        <v>2021</v>
      </c>
      <c r="K828" s="8" t="s">
        <v>1480</v>
      </c>
      <c r="L828" s="9">
        <v>6613020.8700000001</v>
      </c>
      <c r="M828" s="9">
        <v>6476855.5120000001</v>
      </c>
      <c r="N828" s="8">
        <v>90</v>
      </c>
      <c r="O828" s="10">
        <v>43473</v>
      </c>
      <c r="P828" s="8" t="s">
        <v>3693</v>
      </c>
      <c r="Q828" s="10">
        <v>43563</v>
      </c>
      <c r="R828" s="10" t="s">
        <v>3693</v>
      </c>
      <c r="S828" s="11" t="s">
        <v>3693</v>
      </c>
      <c r="T828" s="12">
        <v>1</v>
      </c>
      <c r="U828" s="12" t="s">
        <v>3693</v>
      </c>
      <c r="V828" s="8" t="s">
        <v>29</v>
      </c>
      <c r="W828" s="8" t="s">
        <v>30</v>
      </c>
      <c r="X828" s="8" t="s">
        <v>126</v>
      </c>
      <c r="Y828" s="8" t="s">
        <v>127</v>
      </c>
      <c r="Z828" s="8" t="s">
        <v>3693</v>
      </c>
    </row>
    <row r="829" spans="1:26" ht="52.8" hidden="1" x14ac:dyDescent="0.3">
      <c r="A829" s="8">
        <v>829</v>
      </c>
      <c r="B829" s="8" t="s">
        <v>1481</v>
      </c>
      <c r="C829" s="8" t="s">
        <v>1482</v>
      </c>
      <c r="D829" s="8" t="s">
        <v>868</v>
      </c>
      <c r="E829" s="8" t="str">
        <f>VLOOKUP(Table1[[#This Row],[NO]],Table3[#All],2, FALSE)</f>
        <v>MEDICAL FACILITIES</v>
      </c>
      <c r="F829" s="8" t="s">
        <v>3693</v>
      </c>
      <c r="G829" s="8" t="s">
        <v>1167</v>
      </c>
      <c r="H829" s="8" t="s">
        <v>26</v>
      </c>
      <c r="I829" s="8" t="s">
        <v>27</v>
      </c>
      <c r="J829" s="8">
        <v>2021</v>
      </c>
      <c r="K829" s="8" t="s">
        <v>1480</v>
      </c>
      <c r="L829" s="9">
        <v>3417513.7</v>
      </c>
      <c r="M829" s="9">
        <v>3414039.04</v>
      </c>
      <c r="N829" s="8">
        <v>64</v>
      </c>
      <c r="O829" s="10">
        <v>44151</v>
      </c>
      <c r="P829" s="8" t="s">
        <v>3693</v>
      </c>
      <c r="Q829" s="10">
        <v>44215</v>
      </c>
      <c r="R829" s="10" t="s">
        <v>3693</v>
      </c>
      <c r="S829" s="11" t="s">
        <v>3693</v>
      </c>
      <c r="T829" s="12">
        <v>1</v>
      </c>
      <c r="U829" s="12" t="s">
        <v>3693</v>
      </c>
      <c r="V829" s="8" t="s">
        <v>29</v>
      </c>
      <c r="W829" s="8" t="s">
        <v>30</v>
      </c>
      <c r="X829" s="8" t="s">
        <v>218</v>
      </c>
      <c r="Y829" s="8" t="s">
        <v>219</v>
      </c>
      <c r="Z829" s="8" t="s">
        <v>3693</v>
      </c>
    </row>
    <row r="830" spans="1:26" ht="79.2" hidden="1" x14ac:dyDescent="0.3">
      <c r="A830" s="8">
        <v>830</v>
      </c>
      <c r="B830" s="8" t="s">
        <v>1483</v>
      </c>
      <c r="C830" s="8" t="s">
        <v>3693</v>
      </c>
      <c r="D830" s="8" t="s">
        <v>868</v>
      </c>
      <c r="E830" s="8" t="str">
        <f>VLOOKUP(Table1[[#This Row],[NO]],Table3[#All],2, FALSE)</f>
        <v>MEDICAL FACILITIES</v>
      </c>
      <c r="F830" s="8" t="s">
        <v>3693</v>
      </c>
      <c r="G830" s="8" t="s">
        <v>1167</v>
      </c>
      <c r="H830" s="8" t="s">
        <v>26</v>
      </c>
      <c r="I830" s="8" t="s">
        <v>27</v>
      </c>
      <c r="J830" s="8">
        <v>2021</v>
      </c>
      <c r="K830" s="8" t="s">
        <v>1480</v>
      </c>
      <c r="L830" s="9">
        <v>1095783</v>
      </c>
      <c r="M830" s="9">
        <v>1084830.3500000001</v>
      </c>
      <c r="N830" s="8" t="s">
        <v>3693</v>
      </c>
      <c r="O830" s="10">
        <v>44182</v>
      </c>
      <c r="P830" s="8" t="s">
        <v>3693</v>
      </c>
      <c r="Q830" s="10">
        <v>44182</v>
      </c>
      <c r="R830" s="10" t="s">
        <v>3693</v>
      </c>
      <c r="S830" s="11" t="s">
        <v>3693</v>
      </c>
      <c r="T830" s="12">
        <v>1</v>
      </c>
      <c r="U830" s="12" t="s">
        <v>3693</v>
      </c>
      <c r="V830" s="8" t="s">
        <v>29</v>
      </c>
      <c r="W830" s="8" t="s">
        <v>30</v>
      </c>
      <c r="X830" s="8" t="s">
        <v>3693</v>
      </c>
      <c r="Y830" s="8" t="s">
        <v>3693</v>
      </c>
      <c r="Z830" s="8" t="s">
        <v>3693</v>
      </c>
    </row>
    <row r="831" spans="1:26" ht="39.6" hidden="1" x14ac:dyDescent="0.3">
      <c r="A831" s="8">
        <v>831</v>
      </c>
      <c r="B831" s="8" t="s">
        <v>1484</v>
      </c>
      <c r="C831" s="8" t="s">
        <v>3693</v>
      </c>
      <c r="D831" s="8" t="s">
        <v>868</v>
      </c>
      <c r="E831" s="8" t="str">
        <f>VLOOKUP(Table1[[#This Row],[NO]],Table3[#All],2, FALSE)</f>
        <v>MEDICAL FACILITIES</v>
      </c>
      <c r="F831" s="8" t="s">
        <v>3693</v>
      </c>
      <c r="G831" s="8" t="s">
        <v>1167</v>
      </c>
      <c r="H831" s="8" t="s">
        <v>26</v>
      </c>
      <c r="I831" s="8" t="s">
        <v>27</v>
      </c>
      <c r="J831" s="8">
        <v>2021</v>
      </c>
      <c r="K831" s="8" t="s">
        <v>1480</v>
      </c>
      <c r="L831" s="9">
        <v>979315.43</v>
      </c>
      <c r="M831" s="9" t="s">
        <v>3693</v>
      </c>
      <c r="N831" s="8" t="s">
        <v>3693</v>
      </c>
      <c r="O831" s="10" t="s">
        <v>3693</v>
      </c>
      <c r="P831" s="8" t="s">
        <v>3693</v>
      </c>
      <c r="Q831" s="10" t="s">
        <v>3693</v>
      </c>
      <c r="R831" s="10" t="s">
        <v>3693</v>
      </c>
      <c r="S831" s="11" t="s">
        <v>3693</v>
      </c>
      <c r="T831" s="12">
        <v>1</v>
      </c>
      <c r="U831" s="12" t="s">
        <v>3693</v>
      </c>
      <c r="V831" s="8" t="s">
        <v>29</v>
      </c>
      <c r="W831" s="8" t="s">
        <v>30</v>
      </c>
      <c r="X831" s="8" t="s">
        <v>112</v>
      </c>
      <c r="Y831" s="8" t="s">
        <v>113</v>
      </c>
      <c r="Z831" s="8" t="s">
        <v>3693</v>
      </c>
    </row>
    <row r="832" spans="1:26" ht="92.4" hidden="1" x14ac:dyDescent="0.3">
      <c r="A832" s="8">
        <v>832</v>
      </c>
      <c r="B832" s="8" t="s">
        <v>1485</v>
      </c>
      <c r="C832" s="8" t="s">
        <v>3693</v>
      </c>
      <c r="D832" s="8" t="s">
        <v>868</v>
      </c>
      <c r="E832" s="8" t="str">
        <f>VLOOKUP(Table1[[#This Row],[NO]],Table3[#All],2, FALSE)</f>
        <v>MEDICAL FACILITIES</v>
      </c>
      <c r="F832" s="8" t="s">
        <v>3693</v>
      </c>
      <c r="G832" s="8" t="s">
        <v>1167</v>
      </c>
      <c r="H832" s="8" t="s">
        <v>26</v>
      </c>
      <c r="I832" s="8" t="s">
        <v>27</v>
      </c>
      <c r="J832" s="8">
        <v>2021</v>
      </c>
      <c r="K832" s="8" t="s">
        <v>1480</v>
      </c>
      <c r="L832" s="9">
        <v>412795.58</v>
      </c>
      <c r="M832" s="9" t="s">
        <v>3693</v>
      </c>
      <c r="N832" s="8" t="s">
        <v>3693</v>
      </c>
      <c r="O832" s="10" t="s">
        <v>3693</v>
      </c>
      <c r="P832" s="8" t="s">
        <v>3693</v>
      </c>
      <c r="Q832" s="10" t="s">
        <v>3693</v>
      </c>
      <c r="R832" s="10" t="s">
        <v>3693</v>
      </c>
      <c r="S832" s="11" t="s">
        <v>3693</v>
      </c>
      <c r="T832" s="12">
        <v>1</v>
      </c>
      <c r="U832" s="12" t="s">
        <v>3693</v>
      </c>
      <c r="V832" s="8" t="s">
        <v>29</v>
      </c>
      <c r="W832" s="8" t="s">
        <v>30</v>
      </c>
      <c r="X832" s="8" t="s">
        <v>228</v>
      </c>
      <c r="Y832" s="8" t="s">
        <v>229</v>
      </c>
      <c r="Z832" s="8" t="s">
        <v>3693</v>
      </c>
    </row>
    <row r="833" spans="1:26" ht="52.8" hidden="1" x14ac:dyDescent="0.3">
      <c r="A833" s="8">
        <v>833</v>
      </c>
      <c r="B833" s="8" t="s">
        <v>1486</v>
      </c>
      <c r="C833" s="8" t="s">
        <v>3693</v>
      </c>
      <c r="D833" s="8" t="s">
        <v>868</v>
      </c>
      <c r="E833" s="8" t="str">
        <f>VLOOKUP(Table1[[#This Row],[NO]],Table3[#All],2, FALSE)</f>
        <v>MEDICAL FACILITIES</v>
      </c>
      <c r="F833" s="8" t="s">
        <v>3693</v>
      </c>
      <c r="G833" s="8" t="s">
        <v>1167</v>
      </c>
      <c r="H833" s="8" t="s">
        <v>26</v>
      </c>
      <c r="I833" s="8" t="s">
        <v>27</v>
      </c>
      <c r="J833" s="8">
        <v>2021</v>
      </c>
      <c r="K833" s="8" t="s">
        <v>208</v>
      </c>
      <c r="L833" s="9">
        <v>2165056.7400000002</v>
      </c>
      <c r="M833" s="9" t="s">
        <v>3693</v>
      </c>
      <c r="N833" s="8">
        <v>60</v>
      </c>
      <c r="O833" s="10" t="s">
        <v>3693</v>
      </c>
      <c r="P833" s="8" t="s">
        <v>3693</v>
      </c>
      <c r="Q833" s="10" t="s">
        <v>3693</v>
      </c>
      <c r="R833" s="10" t="s">
        <v>3693</v>
      </c>
      <c r="S833" s="11" t="s">
        <v>3693</v>
      </c>
      <c r="T833" s="12">
        <v>1</v>
      </c>
      <c r="U833" s="12" t="s">
        <v>3693</v>
      </c>
      <c r="V833" s="8" t="s">
        <v>29</v>
      </c>
      <c r="W833" s="8" t="s">
        <v>30</v>
      </c>
      <c r="X833" s="8" t="s">
        <v>3693</v>
      </c>
      <c r="Y833" s="8" t="s">
        <v>3693</v>
      </c>
      <c r="Z833" s="8" t="s">
        <v>3693</v>
      </c>
    </row>
    <row r="834" spans="1:26" ht="66" hidden="1" x14ac:dyDescent="0.3">
      <c r="A834" s="8">
        <v>834</v>
      </c>
      <c r="B834" s="8" t="s">
        <v>1487</v>
      </c>
      <c r="C834" s="8" t="s">
        <v>3693</v>
      </c>
      <c r="D834" s="8" t="s">
        <v>868</v>
      </c>
      <c r="E834" s="8" t="str">
        <f>VLOOKUP(Table1[[#This Row],[NO]],Table3[#All],2, FALSE)</f>
        <v>MEDICAL FACILITIES</v>
      </c>
      <c r="F834" s="8" t="s">
        <v>3693</v>
      </c>
      <c r="G834" s="8" t="s">
        <v>1403</v>
      </c>
      <c r="H834" s="8" t="s">
        <v>64</v>
      </c>
      <c r="I834" s="8" t="s">
        <v>27</v>
      </c>
      <c r="J834" s="8">
        <v>2021</v>
      </c>
      <c r="K834" s="8" t="s">
        <v>53</v>
      </c>
      <c r="L834" s="9">
        <v>3400000</v>
      </c>
      <c r="M834" s="9" t="s">
        <v>3693</v>
      </c>
      <c r="N834" s="8" t="s">
        <v>3693</v>
      </c>
      <c r="O834" s="10" t="s">
        <v>3693</v>
      </c>
      <c r="P834" s="8" t="s">
        <v>3693</v>
      </c>
      <c r="Q834" s="10" t="s">
        <v>3693</v>
      </c>
      <c r="R834" s="10" t="s">
        <v>3693</v>
      </c>
      <c r="S834" s="11" t="s">
        <v>3693</v>
      </c>
      <c r="T834" s="12">
        <v>1</v>
      </c>
      <c r="U834" s="12" t="s">
        <v>3693</v>
      </c>
      <c r="V834" s="8" t="s">
        <v>29</v>
      </c>
      <c r="W834" s="8" t="s">
        <v>30</v>
      </c>
      <c r="X834" s="8" t="s">
        <v>1224</v>
      </c>
      <c r="Y834" s="8" t="s">
        <v>1225</v>
      </c>
      <c r="Z834" s="8" t="s">
        <v>3693</v>
      </c>
    </row>
    <row r="835" spans="1:26" ht="118.8" hidden="1" x14ac:dyDescent="0.3">
      <c r="A835" s="8">
        <v>835</v>
      </c>
      <c r="B835" s="8" t="s">
        <v>1488</v>
      </c>
      <c r="C835" s="8" t="s">
        <v>3693</v>
      </c>
      <c r="D835" s="8" t="s">
        <v>868</v>
      </c>
      <c r="E835" s="8" t="str">
        <f>VLOOKUP(Table1[[#This Row],[NO]],Table3[#All],2, FALSE)</f>
        <v>MEDICAL FACILITIES</v>
      </c>
      <c r="F835" s="8" t="s">
        <v>3693</v>
      </c>
      <c r="G835" s="8" t="s">
        <v>1245</v>
      </c>
      <c r="H835" s="8" t="s">
        <v>377</v>
      </c>
      <c r="I835" s="8" t="s">
        <v>27</v>
      </c>
      <c r="J835" s="8">
        <v>2021</v>
      </c>
      <c r="K835" s="8" t="s">
        <v>53</v>
      </c>
      <c r="L835" s="9">
        <v>1100000</v>
      </c>
      <c r="M835" s="9">
        <v>1095000</v>
      </c>
      <c r="N835" s="8">
        <v>75</v>
      </c>
      <c r="O835" s="10">
        <v>44536</v>
      </c>
      <c r="P835" s="8" t="s">
        <v>3693</v>
      </c>
      <c r="Q835" s="10">
        <v>44611</v>
      </c>
      <c r="R835" s="10" t="s">
        <v>3693</v>
      </c>
      <c r="S835" s="11" t="s">
        <v>3693</v>
      </c>
      <c r="T835" s="12">
        <v>1</v>
      </c>
      <c r="U835" s="12" t="s">
        <v>3693</v>
      </c>
      <c r="V835" s="8" t="s">
        <v>29</v>
      </c>
      <c r="W835" s="8" t="s">
        <v>30</v>
      </c>
      <c r="X835" s="8" t="s">
        <v>1489</v>
      </c>
      <c r="Y835" s="8" t="s">
        <v>1490</v>
      </c>
      <c r="Z835" s="8" t="s">
        <v>3693</v>
      </c>
    </row>
    <row r="836" spans="1:26" ht="66" hidden="1" x14ac:dyDescent="0.3">
      <c r="A836" s="8">
        <v>836</v>
      </c>
      <c r="B836" s="8" t="s">
        <v>1491</v>
      </c>
      <c r="C836" s="8" t="s">
        <v>3693</v>
      </c>
      <c r="D836" s="8" t="s">
        <v>868</v>
      </c>
      <c r="E836" s="8" t="str">
        <f>VLOOKUP(Table1[[#This Row],[NO]],Table3[#All],2, FALSE)</f>
        <v>MEDICAL FACILITIES</v>
      </c>
      <c r="F836" s="8" t="s">
        <v>3693</v>
      </c>
      <c r="G836" s="8" t="s">
        <v>1245</v>
      </c>
      <c r="H836" s="8" t="s">
        <v>377</v>
      </c>
      <c r="I836" s="8" t="s">
        <v>27</v>
      </c>
      <c r="J836" s="8">
        <v>2021</v>
      </c>
      <c r="K836" s="8" t="s">
        <v>53</v>
      </c>
      <c r="L836" s="9">
        <v>3300000</v>
      </c>
      <c r="M836" s="9">
        <v>3289676.71</v>
      </c>
      <c r="N836" s="8">
        <v>64</v>
      </c>
      <c r="O836" s="10">
        <v>44371</v>
      </c>
      <c r="P836" s="8" t="s">
        <v>3693</v>
      </c>
      <c r="Q836" s="10">
        <v>44435</v>
      </c>
      <c r="R836" s="10">
        <v>44570</v>
      </c>
      <c r="S836" s="11" t="s">
        <v>3693</v>
      </c>
      <c r="T836" s="12">
        <v>1</v>
      </c>
      <c r="U836" s="12" t="s">
        <v>3693</v>
      </c>
      <c r="V836" s="8" t="s">
        <v>29</v>
      </c>
      <c r="W836" s="8" t="s">
        <v>30</v>
      </c>
      <c r="X836" s="8" t="s">
        <v>666</v>
      </c>
      <c r="Y836" s="8" t="s">
        <v>667</v>
      </c>
      <c r="Z836" s="8" t="s">
        <v>3693</v>
      </c>
    </row>
    <row r="837" spans="1:26" ht="52.8" hidden="1" x14ac:dyDescent="0.3">
      <c r="A837" s="8">
        <v>837</v>
      </c>
      <c r="B837" s="8" t="s">
        <v>1492</v>
      </c>
      <c r="C837" s="8" t="s">
        <v>3693</v>
      </c>
      <c r="D837" s="8" t="s">
        <v>868</v>
      </c>
      <c r="E837" s="8" t="str">
        <f>VLOOKUP(Table1[[#This Row],[NO]],Table3[#All],2, FALSE)</f>
        <v>MEDICAL FACILITIES</v>
      </c>
      <c r="F837" s="8" t="s">
        <v>3693</v>
      </c>
      <c r="G837" s="8" t="s">
        <v>1231</v>
      </c>
      <c r="H837" s="8" t="s">
        <v>93</v>
      </c>
      <c r="I837" s="8" t="s">
        <v>27</v>
      </c>
      <c r="J837" s="8">
        <v>2021</v>
      </c>
      <c r="K837" s="8" t="s">
        <v>53</v>
      </c>
      <c r="L837" s="9">
        <v>3740000</v>
      </c>
      <c r="M837" s="9">
        <v>3736267.23</v>
      </c>
      <c r="N837" s="8">
        <v>200</v>
      </c>
      <c r="O837" s="10">
        <v>44461</v>
      </c>
      <c r="P837" s="8" t="s">
        <v>3693</v>
      </c>
      <c r="Q837" s="10">
        <v>44661</v>
      </c>
      <c r="R837" s="10" t="s">
        <v>409</v>
      </c>
      <c r="S837" s="11" t="s">
        <v>3693</v>
      </c>
      <c r="T837" s="12">
        <v>1</v>
      </c>
      <c r="U837" s="12" t="s">
        <v>3693</v>
      </c>
      <c r="V837" s="8" t="s">
        <v>29</v>
      </c>
      <c r="W837" s="12" t="s">
        <v>30</v>
      </c>
      <c r="X837" s="8" t="s">
        <v>228</v>
      </c>
      <c r="Y837" s="8" t="s">
        <v>229</v>
      </c>
      <c r="Z837" s="8" t="s">
        <v>3693</v>
      </c>
    </row>
    <row r="838" spans="1:26" ht="66" hidden="1" x14ac:dyDescent="0.3">
      <c r="A838" s="8">
        <v>838</v>
      </c>
      <c r="B838" s="8" t="s">
        <v>1493</v>
      </c>
      <c r="C838" s="8" t="s">
        <v>3693</v>
      </c>
      <c r="D838" s="8" t="s">
        <v>868</v>
      </c>
      <c r="E838" s="8" t="str">
        <f>VLOOKUP(Table1[[#This Row],[NO]],Table3[#All],2, FALSE)</f>
        <v>MEDICAL FACILITIES</v>
      </c>
      <c r="F838" s="8" t="s">
        <v>3693</v>
      </c>
      <c r="G838" s="8" t="s">
        <v>1231</v>
      </c>
      <c r="H838" s="8" t="s">
        <v>93</v>
      </c>
      <c r="I838" s="8" t="s">
        <v>27</v>
      </c>
      <c r="J838" s="8">
        <v>2021</v>
      </c>
      <c r="K838" s="8" t="s">
        <v>53</v>
      </c>
      <c r="L838" s="9">
        <v>1068780.72</v>
      </c>
      <c r="M838" s="9">
        <v>1068777.26</v>
      </c>
      <c r="N838" s="8" t="s">
        <v>3693</v>
      </c>
      <c r="O838" s="10">
        <v>44368</v>
      </c>
      <c r="P838" s="8" t="s">
        <v>3693</v>
      </c>
      <c r="Q838" s="10">
        <v>44368</v>
      </c>
      <c r="R838" s="10" t="s">
        <v>3693</v>
      </c>
      <c r="S838" s="11" t="s">
        <v>3693</v>
      </c>
      <c r="T838" s="12">
        <v>1</v>
      </c>
      <c r="U838" s="12" t="s">
        <v>3693</v>
      </c>
      <c r="V838" s="8" t="s">
        <v>29</v>
      </c>
      <c r="W838" s="8" t="s">
        <v>30</v>
      </c>
      <c r="X838" s="8" t="s">
        <v>228</v>
      </c>
      <c r="Y838" s="8" t="s">
        <v>229</v>
      </c>
      <c r="Z838" s="8" t="s">
        <v>3693</v>
      </c>
    </row>
    <row r="839" spans="1:26" ht="79.2" hidden="1" x14ac:dyDescent="0.3">
      <c r="A839" s="8">
        <v>839</v>
      </c>
      <c r="B839" s="8" t="s">
        <v>1494</v>
      </c>
      <c r="C839" s="8" t="s">
        <v>3693</v>
      </c>
      <c r="D839" s="8" t="s">
        <v>868</v>
      </c>
      <c r="E839" s="8" t="str">
        <f>VLOOKUP(Table1[[#This Row],[NO]],Table3[#All],2, FALSE)</f>
        <v>MEDICAL FACILITIES</v>
      </c>
      <c r="F839" s="8" t="s">
        <v>3693</v>
      </c>
      <c r="G839" s="8" t="s">
        <v>1231</v>
      </c>
      <c r="H839" s="8" t="s">
        <v>93</v>
      </c>
      <c r="I839" s="8" t="s">
        <v>27</v>
      </c>
      <c r="J839" s="8">
        <v>2021</v>
      </c>
      <c r="K839" s="8" t="s">
        <v>53</v>
      </c>
      <c r="L839" s="9">
        <v>3296239.21</v>
      </c>
      <c r="M839" s="9">
        <v>3296239.21</v>
      </c>
      <c r="N839" s="8" t="s">
        <v>3693</v>
      </c>
      <c r="O839" s="10">
        <v>44413</v>
      </c>
      <c r="P839" s="8" t="s">
        <v>3693</v>
      </c>
      <c r="Q839" s="10">
        <v>44413</v>
      </c>
      <c r="R839" s="10" t="s">
        <v>3693</v>
      </c>
      <c r="S839" s="11" t="s">
        <v>3693</v>
      </c>
      <c r="T839" s="12">
        <v>1</v>
      </c>
      <c r="U839" s="12" t="s">
        <v>3693</v>
      </c>
      <c r="V839" s="8" t="s">
        <v>29</v>
      </c>
      <c r="W839" s="8" t="s">
        <v>30</v>
      </c>
      <c r="X839" s="8" t="s">
        <v>666</v>
      </c>
      <c r="Y839" s="8" t="s">
        <v>667</v>
      </c>
      <c r="Z839" s="8" t="s">
        <v>3693</v>
      </c>
    </row>
    <row r="840" spans="1:26" ht="39.6" hidden="1" x14ac:dyDescent="0.3">
      <c r="A840" s="8">
        <v>840</v>
      </c>
      <c r="B840" s="8" t="s">
        <v>1495</v>
      </c>
      <c r="C840" s="8" t="s">
        <v>1496</v>
      </c>
      <c r="D840" s="8" t="s">
        <v>868</v>
      </c>
      <c r="E840" s="8" t="str">
        <f>VLOOKUP(Table1[[#This Row],[NO]],Table3[#All],2, FALSE)</f>
        <v>MEDICAL FACILITIES</v>
      </c>
      <c r="F840" s="8" t="s">
        <v>3693</v>
      </c>
      <c r="G840" s="8" t="s">
        <v>1413</v>
      </c>
      <c r="H840" s="8" t="s">
        <v>86</v>
      </c>
      <c r="I840" s="8" t="s">
        <v>27</v>
      </c>
      <c r="J840" s="8">
        <v>2021</v>
      </c>
      <c r="K840" s="8" t="s">
        <v>53</v>
      </c>
      <c r="L840" s="9">
        <v>4200341.76</v>
      </c>
      <c r="M840" s="9">
        <v>4200281.6399999997</v>
      </c>
      <c r="N840" s="8">
        <v>200</v>
      </c>
      <c r="O840" s="10">
        <v>44354</v>
      </c>
      <c r="P840" s="8">
        <v>2</v>
      </c>
      <c r="Q840" s="10">
        <v>44554</v>
      </c>
      <c r="R840" s="13" t="s">
        <v>409</v>
      </c>
      <c r="S840" s="11" t="s">
        <v>3693</v>
      </c>
      <c r="T840" s="12">
        <v>1</v>
      </c>
      <c r="U840" s="12" t="s">
        <v>3693</v>
      </c>
      <c r="V840" s="8" t="s">
        <v>29</v>
      </c>
      <c r="W840" s="8" t="s">
        <v>30</v>
      </c>
      <c r="X840" s="8" t="s">
        <v>266</v>
      </c>
      <c r="Y840" s="8" t="s">
        <v>267</v>
      </c>
      <c r="Z840" s="8" t="s">
        <v>3693</v>
      </c>
    </row>
    <row r="841" spans="1:26" ht="52.8" hidden="1" x14ac:dyDescent="0.3">
      <c r="A841" s="8">
        <v>841</v>
      </c>
      <c r="B841" s="8" t="s">
        <v>1497</v>
      </c>
      <c r="C841" s="8" t="s">
        <v>3693</v>
      </c>
      <c r="D841" s="8" t="s">
        <v>868</v>
      </c>
      <c r="E841" s="8" t="str">
        <f>VLOOKUP(Table1[[#This Row],[NO]],Table3[#All],2, FALSE)</f>
        <v>MEDICAL FACILITIES</v>
      </c>
      <c r="F841" s="8" t="s">
        <v>3693</v>
      </c>
      <c r="G841" s="8" t="s">
        <v>1413</v>
      </c>
      <c r="H841" s="8" t="s">
        <v>86</v>
      </c>
      <c r="I841" s="8" t="s">
        <v>27</v>
      </c>
      <c r="J841" s="8">
        <v>2021</v>
      </c>
      <c r="K841" s="8" t="s">
        <v>53</v>
      </c>
      <c r="L841" s="9">
        <v>1126956.44</v>
      </c>
      <c r="M841" s="9">
        <v>1126941.8400000001</v>
      </c>
      <c r="N841" s="8">
        <v>120</v>
      </c>
      <c r="O841" s="10">
        <v>44354</v>
      </c>
      <c r="P841" s="8" t="s">
        <v>3693</v>
      </c>
      <c r="Q841" s="10">
        <v>44474</v>
      </c>
      <c r="R841" s="13">
        <v>44825</v>
      </c>
      <c r="S841" s="11" t="s">
        <v>3693</v>
      </c>
      <c r="T841" s="12">
        <v>1</v>
      </c>
      <c r="U841" s="12" t="s">
        <v>3693</v>
      </c>
      <c r="V841" s="8" t="s">
        <v>29</v>
      </c>
      <c r="W841" s="8" t="s">
        <v>30</v>
      </c>
      <c r="X841" s="8" t="s">
        <v>266</v>
      </c>
      <c r="Y841" s="8" t="s">
        <v>267</v>
      </c>
      <c r="Z841" s="8" t="s">
        <v>3693</v>
      </c>
    </row>
    <row r="842" spans="1:26" ht="52.8" hidden="1" x14ac:dyDescent="0.3">
      <c r="A842" s="8">
        <v>842</v>
      </c>
      <c r="B842" s="8" t="s">
        <v>1498</v>
      </c>
      <c r="C842" s="8" t="s">
        <v>3693</v>
      </c>
      <c r="D842" s="8" t="s">
        <v>868</v>
      </c>
      <c r="E842" s="8" t="str">
        <f>VLOOKUP(Table1[[#This Row],[NO]],Table3[#All],2, FALSE)</f>
        <v>MEDICAL FACILITIES</v>
      </c>
      <c r="F842" s="8" t="s">
        <v>3693</v>
      </c>
      <c r="G842" s="8" t="s">
        <v>1413</v>
      </c>
      <c r="H842" s="8" t="s">
        <v>86</v>
      </c>
      <c r="I842" s="8" t="s">
        <v>27</v>
      </c>
      <c r="J842" s="8">
        <v>2021</v>
      </c>
      <c r="K842" s="8" t="s">
        <v>53</v>
      </c>
      <c r="L842" s="9">
        <v>6074917.7000000002</v>
      </c>
      <c r="M842" s="9">
        <v>6014846.4800000004</v>
      </c>
      <c r="N842" s="8">
        <v>240</v>
      </c>
      <c r="O842" s="10">
        <v>44354</v>
      </c>
      <c r="P842" s="8">
        <v>2</v>
      </c>
      <c r="Q842" s="10">
        <v>44594</v>
      </c>
      <c r="R842" s="10" t="s">
        <v>323</v>
      </c>
      <c r="S842" s="11" t="s">
        <v>3693</v>
      </c>
      <c r="T842" s="12">
        <v>0.7</v>
      </c>
      <c r="U842" s="12" t="s">
        <v>3693</v>
      </c>
      <c r="V842" s="8" t="s">
        <v>29</v>
      </c>
      <c r="W842" s="8" t="s">
        <v>324</v>
      </c>
      <c r="X842" s="8" t="s">
        <v>266</v>
      </c>
      <c r="Y842" s="8" t="s">
        <v>267</v>
      </c>
      <c r="Z842" s="8" t="s">
        <v>3693</v>
      </c>
    </row>
    <row r="843" spans="1:26" ht="52.8" hidden="1" x14ac:dyDescent="0.3">
      <c r="A843" s="8">
        <v>843</v>
      </c>
      <c r="B843" s="8" t="s">
        <v>1499</v>
      </c>
      <c r="C843" s="8" t="s">
        <v>3693</v>
      </c>
      <c r="D843" s="8" t="s">
        <v>868</v>
      </c>
      <c r="E843" s="8" t="str">
        <f>VLOOKUP(Table1[[#This Row],[NO]],Table3[#All],2, FALSE)</f>
        <v>MEDICAL FACILITIES</v>
      </c>
      <c r="F843" s="8" t="s">
        <v>3693</v>
      </c>
      <c r="G843" s="8" t="s">
        <v>1413</v>
      </c>
      <c r="H843" s="8" t="s">
        <v>86</v>
      </c>
      <c r="I843" s="8" t="s">
        <v>27</v>
      </c>
      <c r="J843" s="8">
        <v>2021</v>
      </c>
      <c r="K843" s="8" t="s">
        <v>53</v>
      </c>
      <c r="L843" s="9">
        <v>4300000</v>
      </c>
      <c r="M843" s="9">
        <v>4297123.18</v>
      </c>
      <c r="N843" s="8">
        <v>180</v>
      </c>
      <c r="O843" s="10">
        <v>44455</v>
      </c>
      <c r="P843" s="8">
        <v>2</v>
      </c>
      <c r="Q843" s="10">
        <v>44635</v>
      </c>
      <c r="R843" s="10" t="s">
        <v>409</v>
      </c>
      <c r="S843" s="11" t="s">
        <v>3693</v>
      </c>
      <c r="T843" s="8" t="s">
        <v>3693</v>
      </c>
      <c r="U843" s="8" t="s">
        <v>3693</v>
      </c>
      <c r="V843" s="8" t="s">
        <v>29</v>
      </c>
      <c r="W843" s="8" t="s">
        <v>37</v>
      </c>
      <c r="X843" s="8" t="s">
        <v>266</v>
      </c>
      <c r="Y843" s="8" t="s">
        <v>267</v>
      </c>
      <c r="Z843" s="8" t="s">
        <v>3693</v>
      </c>
    </row>
    <row r="844" spans="1:26" ht="39.6" hidden="1" x14ac:dyDescent="0.3">
      <c r="A844" s="8">
        <v>844</v>
      </c>
      <c r="B844" s="8" t="s">
        <v>1500</v>
      </c>
      <c r="C844" s="8" t="s">
        <v>3693</v>
      </c>
      <c r="D844" s="8" t="s">
        <v>868</v>
      </c>
      <c r="E844" s="8" t="str">
        <f>VLOOKUP(Table1[[#This Row],[NO]],Table3[#All],2, FALSE)</f>
        <v>MEDICAL FACILITIES</v>
      </c>
      <c r="F844" s="8" t="s">
        <v>3693</v>
      </c>
      <c r="G844" s="8" t="s">
        <v>1413</v>
      </c>
      <c r="H844" s="8" t="s">
        <v>86</v>
      </c>
      <c r="I844" s="8" t="s">
        <v>27</v>
      </c>
      <c r="J844" s="8">
        <v>2021</v>
      </c>
      <c r="K844" s="8" t="s">
        <v>53</v>
      </c>
      <c r="L844" s="9">
        <v>1195000</v>
      </c>
      <c r="M844" s="9">
        <v>1193531.6399999999</v>
      </c>
      <c r="N844" s="8">
        <v>90</v>
      </c>
      <c r="O844" s="10">
        <v>44455</v>
      </c>
      <c r="P844" s="8">
        <v>2</v>
      </c>
      <c r="Q844" s="10">
        <v>44545</v>
      </c>
      <c r="R844" s="10" t="s">
        <v>409</v>
      </c>
      <c r="S844" s="19">
        <v>45210</v>
      </c>
      <c r="T844" s="12">
        <v>1</v>
      </c>
      <c r="U844" s="12" t="s">
        <v>3693</v>
      </c>
      <c r="V844" s="8" t="s">
        <v>29</v>
      </c>
      <c r="W844" s="8" t="s">
        <v>30</v>
      </c>
      <c r="X844" s="8" t="s">
        <v>266</v>
      </c>
      <c r="Y844" s="8" t="s">
        <v>267</v>
      </c>
      <c r="Z844" s="8" t="s">
        <v>3693</v>
      </c>
    </row>
    <row r="845" spans="1:26" ht="66" hidden="1" x14ac:dyDescent="0.3">
      <c r="A845" s="8">
        <v>845</v>
      </c>
      <c r="B845" s="8" t="s">
        <v>1501</v>
      </c>
      <c r="C845" s="8" t="s">
        <v>3693</v>
      </c>
      <c r="D845" s="8" t="s">
        <v>868</v>
      </c>
      <c r="E845" s="8" t="str">
        <f>VLOOKUP(Table1[[#This Row],[NO]],Table3[#All],2, FALSE)</f>
        <v>MEDICAL FACILITIES</v>
      </c>
      <c r="F845" s="8" t="s">
        <v>3693</v>
      </c>
      <c r="G845" s="8" t="s">
        <v>1413</v>
      </c>
      <c r="H845" s="8" t="s">
        <v>86</v>
      </c>
      <c r="I845" s="8" t="s">
        <v>27</v>
      </c>
      <c r="J845" s="8">
        <v>2021</v>
      </c>
      <c r="K845" s="8" t="s">
        <v>53</v>
      </c>
      <c r="L845" s="9">
        <v>3500000</v>
      </c>
      <c r="M845" s="9">
        <v>3497903.33</v>
      </c>
      <c r="N845" s="8">
        <v>85</v>
      </c>
      <c r="O845" s="10">
        <v>44413</v>
      </c>
      <c r="P845" s="8" t="s">
        <v>3693</v>
      </c>
      <c r="Q845" s="10">
        <v>44498</v>
      </c>
      <c r="R845" s="10">
        <v>44573</v>
      </c>
      <c r="S845" s="11" t="s">
        <v>3693</v>
      </c>
      <c r="T845" s="12">
        <v>1</v>
      </c>
      <c r="U845" s="12" t="s">
        <v>3693</v>
      </c>
      <c r="V845" s="8" t="s">
        <v>29</v>
      </c>
      <c r="W845" s="8" t="s">
        <v>30</v>
      </c>
      <c r="X845" s="8" t="s">
        <v>666</v>
      </c>
      <c r="Y845" s="8" t="s">
        <v>667</v>
      </c>
      <c r="Z845" s="8" t="s">
        <v>3693</v>
      </c>
    </row>
    <row r="846" spans="1:26" ht="52.8" hidden="1" x14ac:dyDescent="0.3">
      <c r="A846" s="8">
        <v>846</v>
      </c>
      <c r="B846" s="8" t="s">
        <v>1502</v>
      </c>
      <c r="C846" s="8" t="s">
        <v>3693</v>
      </c>
      <c r="D846" s="8" t="s">
        <v>868</v>
      </c>
      <c r="E846" s="8" t="str">
        <f>VLOOKUP(Table1[[#This Row],[NO]],Table3[#All],2, FALSE)</f>
        <v>MEDICAL FACILITIES</v>
      </c>
      <c r="F846" s="8" t="s">
        <v>3693</v>
      </c>
      <c r="G846" s="8" t="s">
        <v>1413</v>
      </c>
      <c r="H846" s="8" t="s">
        <v>86</v>
      </c>
      <c r="I846" s="8" t="s">
        <v>27</v>
      </c>
      <c r="J846" s="8">
        <v>2021</v>
      </c>
      <c r="K846" s="8" t="s">
        <v>53</v>
      </c>
      <c r="L846" s="9">
        <v>3400000</v>
      </c>
      <c r="M846" s="9" t="s">
        <v>3693</v>
      </c>
      <c r="N846" s="8" t="s">
        <v>3693</v>
      </c>
      <c r="O846" s="10" t="s">
        <v>3693</v>
      </c>
      <c r="P846" s="8" t="s">
        <v>3693</v>
      </c>
      <c r="Q846" s="10" t="s">
        <v>3693</v>
      </c>
      <c r="R846" s="10" t="s">
        <v>3693</v>
      </c>
      <c r="S846" s="11" t="s">
        <v>3693</v>
      </c>
      <c r="T846" s="12">
        <v>1</v>
      </c>
      <c r="U846" s="12" t="s">
        <v>3693</v>
      </c>
      <c r="V846" s="8" t="s">
        <v>29</v>
      </c>
      <c r="W846" s="8" t="s">
        <v>30</v>
      </c>
      <c r="X846" s="8" t="s">
        <v>1224</v>
      </c>
      <c r="Y846" s="8" t="s">
        <v>1225</v>
      </c>
      <c r="Z846" s="8" t="s">
        <v>3693</v>
      </c>
    </row>
    <row r="847" spans="1:26" ht="52.8" hidden="1" x14ac:dyDescent="0.3">
      <c r="A847" s="8">
        <v>847</v>
      </c>
      <c r="B847" s="8" t="s">
        <v>1503</v>
      </c>
      <c r="C847" s="8" t="s">
        <v>3693</v>
      </c>
      <c r="D847" s="8" t="s">
        <v>868</v>
      </c>
      <c r="E847" s="8" t="str">
        <f>VLOOKUP(Table1[[#This Row],[NO]],Table3[#All],2, FALSE)</f>
        <v>MEDICAL FACILITIES</v>
      </c>
      <c r="F847" s="8" t="s">
        <v>3693</v>
      </c>
      <c r="G847" s="8" t="s">
        <v>1504</v>
      </c>
      <c r="H847" s="8" t="s">
        <v>91</v>
      </c>
      <c r="I847" s="8" t="s">
        <v>27</v>
      </c>
      <c r="J847" s="8">
        <v>2021</v>
      </c>
      <c r="K847" s="8" t="s">
        <v>53</v>
      </c>
      <c r="L847" s="9">
        <v>488585.9</v>
      </c>
      <c r="M847" s="9">
        <v>488585.9</v>
      </c>
      <c r="N847" s="8">
        <v>90</v>
      </c>
      <c r="O847" s="10">
        <v>44389</v>
      </c>
      <c r="P847" s="8" t="s">
        <v>3693</v>
      </c>
      <c r="Q847" s="10">
        <v>44479</v>
      </c>
      <c r="R847" s="10" t="s">
        <v>3693</v>
      </c>
      <c r="S847" s="11" t="s">
        <v>3693</v>
      </c>
      <c r="T847" s="12">
        <v>1</v>
      </c>
      <c r="U847" s="12" t="s">
        <v>3693</v>
      </c>
      <c r="V847" s="8" t="s">
        <v>29</v>
      </c>
      <c r="W847" s="8" t="s">
        <v>30</v>
      </c>
      <c r="X847" s="8" t="s">
        <v>666</v>
      </c>
      <c r="Y847" s="8" t="s">
        <v>667</v>
      </c>
      <c r="Z847" s="8" t="s">
        <v>3693</v>
      </c>
    </row>
    <row r="848" spans="1:26" ht="52.8" hidden="1" x14ac:dyDescent="0.3">
      <c r="A848" s="8">
        <v>848</v>
      </c>
      <c r="B848" s="8" t="s">
        <v>1505</v>
      </c>
      <c r="C848" s="8" t="s">
        <v>3693</v>
      </c>
      <c r="D848" s="8" t="s">
        <v>868</v>
      </c>
      <c r="E848" s="8" t="str">
        <f>VLOOKUP(Table1[[#This Row],[NO]],Table3[#All],2, FALSE)</f>
        <v>MEDICAL FACILITIES</v>
      </c>
      <c r="F848" s="8" t="s">
        <v>3693</v>
      </c>
      <c r="G848" s="8" t="s">
        <v>1413</v>
      </c>
      <c r="H848" s="8" t="s">
        <v>86</v>
      </c>
      <c r="I848" s="8" t="s">
        <v>27</v>
      </c>
      <c r="J848" s="8">
        <v>2021</v>
      </c>
      <c r="K848" s="8" t="s">
        <v>53</v>
      </c>
      <c r="L848" s="9">
        <v>2798022.47</v>
      </c>
      <c r="M848" s="9" t="s">
        <v>3693</v>
      </c>
      <c r="N848" s="8">
        <v>120</v>
      </c>
      <c r="O848" s="10">
        <v>44455</v>
      </c>
      <c r="P848" s="8" t="s">
        <v>3693</v>
      </c>
      <c r="Q848" s="10">
        <v>44575</v>
      </c>
      <c r="R848" s="10">
        <v>44829</v>
      </c>
      <c r="S848" s="11" t="s">
        <v>3693</v>
      </c>
      <c r="T848" s="12">
        <v>1</v>
      </c>
      <c r="U848" s="12" t="s">
        <v>3693</v>
      </c>
      <c r="V848" s="8" t="s">
        <v>29</v>
      </c>
      <c r="W848" s="8" t="s">
        <v>30</v>
      </c>
      <c r="X848" s="8" t="s">
        <v>266</v>
      </c>
      <c r="Y848" s="8" t="s">
        <v>267</v>
      </c>
      <c r="Z848" s="8" t="s">
        <v>3693</v>
      </c>
    </row>
    <row r="849" spans="1:26" ht="52.8" hidden="1" x14ac:dyDescent="0.3">
      <c r="A849" s="8">
        <v>849</v>
      </c>
      <c r="B849" s="8" t="s">
        <v>1506</v>
      </c>
      <c r="C849" s="8" t="s">
        <v>3693</v>
      </c>
      <c r="D849" s="8" t="s">
        <v>868</v>
      </c>
      <c r="E849" s="8" t="str">
        <f>VLOOKUP(Table1[[#This Row],[NO]],Table3[#All],2, FALSE)</f>
        <v>MEDICAL FACILITIES</v>
      </c>
      <c r="F849" s="8" t="s">
        <v>3693</v>
      </c>
      <c r="G849" s="8" t="s">
        <v>1231</v>
      </c>
      <c r="H849" s="8" t="s">
        <v>93</v>
      </c>
      <c r="I849" s="8" t="s">
        <v>27</v>
      </c>
      <c r="J849" s="8">
        <v>2021</v>
      </c>
      <c r="K849" s="8" t="s">
        <v>53</v>
      </c>
      <c r="L849" s="9">
        <v>2800000</v>
      </c>
      <c r="M849" s="9">
        <v>2794861.5</v>
      </c>
      <c r="N849" s="8">
        <v>120</v>
      </c>
      <c r="O849" s="10">
        <v>44497</v>
      </c>
      <c r="P849" s="8" t="s">
        <v>3693</v>
      </c>
      <c r="Q849" s="10">
        <v>44617</v>
      </c>
      <c r="R849" s="10" t="s">
        <v>3693</v>
      </c>
      <c r="S849" s="11" t="s">
        <v>3693</v>
      </c>
      <c r="T849" s="12">
        <v>1</v>
      </c>
      <c r="U849" s="12" t="s">
        <v>3693</v>
      </c>
      <c r="V849" s="8" t="s">
        <v>29</v>
      </c>
      <c r="W849" s="8" t="s">
        <v>30</v>
      </c>
      <c r="X849" s="8" t="s">
        <v>228</v>
      </c>
      <c r="Y849" s="8" t="s">
        <v>229</v>
      </c>
      <c r="Z849" s="8" t="s">
        <v>3693</v>
      </c>
    </row>
    <row r="850" spans="1:26" ht="52.8" hidden="1" x14ac:dyDescent="0.3">
      <c r="A850" s="8">
        <v>850</v>
      </c>
      <c r="B850" s="8" t="s">
        <v>1507</v>
      </c>
      <c r="C850" s="8" t="s">
        <v>3693</v>
      </c>
      <c r="D850" s="8" t="s">
        <v>868</v>
      </c>
      <c r="E850" s="8" t="str">
        <f>VLOOKUP(Table1[[#This Row],[NO]],Table3[#All],2, FALSE)</f>
        <v>MEDICAL FACILITIES</v>
      </c>
      <c r="F850" s="8" t="s">
        <v>3693</v>
      </c>
      <c r="G850" s="8" t="s">
        <v>1231</v>
      </c>
      <c r="H850" s="8" t="s">
        <v>93</v>
      </c>
      <c r="I850" s="8" t="s">
        <v>27</v>
      </c>
      <c r="J850" s="8">
        <v>2021</v>
      </c>
      <c r="K850" s="8" t="s">
        <v>53</v>
      </c>
      <c r="L850" s="9">
        <v>2544672</v>
      </c>
      <c r="M850" s="9">
        <v>2542436.1</v>
      </c>
      <c r="N850" s="8">
        <v>120</v>
      </c>
      <c r="O850" s="10">
        <v>44455</v>
      </c>
      <c r="P850" s="8" t="s">
        <v>3693</v>
      </c>
      <c r="Q850" s="10">
        <v>44575</v>
      </c>
      <c r="R850" s="10" t="s">
        <v>3693</v>
      </c>
      <c r="S850" s="11" t="s">
        <v>3693</v>
      </c>
      <c r="T850" s="12">
        <v>1</v>
      </c>
      <c r="U850" s="12" t="s">
        <v>3693</v>
      </c>
      <c r="V850" s="8" t="s">
        <v>29</v>
      </c>
      <c r="W850" s="8" t="s">
        <v>30</v>
      </c>
      <c r="X850" s="8" t="s">
        <v>228</v>
      </c>
      <c r="Y850" s="8" t="s">
        <v>229</v>
      </c>
      <c r="Z850" s="8" t="s">
        <v>3693</v>
      </c>
    </row>
    <row r="851" spans="1:26" ht="52.8" hidden="1" x14ac:dyDescent="0.3">
      <c r="A851" s="8">
        <v>851</v>
      </c>
      <c r="B851" s="8" t="s">
        <v>1508</v>
      </c>
      <c r="C851" s="8" t="s">
        <v>1509</v>
      </c>
      <c r="D851" s="8" t="s">
        <v>868</v>
      </c>
      <c r="E851" s="8" t="str">
        <f>VLOOKUP(Table1[[#This Row],[NO]],Table3[#All],2, FALSE)</f>
        <v>MEDICAL FACILITIES</v>
      </c>
      <c r="F851" s="8" t="s">
        <v>3693</v>
      </c>
      <c r="G851" s="8" t="s">
        <v>1171</v>
      </c>
      <c r="H851" s="8" t="s">
        <v>76</v>
      </c>
      <c r="I851" s="8" t="s">
        <v>27</v>
      </c>
      <c r="J851" s="8">
        <v>2021</v>
      </c>
      <c r="K851" s="8" t="s">
        <v>53</v>
      </c>
      <c r="L851" s="9">
        <v>270000</v>
      </c>
      <c r="M851" s="9">
        <v>269750</v>
      </c>
      <c r="N851" s="8">
        <v>93</v>
      </c>
      <c r="O851" s="10">
        <v>44547</v>
      </c>
      <c r="P851" s="8" t="s">
        <v>3693</v>
      </c>
      <c r="Q851" s="10">
        <v>44640</v>
      </c>
      <c r="R851" s="10" t="s">
        <v>3693</v>
      </c>
      <c r="S851" s="11" t="s">
        <v>3693</v>
      </c>
      <c r="T851" s="12">
        <v>1</v>
      </c>
      <c r="U851" s="12" t="s">
        <v>3693</v>
      </c>
      <c r="V851" s="8" t="s">
        <v>29</v>
      </c>
      <c r="W851" s="8" t="s">
        <v>30</v>
      </c>
      <c r="X851" s="8" t="s">
        <v>266</v>
      </c>
      <c r="Y851" s="8" t="s">
        <v>267</v>
      </c>
      <c r="Z851" s="8" t="s">
        <v>3693</v>
      </c>
    </row>
    <row r="852" spans="1:26" ht="52.8" hidden="1" x14ac:dyDescent="0.3">
      <c r="A852" s="8">
        <v>852</v>
      </c>
      <c r="B852" s="8" t="s">
        <v>1510</v>
      </c>
      <c r="C852" s="8" t="s">
        <v>3693</v>
      </c>
      <c r="D852" s="8" t="s">
        <v>868</v>
      </c>
      <c r="E852" s="8" t="str">
        <f>VLOOKUP(Table1[[#This Row],[NO]],Table3[#All],2, FALSE)</f>
        <v>MEDICAL FACILITIES</v>
      </c>
      <c r="F852" s="8" t="s">
        <v>3693</v>
      </c>
      <c r="G852" s="8" t="s">
        <v>1183</v>
      </c>
      <c r="H852" s="8" t="s">
        <v>36</v>
      </c>
      <c r="I852" s="8" t="s">
        <v>27</v>
      </c>
      <c r="J852" s="8">
        <v>2021</v>
      </c>
      <c r="K852" s="8" t="s">
        <v>53</v>
      </c>
      <c r="L852" s="9">
        <v>2000000</v>
      </c>
      <c r="M852" s="11">
        <v>1998231.64</v>
      </c>
      <c r="N852" s="8">
        <v>120</v>
      </c>
      <c r="O852" s="10">
        <v>44543</v>
      </c>
      <c r="P852" s="8" t="s">
        <v>3693</v>
      </c>
      <c r="Q852" s="10">
        <v>44663</v>
      </c>
      <c r="R852" s="10">
        <v>44724</v>
      </c>
      <c r="S852" s="11" t="s">
        <v>3693</v>
      </c>
      <c r="T852" s="12">
        <v>1</v>
      </c>
      <c r="U852" s="12" t="s">
        <v>3693</v>
      </c>
      <c r="V852" s="8" t="s">
        <v>29</v>
      </c>
      <c r="W852" s="8" t="s">
        <v>30</v>
      </c>
      <c r="X852" s="8" t="s">
        <v>251</v>
      </c>
      <c r="Y852" s="8" t="s">
        <v>252</v>
      </c>
      <c r="Z852" s="8" t="s">
        <v>3693</v>
      </c>
    </row>
    <row r="853" spans="1:26" ht="52.8" hidden="1" x14ac:dyDescent="0.3">
      <c r="A853" s="8">
        <v>853</v>
      </c>
      <c r="B853" s="8" t="s">
        <v>1511</v>
      </c>
      <c r="C853" s="8" t="s">
        <v>3693</v>
      </c>
      <c r="D853" s="8" t="s">
        <v>868</v>
      </c>
      <c r="E853" s="8" t="str">
        <f>VLOOKUP(Table1[[#This Row],[NO]],Table3[#All],2, FALSE)</f>
        <v>MEDICAL FACILITIES</v>
      </c>
      <c r="F853" s="8" t="s">
        <v>3693</v>
      </c>
      <c r="G853" s="8" t="s">
        <v>1171</v>
      </c>
      <c r="H853" s="8" t="s">
        <v>76</v>
      </c>
      <c r="I853" s="8" t="s">
        <v>27</v>
      </c>
      <c r="J853" s="8">
        <v>2021</v>
      </c>
      <c r="K853" s="8" t="s">
        <v>53</v>
      </c>
      <c r="L853" s="9">
        <v>1230000</v>
      </c>
      <c r="M853" s="9">
        <v>1229971.51</v>
      </c>
      <c r="N853" s="8">
        <v>60</v>
      </c>
      <c r="O853" s="10">
        <v>44475</v>
      </c>
      <c r="P853" s="8" t="s">
        <v>3693</v>
      </c>
      <c r="Q853" s="10">
        <v>44535</v>
      </c>
      <c r="R853" s="10" t="s">
        <v>3693</v>
      </c>
      <c r="S853" s="11" t="s">
        <v>3693</v>
      </c>
      <c r="T853" s="12">
        <v>1</v>
      </c>
      <c r="U853" s="12" t="s">
        <v>3693</v>
      </c>
      <c r="V853" s="8" t="s">
        <v>29</v>
      </c>
      <c r="W853" s="8" t="s">
        <v>30</v>
      </c>
      <c r="X853" s="8" t="s">
        <v>266</v>
      </c>
      <c r="Y853" s="8" t="s">
        <v>267</v>
      </c>
      <c r="Z853" s="8" t="s">
        <v>3693</v>
      </c>
    </row>
    <row r="854" spans="1:26" ht="66" hidden="1" x14ac:dyDescent="0.3">
      <c r="A854" s="8">
        <v>854</v>
      </c>
      <c r="B854" s="8" t="s">
        <v>247</v>
      </c>
      <c r="C854" s="8" t="s">
        <v>248</v>
      </c>
      <c r="D854" s="8" t="s">
        <v>23</v>
      </c>
      <c r="E854" s="8" t="str">
        <f>VLOOKUP(Table1[[#This Row],[NO]],Table3[#All],2, FALSE)</f>
        <v>ROAD</v>
      </c>
      <c r="F854" s="8" t="s">
        <v>249</v>
      </c>
      <c r="G854" s="8" t="s">
        <v>250</v>
      </c>
      <c r="H854" s="8" t="s">
        <v>72</v>
      </c>
      <c r="I854" s="8" t="s">
        <v>27</v>
      </c>
      <c r="J854" s="8">
        <v>2021</v>
      </c>
      <c r="K854" s="8" t="s">
        <v>53</v>
      </c>
      <c r="L854" s="9">
        <v>2000000</v>
      </c>
      <c r="M854" s="9">
        <v>1999230.77</v>
      </c>
      <c r="N854" s="8">
        <v>120</v>
      </c>
      <c r="O854" s="10">
        <v>44368</v>
      </c>
      <c r="P854" s="8" t="s">
        <v>3693</v>
      </c>
      <c r="Q854" s="10">
        <f>O854+N854</f>
        <v>44488</v>
      </c>
      <c r="R854" s="10" t="s">
        <v>3693</v>
      </c>
      <c r="S854" s="11" t="s">
        <v>3693</v>
      </c>
      <c r="T854" s="12">
        <v>1</v>
      </c>
      <c r="U854" s="12" t="s">
        <v>3693</v>
      </c>
      <c r="V854" s="8" t="s">
        <v>29</v>
      </c>
      <c r="W854" s="8" t="s">
        <v>30</v>
      </c>
      <c r="X854" s="8" t="s">
        <v>251</v>
      </c>
      <c r="Y854" s="8" t="s">
        <v>252</v>
      </c>
      <c r="Z854" s="8" t="s">
        <v>3693</v>
      </c>
    </row>
    <row r="855" spans="1:26" ht="52.8" hidden="1" x14ac:dyDescent="0.3">
      <c r="A855" s="8">
        <v>855</v>
      </c>
      <c r="B855" s="8" t="s">
        <v>3229</v>
      </c>
      <c r="C855" s="8" t="s">
        <v>3693</v>
      </c>
      <c r="D855" s="8" t="s">
        <v>2320</v>
      </c>
      <c r="E855" s="8" t="str">
        <f>VLOOKUP(Table1[[#This Row],[NO]],Table3[#All],2, FALSE)</f>
        <v>DRAINAGE</v>
      </c>
      <c r="F855" s="8" t="s">
        <v>3693</v>
      </c>
      <c r="G855" s="8" t="s">
        <v>3230</v>
      </c>
      <c r="H855" s="8" t="s">
        <v>117</v>
      </c>
      <c r="I855" s="8" t="s">
        <v>27</v>
      </c>
      <c r="J855" s="8">
        <v>2021</v>
      </c>
      <c r="K855" s="8" t="s">
        <v>53</v>
      </c>
      <c r="L855" s="9">
        <v>2000000</v>
      </c>
      <c r="M855" s="9">
        <v>1998601.44</v>
      </c>
      <c r="N855" s="8">
        <v>180</v>
      </c>
      <c r="O855" s="10">
        <v>44379</v>
      </c>
      <c r="P855" s="8" t="s">
        <v>3693</v>
      </c>
      <c r="Q855" s="10">
        <v>44559</v>
      </c>
      <c r="R855" s="10" t="s">
        <v>3693</v>
      </c>
      <c r="S855" s="11" t="s">
        <v>3693</v>
      </c>
      <c r="T855" s="12">
        <v>1</v>
      </c>
      <c r="U855" s="12" t="s">
        <v>3693</v>
      </c>
      <c r="V855" s="8" t="s">
        <v>29</v>
      </c>
      <c r="W855" s="8" t="s">
        <v>30</v>
      </c>
      <c r="X855" s="8" t="s">
        <v>218</v>
      </c>
      <c r="Y855" s="8" t="s">
        <v>219</v>
      </c>
      <c r="Z855" s="8" t="s">
        <v>3693</v>
      </c>
    </row>
    <row r="856" spans="1:26" ht="39.6" hidden="1" x14ac:dyDescent="0.3">
      <c r="A856" s="8">
        <v>856</v>
      </c>
      <c r="B856" s="8" t="s">
        <v>3405</v>
      </c>
      <c r="C856" s="8" t="s">
        <v>3693</v>
      </c>
      <c r="D856" s="8" t="s">
        <v>2320</v>
      </c>
      <c r="E856" s="8" t="str">
        <f>VLOOKUP(Table1[[#This Row],[NO]],Table3[#All],2, FALSE)</f>
        <v>SLOPE PROTECTION</v>
      </c>
      <c r="F856" s="8" t="s">
        <v>3693</v>
      </c>
      <c r="G856" s="8" t="s">
        <v>3406</v>
      </c>
      <c r="H856" s="8" t="s">
        <v>117</v>
      </c>
      <c r="I856" s="8" t="s">
        <v>27</v>
      </c>
      <c r="J856" s="8">
        <v>2021</v>
      </c>
      <c r="K856" s="8" t="s">
        <v>53</v>
      </c>
      <c r="L856" s="9">
        <v>302551.38</v>
      </c>
      <c r="M856" s="9">
        <v>302551.38</v>
      </c>
      <c r="N856" s="8" t="s">
        <v>3693</v>
      </c>
      <c r="O856" s="10">
        <v>44337</v>
      </c>
      <c r="P856" s="8" t="s">
        <v>3693</v>
      </c>
      <c r="Q856" s="10">
        <v>44337</v>
      </c>
      <c r="R856" s="10" t="s">
        <v>3693</v>
      </c>
      <c r="S856" s="11" t="s">
        <v>3693</v>
      </c>
      <c r="T856" s="12">
        <v>1</v>
      </c>
      <c r="U856" s="12" t="s">
        <v>3693</v>
      </c>
      <c r="V856" s="8" t="s">
        <v>29</v>
      </c>
      <c r="W856" s="8" t="s">
        <v>30</v>
      </c>
      <c r="X856" s="8" t="s">
        <v>666</v>
      </c>
      <c r="Y856" s="8" t="s">
        <v>667</v>
      </c>
      <c r="Z856" s="8" t="s">
        <v>3693</v>
      </c>
    </row>
    <row r="857" spans="1:26" ht="39.6" hidden="1" x14ac:dyDescent="0.3">
      <c r="A857" s="8">
        <v>857</v>
      </c>
      <c r="B857" s="8" t="s">
        <v>3407</v>
      </c>
      <c r="C857" s="8" t="s">
        <v>3693</v>
      </c>
      <c r="D857" s="8" t="s">
        <v>2320</v>
      </c>
      <c r="E857" s="8" t="str">
        <f>VLOOKUP(Table1[[#This Row],[NO]],Table3[#All],2, FALSE)</f>
        <v>SLOPE PROTECTION</v>
      </c>
      <c r="F857" s="8" t="s">
        <v>3693</v>
      </c>
      <c r="G857" s="8" t="s">
        <v>3408</v>
      </c>
      <c r="H857" s="8" t="s">
        <v>159</v>
      </c>
      <c r="I857" s="8" t="s">
        <v>27</v>
      </c>
      <c r="J857" s="8">
        <v>2021</v>
      </c>
      <c r="K857" s="8" t="s">
        <v>53</v>
      </c>
      <c r="L857" s="9">
        <v>843042.7</v>
      </c>
      <c r="M857" s="9">
        <v>841716.59</v>
      </c>
      <c r="N857" s="8">
        <v>90</v>
      </c>
      <c r="O857" s="10">
        <v>44354</v>
      </c>
      <c r="P857" s="8" t="s">
        <v>3693</v>
      </c>
      <c r="Q857" s="10">
        <v>44444</v>
      </c>
      <c r="R857" s="10" t="s">
        <v>3693</v>
      </c>
      <c r="S857" s="11" t="s">
        <v>3693</v>
      </c>
      <c r="T857" s="12">
        <v>1</v>
      </c>
      <c r="U857" s="12" t="s">
        <v>3693</v>
      </c>
      <c r="V857" s="8" t="s">
        <v>29</v>
      </c>
      <c r="W857" s="8" t="s">
        <v>30</v>
      </c>
      <c r="X857" s="8" t="s">
        <v>666</v>
      </c>
      <c r="Y857" s="8" t="s">
        <v>667</v>
      </c>
      <c r="Z857" s="8" t="s">
        <v>3693</v>
      </c>
    </row>
    <row r="858" spans="1:26" ht="118.8" hidden="1" x14ac:dyDescent="0.3">
      <c r="A858" s="8">
        <v>858</v>
      </c>
      <c r="B858" s="8" t="s">
        <v>3231</v>
      </c>
      <c r="C858" s="8" t="s">
        <v>3693</v>
      </c>
      <c r="D858" s="8" t="s">
        <v>2320</v>
      </c>
      <c r="E858" s="8" t="str">
        <f>VLOOKUP(Table1[[#This Row],[NO]],Table3[#All],2, FALSE)</f>
        <v>DRAINAGE</v>
      </c>
      <c r="F858" s="8" t="s">
        <v>3232</v>
      </c>
      <c r="G858" s="8" t="s">
        <v>3233</v>
      </c>
      <c r="H858" s="8" t="s">
        <v>93</v>
      </c>
      <c r="I858" s="8" t="s">
        <v>27</v>
      </c>
      <c r="J858" s="8">
        <v>2021</v>
      </c>
      <c r="K858" s="8" t="s">
        <v>53</v>
      </c>
      <c r="L858" s="9">
        <v>4000000</v>
      </c>
      <c r="M858" s="9">
        <v>3998116.65</v>
      </c>
      <c r="N858" s="8">
        <v>300</v>
      </c>
      <c r="O858" s="10">
        <v>44918</v>
      </c>
      <c r="P858" s="8" t="s">
        <v>3693</v>
      </c>
      <c r="Q858" s="10">
        <v>45218</v>
      </c>
      <c r="R858" s="10">
        <v>45138</v>
      </c>
      <c r="S858" s="11" t="s">
        <v>3693</v>
      </c>
      <c r="T858" s="12">
        <v>1</v>
      </c>
      <c r="U858" s="12" t="s">
        <v>3693</v>
      </c>
      <c r="V858" s="8" t="s">
        <v>29</v>
      </c>
      <c r="W858" s="8" t="s">
        <v>30</v>
      </c>
      <c r="X858" s="8" t="s">
        <v>228</v>
      </c>
      <c r="Y858" s="8" t="s">
        <v>229</v>
      </c>
      <c r="Z858" s="8" t="s">
        <v>3693</v>
      </c>
    </row>
    <row r="859" spans="1:26" ht="52.8" hidden="1" x14ac:dyDescent="0.3">
      <c r="A859" s="8">
        <v>859</v>
      </c>
      <c r="B859" s="8" t="s">
        <v>253</v>
      </c>
      <c r="C859" s="8" t="s">
        <v>3693</v>
      </c>
      <c r="D859" s="8" t="s">
        <v>23</v>
      </c>
      <c r="E859" s="8" t="str">
        <f>VLOOKUP(Table1[[#This Row],[NO]],Table3[#All],2, FALSE)</f>
        <v>ROAD</v>
      </c>
      <c r="F859" s="8" t="s">
        <v>254</v>
      </c>
      <c r="G859" s="8" t="s">
        <v>3693</v>
      </c>
      <c r="H859" s="8" t="s">
        <v>64</v>
      </c>
      <c r="I859" s="8" t="s">
        <v>27</v>
      </c>
      <c r="J859" s="8">
        <v>2021</v>
      </c>
      <c r="K859" s="8" t="s">
        <v>53</v>
      </c>
      <c r="L859" s="9">
        <v>10485742.24</v>
      </c>
      <c r="M859" s="9">
        <v>10484696.85</v>
      </c>
      <c r="N859" s="8" t="s">
        <v>3693</v>
      </c>
      <c r="O859" s="10">
        <v>44408</v>
      </c>
      <c r="P859" s="8" t="s">
        <v>3693</v>
      </c>
      <c r="Q859" s="10" t="e">
        <f>O859+N859</f>
        <v>#VALUE!</v>
      </c>
      <c r="R859" s="10" t="s">
        <v>3693</v>
      </c>
      <c r="S859" s="11" t="s">
        <v>3693</v>
      </c>
      <c r="T859" s="12">
        <v>1</v>
      </c>
      <c r="U859" s="12" t="s">
        <v>3693</v>
      </c>
      <c r="V859" s="8" t="s">
        <v>29</v>
      </c>
      <c r="W859" s="8" t="s">
        <v>30</v>
      </c>
      <c r="X859" s="8" t="s">
        <v>255</v>
      </c>
      <c r="Y859" s="8" t="s">
        <v>256</v>
      </c>
      <c r="Z859" s="8" t="s">
        <v>3693</v>
      </c>
    </row>
    <row r="860" spans="1:26" ht="52.8" hidden="1" x14ac:dyDescent="0.3">
      <c r="A860" s="8">
        <v>860</v>
      </c>
      <c r="B860" s="8" t="s">
        <v>257</v>
      </c>
      <c r="C860" s="8" t="s">
        <v>3693</v>
      </c>
      <c r="D860" s="8" t="s">
        <v>23</v>
      </c>
      <c r="E860" s="8" t="str">
        <f>VLOOKUP(Table1[[#This Row],[NO]],Table3[#All],2, FALSE)</f>
        <v>ROAD</v>
      </c>
      <c r="F860" s="8" t="s">
        <v>254</v>
      </c>
      <c r="G860" s="8" t="s">
        <v>258</v>
      </c>
      <c r="H860" s="8" t="s">
        <v>64</v>
      </c>
      <c r="I860" s="8" t="s">
        <v>27</v>
      </c>
      <c r="J860" s="8">
        <v>2021</v>
      </c>
      <c r="K860" s="8" t="s">
        <v>53</v>
      </c>
      <c r="L860" s="9">
        <v>10500000</v>
      </c>
      <c r="M860" s="9">
        <v>10492669.720000001</v>
      </c>
      <c r="N860" s="8" t="s">
        <v>3693</v>
      </c>
      <c r="O860" s="10">
        <v>44406</v>
      </c>
      <c r="P860" s="8" t="s">
        <v>3693</v>
      </c>
      <c r="Q860" s="10" t="e">
        <f>O860+N860</f>
        <v>#VALUE!</v>
      </c>
      <c r="R860" s="10" t="s">
        <v>3693</v>
      </c>
      <c r="S860" s="11" t="s">
        <v>3693</v>
      </c>
      <c r="T860" s="12">
        <v>1</v>
      </c>
      <c r="U860" s="12" t="s">
        <v>3693</v>
      </c>
      <c r="V860" s="8" t="s">
        <v>29</v>
      </c>
      <c r="W860" s="8" t="s">
        <v>30</v>
      </c>
      <c r="X860" s="8" t="s">
        <v>259</v>
      </c>
      <c r="Y860" s="8" t="s">
        <v>260</v>
      </c>
      <c r="Z860" s="8" t="s">
        <v>3693</v>
      </c>
    </row>
    <row r="861" spans="1:26" ht="52.8" hidden="1" x14ac:dyDescent="0.3">
      <c r="A861" s="8">
        <v>861</v>
      </c>
      <c r="B861" s="8" t="s">
        <v>1512</v>
      </c>
      <c r="C861" s="8" t="s">
        <v>1513</v>
      </c>
      <c r="D861" s="8" t="s">
        <v>868</v>
      </c>
      <c r="E861" s="8" t="str">
        <f>VLOOKUP(Table1[[#This Row],[NO]],Table3[#All],2, FALSE)</f>
        <v>MEDICAL FACILITIES</v>
      </c>
      <c r="F861" s="8" t="s">
        <v>3693</v>
      </c>
      <c r="G861" s="8" t="s">
        <v>1403</v>
      </c>
      <c r="H861" s="8" t="s">
        <v>64</v>
      </c>
      <c r="I861" s="8" t="s">
        <v>27</v>
      </c>
      <c r="J861" s="8">
        <v>2021</v>
      </c>
      <c r="K861" s="8" t="s">
        <v>53</v>
      </c>
      <c r="L861" s="9">
        <v>5000000</v>
      </c>
      <c r="M861" s="9">
        <v>4999088</v>
      </c>
      <c r="N861" s="8">
        <v>60</v>
      </c>
      <c r="O861" s="10">
        <v>44410</v>
      </c>
      <c r="P861" s="8" t="s">
        <v>3693</v>
      </c>
      <c r="Q861" s="10">
        <v>44470</v>
      </c>
      <c r="R861" s="10" t="s">
        <v>3693</v>
      </c>
      <c r="S861" s="11" t="s">
        <v>3693</v>
      </c>
      <c r="T861" s="12">
        <v>1</v>
      </c>
      <c r="U861" s="12" t="s">
        <v>3693</v>
      </c>
      <c r="V861" s="8" t="s">
        <v>29</v>
      </c>
      <c r="W861" s="8" t="s">
        <v>30</v>
      </c>
      <c r="X861" s="8" t="s">
        <v>251</v>
      </c>
      <c r="Y861" s="8" t="s">
        <v>252</v>
      </c>
      <c r="Z861" s="8" t="s">
        <v>3693</v>
      </c>
    </row>
    <row r="862" spans="1:26" ht="52.8" hidden="1" x14ac:dyDescent="0.3">
      <c r="A862" s="8">
        <v>862</v>
      </c>
      <c r="B862" s="8" t="s">
        <v>1514</v>
      </c>
      <c r="C862" s="8" t="s">
        <v>3693</v>
      </c>
      <c r="D862" s="8" t="s">
        <v>868</v>
      </c>
      <c r="E862" s="8" t="str">
        <f>VLOOKUP(Table1[[#This Row],[NO]],Table3[#All],2, FALSE)</f>
        <v>MEDICAL FACILITIES</v>
      </c>
      <c r="F862" s="8" t="s">
        <v>3693</v>
      </c>
      <c r="G862" s="8" t="s">
        <v>1181</v>
      </c>
      <c r="H862" s="8" t="s">
        <v>86</v>
      </c>
      <c r="I862" s="8" t="s">
        <v>27</v>
      </c>
      <c r="J862" s="8">
        <v>2021</v>
      </c>
      <c r="K862" s="8" t="s">
        <v>53</v>
      </c>
      <c r="L862" s="9">
        <v>2700170.25</v>
      </c>
      <c r="M862" s="9">
        <v>2698173.92</v>
      </c>
      <c r="N862" s="8">
        <v>90</v>
      </c>
      <c r="O862" s="10">
        <v>44455</v>
      </c>
      <c r="P862" s="8">
        <v>2</v>
      </c>
      <c r="Q862" s="10">
        <v>44545</v>
      </c>
      <c r="R862" s="10" t="s">
        <v>409</v>
      </c>
      <c r="S862" s="19">
        <v>45170</v>
      </c>
      <c r="T862" s="12">
        <v>1</v>
      </c>
      <c r="U862" s="12" t="s">
        <v>3693</v>
      </c>
      <c r="V862" s="8" t="s">
        <v>29</v>
      </c>
      <c r="W862" s="8" t="s">
        <v>30</v>
      </c>
      <c r="X862" s="8" t="s">
        <v>266</v>
      </c>
      <c r="Y862" s="8" t="s">
        <v>267</v>
      </c>
      <c r="Z862" s="8" t="s">
        <v>3693</v>
      </c>
    </row>
    <row r="863" spans="1:26" ht="39.6" hidden="1" x14ac:dyDescent="0.3">
      <c r="A863" s="8">
        <v>863</v>
      </c>
      <c r="B863" s="8" t="s">
        <v>3476</v>
      </c>
      <c r="C863" s="8" t="s">
        <v>3693</v>
      </c>
      <c r="D863" s="8" t="s">
        <v>2320</v>
      </c>
      <c r="E863" s="8" t="str">
        <f>VLOOKUP(Table1[[#This Row],[NO]],Table3[#All],2, FALSE)</f>
        <v>OTHER FACILITIES</v>
      </c>
      <c r="F863" s="8" t="s">
        <v>3693</v>
      </c>
      <c r="G863" s="8" t="s">
        <v>3477</v>
      </c>
      <c r="H863" s="8" t="s">
        <v>124</v>
      </c>
      <c r="I863" s="8" t="s">
        <v>27</v>
      </c>
      <c r="J863" s="8">
        <v>2021</v>
      </c>
      <c r="K863" s="8" t="s">
        <v>53</v>
      </c>
      <c r="L863" s="9">
        <v>1332158.2</v>
      </c>
      <c r="M863" s="9">
        <v>1330146.46</v>
      </c>
      <c r="N863" s="8">
        <v>270</v>
      </c>
      <c r="O863" s="10">
        <v>44357</v>
      </c>
      <c r="P863" s="8" t="s">
        <v>3693</v>
      </c>
      <c r="Q863" s="10">
        <v>44627</v>
      </c>
      <c r="R863" s="10" t="s">
        <v>3693</v>
      </c>
      <c r="S863" s="11" t="s">
        <v>3693</v>
      </c>
      <c r="T863" s="12">
        <v>1</v>
      </c>
      <c r="U863" s="12" t="s">
        <v>3693</v>
      </c>
      <c r="V863" s="8" t="s">
        <v>29</v>
      </c>
      <c r="W863" s="8" t="s">
        <v>30</v>
      </c>
      <c r="X863" s="8" t="s">
        <v>1224</v>
      </c>
      <c r="Y863" s="8" t="s">
        <v>1225</v>
      </c>
      <c r="Z863" s="8" t="s">
        <v>3693</v>
      </c>
    </row>
    <row r="864" spans="1:26" ht="39.6" hidden="1" x14ac:dyDescent="0.3">
      <c r="A864" s="8">
        <v>864</v>
      </c>
      <c r="B864" s="8" t="s">
        <v>3478</v>
      </c>
      <c r="C864" s="8" t="s">
        <v>3693</v>
      </c>
      <c r="D864" s="8" t="s">
        <v>2320</v>
      </c>
      <c r="E864" s="8" t="str">
        <f>VLOOKUP(Table1[[#This Row],[NO]],Table3[#All],2, FALSE)</f>
        <v>OTHER FACILITIES</v>
      </c>
      <c r="F864" s="8" t="s">
        <v>3693</v>
      </c>
      <c r="G864" s="8" t="s">
        <v>3479</v>
      </c>
      <c r="H864" s="8" t="s">
        <v>124</v>
      </c>
      <c r="I864" s="8" t="s">
        <v>27</v>
      </c>
      <c r="J864" s="8">
        <v>2021</v>
      </c>
      <c r="K864" s="8" t="s">
        <v>53</v>
      </c>
      <c r="L864" s="9">
        <v>1335815.99</v>
      </c>
      <c r="M864" s="9" t="s">
        <v>3693</v>
      </c>
      <c r="N864" s="8">
        <v>270</v>
      </c>
      <c r="O864" s="10">
        <v>44357</v>
      </c>
      <c r="P864" s="8" t="s">
        <v>3693</v>
      </c>
      <c r="Q864" s="10">
        <v>44627</v>
      </c>
      <c r="R864" s="10" t="s">
        <v>3693</v>
      </c>
      <c r="S864" s="11" t="s">
        <v>3693</v>
      </c>
      <c r="T864" s="12">
        <v>1</v>
      </c>
      <c r="U864" s="12" t="s">
        <v>3693</v>
      </c>
      <c r="V864" s="8" t="s">
        <v>29</v>
      </c>
      <c r="W864" s="8" t="s">
        <v>30</v>
      </c>
      <c r="X864" s="8" t="s">
        <v>1224</v>
      </c>
      <c r="Y864" s="8" t="s">
        <v>1225</v>
      </c>
      <c r="Z864" s="8" t="s">
        <v>3693</v>
      </c>
    </row>
    <row r="865" spans="1:26" ht="39.6" hidden="1" x14ac:dyDescent="0.3">
      <c r="A865" s="8">
        <v>865</v>
      </c>
      <c r="B865" s="8" t="s">
        <v>3480</v>
      </c>
      <c r="C865" s="8" t="s">
        <v>3693</v>
      </c>
      <c r="D865" s="8" t="s">
        <v>2320</v>
      </c>
      <c r="E865" s="8" t="str">
        <f>VLOOKUP(Table1[[#This Row],[NO]],Table3[#All],2, FALSE)</f>
        <v>OTHER FACILITIES</v>
      </c>
      <c r="F865" s="8" t="s">
        <v>3693</v>
      </c>
      <c r="G865" s="8" t="s">
        <v>2126</v>
      </c>
      <c r="H865" s="8" t="s">
        <v>56</v>
      </c>
      <c r="I865" s="8" t="s">
        <v>27</v>
      </c>
      <c r="J865" s="8">
        <v>2021</v>
      </c>
      <c r="K865" s="8" t="s">
        <v>53</v>
      </c>
      <c r="L865" s="9">
        <v>1335815.99</v>
      </c>
      <c r="M865" s="9">
        <v>1331162.1599999999</v>
      </c>
      <c r="N865" s="8">
        <v>270</v>
      </c>
      <c r="O865" s="10">
        <v>44357</v>
      </c>
      <c r="P865" s="8" t="s">
        <v>3693</v>
      </c>
      <c r="Q865" s="10">
        <v>44627</v>
      </c>
      <c r="R865" s="10" t="s">
        <v>3693</v>
      </c>
      <c r="S865" s="11" t="s">
        <v>3693</v>
      </c>
      <c r="T865" s="12">
        <v>1</v>
      </c>
      <c r="U865" s="12" t="s">
        <v>3693</v>
      </c>
      <c r="V865" s="8" t="s">
        <v>29</v>
      </c>
      <c r="W865" s="8" t="s">
        <v>30</v>
      </c>
      <c r="X865" s="8" t="s">
        <v>1224</v>
      </c>
      <c r="Y865" s="8" t="s">
        <v>1225</v>
      </c>
      <c r="Z865" s="8" t="s">
        <v>3693</v>
      </c>
    </row>
    <row r="866" spans="1:26" ht="39.6" hidden="1" x14ac:dyDescent="0.3">
      <c r="A866" s="8">
        <v>866</v>
      </c>
      <c r="B866" s="8" t="s">
        <v>3481</v>
      </c>
      <c r="C866" s="8" t="s">
        <v>3482</v>
      </c>
      <c r="D866" s="8" t="s">
        <v>2320</v>
      </c>
      <c r="E866" s="8" t="str">
        <f>VLOOKUP(Table1[[#This Row],[NO]],Table3[#All],2, FALSE)</f>
        <v>OTHER FACILITIES</v>
      </c>
      <c r="F866" s="8" t="s">
        <v>3693</v>
      </c>
      <c r="G866" s="8" t="s">
        <v>2162</v>
      </c>
      <c r="H866" s="8" t="s">
        <v>42</v>
      </c>
      <c r="I866" s="8" t="s">
        <v>27</v>
      </c>
      <c r="J866" s="8">
        <v>2021</v>
      </c>
      <c r="K866" s="8" t="s">
        <v>53</v>
      </c>
      <c r="L866" s="9">
        <v>1874043.14</v>
      </c>
      <c r="M866" s="9">
        <v>1330162.22</v>
      </c>
      <c r="N866" s="8">
        <v>270</v>
      </c>
      <c r="O866" s="10">
        <v>44357</v>
      </c>
      <c r="P866" s="8" t="s">
        <v>3693</v>
      </c>
      <c r="Q866" s="10">
        <v>44627</v>
      </c>
      <c r="R866" s="10" t="s">
        <v>3693</v>
      </c>
      <c r="S866" s="11" t="s">
        <v>3693</v>
      </c>
      <c r="T866" s="12">
        <v>1</v>
      </c>
      <c r="U866" s="12" t="s">
        <v>3693</v>
      </c>
      <c r="V866" s="8" t="s">
        <v>29</v>
      </c>
      <c r="W866" s="8" t="s">
        <v>30</v>
      </c>
      <c r="X866" s="8" t="s">
        <v>1346</v>
      </c>
      <c r="Y866" s="8" t="s">
        <v>1347</v>
      </c>
      <c r="Z866" s="8" t="s">
        <v>3693</v>
      </c>
    </row>
    <row r="867" spans="1:26" ht="105.6" hidden="1" x14ac:dyDescent="0.3">
      <c r="A867" s="8">
        <v>867</v>
      </c>
      <c r="B867" s="8" t="s">
        <v>1515</v>
      </c>
      <c r="C867" s="8" t="s">
        <v>1516</v>
      </c>
      <c r="D867" s="8" t="s">
        <v>868</v>
      </c>
      <c r="E867" s="8" t="str">
        <f>VLOOKUP(Table1[[#This Row],[NO]],Table3[#All],2, FALSE)</f>
        <v>MEDICAL FACILITIES</v>
      </c>
      <c r="F867" s="8" t="s">
        <v>1517</v>
      </c>
      <c r="G867" s="8" t="s">
        <v>1403</v>
      </c>
      <c r="H867" s="8" t="s">
        <v>64</v>
      </c>
      <c r="I867" s="8" t="s">
        <v>27</v>
      </c>
      <c r="J867" s="8">
        <v>2021</v>
      </c>
      <c r="K867" s="8" t="s">
        <v>53</v>
      </c>
      <c r="L867" s="9">
        <v>1874879.12</v>
      </c>
      <c r="M867" s="9">
        <v>1874039.44</v>
      </c>
      <c r="N867" s="8">
        <v>60</v>
      </c>
      <c r="O867" s="10">
        <v>44425</v>
      </c>
      <c r="P867" s="8" t="s">
        <v>3693</v>
      </c>
      <c r="Q867" s="10">
        <v>44485</v>
      </c>
      <c r="R867" s="10" t="s">
        <v>3693</v>
      </c>
      <c r="S867" s="11" t="s">
        <v>3693</v>
      </c>
      <c r="T867" s="12">
        <v>1</v>
      </c>
      <c r="U867" s="12" t="s">
        <v>3693</v>
      </c>
      <c r="V867" s="8" t="s">
        <v>29</v>
      </c>
      <c r="W867" s="8" t="s">
        <v>30</v>
      </c>
      <c r="X867" s="8" t="s">
        <v>1346</v>
      </c>
      <c r="Y867" s="8" t="s">
        <v>1347</v>
      </c>
      <c r="Z867" s="8" t="s">
        <v>3693</v>
      </c>
    </row>
    <row r="868" spans="1:26" ht="118.8" hidden="1" x14ac:dyDescent="0.3">
      <c r="A868" s="8">
        <v>868</v>
      </c>
      <c r="B868" s="8" t="s">
        <v>1518</v>
      </c>
      <c r="C868" s="8" t="s">
        <v>1519</v>
      </c>
      <c r="D868" s="8" t="s">
        <v>868</v>
      </c>
      <c r="E868" s="8" t="str">
        <f>VLOOKUP(Table1[[#This Row],[NO]],Table3[#All],2, FALSE)</f>
        <v>MEDICAL FACILITIES</v>
      </c>
      <c r="F868" s="8" t="s">
        <v>3693</v>
      </c>
      <c r="G868" s="8" t="s">
        <v>1231</v>
      </c>
      <c r="H868" s="8" t="s">
        <v>93</v>
      </c>
      <c r="I868" s="8" t="s">
        <v>27</v>
      </c>
      <c r="J868" s="8">
        <v>2021</v>
      </c>
      <c r="K868" s="8" t="s">
        <v>53</v>
      </c>
      <c r="L868" s="9">
        <v>1259946</v>
      </c>
      <c r="M868" s="9">
        <v>1246956.73</v>
      </c>
      <c r="N868" s="8">
        <v>75</v>
      </c>
      <c r="O868" s="10">
        <v>44462</v>
      </c>
      <c r="P868" s="8" t="s">
        <v>3693</v>
      </c>
      <c r="Q868" s="10">
        <v>44537</v>
      </c>
      <c r="R868" s="10" t="s">
        <v>3693</v>
      </c>
      <c r="S868" s="11" t="s">
        <v>3693</v>
      </c>
      <c r="T868" s="12">
        <v>1</v>
      </c>
      <c r="U868" s="12" t="s">
        <v>3693</v>
      </c>
      <c r="V868" s="8" t="s">
        <v>29</v>
      </c>
      <c r="W868" s="8" t="s">
        <v>30</v>
      </c>
      <c r="X868" s="8" t="s">
        <v>1224</v>
      </c>
      <c r="Y868" s="8" t="s">
        <v>1225</v>
      </c>
      <c r="Z868" s="8" t="s">
        <v>3693</v>
      </c>
    </row>
    <row r="869" spans="1:26" ht="39.6" hidden="1" x14ac:dyDescent="0.3">
      <c r="A869" s="8">
        <v>869</v>
      </c>
      <c r="B869" s="8" t="s">
        <v>817</v>
      </c>
      <c r="C869" s="8" t="s">
        <v>3693</v>
      </c>
      <c r="D869" s="8" t="s">
        <v>23</v>
      </c>
      <c r="E869" s="8" t="str">
        <f>VLOOKUP(Table1[[#This Row],[NO]],Table3[#All],2, FALSE)</f>
        <v>BRIDGES</v>
      </c>
      <c r="F869" s="8" t="s">
        <v>818</v>
      </c>
      <c r="G869" s="8" t="s">
        <v>819</v>
      </c>
      <c r="H869" s="8" t="s">
        <v>47</v>
      </c>
      <c r="I869" s="8" t="s">
        <v>27</v>
      </c>
      <c r="J869" s="8">
        <v>2021</v>
      </c>
      <c r="K869" s="8" t="s">
        <v>53</v>
      </c>
      <c r="L869" s="9">
        <v>8549250.0600000005</v>
      </c>
      <c r="M869" s="9">
        <v>8549231.3900000006</v>
      </c>
      <c r="N869" s="8">
        <v>184</v>
      </c>
      <c r="O869" s="10">
        <v>44475</v>
      </c>
      <c r="P869" s="8" t="s">
        <v>3693</v>
      </c>
      <c r="Q869" s="10">
        <v>44659</v>
      </c>
      <c r="R869" s="10" t="s">
        <v>3693</v>
      </c>
      <c r="S869" s="11" t="s">
        <v>3693</v>
      </c>
      <c r="T869" s="12">
        <v>1</v>
      </c>
      <c r="U869" s="12" t="s">
        <v>3693</v>
      </c>
      <c r="V869" s="8" t="s">
        <v>29</v>
      </c>
      <c r="W869" s="8" t="s">
        <v>30</v>
      </c>
      <c r="X869" s="8" t="s">
        <v>266</v>
      </c>
      <c r="Y869" s="8" t="s">
        <v>267</v>
      </c>
      <c r="Z869" s="8" t="s">
        <v>3693</v>
      </c>
    </row>
    <row r="870" spans="1:26" ht="52.8" hidden="1" x14ac:dyDescent="0.3">
      <c r="A870" s="8">
        <v>870</v>
      </c>
      <c r="B870" s="8" t="s">
        <v>1520</v>
      </c>
      <c r="C870" s="8" t="s">
        <v>3693</v>
      </c>
      <c r="D870" s="8" t="s">
        <v>868</v>
      </c>
      <c r="E870" s="8" t="str">
        <f>VLOOKUP(Table1[[#This Row],[NO]],Table3[#All],2, FALSE)</f>
        <v>MEDICAL FACILITIES</v>
      </c>
      <c r="F870" s="8" t="s">
        <v>3693</v>
      </c>
      <c r="G870" s="8" t="s">
        <v>1231</v>
      </c>
      <c r="H870" s="8" t="s">
        <v>93</v>
      </c>
      <c r="I870" s="8" t="s">
        <v>27</v>
      </c>
      <c r="J870" s="8">
        <v>2021</v>
      </c>
      <c r="K870" s="8" t="s">
        <v>53</v>
      </c>
      <c r="L870" s="9">
        <v>2594980.91</v>
      </c>
      <c r="M870" s="9">
        <v>2594977.94</v>
      </c>
      <c r="N870" s="8">
        <v>120</v>
      </c>
      <c r="O870" s="10">
        <v>44368</v>
      </c>
      <c r="P870" s="8" t="s">
        <v>3693</v>
      </c>
      <c r="Q870" s="10">
        <v>44488</v>
      </c>
      <c r="R870" s="10" t="s">
        <v>3693</v>
      </c>
      <c r="S870" s="11" t="s">
        <v>3693</v>
      </c>
      <c r="T870" s="12">
        <v>1</v>
      </c>
      <c r="U870" s="12" t="s">
        <v>3693</v>
      </c>
      <c r="V870" s="8" t="s">
        <v>29</v>
      </c>
      <c r="W870" s="8" t="s">
        <v>30</v>
      </c>
      <c r="X870" s="8" t="s">
        <v>228</v>
      </c>
      <c r="Y870" s="8" t="s">
        <v>229</v>
      </c>
      <c r="Z870" s="8" t="s">
        <v>3693</v>
      </c>
    </row>
    <row r="871" spans="1:26" ht="52.8" hidden="1" x14ac:dyDescent="0.3">
      <c r="A871" s="8">
        <v>871</v>
      </c>
      <c r="B871" s="8" t="s">
        <v>1521</v>
      </c>
      <c r="C871" s="8" t="s">
        <v>3693</v>
      </c>
      <c r="D871" s="8" t="s">
        <v>868</v>
      </c>
      <c r="E871" s="8" t="str">
        <f>VLOOKUP(Table1[[#This Row],[NO]],Table3[#All],2, FALSE)</f>
        <v>MEDICAL FACILITIES</v>
      </c>
      <c r="F871" s="8" t="s">
        <v>3693</v>
      </c>
      <c r="G871" s="8" t="s">
        <v>1231</v>
      </c>
      <c r="H871" s="8" t="s">
        <v>93</v>
      </c>
      <c r="I871" s="8" t="s">
        <v>27</v>
      </c>
      <c r="J871" s="8">
        <v>2021</v>
      </c>
      <c r="K871" s="8" t="s">
        <v>53</v>
      </c>
      <c r="L871" s="9">
        <v>19053067.469999999</v>
      </c>
      <c r="M871" s="9">
        <v>18999413.899999999</v>
      </c>
      <c r="N871" s="8">
        <v>270</v>
      </c>
      <c r="O871" s="10">
        <v>44510</v>
      </c>
      <c r="P871" s="8" t="s">
        <v>3693</v>
      </c>
      <c r="Q871" s="10">
        <v>44780</v>
      </c>
      <c r="R871" s="10" t="s">
        <v>3693</v>
      </c>
      <c r="S871" s="11" t="s">
        <v>3693</v>
      </c>
      <c r="T871" s="12">
        <v>1</v>
      </c>
      <c r="U871" s="12" t="s">
        <v>3693</v>
      </c>
      <c r="V871" s="8" t="s">
        <v>29</v>
      </c>
      <c r="W871" s="8" t="s">
        <v>30</v>
      </c>
      <c r="X871" s="8" t="s">
        <v>255</v>
      </c>
      <c r="Y871" s="8" t="s">
        <v>256</v>
      </c>
      <c r="Z871" s="8" t="s">
        <v>3693</v>
      </c>
    </row>
    <row r="872" spans="1:26" ht="52.8" hidden="1" x14ac:dyDescent="0.3">
      <c r="A872" s="8">
        <v>872</v>
      </c>
      <c r="B872" s="8" t="s">
        <v>1522</v>
      </c>
      <c r="C872" s="8" t="s">
        <v>3693</v>
      </c>
      <c r="D872" s="8" t="s">
        <v>868</v>
      </c>
      <c r="E872" s="8" t="str">
        <f>VLOOKUP(Table1[[#This Row],[NO]],Table3[#All],2, FALSE)</f>
        <v>MEDICAL FACILITIES</v>
      </c>
      <c r="F872" s="8" t="s">
        <v>3693</v>
      </c>
      <c r="G872" s="8" t="s">
        <v>1245</v>
      </c>
      <c r="H872" s="8" t="s">
        <v>377</v>
      </c>
      <c r="I872" s="8" t="s">
        <v>27</v>
      </c>
      <c r="J872" s="8">
        <v>2021</v>
      </c>
      <c r="K872" s="8" t="s">
        <v>53</v>
      </c>
      <c r="L872" s="9">
        <v>1135000</v>
      </c>
      <c r="M872" s="9">
        <v>1128568.1399999999</v>
      </c>
      <c r="N872" s="8" t="s">
        <v>3693</v>
      </c>
      <c r="O872" s="10">
        <v>44400</v>
      </c>
      <c r="P872" s="8" t="s">
        <v>3693</v>
      </c>
      <c r="Q872" s="10">
        <v>44400</v>
      </c>
      <c r="R872" s="10" t="s">
        <v>3693</v>
      </c>
      <c r="S872" s="11" t="s">
        <v>3693</v>
      </c>
      <c r="T872" s="12">
        <v>1</v>
      </c>
      <c r="U872" s="12" t="s">
        <v>3693</v>
      </c>
      <c r="V872" s="8" t="s">
        <v>29</v>
      </c>
      <c r="W872" s="8" t="s">
        <v>30</v>
      </c>
      <c r="X872" s="8" t="s">
        <v>1388</v>
      </c>
      <c r="Y872" s="8" t="s">
        <v>1389</v>
      </c>
      <c r="Z872" s="8" t="s">
        <v>3693</v>
      </c>
    </row>
    <row r="873" spans="1:26" ht="52.8" hidden="1" x14ac:dyDescent="0.3">
      <c r="A873" s="8">
        <v>873</v>
      </c>
      <c r="B873" s="8" t="s">
        <v>1523</v>
      </c>
      <c r="C873" s="8" t="s">
        <v>3693</v>
      </c>
      <c r="D873" s="8" t="s">
        <v>868</v>
      </c>
      <c r="E873" s="8" t="str">
        <f>VLOOKUP(Table1[[#This Row],[NO]],Table3[#All],2, FALSE)</f>
        <v>MEDICAL FACILITIES</v>
      </c>
      <c r="F873" s="8" t="s">
        <v>3693</v>
      </c>
      <c r="G873" s="8" t="s">
        <v>1245</v>
      </c>
      <c r="H873" s="8" t="s">
        <v>377</v>
      </c>
      <c r="I873" s="8" t="s">
        <v>27</v>
      </c>
      <c r="J873" s="8">
        <v>2021</v>
      </c>
      <c r="K873" s="8" t="s">
        <v>53</v>
      </c>
      <c r="L873" s="9">
        <v>1073000</v>
      </c>
      <c r="M873" s="9">
        <v>1055395.29</v>
      </c>
      <c r="N873" s="8" t="s">
        <v>3693</v>
      </c>
      <c r="O873" s="10">
        <v>44351</v>
      </c>
      <c r="P873" s="8" t="s">
        <v>3693</v>
      </c>
      <c r="Q873" s="10">
        <v>44351</v>
      </c>
      <c r="R873" s="10" t="s">
        <v>3693</v>
      </c>
      <c r="S873" s="11" t="s">
        <v>3693</v>
      </c>
      <c r="T873" s="12">
        <v>1</v>
      </c>
      <c r="U873" s="12" t="s">
        <v>3693</v>
      </c>
      <c r="V873" s="8" t="s">
        <v>29</v>
      </c>
      <c r="W873" s="8" t="s">
        <v>30</v>
      </c>
      <c r="X873" s="8" t="s">
        <v>1388</v>
      </c>
      <c r="Y873" s="8" t="s">
        <v>1389</v>
      </c>
      <c r="Z873" s="8" t="s">
        <v>3693</v>
      </c>
    </row>
    <row r="874" spans="1:26" ht="66" hidden="1" x14ac:dyDescent="0.3">
      <c r="A874" s="8">
        <v>874</v>
      </c>
      <c r="B874" s="8" t="s">
        <v>1524</v>
      </c>
      <c r="C874" s="8" t="s">
        <v>3693</v>
      </c>
      <c r="D874" s="8" t="s">
        <v>868</v>
      </c>
      <c r="E874" s="8" t="str">
        <f>VLOOKUP(Table1[[#This Row],[NO]],Table3[#All],2, FALSE)</f>
        <v>MEDICAL FACILITIES</v>
      </c>
      <c r="F874" s="8" t="s">
        <v>3693</v>
      </c>
      <c r="G874" s="8" t="s">
        <v>1245</v>
      </c>
      <c r="H874" s="8" t="s">
        <v>377</v>
      </c>
      <c r="I874" s="8" t="s">
        <v>27</v>
      </c>
      <c r="J874" s="8">
        <v>2021</v>
      </c>
      <c r="K874" s="8" t="s">
        <v>53</v>
      </c>
      <c r="L874" s="9">
        <v>5800000</v>
      </c>
      <c r="M874" s="9">
        <v>5798531.7599999998</v>
      </c>
      <c r="N874" s="8">
        <v>240</v>
      </c>
      <c r="O874" s="10">
        <v>44354</v>
      </c>
      <c r="P874" s="8" t="s">
        <v>3693</v>
      </c>
      <c r="Q874" s="10">
        <v>44594</v>
      </c>
      <c r="R874" s="10" t="s">
        <v>3693</v>
      </c>
      <c r="S874" s="11" t="s">
        <v>3693</v>
      </c>
      <c r="T874" s="12">
        <v>1</v>
      </c>
      <c r="U874" s="12" t="s">
        <v>3693</v>
      </c>
      <c r="V874" s="8" t="s">
        <v>29</v>
      </c>
      <c r="W874" s="8" t="s">
        <v>30</v>
      </c>
      <c r="X874" s="8" t="s">
        <v>1388</v>
      </c>
      <c r="Y874" s="8" t="s">
        <v>1389</v>
      </c>
      <c r="Z874" s="8" t="s">
        <v>3693</v>
      </c>
    </row>
    <row r="875" spans="1:26" ht="52.8" hidden="1" x14ac:dyDescent="0.3">
      <c r="A875" s="8">
        <v>875</v>
      </c>
      <c r="B875" s="8" t="s">
        <v>1525</v>
      </c>
      <c r="C875" s="8" t="s">
        <v>3693</v>
      </c>
      <c r="D875" s="8" t="s">
        <v>868</v>
      </c>
      <c r="E875" s="8" t="str">
        <f>VLOOKUP(Table1[[#This Row],[NO]],Table3[#All],2, FALSE)</f>
        <v>MEDICAL FACILITIES</v>
      </c>
      <c r="F875" s="8" t="s">
        <v>3693</v>
      </c>
      <c r="G875" s="8" t="s">
        <v>1245</v>
      </c>
      <c r="H875" s="8" t="s">
        <v>377</v>
      </c>
      <c r="I875" s="8" t="s">
        <v>27</v>
      </c>
      <c r="J875" s="8">
        <v>2021</v>
      </c>
      <c r="K875" s="8" t="s">
        <v>53</v>
      </c>
      <c r="L875" s="9">
        <v>3740000</v>
      </c>
      <c r="M875" s="9">
        <v>3739459.65</v>
      </c>
      <c r="N875" s="8">
        <v>120</v>
      </c>
      <c r="O875" s="10">
        <v>44354</v>
      </c>
      <c r="P875" s="8" t="s">
        <v>3693</v>
      </c>
      <c r="Q875" s="10">
        <v>44474</v>
      </c>
      <c r="R875" s="10" t="s">
        <v>3693</v>
      </c>
      <c r="S875" s="11" t="s">
        <v>3693</v>
      </c>
      <c r="T875" s="12">
        <v>1</v>
      </c>
      <c r="U875" s="12" t="s">
        <v>3693</v>
      </c>
      <c r="V875" s="8" t="s">
        <v>29</v>
      </c>
      <c r="W875" s="8" t="s">
        <v>30</v>
      </c>
      <c r="X875" s="8" t="s">
        <v>1388</v>
      </c>
      <c r="Y875" s="8" t="s">
        <v>1389</v>
      </c>
      <c r="Z875" s="8" t="s">
        <v>3693</v>
      </c>
    </row>
    <row r="876" spans="1:26" ht="92.4" hidden="1" x14ac:dyDescent="0.3">
      <c r="A876" s="8">
        <v>876</v>
      </c>
      <c r="B876" s="8" t="s">
        <v>1526</v>
      </c>
      <c r="C876" s="8" t="s">
        <v>1527</v>
      </c>
      <c r="D876" s="8" t="s">
        <v>868</v>
      </c>
      <c r="E876" s="8" t="str">
        <f>VLOOKUP(Table1[[#This Row],[NO]],Table3[#All],2, FALSE)</f>
        <v>MEDICAL FACILITIES</v>
      </c>
      <c r="F876" s="8" t="s">
        <v>1528</v>
      </c>
      <c r="G876" s="8" t="s">
        <v>1167</v>
      </c>
      <c r="H876" s="8" t="s">
        <v>26</v>
      </c>
      <c r="I876" s="8" t="s">
        <v>27</v>
      </c>
      <c r="J876" s="8">
        <v>2021</v>
      </c>
      <c r="K876" s="8" t="s">
        <v>53</v>
      </c>
      <c r="L876" s="9">
        <v>1048805.07</v>
      </c>
      <c r="M876" s="9">
        <v>1045012.78</v>
      </c>
      <c r="N876" s="8">
        <v>90</v>
      </c>
      <c r="O876" s="10">
        <v>44376</v>
      </c>
      <c r="P876" s="8" t="s">
        <v>3693</v>
      </c>
      <c r="Q876" s="10">
        <v>44466</v>
      </c>
      <c r="R876" s="10" t="s">
        <v>3693</v>
      </c>
      <c r="S876" s="11" t="s">
        <v>3693</v>
      </c>
      <c r="T876" s="12">
        <v>1</v>
      </c>
      <c r="U876" s="12" t="s">
        <v>3693</v>
      </c>
      <c r="V876" s="8" t="s">
        <v>29</v>
      </c>
      <c r="W876" s="8" t="s">
        <v>30</v>
      </c>
      <c r="X876" s="8" t="s">
        <v>360</v>
      </c>
      <c r="Y876" s="8" t="s">
        <v>361</v>
      </c>
      <c r="Z876" s="8" t="s">
        <v>3693</v>
      </c>
    </row>
    <row r="877" spans="1:26" ht="66" hidden="1" x14ac:dyDescent="0.3">
      <c r="A877" s="8">
        <v>877</v>
      </c>
      <c r="B877" s="8" t="s">
        <v>1529</v>
      </c>
      <c r="C877" s="8" t="s">
        <v>3693</v>
      </c>
      <c r="D877" s="8" t="s">
        <v>868</v>
      </c>
      <c r="E877" s="8" t="str">
        <f>VLOOKUP(Table1[[#This Row],[NO]],Table3[#All],2, FALSE)</f>
        <v>MEDICAL FACILITIES</v>
      </c>
      <c r="F877" s="8" t="s">
        <v>3693</v>
      </c>
      <c r="G877" s="8" t="s">
        <v>1167</v>
      </c>
      <c r="H877" s="8" t="s">
        <v>26</v>
      </c>
      <c r="I877" s="8" t="s">
        <v>27</v>
      </c>
      <c r="J877" s="8">
        <v>2021</v>
      </c>
      <c r="K877" s="8" t="s">
        <v>53</v>
      </c>
      <c r="L877" s="9">
        <v>1803941.03</v>
      </c>
      <c r="M877" s="9">
        <v>1802302.65</v>
      </c>
      <c r="N877" s="8">
        <v>60</v>
      </c>
      <c r="O877" s="10">
        <v>44508</v>
      </c>
      <c r="P877" s="8" t="s">
        <v>3693</v>
      </c>
      <c r="Q877" s="10">
        <v>44568</v>
      </c>
      <c r="R877" s="10" t="s">
        <v>3693</v>
      </c>
      <c r="S877" s="11" t="s">
        <v>3693</v>
      </c>
      <c r="T877" s="12">
        <v>1</v>
      </c>
      <c r="U877" s="12" t="s">
        <v>3693</v>
      </c>
      <c r="V877" s="8" t="s">
        <v>29</v>
      </c>
      <c r="W877" s="8" t="s">
        <v>30</v>
      </c>
      <c r="X877" s="8" t="s">
        <v>360</v>
      </c>
      <c r="Y877" s="8" t="s">
        <v>361</v>
      </c>
      <c r="Z877" s="8" t="s">
        <v>3693</v>
      </c>
    </row>
    <row r="878" spans="1:26" ht="52.8" hidden="1" x14ac:dyDescent="0.3">
      <c r="A878" s="8">
        <v>878</v>
      </c>
      <c r="B878" s="8" t="s">
        <v>1530</v>
      </c>
      <c r="C878" s="8" t="s">
        <v>1531</v>
      </c>
      <c r="D878" s="8" t="s">
        <v>868</v>
      </c>
      <c r="E878" s="8" t="str">
        <f>VLOOKUP(Table1[[#This Row],[NO]],Table3[#All],2, FALSE)</f>
        <v>MEDICAL FACILITIES</v>
      </c>
      <c r="F878" s="8" t="s">
        <v>1532</v>
      </c>
      <c r="G878" s="8" t="s">
        <v>1177</v>
      </c>
      <c r="H878" s="8" t="s">
        <v>91</v>
      </c>
      <c r="I878" s="8" t="s">
        <v>27</v>
      </c>
      <c r="J878" s="8">
        <v>2021</v>
      </c>
      <c r="K878" s="8" t="s">
        <v>53</v>
      </c>
      <c r="L878" s="9">
        <v>2544672</v>
      </c>
      <c r="M878" s="9">
        <v>2543632.2000000002</v>
      </c>
      <c r="N878" s="8">
        <v>90</v>
      </c>
      <c r="O878" s="10">
        <v>44454</v>
      </c>
      <c r="P878" s="8" t="s">
        <v>3693</v>
      </c>
      <c r="Q878" s="10">
        <v>44544</v>
      </c>
      <c r="R878" s="10" t="s">
        <v>3693</v>
      </c>
      <c r="S878" s="11" t="s">
        <v>3693</v>
      </c>
      <c r="T878" s="12" t="s">
        <v>3693</v>
      </c>
      <c r="U878" s="12" t="s">
        <v>3693</v>
      </c>
      <c r="V878" s="8" t="s">
        <v>29</v>
      </c>
      <c r="W878" s="12" t="s">
        <v>315</v>
      </c>
      <c r="X878" s="8" t="s">
        <v>360</v>
      </c>
      <c r="Y878" s="8" t="s">
        <v>361</v>
      </c>
      <c r="Z878" s="8" t="s">
        <v>1533</v>
      </c>
    </row>
    <row r="879" spans="1:26" ht="39.6" hidden="1" x14ac:dyDescent="0.3">
      <c r="A879" s="8">
        <v>879</v>
      </c>
      <c r="B879" s="8" t="s">
        <v>1534</v>
      </c>
      <c r="C879" s="8" t="s">
        <v>1535</v>
      </c>
      <c r="D879" s="8" t="s">
        <v>868</v>
      </c>
      <c r="E879" s="8" t="str">
        <f>VLOOKUP(Table1[[#This Row],[NO]],Table3[#All],2, FALSE)</f>
        <v>MEDICAL FACILITIES</v>
      </c>
      <c r="F879" s="8" t="s">
        <v>3693</v>
      </c>
      <c r="G879" s="8" t="s">
        <v>1177</v>
      </c>
      <c r="H879" s="8" t="s">
        <v>91</v>
      </c>
      <c r="I879" s="8" t="s">
        <v>27</v>
      </c>
      <c r="J879" s="8">
        <v>2021</v>
      </c>
      <c r="K879" s="8" t="s">
        <v>53</v>
      </c>
      <c r="L879" s="9">
        <v>300000</v>
      </c>
      <c r="M879" s="9">
        <v>295035.28000000003</v>
      </c>
      <c r="N879" s="8">
        <v>30</v>
      </c>
      <c r="O879" s="10">
        <v>44354</v>
      </c>
      <c r="P879" s="8" t="s">
        <v>3693</v>
      </c>
      <c r="Q879" s="10">
        <v>44384</v>
      </c>
      <c r="R879" s="10" t="s">
        <v>3693</v>
      </c>
      <c r="S879" s="11" t="s">
        <v>3693</v>
      </c>
      <c r="T879" s="12">
        <v>1</v>
      </c>
      <c r="U879" s="12" t="s">
        <v>3693</v>
      </c>
      <c r="V879" s="8" t="s">
        <v>29</v>
      </c>
      <c r="W879" s="8" t="s">
        <v>30</v>
      </c>
      <c r="X879" s="8" t="s">
        <v>360</v>
      </c>
      <c r="Y879" s="8" t="s">
        <v>361</v>
      </c>
      <c r="Z879" s="8" t="s">
        <v>3693</v>
      </c>
    </row>
    <row r="880" spans="1:26" ht="39.6" hidden="1" x14ac:dyDescent="0.3">
      <c r="A880" s="8">
        <v>880</v>
      </c>
      <c r="B880" s="8" t="s">
        <v>1536</v>
      </c>
      <c r="C880" s="8" t="s">
        <v>3693</v>
      </c>
      <c r="D880" s="8" t="s">
        <v>868</v>
      </c>
      <c r="E880" s="8" t="str">
        <f>VLOOKUP(Table1[[#This Row],[NO]],Table3[#All],2, FALSE)</f>
        <v>MEDICAL FACILITIES</v>
      </c>
      <c r="F880" s="8" t="s">
        <v>3693</v>
      </c>
      <c r="G880" s="8" t="s">
        <v>1177</v>
      </c>
      <c r="H880" s="8" t="s">
        <v>91</v>
      </c>
      <c r="I880" s="8" t="s">
        <v>27</v>
      </c>
      <c r="J880" s="8">
        <v>2021</v>
      </c>
      <c r="K880" s="8" t="s">
        <v>53</v>
      </c>
      <c r="L880" s="9">
        <v>1200000</v>
      </c>
      <c r="M880" s="9">
        <v>1199083.1599999999</v>
      </c>
      <c r="N880" s="8">
        <v>60</v>
      </c>
      <c r="O880" s="10">
        <v>44392</v>
      </c>
      <c r="P880" s="8" t="s">
        <v>3693</v>
      </c>
      <c r="Q880" s="10">
        <v>44452</v>
      </c>
      <c r="R880" s="10" t="s">
        <v>3693</v>
      </c>
      <c r="S880" s="11" t="s">
        <v>3693</v>
      </c>
      <c r="T880" s="12">
        <v>1</v>
      </c>
      <c r="U880" s="12" t="s">
        <v>3693</v>
      </c>
      <c r="V880" s="8" t="s">
        <v>29</v>
      </c>
      <c r="W880" s="8" t="s">
        <v>30</v>
      </c>
      <c r="X880" s="8" t="s">
        <v>360</v>
      </c>
      <c r="Y880" s="8" t="s">
        <v>361</v>
      </c>
      <c r="Z880" s="8" t="s">
        <v>3693</v>
      </c>
    </row>
    <row r="881" spans="1:26" ht="52.8" hidden="1" x14ac:dyDescent="0.3">
      <c r="A881" s="8">
        <v>881</v>
      </c>
      <c r="B881" s="8" t="s">
        <v>1537</v>
      </c>
      <c r="C881" s="8" t="s">
        <v>1538</v>
      </c>
      <c r="D881" s="8" t="s">
        <v>868</v>
      </c>
      <c r="E881" s="8" t="str">
        <f>VLOOKUP(Table1[[#This Row],[NO]],Table3[#All],2, FALSE)</f>
        <v>MEDICAL FACILITIES</v>
      </c>
      <c r="F881" s="8" t="s">
        <v>1539</v>
      </c>
      <c r="G881" s="8" t="s">
        <v>1540</v>
      </c>
      <c r="H881" s="8" t="s">
        <v>91</v>
      </c>
      <c r="I881" s="8" t="s">
        <v>27</v>
      </c>
      <c r="J881" s="8">
        <v>2021</v>
      </c>
      <c r="K881" s="8" t="s">
        <v>53</v>
      </c>
      <c r="L881" s="9">
        <v>3620000</v>
      </c>
      <c r="M881" s="9">
        <v>3617003.33</v>
      </c>
      <c r="N881" s="8">
        <v>120</v>
      </c>
      <c r="O881" s="10">
        <v>44376</v>
      </c>
      <c r="P881" s="8" t="s">
        <v>3693</v>
      </c>
      <c r="Q881" s="10">
        <v>44496</v>
      </c>
      <c r="R881" s="10" t="s">
        <v>3693</v>
      </c>
      <c r="S881" s="11" t="s">
        <v>3693</v>
      </c>
      <c r="T881" s="12">
        <v>1</v>
      </c>
      <c r="U881" s="12" t="s">
        <v>3693</v>
      </c>
      <c r="V881" s="8" t="s">
        <v>29</v>
      </c>
      <c r="W881" s="8" t="s">
        <v>30</v>
      </c>
      <c r="X881" s="8" t="s">
        <v>360</v>
      </c>
      <c r="Y881" s="8" t="s">
        <v>361</v>
      </c>
      <c r="Z881" s="8" t="s">
        <v>3693</v>
      </c>
    </row>
    <row r="882" spans="1:26" ht="52.8" hidden="1" x14ac:dyDescent="0.3">
      <c r="A882" s="8">
        <v>882</v>
      </c>
      <c r="B882" s="8" t="s">
        <v>2284</v>
      </c>
      <c r="C882" s="8" t="s">
        <v>2285</v>
      </c>
      <c r="D882" s="8" t="s">
        <v>2250</v>
      </c>
      <c r="E882" s="8" t="str">
        <f>VLOOKUP(Table1[[#This Row],[NO]],Table3[#All],2, FALSE)</f>
        <v>WATER SYSTEM</v>
      </c>
      <c r="F882" s="8" t="s">
        <v>3693</v>
      </c>
      <c r="G882" s="8" t="s">
        <v>2286</v>
      </c>
      <c r="H882" s="8" t="s">
        <v>430</v>
      </c>
      <c r="I882" s="8" t="s">
        <v>27</v>
      </c>
      <c r="J882" s="8">
        <v>2021</v>
      </c>
      <c r="K882" s="8" t="s">
        <v>3693</v>
      </c>
      <c r="L882" s="9">
        <v>600000</v>
      </c>
      <c r="M882" s="9">
        <v>598646.31000000006</v>
      </c>
      <c r="N882" s="8">
        <v>150</v>
      </c>
      <c r="O882" s="10">
        <v>44389</v>
      </c>
      <c r="P882" s="8" t="s">
        <v>3693</v>
      </c>
      <c r="Q882" s="10">
        <v>44539</v>
      </c>
      <c r="R882" s="10" t="s">
        <v>3693</v>
      </c>
      <c r="S882" s="11" t="s">
        <v>3693</v>
      </c>
      <c r="T882" s="12">
        <v>1</v>
      </c>
      <c r="U882" s="12" t="s">
        <v>3693</v>
      </c>
      <c r="V882" s="8" t="s">
        <v>29</v>
      </c>
      <c r="W882" s="8" t="s">
        <v>30</v>
      </c>
      <c r="X882" s="8" t="s">
        <v>666</v>
      </c>
      <c r="Y882" s="8" t="s">
        <v>667</v>
      </c>
      <c r="Z882" s="8" t="s">
        <v>3693</v>
      </c>
    </row>
    <row r="883" spans="1:26" ht="66" hidden="1" x14ac:dyDescent="0.3">
      <c r="A883" s="8">
        <v>883</v>
      </c>
      <c r="B883" s="8" t="s">
        <v>1541</v>
      </c>
      <c r="C883" s="8" t="s">
        <v>1542</v>
      </c>
      <c r="D883" s="8" t="s">
        <v>868</v>
      </c>
      <c r="E883" s="8" t="str">
        <f>VLOOKUP(Table1[[#This Row],[NO]],Table3[#All],2, FALSE)</f>
        <v>MEDICAL FACILITIES</v>
      </c>
      <c r="F883" s="8" t="s">
        <v>3693</v>
      </c>
      <c r="G883" s="8" t="s">
        <v>1403</v>
      </c>
      <c r="H883" s="8" t="s">
        <v>64</v>
      </c>
      <c r="I883" s="8" t="s">
        <v>27</v>
      </c>
      <c r="J883" s="8">
        <v>2021</v>
      </c>
      <c r="K883" s="8" t="s">
        <v>1404</v>
      </c>
      <c r="L883" s="9">
        <v>30000000</v>
      </c>
      <c r="M883" s="9">
        <v>24990789.210000001</v>
      </c>
      <c r="N883" s="8" t="s">
        <v>3693</v>
      </c>
      <c r="O883" s="10">
        <v>44151</v>
      </c>
      <c r="P883" s="8" t="s">
        <v>3693</v>
      </c>
      <c r="Q883" s="10">
        <v>44151</v>
      </c>
      <c r="R883" s="10" t="s">
        <v>3693</v>
      </c>
      <c r="S883" s="11" t="s">
        <v>3693</v>
      </c>
      <c r="T883" s="12">
        <v>1</v>
      </c>
      <c r="U883" s="12" t="s">
        <v>3693</v>
      </c>
      <c r="V883" s="8" t="s">
        <v>29</v>
      </c>
      <c r="W883" s="8" t="s">
        <v>30</v>
      </c>
      <c r="X883" s="8" t="s">
        <v>255</v>
      </c>
      <c r="Y883" s="8" t="s">
        <v>256</v>
      </c>
      <c r="Z883" s="8" t="s">
        <v>3693</v>
      </c>
    </row>
    <row r="884" spans="1:26" ht="66" hidden="1" x14ac:dyDescent="0.3">
      <c r="A884" s="8">
        <v>884</v>
      </c>
      <c r="B884" s="8" t="s">
        <v>1300</v>
      </c>
      <c r="C884" s="8" t="s">
        <v>3693</v>
      </c>
      <c r="D884" s="8" t="s">
        <v>868</v>
      </c>
      <c r="E884" s="8" t="str">
        <f>VLOOKUP(Table1[[#This Row],[NO]],Table3[#All],2, FALSE)</f>
        <v>MEDICAL FACILITIES</v>
      </c>
      <c r="F884" s="8" t="s">
        <v>3693</v>
      </c>
      <c r="G884" s="8" t="s">
        <v>1177</v>
      </c>
      <c r="H884" s="8" t="s">
        <v>91</v>
      </c>
      <c r="I884" s="8" t="s">
        <v>27</v>
      </c>
      <c r="J884" s="8">
        <v>2021</v>
      </c>
      <c r="K884" s="8" t="s">
        <v>900</v>
      </c>
      <c r="L884" s="9">
        <v>20000000</v>
      </c>
      <c r="M884" s="9">
        <v>19994054.300000001</v>
      </c>
      <c r="N884" s="8">
        <v>100</v>
      </c>
      <c r="O884" s="10">
        <v>44455</v>
      </c>
      <c r="P884" s="8" t="s">
        <v>3693</v>
      </c>
      <c r="Q884" s="10">
        <v>44555</v>
      </c>
      <c r="R884" s="10" t="s">
        <v>3693</v>
      </c>
      <c r="S884" s="11" t="s">
        <v>3693</v>
      </c>
      <c r="T884" s="12">
        <v>1</v>
      </c>
      <c r="U884" s="12" t="s">
        <v>3693</v>
      </c>
      <c r="V884" s="8" t="s">
        <v>29</v>
      </c>
      <c r="W884" s="8" t="s">
        <v>30</v>
      </c>
      <c r="X884" s="8" t="s">
        <v>1388</v>
      </c>
      <c r="Y884" s="8" t="s">
        <v>1389</v>
      </c>
      <c r="Z884" s="8" t="s">
        <v>3693</v>
      </c>
    </row>
    <row r="885" spans="1:26" ht="66" hidden="1" x14ac:dyDescent="0.3">
      <c r="A885" s="8">
        <v>885</v>
      </c>
      <c r="B885" s="8" t="s">
        <v>1300</v>
      </c>
      <c r="C885" s="8" t="s">
        <v>3693</v>
      </c>
      <c r="D885" s="8" t="s">
        <v>868</v>
      </c>
      <c r="E885" s="8" t="str">
        <f>VLOOKUP(Table1[[#This Row],[NO]],Table3[#All],2, FALSE)</f>
        <v>MEDICAL FACILITIES</v>
      </c>
      <c r="F885" s="8" t="s">
        <v>3693</v>
      </c>
      <c r="G885" s="8" t="s">
        <v>1403</v>
      </c>
      <c r="H885" s="8" t="s">
        <v>64</v>
      </c>
      <c r="I885" s="8" t="s">
        <v>27</v>
      </c>
      <c r="J885" s="8">
        <v>2021</v>
      </c>
      <c r="K885" s="8" t="s">
        <v>900</v>
      </c>
      <c r="L885" s="9">
        <v>1799897.13</v>
      </c>
      <c r="M885" s="9">
        <v>1799897.13</v>
      </c>
      <c r="N885" s="8">
        <v>150</v>
      </c>
      <c r="O885" s="10">
        <v>44432</v>
      </c>
      <c r="P885" s="8" t="s">
        <v>3693</v>
      </c>
      <c r="Q885" s="10">
        <v>44582</v>
      </c>
      <c r="R885" s="10" t="s">
        <v>3693</v>
      </c>
      <c r="S885" s="11" t="s">
        <v>3693</v>
      </c>
      <c r="T885" s="12">
        <v>1</v>
      </c>
      <c r="U885" s="12" t="s">
        <v>3693</v>
      </c>
      <c r="V885" s="8" t="s">
        <v>29</v>
      </c>
      <c r="W885" s="8" t="s">
        <v>30</v>
      </c>
      <c r="X885" s="8" t="s">
        <v>266</v>
      </c>
      <c r="Y885" s="8" t="s">
        <v>267</v>
      </c>
      <c r="Z885" s="8" t="s">
        <v>3693</v>
      </c>
    </row>
    <row r="886" spans="1:26" ht="52.8" hidden="1" x14ac:dyDescent="0.3">
      <c r="A886" s="8">
        <v>886</v>
      </c>
      <c r="B886" s="8" t="s">
        <v>1543</v>
      </c>
      <c r="C886" s="8" t="s">
        <v>3693</v>
      </c>
      <c r="D886" s="8" t="s">
        <v>868</v>
      </c>
      <c r="E886" s="8" t="str">
        <f>VLOOKUP(Table1[[#This Row],[NO]],Table3[#All],2, FALSE)</f>
        <v>MEDICAL FACILITIES</v>
      </c>
      <c r="F886" s="8" t="s">
        <v>3693</v>
      </c>
      <c r="G886" s="8" t="s">
        <v>1184</v>
      </c>
      <c r="H886" s="8" t="s">
        <v>159</v>
      </c>
      <c r="I886" s="8" t="s">
        <v>27</v>
      </c>
      <c r="J886" s="8">
        <v>2021</v>
      </c>
      <c r="K886" s="8" t="s">
        <v>900</v>
      </c>
      <c r="L886" s="9">
        <v>1799893.15</v>
      </c>
      <c r="M886" s="9">
        <v>1797226.37</v>
      </c>
      <c r="N886" s="8" t="s">
        <v>3693</v>
      </c>
      <c r="O886" s="10">
        <v>44432</v>
      </c>
      <c r="P886" s="8" t="s">
        <v>3693</v>
      </c>
      <c r="Q886" s="10">
        <v>44432</v>
      </c>
      <c r="R886" s="10" t="s">
        <v>3693</v>
      </c>
      <c r="S886" s="11" t="s">
        <v>3693</v>
      </c>
      <c r="T886" s="12">
        <v>1</v>
      </c>
      <c r="U886" s="12" t="s">
        <v>3693</v>
      </c>
      <c r="V886" s="8" t="s">
        <v>29</v>
      </c>
      <c r="W886" s="8" t="s">
        <v>30</v>
      </c>
      <c r="X886" s="8" t="s">
        <v>266</v>
      </c>
      <c r="Y886" s="8" t="s">
        <v>267</v>
      </c>
      <c r="Z886" s="8" t="s">
        <v>3693</v>
      </c>
    </row>
    <row r="887" spans="1:26" ht="66" hidden="1" x14ac:dyDescent="0.3">
      <c r="A887" s="8">
        <v>887</v>
      </c>
      <c r="B887" s="8" t="s">
        <v>1544</v>
      </c>
      <c r="C887" s="8" t="s">
        <v>3693</v>
      </c>
      <c r="D887" s="8" t="s">
        <v>868</v>
      </c>
      <c r="E887" s="8" t="str">
        <f>VLOOKUP(Table1[[#This Row],[NO]],Table3[#All],2, FALSE)</f>
        <v>MEDICAL FACILITIES</v>
      </c>
      <c r="F887" s="8" t="s">
        <v>3693</v>
      </c>
      <c r="G887" s="8" t="s">
        <v>1545</v>
      </c>
      <c r="H887" s="8" t="s">
        <v>64</v>
      </c>
      <c r="I887" s="8" t="s">
        <v>27</v>
      </c>
      <c r="J887" s="8">
        <v>2021</v>
      </c>
      <c r="K887" s="8" t="s">
        <v>900</v>
      </c>
      <c r="L887" s="9">
        <v>2700000</v>
      </c>
      <c r="M887" s="9">
        <v>2699000.5</v>
      </c>
      <c r="N887" s="8" t="s">
        <v>3693</v>
      </c>
      <c r="O887" s="10">
        <v>44435</v>
      </c>
      <c r="P887" s="8" t="s">
        <v>3693</v>
      </c>
      <c r="Q887" s="10">
        <v>44435</v>
      </c>
      <c r="R887" s="10" t="s">
        <v>3693</v>
      </c>
      <c r="S887" s="11" t="s">
        <v>3693</v>
      </c>
      <c r="T887" s="12">
        <v>1</v>
      </c>
      <c r="U887" s="12" t="s">
        <v>3693</v>
      </c>
      <c r="V887" s="8" t="s">
        <v>29</v>
      </c>
      <c r="W887" s="8" t="s">
        <v>30</v>
      </c>
      <c r="X887" s="8" t="s">
        <v>259</v>
      </c>
      <c r="Y887" s="8" t="s">
        <v>260</v>
      </c>
      <c r="Z887" s="8" t="s">
        <v>3693</v>
      </c>
    </row>
    <row r="888" spans="1:26" ht="39.6" hidden="1" x14ac:dyDescent="0.3">
      <c r="A888" s="8">
        <v>888</v>
      </c>
      <c r="B888" s="8" t="s">
        <v>2377</v>
      </c>
      <c r="C888" s="8" t="s">
        <v>3693</v>
      </c>
      <c r="D888" s="8" t="s">
        <v>2334</v>
      </c>
      <c r="E888" s="8" t="str">
        <f>VLOOKUP(Table1[[#This Row],[NO]],Table3[#All],2, FALSE)</f>
        <v>PGP FACILITIES</v>
      </c>
      <c r="F888" s="8" t="s">
        <v>3693</v>
      </c>
      <c r="G888" s="8" t="s">
        <v>2347</v>
      </c>
      <c r="H888" s="8" t="s">
        <v>79</v>
      </c>
      <c r="I888" s="8" t="s">
        <v>27</v>
      </c>
      <c r="J888" s="8">
        <v>2021</v>
      </c>
      <c r="K888" s="8" t="s">
        <v>900</v>
      </c>
      <c r="L888" s="9">
        <v>139901440.31</v>
      </c>
      <c r="M888" s="9">
        <v>139901440.31</v>
      </c>
      <c r="N888" s="8">
        <v>333</v>
      </c>
      <c r="O888" s="10">
        <v>44436</v>
      </c>
      <c r="P888" s="8" t="s">
        <v>3693</v>
      </c>
      <c r="Q888" s="10">
        <v>44769</v>
      </c>
      <c r="R888" s="10" t="s">
        <v>3693</v>
      </c>
      <c r="S888" s="11" t="s">
        <v>3693</v>
      </c>
      <c r="T888" s="12">
        <v>1</v>
      </c>
      <c r="U888" s="12" t="s">
        <v>3693</v>
      </c>
      <c r="V888" s="8" t="s">
        <v>29</v>
      </c>
      <c r="W888" s="8" t="s">
        <v>30</v>
      </c>
      <c r="X888" s="8" t="s">
        <v>255</v>
      </c>
      <c r="Y888" s="8" t="s">
        <v>256</v>
      </c>
      <c r="Z888" s="8" t="s">
        <v>3693</v>
      </c>
    </row>
    <row r="889" spans="1:26" ht="92.4" hidden="1" x14ac:dyDescent="0.3">
      <c r="A889" s="8">
        <v>889</v>
      </c>
      <c r="B889" s="8" t="s">
        <v>1546</v>
      </c>
      <c r="C889" s="8" t="s">
        <v>1547</v>
      </c>
      <c r="D889" s="8" t="s">
        <v>868</v>
      </c>
      <c r="E889" s="8" t="str">
        <f>VLOOKUP(Table1[[#This Row],[NO]],Table3[#All],2, FALSE)</f>
        <v>MEDICAL FACILITIES</v>
      </c>
      <c r="F889" s="8" t="s">
        <v>1548</v>
      </c>
      <c r="G889" s="8" t="s">
        <v>1549</v>
      </c>
      <c r="H889" s="8" t="s">
        <v>93</v>
      </c>
      <c r="I889" s="8" t="s">
        <v>27</v>
      </c>
      <c r="J889" s="8">
        <v>2021</v>
      </c>
      <c r="K889" s="8" t="s">
        <v>900</v>
      </c>
      <c r="L889" s="9">
        <v>25000000</v>
      </c>
      <c r="M889" s="9">
        <v>24949565.774999999</v>
      </c>
      <c r="N889" s="8">
        <v>150</v>
      </c>
      <c r="O889" s="10">
        <v>44474</v>
      </c>
      <c r="P889" s="8" t="s">
        <v>3693</v>
      </c>
      <c r="Q889" s="10">
        <v>44624</v>
      </c>
      <c r="R889" s="10" t="s">
        <v>323</v>
      </c>
      <c r="S889" s="19" t="s">
        <v>3693</v>
      </c>
      <c r="T889" s="12">
        <v>1</v>
      </c>
      <c r="U889" s="12" t="s">
        <v>3693</v>
      </c>
      <c r="V889" s="8" t="s">
        <v>29</v>
      </c>
      <c r="W889" s="12" t="s">
        <v>30</v>
      </c>
      <c r="X889" s="8" t="s">
        <v>452</v>
      </c>
      <c r="Y889" s="8" t="s">
        <v>694</v>
      </c>
      <c r="Z889" s="8" t="s">
        <v>3693</v>
      </c>
    </row>
    <row r="890" spans="1:26" ht="92.4" hidden="1" x14ac:dyDescent="0.3">
      <c r="A890" s="8">
        <v>890</v>
      </c>
      <c r="B890" s="8" t="s">
        <v>1550</v>
      </c>
      <c r="C890" s="8" t="s">
        <v>3693</v>
      </c>
      <c r="D890" s="8" t="s">
        <v>868</v>
      </c>
      <c r="E890" s="8" t="str">
        <f>VLOOKUP(Table1[[#This Row],[NO]],Table3[#All],2, FALSE)</f>
        <v>MEDICAL FACILITIES</v>
      </c>
      <c r="F890" s="8" t="s">
        <v>3693</v>
      </c>
      <c r="G890" s="8" t="s">
        <v>1551</v>
      </c>
      <c r="H890" s="8" t="s">
        <v>159</v>
      </c>
      <c r="I890" s="8" t="s">
        <v>27</v>
      </c>
      <c r="J890" s="8">
        <v>2021</v>
      </c>
      <c r="K890" s="8" t="s">
        <v>900</v>
      </c>
      <c r="L890" s="9">
        <v>11000000</v>
      </c>
      <c r="M890" s="9">
        <v>10941402.640000001</v>
      </c>
      <c r="N890" s="8">
        <v>180</v>
      </c>
      <c r="O890" s="10">
        <v>44475</v>
      </c>
      <c r="P890" s="8">
        <v>1</v>
      </c>
      <c r="Q890" s="10">
        <v>44655</v>
      </c>
      <c r="R890" s="10" t="s">
        <v>323</v>
      </c>
      <c r="S890" s="11" t="s">
        <v>3693</v>
      </c>
      <c r="T890" s="14">
        <v>0.99219999999999997</v>
      </c>
      <c r="U890" s="14" t="s">
        <v>3693</v>
      </c>
      <c r="V890" s="8" t="s">
        <v>29</v>
      </c>
      <c r="W890" s="8" t="s">
        <v>1552</v>
      </c>
      <c r="X890" s="8" t="s">
        <v>452</v>
      </c>
      <c r="Y890" s="8" t="s">
        <v>694</v>
      </c>
      <c r="Z890" s="8" t="s">
        <v>3693</v>
      </c>
    </row>
    <row r="891" spans="1:26" ht="92.4" hidden="1" x14ac:dyDescent="0.3">
      <c r="A891" s="8">
        <v>891</v>
      </c>
      <c r="B891" s="8" t="s">
        <v>1553</v>
      </c>
      <c r="C891" s="8" t="s">
        <v>1554</v>
      </c>
      <c r="D891" s="8" t="s">
        <v>868</v>
      </c>
      <c r="E891" s="8" t="str">
        <f>VLOOKUP(Table1[[#This Row],[NO]],Table3[#All],2, FALSE)</f>
        <v>MEDICAL FACILITIES</v>
      </c>
      <c r="F891" s="8" t="s">
        <v>3693</v>
      </c>
      <c r="G891" s="8" t="s">
        <v>1167</v>
      </c>
      <c r="H891" s="8" t="s">
        <v>26</v>
      </c>
      <c r="I891" s="8" t="s">
        <v>27</v>
      </c>
      <c r="J891" s="8">
        <v>2021</v>
      </c>
      <c r="K891" s="8" t="s">
        <v>900</v>
      </c>
      <c r="L891" s="9">
        <v>20000000</v>
      </c>
      <c r="M891" s="9">
        <v>19668318.219999999</v>
      </c>
      <c r="N891" s="8">
        <v>100</v>
      </c>
      <c r="O891" s="10">
        <v>44455</v>
      </c>
      <c r="P891" s="8" t="s">
        <v>3693</v>
      </c>
      <c r="Q891" s="10">
        <v>44555</v>
      </c>
      <c r="R891" s="10" t="s">
        <v>3693</v>
      </c>
      <c r="S891" s="11" t="s">
        <v>3693</v>
      </c>
      <c r="T891" s="12">
        <v>1</v>
      </c>
      <c r="U891" s="12" t="s">
        <v>3693</v>
      </c>
      <c r="V891" s="8" t="s">
        <v>29</v>
      </c>
      <c r="W891" s="8" t="s">
        <v>30</v>
      </c>
      <c r="X891" s="8" t="s">
        <v>228</v>
      </c>
      <c r="Y891" s="8" t="s">
        <v>229</v>
      </c>
      <c r="Z891" s="8" t="s">
        <v>3693</v>
      </c>
    </row>
    <row r="892" spans="1:26" ht="66" hidden="1" x14ac:dyDescent="0.3">
      <c r="A892" s="8">
        <v>892</v>
      </c>
      <c r="B892" s="8" t="s">
        <v>898</v>
      </c>
      <c r="C892" s="8" t="s">
        <v>3693</v>
      </c>
      <c r="D892" s="8" t="s">
        <v>868</v>
      </c>
      <c r="E892" s="8" t="str">
        <f>VLOOKUP(Table1[[#This Row],[NO]],Table3[#All],2, FALSE)</f>
        <v>RHU</v>
      </c>
      <c r="F892" s="8" t="s">
        <v>3693</v>
      </c>
      <c r="G892" s="8" t="s">
        <v>899</v>
      </c>
      <c r="H892" s="8" t="s">
        <v>76</v>
      </c>
      <c r="I892" s="8" t="s">
        <v>27</v>
      </c>
      <c r="J892" s="8">
        <v>2021</v>
      </c>
      <c r="K892" s="8" t="s">
        <v>900</v>
      </c>
      <c r="L892" s="9">
        <v>8000000</v>
      </c>
      <c r="M892" s="9">
        <v>7383444.79</v>
      </c>
      <c r="N892" s="8">
        <v>120</v>
      </c>
      <c r="O892" s="10">
        <v>44496</v>
      </c>
      <c r="P892" s="8" t="s">
        <v>3693</v>
      </c>
      <c r="Q892" s="10">
        <v>44616</v>
      </c>
      <c r="R892" s="10" t="s">
        <v>3693</v>
      </c>
      <c r="S892" s="11" t="s">
        <v>3693</v>
      </c>
      <c r="T892" s="8" t="s">
        <v>3693</v>
      </c>
      <c r="U892" s="8" t="s">
        <v>3693</v>
      </c>
      <c r="V892" s="8" t="s">
        <v>29</v>
      </c>
      <c r="W892" s="8" t="s">
        <v>37</v>
      </c>
      <c r="X892" s="8" t="s">
        <v>901</v>
      </c>
      <c r="Y892" s="8" t="s">
        <v>902</v>
      </c>
      <c r="Z892" s="8" t="s">
        <v>3693</v>
      </c>
    </row>
    <row r="893" spans="1:26" ht="66" hidden="1" x14ac:dyDescent="0.3">
      <c r="A893" s="8">
        <v>893</v>
      </c>
      <c r="B893" s="8" t="s">
        <v>903</v>
      </c>
      <c r="C893" s="8" t="s">
        <v>904</v>
      </c>
      <c r="D893" s="8" t="s">
        <v>868</v>
      </c>
      <c r="E893" s="8" t="str">
        <f>VLOOKUP(Table1[[#This Row],[NO]],Table3[#All],2, FALSE)</f>
        <v>RHU</v>
      </c>
      <c r="F893" s="8" t="s">
        <v>3693</v>
      </c>
      <c r="G893" s="8" t="s">
        <v>905</v>
      </c>
      <c r="H893" s="8" t="s">
        <v>64</v>
      </c>
      <c r="I893" s="8" t="s">
        <v>27</v>
      </c>
      <c r="J893" s="8">
        <v>2021</v>
      </c>
      <c r="K893" s="8" t="s">
        <v>900</v>
      </c>
      <c r="L893" s="9">
        <v>8000000</v>
      </c>
      <c r="M893" s="9">
        <v>7393850.0599999996</v>
      </c>
      <c r="N893" s="8">
        <v>120</v>
      </c>
      <c r="O893" s="10">
        <v>44496</v>
      </c>
      <c r="P893" s="8">
        <v>1</v>
      </c>
      <c r="Q893" s="10">
        <v>44616</v>
      </c>
      <c r="R893" s="10">
        <v>44678</v>
      </c>
      <c r="S893" s="11" t="s">
        <v>3693</v>
      </c>
      <c r="T893" s="12">
        <v>0.63</v>
      </c>
      <c r="U893" s="12" t="s">
        <v>3693</v>
      </c>
      <c r="V893" s="8" t="s">
        <v>29</v>
      </c>
      <c r="W893" s="8" t="s">
        <v>37</v>
      </c>
      <c r="X893" s="8" t="s">
        <v>901</v>
      </c>
      <c r="Y893" s="8" t="s">
        <v>902</v>
      </c>
      <c r="Z893" s="8" t="s">
        <v>3693</v>
      </c>
    </row>
    <row r="894" spans="1:26" ht="79.2" hidden="1" x14ac:dyDescent="0.3">
      <c r="A894" s="8">
        <v>894</v>
      </c>
      <c r="B894" s="8" t="s">
        <v>906</v>
      </c>
      <c r="C894" s="8" t="s">
        <v>3693</v>
      </c>
      <c r="D894" s="8" t="s">
        <v>868</v>
      </c>
      <c r="E894" s="8" t="str">
        <f>VLOOKUP(Table1[[#This Row],[NO]],Table3[#All],2, FALSE)</f>
        <v>RHU</v>
      </c>
      <c r="F894" s="8" t="s">
        <v>3693</v>
      </c>
      <c r="G894" s="8" t="s">
        <v>907</v>
      </c>
      <c r="H894" s="8" t="s">
        <v>117</v>
      </c>
      <c r="I894" s="8" t="s">
        <v>27</v>
      </c>
      <c r="J894" s="8">
        <v>2021</v>
      </c>
      <c r="K894" s="8" t="s">
        <v>900</v>
      </c>
      <c r="L894" s="9">
        <v>8000000</v>
      </c>
      <c r="M894" s="9">
        <v>5597498.3099999996</v>
      </c>
      <c r="N894" s="8" t="s">
        <v>3693</v>
      </c>
      <c r="O894" s="10">
        <v>44455</v>
      </c>
      <c r="P894" s="8" t="s">
        <v>3693</v>
      </c>
      <c r="Q894" s="10">
        <v>44455</v>
      </c>
      <c r="R894" s="10" t="s">
        <v>3693</v>
      </c>
      <c r="S894" s="11" t="s">
        <v>3693</v>
      </c>
      <c r="T894" s="12">
        <v>1</v>
      </c>
      <c r="U894" s="12" t="s">
        <v>3693</v>
      </c>
      <c r="V894" s="8" t="s">
        <v>29</v>
      </c>
      <c r="W894" s="8" t="s">
        <v>30</v>
      </c>
      <c r="X894" s="8" t="s">
        <v>228</v>
      </c>
      <c r="Y894" s="8" t="s">
        <v>229</v>
      </c>
      <c r="Z894" s="8" t="s">
        <v>3693</v>
      </c>
    </row>
    <row r="895" spans="1:26" ht="66" hidden="1" x14ac:dyDescent="0.3">
      <c r="A895" s="8">
        <v>895</v>
      </c>
      <c r="B895" s="8" t="s">
        <v>2087</v>
      </c>
      <c r="C895" s="8" t="s">
        <v>3693</v>
      </c>
      <c r="D895" s="8" t="s">
        <v>1962</v>
      </c>
      <c r="E895" s="8" t="str">
        <f>VLOOKUP(Table1[[#This Row],[NO]],Table3[#All],2, FALSE)</f>
        <v>SCHOOL FACILITIES</v>
      </c>
      <c r="F895" s="8" t="s">
        <v>3693</v>
      </c>
      <c r="G895" s="8" t="s">
        <v>2088</v>
      </c>
      <c r="H895" s="8" t="s">
        <v>64</v>
      </c>
      <c r="I895" s="8" t="s">
        <v>27</v>
      </c>
      <c r="J895" s="8">
        <v>2021</v>
      </c>
      <c r="K895" s="8" t="s">
        <v>900</v>
      </c>
      <c r="L895" s="9">
        <v>12000000</v>
      </c>
      <c r="M895" s="9">
        <v>11994320.26</v>
      </c>
      <c r="N895" s="8" t="s">
        <v>3693</v>
      </c>
      <c r="O895" s="10">
        <v>44454</v>
      </c>
      <c r="P895" s="8" t="s">
        <v>3693</v>
      </c>
      <c r="Q895" s="10">
        <v>44454</v>
      </c>
      <c r="R895" s="10" t="s">
        <v>3693</v>
      </c>
      <c r="S895" s="11" t="s">
        <v>3693</v>
      </c>
      <c r="T895" s="12">
        <v>1</v>
      </c>
      <c r="U895" s="12" t="s">
        <v>3693</v>
      </c>
      <c r="V895" s="8" t="s">
        <v>29</v>
      </c>
      <c r="W895" s="8" t="s">
        <v>30</v>
      </c>
      <c r="X895" s="8" t="s">
        <v>259</v>
      </c>
      <c r="Y895" s="8" t="s">
        <v>260</v>
      </c>
      <c r="Z895" s="8" t="s">
        <v>3693</v>
      </c>
    </row>
    <row r="896" spans="1:26" ht="66" hidden="1" x14ac:dyDescent="0.3">
      <c r="A896" s="8">
        <v>896</v>
      </c>
      <c r="B896" s="8" t="s">
        <v>1555</v>
      </c>
      <c r="C896" s="8" t="s">
        <v>3693</v>
      </c>
      <c r="D896" s="8" t="s">
        <v>868</v>
      </c>
      <c r="E896" s="8" t="str">
        <f>VLOOKUP(Table1[[#This Row],[NO]],Table3[#All],2, FALSE)</f>
        <v>MEDICAL FACILITIES</v>
      </c>
      <c r="F896" s="8" t="s">
        <v>3693</v>
      </c>
      <c r="G896" s="8" t="s">
        <v>1556</v>
      </c>
      <c r="H896" s="8" t="s">
        <v>64</v>
      </c>
      <c r="I896" s="8" t="s">
        <v>27</v>
      </c>
      <c r="J896" s="8">
        <v>2021</v>
      </c>
      <c r="K896" s="8" t="s">
        <v>900</v>
      </c>
      <c r="L896" s="9">
        <v>3398547.28</v>
      </c>
      <c r="M896" s="9">
        <v>2699000.5</v>
      </c>
      <c r="N896" s="8" t="s">
        <v>3693</v>
      </c>
      <c r="O896" s="10">
        <v>44435</v>
      </c>
      <c r="P896" s="8" t="s">
        <v>3693</v>
      </c>
      <c r="Q896" s="10">
        <v>44435</v>
      </c>
      <c r="R896" s="10" t="s">
        <v>3693</v>
      </c>
      <c r="S896" s="11" t="s">
        <v>3693</v>
      </c>
      <c r="T896" s="12">
        <v>1</v>
      </c>
      <c r="U896" s="12" t="s">
        <v>3693</v>
      </c>
      <c r="V896" s="8" t="s">
        <v>29</v>
      </c>
      <c r="W896" s="8" t="s">
        <v>30</v>
      </c>
      <c r="X896" s="8" t="s">
        <v>259</v>
      </c>
      <c r="Y896" s="8" t="s">
        <v>260</v>
      </c>
      <c r="Z896" s="8" t="s">
        <v>3693</v>
      </c>
    </row>
    <row r="897" spans="1:26" ht="39.6" hidden="1" x14ac:dyDescent="0.3">
      <c r="A897" s="8">
        <v>897</v>
      </c>
      <c r="B897" s="8" t="s">
        <v>2378</v>
      </c>
      <c r="C897" s="8" t="s">
        <v>3693</v>
      </c>
      <c r="D897" s="8" t="s">
        <v>2334</v>
      </c>
      <c r="E897" s="8" t="str">
        <f>VLOOKUP(Table1[[#This Row],[NO]],Table3[#All],2, FALSE)</f>
        <v>PGP FACILITIES</v>
      </c>
      <c r="F897" s="8" t="s">
        <v>3693</v>
      </c>
      <c r="G897" s="8" t="s">
        <v>2347</v>
      </c>
      <c r="H897" s="8" t="s">
        <v>79</v>
      </c>
      <c r="I897" s="8" t="s">
        <v>27</v>
      </c>
      <c r="J897" s="8">
        <v>2021</v>
      </c>
      <c r="K897" s="8" t="s">
        <v>900</v>
      </c>
      <c r="L897" s="9">
        <v>25000000</v>
      </c>
      <c r="M897" s="9">
        <v>24926014.870000001</v>
      </c>
      <c r="N897" s="8" t="s">
        <v>3693</v>
      </c>
      <c r="O897" s="10">
        <v>44558</v>
      </c>
      <c r="P897" s="8" t="s">
        <v>3693</v>
      </c>
      <c r="Q897" s="10">
        <v>44558</v>
      </c>
      <c r="R897" s="10" t="s">
        <v>3693</v>
      </c>
      <c r="S897" s="11" t="s">
        <v>3693</v>
      </c>
      <c r="T897" s="12">
        <v>1</v>
      </c>
      <c r="U897" s="12" t="s">
        <v>3693</v>
      </c>
      <c r="V897" s="8" t="s">
        <v>29</v>
      </c>
      <c r="W897" s="8" t="s">
        <v>30</v>
      </c>
      <c r="X897" s="8" t="s">
        <v>666</v>
      </c>
      <c r="Y897" s="8" t="s">
        <v>667</v>
      </c>
      <c r="Z897" s="8" t="s">
        <v>3693</v>
      </c>
    </row>
    <row r="898" spans="1:26" ht="52.8" hidden="1" x14ac:dyDescent="0.3">
      <c r="A898" s="8">
        <v>898</v>
      </c>
      <c r="B898" s="8" t="s">
        <v>1557</v>
      </c>
      <c r="C898" s="8" t="s">
        <v>1558</v>
      </c>
      <c r="D898" s="8" t="s">
        <v>868</v>
      </c>
      <c r="E898" s="8" t="str">
        <f>VLOOKUP(Table1[[#This Row],[NO]],Table3[#All],2, FALSE)</f>
        <v>MEDICAL FACILITIES</v>
      </c>
      <c r="F898" s="8" t="s">
        <v>3693</v>
      </c>
      <c r="G898" s="8" t="s">
        <v>1167</v>
      </c>
      <c r="H898" s="8" t="s">
        <v>26</v>
      </c>
      <c r="I898" s="8" t="s">
        <v>27</v>
      </c>
      <c r="J898" s="8">
        <v>2021</v>
      </c>
      <c r="K898" s="8" t="s">
        <v>900</v>
      </c>
      <c r="L898" s="9">
        <v>1800000</v>
      </c>
      <c r="M898" s="9">
        <v>1797898.92</v>
      </c>
      <c r="N898" s="8">
        <v>120</v>
      </c>
      <c r="O898" s="10">
        <v>44432</v>
      </c>
      <c r="P898" s="8" t="s">
        <v>3693</v>
      </c>
      <c r="Q898" s="10">
        <v>44552</v>
      </c>
      <c r="R898" s="10" t="s">
        <v>3693</v>
      </c>
      <c r="S898" s="11" t="s">
        <v>3693</v>
      </c>
      <c r="T898" s="12">
        <v>1</v>
      </c>
      <c r="U898" s="12" t="s">
        <v>3693</v>
      </c>
      <c r="V898" s="8" t="s">
        <v>29</v>
      </c>
      <c r="W898" s="8" t="s">
        <v>30</v>
      </c>
      <c r="X898" s="8" t="s">
        <v>360</v>
      </c>
      <c r="Y898" s="8" t="s">
        <v>361</v>
      </c>
      <c r="Z898" s="8" t="s">
        <v>3693</v>
      </c>
    </row>
    <row r="899" spans="1:26" ht="66" hidden="1" x14ac:dyDescent="0.3">
      <c r="A899" s="8">
        <v>899</v>
      </c>
      <c r="B899" s="8" t="s">
        <v>1559</v>
      </c>
      <c r="C899" s="8" t="s">
        <v>3693</v>
      </c>
      <c r="D899" s="8" t="s">
        <v>868</v>
      </c>
      <c r="E899" s="8" t="str">
        <f>VLOOKUP(Table1[[#This Row],[NO]],Table3[#All],2, FALSE)</f>
        <v>MEDICAL FACILITIES</v>
      </c>
      <c r="F899" s="8" t="s">
        <v>3693</v>
      </c>
      <c r="G899" s="8" t="s">
        <v>1184</v>
      </c>
      <c r="H899" s="8" t="s">
        <v>159</v>
      </c>
      <c r="I899" s="8" t="s">
        <v>27</v>
      </c>
      <c r="J899" s="8">
        <v>2021</v>
      </c>
      <c r="K899" s="8" t="s">
        <v>900</v>
      </c>
      <c r="L899" s="9">
        <v>1794571</v>
      </c>
      <c r="M899" s="9">
        <v>1794564.82</v>
      </c>
      <c r="N899" s="8" t="s">
        <v>3693</v>
      </c>
      <c r="O899" s="10">
        <v>44432</v>
      </c>
      <c r="P899" s="8" t="s">
        <v>3693</v>
      </c>
      <c r="Q899" s="10">
        <v>44432</v>
      </c>
      <c r="R899" s="10" t="s">
        <v>3693</v>
      </c>
      <c r="S899" s="11" t="s">
        <v>3693</v>
      </c>
      <c r="T899" s="12">
        <v>1</v>
      </c>
      <c r="U899" s="12" t="s">
        <v>3693</v>
      </c>
      <c r="V899" s="8" t="s">
        <v>29</v>
      </c>
      <c r="W899" s="8" t="s">
        <v>30</v>
      </c>
      <c r="X899" s="8" t="s">
        <v>666</v>
      </c>
      <c r="Y899" s="8" t="s">
        <v>667</v>
      </c>
      <c r="Z899" s="8" t="s">
        <v>3693</v>
      </c>
    </row>
    <row r="900" spans="1:26" ht="52.8" hidden="1" x14ac:dyDescent="0.3">
      <c r="A900" s="8">
        <v>900</v>
      </c>
      <c r="B900" s="8" t="s">
        <v>1560</v>
      </c>
      <c r="C900" s="8" t="s">
        <v>1561</v>
      </c>
      <c r="D900" s="8" t="s">
        <v>868</v>
      </c>
      <c r="E900" s="8" t="str">
        <f>VLOOKUP(Table1[[#This Row],[NO]],Table3[#All],2, FALSE)</f>
        <v>MEDICAL FACILITIES</v>
      </c>
      <c r="F900" s="8" t="s">
        <v>3693</v>
      </c>
      <c r="G900" s="8" t="s">
        <v>1184</v>
      </c>
      <c r="H900" s="8" t="s">
        <v>159</v>
      </c>
      <c r="I900" s="8" t="s">
        <v>27</v>
      </c>
      <c r="J900" s="8">
        <v>2021</v>
      </c>
      <c r="K900" s="8" t="s">
        <v>900</v>
      </c>
      <c r="L900" s="9">
        <v>30000000</v>
      </c>
      <c r="M900" s="9">
        <v>30000000</v>
      </c>
      <c r="N900" s="8" t="s">
        <v>3693</v>
      </c>
      <c r="O900" s="10">
        <v>44494</v>
      </c>
      <c r="P900" s="8" t="s">
        <v>3693</v>
      </c>
      <c r="Q900" s="10">
        <v>44494</v>
      </c>
      <c r="R900" s="10" t="s">
        <v>3693</v>
      </c>
      <c r="S900" s="11" t="s">
        <v>3693</v>
      </c>
      <c r="T900" s="12">
        <v>1</v>
      </c>
      <c r="U900" s="12" t="s">
        <v>3693</v>
      </c>
      <c r="V900" s="8" t="s">
        <v>29</v>
      </c>
      <c r="W900" s="8" t="s">
        <v>30</v>
      </c>
      <c r="X900" s="8" t="s">
        <v>1562</v>
      </c>
      <c r="Y900" s="8" t="s">
        <v>1563</v>
      </c>
      <c r="Z900" s="8" t="s">
        <v>3693</v>
      </c>
    </row>
    <row r="901" spans="1:26" ht="52.8" hidden="1" x14ac:dyDescent="0.3">
      <c r="A901" s="8">
        <v>901</v>
      </c>
      <c r="B901" s="8" t="s">
        <v>1564</v>
      </c>
      <c r="C901" s="8" t="s">
        <v>3693</v>
      </c>
      <c r="D901" s="8" t="s">
        <v>868</v>
      </c>
      <c r="E901" s="8" t="str">
        <f>VLOOKUP(Table1[[#This Row],[NO]],Table3[#All],2, FALSE)</f>
        <v>MEDICAL FACILITIES</v>
      </c>
      <c r="F901" s="8" t="s">
        <v>3693</v>
      </c>
      <c r="G901" s="8" t="s">
        <v>1403</v>
      </c>
      <c r="H901" s="8" t="s">
        <v>64</v>
      </c>
      <c r="I901" s="8" t="s">
        <v>27</v>
      </c>
      <c r="J901" s="8">
        <v>2021</v>
      </c>
      <c r="K901" s="8" t="s">
        <v>900</v>
      </c>
      <c r="L901" s="9">
        <v>30000000</v>
      </c>
      <c r="M901" s="9">
        <v>30000000</v>
      </c>
      <c r="N901" s="8" t="s">
        <v>3693</v>
      </c>
      <c r="O901" s="10">
        <v>44494</v>
      </c>
      <c r="P901" s="8" t="s">
        <v>3693</v>
      </c>
      <c r="Q901" s="10">
        <v>44494</v>
      </c>
      <c r="R901" s="10" t="s">
        <v>3693</v>
      </c>
      <c r="S901" s="11" t="s">
        <v>3693</v>
      </c>
      <c r="T901" s="12">
        <v>1</v>
      </c>
      <c r="U901" s="12" t="s">
        <v>3693</v>
      </c>
      <c r="V901" s="8" t="s">
        <v>29</v>
      </c>
      <c r="W901" s="8" t="s">
        <v>30</v>
      </c>
      <c r="X901" s="8" t="s">
        <v>1562</v>
      </c>
      <c r="Y901" s="8" t="s">
        <v>1563</v>
      </c>
      <c r="Z901" s="8" t="s">
        <v>3693</v>
      </c>
    </row>
    <row r="902" spans="1:26" ht="52.8" hidden="1" x14ac:dyDescent="0.3">
      <c r="A902" s="8">
        <v>902</v>
      </c>
      <c r="B902" s="8" t="s">
        <v>2287</v>
      </c>
      <c r="C902" s="8" t="s">
        <v>3693</v>
      </c>
      <c r="D902" s="8" t="s">
        <v>2250</v>
      </c>
      <c r="E902" s="8" t="str">
        <f>VLOOKUP(Table1[[#This Row],[NO]],Table3[#All],2, FALSE)</f>
        <v>WATER SYSTEM</v>
      </c>
      <c r="F902" s="8" t="s">
        <v>3693</v>
      </c>
      <c r="G902" s="8" t="s">
        <v>72</v>
      </c>
      <c r="H902" s="8" t="s">
        <v>72</v>
      </c>
      <c r="I902" s="8" t="s">
        <v>27</v>
      </c>
      <c r="J902" s="8">
        <v>2021</v>
      </c>
      <c r="K902" s="8" t="s">
        <v>2288</v>
      </c>
      <c r="L902" s="9">
        <v>20000000</v>
      </c>
      <c r="M902" s="9" t="s">
        <v>3693</v>
      </c>
      <c r="N902" s="8">
        <v>150</v>
      </c>
      <c r="O902" s="10">
        <v>44468</v>
      </c>
      <c r="P902" s="8" t="s">
        <v>3693</v>
      </c>
      <c r="Q902" s="10">
        <v>44618</v>
      </c>
      <c r="R902" s="10" t="s">
        <v>3693</v>
      </c>
      <c r="S902" s="11" t="s">
        <v>3693</v>
      </c>
      <c r="T902" s="12">
        <v>1</v>
      </c>
      <c r="U902" s="12" t="s">
        <v>3693</v>
      </c>
      <c r="V902" s="8" t="s">
        <v>29</v>
      </c>
      <c r="W902" s="8" t="s">
        <v>30</v>
      </c>
      <c r="X902" s="8" t="s">
        <v>1260</v>
      </c>
      <c r="Y902" s="8" t="s">
        <v>1261</v>
      </c>
      <c r="Z902" s="8" t="s">
        <v>3693</v>
      </c>
    </row>
    <row r="903" spans="1:26" ht="52.8" hidden="1" x14ac:dyDescent="0.3">
      <c r="A903" s="8">
        <v>903</v>
      </c>
      <c r="B903" s="8" t="s">
        <v>2289</v>
      </c>
      <c r="C903" s="8" t="s">
        <v>3693</v>
      </c>
      <c r="D903" s="8" t="s">
        <v>2250</v>
      </c>
      <c r="E903" s="8" t="str">
        <f>VLOOKUP(Table1[[#This Row],[NO]],Table3[#All],2, FALSE)</f>
        <v>WATER SYSTEM</v>
      </c>
      <c r="F903" s="8" t="s">
        <v>3693</v>
      </c>
      <c r="G903" s="8" t="s">
        <v>176</v>
      </c>
      <c r="H903" s="8" t="s">
        <v>36</v>
      </c>
      <c r="I903" s="8" t="s">
        <v>27</v>
      </c>
      <c r="J903" s="8">
        <v>2021</v>
      </c>
      <c r="K903" s="8" t="s">
        <v>2288</v>
      </c>
      <c r="L903" s="9">
        <v>10000000</v>
      </c>
      <c r="M903" s="11">
        <v>8779866.2100000009</v>
      </c>
      <c r="N903" s="8">
        <v>150</v>
      </c>
      <c r="O903" s="10">
        <v>44490</v>
      </c>
      <c r="P903" s="8" t="s">
        <v>3693</v>
      </c>
      <c r="Q903" s="10">
        <v>44640</v>
      </c>
      <c r="R903" s="10" t="s">
        <v>3693</v>
      </c>
      <c r="S903" s="11" t="s">
        <v>3693</v>
      </c>
      <c r="T903" s="12">
        <v>1</v>
      </c>
      <c r="U903" s="12" t="s">
        <v>3693</v>
      </c>
      <c r="V903" s="8" t="s">
        <v>29</v>
      </c>
      <c r="W903" s="8" t="s">
        <v>30</v>
      </c>
      <c r="X903" s="8" t="s">
        <v>1260</v>
      </c>
      <c r="Y903" s="8" t="s">
        <v>1261</v>
      </c>
      <c r="Z903" s="8" t="s">
        <v>3693</v>
      </c>
    </row>
    <row r="904" spans="1:26" ht="118.8" hidden="1" x14ac:dyDescent="0.3">
      <c r="A904" s="8">
        <v>904</v>
      </c>
      <c r="B904" s="8" t="s">
        <v>1565</v>
      </c>
      <c r="C904" s="8" t="s">
        <v>3693</v>
      </c>
      <c r="D904" s="8" t="s">
        <v>868</v>
      </c>
      <c r="E904" s="8" t="str">
        <f>VLOOKUP(Table1[[#This Row],[NO]],Table3[#All],2, FALSE)</f>
        <v>MEDICAL FACILITIES</v>
      </c>
      <c r="F904" s="8" t="s">
        <v>3693</v>
      </c>
      <c r="G904" s="8" t="s">
        <v>1566</v>
      </c>
      <c r="H904" s="8" t="s">
        <v>3693</v>
      </c>
      <c r="I904" s="8" t="s">
        <v>27</v>
      </c>
      <c r="J904" s="8">
        <v>2021</v>
      </c>
      <c r="K904" s="8" t="s">
        <v>1567</v>
      </c>
      <c r="L904" s="9">
        <v>1500000</v>
      </c>
      <c r="M904" s="9" t="s">
        <v>3693</v>
      </c>
      <c r="N904" s="8" t="s">
        <v>3693</v>
      </c>
      <c r="O904" s="10" t="s">
        <v>3693</v>
      </c>
      <c r="P904" s="8" t="s">
        <v>3693</v>
      </c>
      <c r="Q904" s="10" t="s">
        <v>3693</v>
      </c>
      <c r="R904" s="10" t="s">
        <v>3693</v>
      </c>
      <c r="S904" s="11" t="s">
        <v>3693</v>
      </c>
      <c r="T904" s="12">
        <v>1</v>
      </c>
      <c r="U904" s="12" t="s">
        <v>3693</v>
      </c>
      <c r="V904" s="8" t="s">
        <v>29</v>
      </c>
      <c r="W904" s="8" t="s">
        <v>30</v>
      </c>
      <c r="X904" s="8" t="s">
        <v>3693</v>
      </c>
      <c r="Y904" s="8" t="s">
        <v>3693</v>
      </c>
      <c r="Z904" s="8" t="s">
        <v>3693</v>
      </c>
    </row>
    <row r="905" spans="1:26" ht="52.8" hidden="1" x14ac:dyDescent="0.3">
      <c r="A905" s="8">
        <v>905</v>
      </c>
      <c r="B905" s="8" t="s">
        <v>1568</v>
      </c>
      <c r="C905" s="8" t="s">
        <v>3693</v>
      </c>
      <c r="D905" s="8" t="s">
        <v>868</v>
      </c>
      <c r="E905" s="8" t="str">
        <f>VLOOKUP(Table1[[#This Row],[NO]],Table3[#All],2, FALSE)</f>
        <v>MEDICAL FACILITIES</v>
      </c>
      <c r="F905" s="8" t="s">
        <v>3693</v>
      </c>
      <c r="G905" s="8" t="s">
        <v>1403</v>
      </c>
      <c r="H905" s="8" t="s">
        <v>64</v>
      </c>
      <c r="I905" s="8" t="s">
        <v>27</v>
      </c>
      <c r="J905" s="8">
        <v>2021</v>
      </c>
      <c r="K905" s="8" t="s">
        <v>265</v>
      </c>
      <c r="L905" s="9">
        <v>1819580</v>
      </c>
      <c r="M905" s="24">
        <v>17929341.27</v>
      </c>
      <c r="N905" s="8" t="s">
        <v>3693</v>
      </c>
      <c r="O905" s="10">
        <v>44519</v>
      </c>
      <c r="P905" s="8" t="s">
        <v>3693</v>
      </c>
      <c r="Q905" s="10">
        <v>44519</v>
      </c>
      <c r="R905" s="10" t="s">
        <v>3693</v>
      </c>
      <c r="S905" s="11" t="s">
        <v>3693</v>
      </c>
      <c r="T905" s="12">
        <v>1</v>
      </c>
      <c r="U905" s="12" t="s">
        <v>3693</v>
      </c>
      <c r="V905" s="8" t="s">
        <v>29</v>
      </c>
      <c r="W905" s="8" t="s">
        <v>30</v>
      </c>
      <c r="X905" s="8" t="s">
        <v>259</v>
      </c>
      <c r="Y905" s="8" t="s">
        <v>260</v>
      </c>
      <c r="Z905" s="8" t="s">
        <v>3693</v>
      </c>
    </row>
    <row r="906" spans="1:26" ht="52.8" hidden="1" x14ac:dyDescent="0.3">
      <c r="A906" s="8">
        <v>906</v>
      </c>
      <c r="B906" s="8" t="s">
        <v>1308</v>
      </c>
      <c r="C906" s="8" t="s">
        <v>3693</v>
      </c>
      <c r="D906" s="8" t="s">
        <v>868</v>
      </c>
      <c r="E906" s="8" t="str">
        <f>VLOOKUP(Table1[[#This Row],[NO]],Table3[#All],2, FALSE)</f>
        <v>MEDICAL FACILITIES</v>
      </c>
      <c r="F906" s="8" t="s">
        <v>3693</v>
      </c>
      <c r="G906" s="8" t="s">
        <v>1403</v>
      </c>
      <c r="H906" s="8" t="s">
        <v>64</v>
      </c>
      <c r="I906" s="8" t="s">
        <v>27</v>
      </c>
      <c r="J906" s="8">
        <v>2021</v>
      </c>
      <c r="K906" s="8" t="s">
        <v>265</v>
      </c>
      <c r="L906" s="9">
        <v>3710000</v>
      </c>
      <c r="M906" s="24" t="s">
        <v>3693</v>
      </c>
      <c r="N906" s="8" t="s">
        <v>3693</v>
      </c>
      <c r="O906" s="10">
        <v>44519</v>
      </c>
      <c r="P906" s="8" t="s">
        <v>3693</v>
      </c>
      <c r="Q906" s="10">
        <v>44519</v>
      </c>
      <c r="R906" s="10" t="s">
        <v>3693</v>
      </c>
      <c r="S906" s="11" t="s">
        <v>3693</v>
      </c>
      <c r="T906" s="12">
        <v>1</v>
      </c>
      <c r="U906" s="12" t="s">
        <v>3693</v>
      </c>
      <c r="V906" s="8" t="s">
        <v>29</v>
      </c>
      <c r="W906" s="8" t="s">
        <v>30</v>
      </c>
      <c r="X906" s="8" t="s">
        <v>259</v>
      </c>
      <c r="Y906" s="8" t="s">
        <v>260</v>
      </c>
      <c r="Z906" s="8" t="s">
        <v>3693</v>
      </c>
    </row>
    <row r="907" spans="1:26" ht="52.8" hidden="1" x14ac:dyDescent="0.3">
      <c r="A907" s="8">
        <v>907</v>
      </c>
      <c r="B907" s="8" t="s">
        <v>1311</v>
      </c>
      <c r="C907" s="8" t="s">
        <v>3693</v>
      </c>
      <c r="D907" s="8" t="s">
        <v>868</v>
      </c>
      <c r="E907" s="8" t="str">
        <f>VLOOKUP(Table1[[#This Row],[NO]],Table3[#All],2, FALSE)</f>
        <v>MEDICAL FACILITIES</v>
      </c>
      <c r="F907" s="8" t="s">
        <v>3693</v>
      </c>
      <c r="G907" s="8" t="s">
        <v>1403</v>
      </c>
      <c r="H907" s="8" t="s">
        <v>64</v>
      </c>
      <c r="I907" s="8" t="s">
        <v>27</v>
      </c>
      <c r="J907" s="8">
        <v>2021</v>
      </c>
      <c r="K907" s="8" t="s">
        <v>265</v>
      </c>
      <c r="L907" s="9">
        <v>1073000</v>
      </c>
      <c r="M907" s="24" t="s">
        <v>3693</v>
      </c>
      <c r="N907" s="8" t="s">
        <v>3693</v>
      </c>
      <c r="O907" s="10">
        <v>44519</v>
      </c>
      <c r="P907" s="8" t="s">
        <v>3693</v>
      </c>
      <c r="Q907" s="10">
        <v>44519</v>
      </c>
      <c r="R907" s="10" t="s">
        <v>3693</v>
      </c>
      <c r="S907" s="11" t="s">
        <v>3693</v>
      </c>
      <c r="T907" s="12">
        <v>1</v>
      </c>
      <c r="U907" s="12" t="s">
        <v>3693</v>
      </c>
      <c r="V907" s="8" t="s">
        <v>29</v>
      </c>
      <c r="W907" s="8" t="s">
        <v>30</v>
      </c>
      <c r="X907" s="8" t="s">
        <v>259</v>
      </c>
      <c r="Y907" s="8" t="s">
        <v>260</v>
      </c>
      <c r="Z907" s="8" t="s">
        <v>3693</v>
      </c>
    </row>
    <row r="908" spans="1:26" ht="52.8" hidden="1" x14ac:dyDescent="0.3">
      <c r="A908" s="8">
        <v>908</v>
      </c>
      <c r="B908" s="8" t="s">
        <v>1201</v>
      </c>
      <c r="C908" s="8" t="s">
        <v>3693</v>
      </c>
      <c r="D908" s="8" t="s">
        <v>868</v>
      </c>
      <c r="E908" s="8" t="str">
        <f>VLOOKUP(Table1[[#This Row],[NO]],Table3[#All],2, FALSE)</f>
        <v>MEDICAL FACILITIES</v>
      </c>
      <c r="F908" s="8" t="s">
        <v>3693</v>
      </c>
      <c r="G908" s="8" t="s">
        <v>1403</v>
      </c>
      <c r="H908" s="8" t="s">
        <v>64</v>
      </c>
      <c r="I908" s="8" t="s">
        <v>27</v>
      </c>
      <c r="J908" s="8">
        <v>2021</v>
      </c>
      <c r="K908" s="8" t="s">
        <v>265</v>
      </c>
      <c r="L908" s="9">
        <v>1135000</v>
      </c>
      <c r="M908" s="24" t="s">
        <v>3693</v>
      </c>
      <c r="N908" s="8" t="s">
        <v>3693</v>
      </c>
      <c r="O908" s="10">
        <v>44519</v>
      </c>
      <c r="P908" s="8" t="s">
        <v>3693</v>
      </c>
      <c r="Q908" s="10">
        <v>44519</v>
      </c>
      <c r="R908" s="10" t="s">
        <v>3693</v>
      </c>
      <c r="S908" s="11" t="s">
        <v>3693</v>
      </c>
      <c r="T908" s="12">
        <v>1</v>
      </c>
      <c r="U908" s="12" t="s">
        <v>3693</v>
      </c>
      <c r="V908" s="8" t="s">
        <v>29</v>
      </c>
      <c r="W908" s="8" t="s">
        <v>30</v>
      </c>
      <c r="X908" s="8" t="s">
        <v>259</v>
      </c>
      <c r="Y908" s="8" t="s">
        <v>260</v>
      </c>
      <c r="Z908" s="8" t="s">
        <v>3693</v>
      </c>
    </row>
    <row r="909" spans="1:26" ht="52.8" hidden="1" x14ac:dyDescent="0.3">
      <c r="A909" s="8">
        <v>909</v>
      </c>
      <c r="B909" s="8" t="s">
        <v>1202</v>
      </c>
      <c r="C909" s="8" t="s">
        <v>3693</v>
      </c>
      <c r="D909" s="8" t="s">
        <v>868</v>
      </c>
      <c r="E909" s="8" t="str">
        <f>VLOOKUP(Table1[[#This Row],[NO]],Table3[#All],2, FALSE)</f>
        <v>MEDICAL FACILITIES</v>
      </c>
      <c r="F909" s="8" t="s">
        <v>3693</v>
      </c>
      <c r="G909" s="8" t="s">
        <v>1403</v>
      </c>
      <c r="H909" s="8" t="s">
        <v>64</v>
      </c>
      <c r="I909" s="8" t="s">
        <v>27</v>
      </c>
      <c r="J909" s="8">
        <v>2021</v>
      </c>
      <c r="K909" s="8" t="s">
        <v>265</v>
      </c>
      <c r="L909" s="9">
        <v>2029000</v>
      </c>
      <c r="M909" s="24" t="s">
        <v>3693</v>
      </c>
      <c r="N909" s="8" t="s">
        <v>3693</v>
      </c>
      <c r="O909" s="10">
        <v>44519</v>
      </c>
      <c r="P909" s="8" t="s">
        <v>3693</v>
      </c>
      <c r="Q909" s="10">
        <v>44519</v>
      </c>
      <c r="R909" s="10" t="s">
        <v>3693</v>
      </c>
      <c r="S909" s="11" t="s">
        <v>3693</v>
      </c>
      <c r="T909" s="12">
        <v>1</v>
      </c>
      <c r="U909" s="12" t="s">
        <v>3693</v>
      </c>
      <c r="V909" s="8" t="s">
        <v>29</v>
      </c>
      <c r="W909" s="8" t="s">
        <v>30</v>
      </c>
      <c r="X909" s="8" t="s">
        <v>259</v>
      </c>
      <c r="Y909" s="8" t="s">
        <v>260</v>
      </c>
      <c r="Z909" s="8" t="s">
        <v>3693</v>
      </c>
    </row>
    <row r="910" spans="1:26" ht="52.8" hidden="1" x14ac:dyDescent="0.3">
      <c r="A910" s="8">
        <v>910</v>
      </c>
      <c r="B910" s="8" t="s">
        <v>1569</v>
      </c>
      <c r="C910" s="8" t="s">
        <v>3693</v>
      </c>
      <c r="D910" s="8" t="s">
        <v>868</v>
      </c>
      <c r="E910" s="8" t="str">
        <f>VLOOKUP(Table1[[#This Row],[NO]],Table3[#All],2, FALSE)</f>
        <v>MEDICAL FACILITIES</v>
      </c>
      <c r="F910" s="8" t="s">
        <v>3693</v>
      </c>
      <c r="G910" s="8" t="s">
        <v>1403</v>
      </c>
      <c r="H910" s="8" t="s">
        <v>64</v>
      </c>
      <c r="I910" s="8" t="s">
        <v>27</v>
      </c>
      <c r="J910" s="8">
        <v>2021</v>
      </c>
      <c r="K910" s="8" t="s">
        <v>265</v>
      </c>
      <c r="L910" s="9">
        <v>5089141</v>
      </c>
      <c r="M910" s="24" t="s">
        <v>3693</v>
      </c>
      <c r="N910" s="8" t="s">
        <v>3693</v>
      </c>
      <c r="O910" s="10">
        <v>44519</v>
      </c>
      <c r="P910" s="8" t="s">
        <v>3693</v>
      </c>
      <c r="Q910" s="10">
        <v>44519</v>
      </c>
      <c r="R910" s="10" t="s">
        <v>3693</v>
      </c>
      <c r="S910" s="11" t="s">
        <v>3693</v>
      </c>
      <c r="T910" s="12">
        <v>1</v>
      </c>
      <c r="U910" s="12" t="s">
        <v>3693</v>
      </c>
      <c r="V910" s="8" t="s">
        <v>29</v>
      </c>
      <c r="W910" s="8" t="s">
        <v>30</v>
      </c>
      <c r="X910" s="8" t="s">
        <v>259</v>
      </c>
      <c r="Y910" s="8" t="s">
        <v>260</v>
      </c>
      <c r="Z910" s="8" t="s">
        <v>3693</v>
      </c>
    </row>
    <row r="911" spans="1:26" ht="52.8" hidden="1" x14ac:dyDescent="0.3">
      <c r="A911" s="8">
        <v>911</v>
      </c>
      <c r="B911" s="8" t="s">
        <v>1305</v>
      </c>
      <c r="C911" s="8" t="s">
        <v>3693</v>
      </c>
      <c r="D911" s="8" t="s">
        <v>868</v>
      </c>
      <c r="E911" s="8" t="str">
        <f>VLOOKUP(Table1[[#This Row],[NO]],Table3[#All],2, FALSE)</f>
        <v>MEDICAL FACILITIES</v>
      </c>
      <c r="F911" s="8" t="s">
        <v>3693</v>
      </c>
      <c r="G911" s="8" t="s">
        <v>1403</v>
      </c>
      <c r="H911" s="8" t="s">
        <v>64</v>
      </c>
      <c r="I911" s="8" t="s">
        <v>27</v>
      </c>
      <c r="J911" s="8">
        <v>2021</v>
      </c>
      <c r="K911" s="8" t="s">
        <v>265</v>
      </c>
      <c r="L911" s="9">
        <v>3100000</v>
      </c>
      <c r="M911" s="24" t="s">
        <v>3693</v>
      </c>
      <c r="N911" s="8" t="s">
        <v>3693</v>
      </c>
      <c r="O911" s="10">
        <v>44519</v>
      </c>
      <c r="P911" s="8" t="s">
        <v>3693</v>
      </c>
      <c r="Q911" s="10">
        <v>44519</v>
      </c>
      <c r="R911" s="10" t="s">
        <v>3693</v>
      </c>
      <c r="S911" s="11" t="s">
        <v>3693</v>
      </c>
      <c r="T911" s="12">
        <v>1</v>
      </c>
      <c r="U911" s="12" t="s">
        <v>3693</v>
      </c>
      <c r="V911" s="8" t="s">
        <v>29</v>
      </c>
      <c r="W911" s="8" t="s">
        <v>30</v>
      </c>
      <c r="X911" s="8" t="s">
        <v>259</v>
      </c>
      <c r="Y911" s="8" t="s">
        <v>260</v>
      </c>
      <c r="Z911" s="8" t="s">
        <v>3693</v>
      </c>
    </row>
    <row r="912" spans="1:26" ht="118.8" hidden="1" x14ac:dyDescent="0.3">
      <c r="A912" s="8">
        <v>912</v>
      </c>
      <c r="B912" s="8" t="s">
        <v>1570</v>
      </c>
      <c r="C912" s="8" t="s">
        <v>1571</v>
      </c>
      <c r="D912" s="8" t="s">
        <v>868</v>
      </c>
      <c r="E912" s="8" t="str">
        <f>VLOOKUP(Table1[[#This Row],[NO]],Table3[#All],2, FALSE)</f>
        <v>MEDICAL FACILITIES</v>
      </c>
      <c r="F912" s="8" t="s">
        <v>3693</v>
      </c>
      <c r="G912" s="8" t="s">
        <v>264</v>
      </c>
      <c r="H912" s="8" t="s">
        <v>124</v>
      </c>
      <c r="I912" s="8" t="s">
        <v>27</v>
      </c>
      <c r="J912" s="8">
        <v>2021</v>
      </c>
      <c r="K912" s="8" t="s">
        <v>265</v>
      </c>
      <c r="L912" s="9">
        <v>6016000</v>
      </c>
      <c r="M912" s="9">
        <v>6014518.3799999999</v>
      </c>
      <c r="N912" s="8">
        <v>160</v>
      </c>
      <c r="O912" s="10">
        <v>44529</v>
      </c>
      <c r="P912" s="8">
        <v>1</v>
      </c>
      <c r="Q912" s="10" t="s">
        <v>3693</v>
      </c>
      <c r="R912" s="10">
        <v>44719</v>
      </c>
      <c r="S912" s="19">
        <v>45317</v>
      </c>
      <c r="T912" s="12">
        <v>1</v>
      </c>
      <c r="U912" s="12" t="s">
        <v>3693</v>
      </c>
      <c r="V912" s="8" t="s">
        <v>29</v>
      </c>
      <c r="W912" s="8" t="s">
        <v>30</v>
      </c>
      <c r="X912" s="8" t="s">
        <v>939</v>
      </c>
      <c r="Y912" s="8" t="s">
        <v>940</v>
      </c>
      <c r="Z912" s="8" t="s">
        <v>3693</v>
      </c>
    </row>
    <row r="913" spans="1:26" ht="118.8" hidden="1" x14ac:dyDescent="0.3">
      <c r="A913" s="8">
        <v>913</v>
      </c>
      <c r="B913" s="8" t="s">
        <v>1572</v>
      </c>
      <c r="C913" s="8" t="s">
        <v>1571</v>
      </c>
      <c r="D913" s="8" t="s">
        <v>868</v>
      </c>
      <c r="E913" s="8" t="str">
        <f>VLOOKUP(Table1[[#This Row],[NO]],Table3[#All],2, FALSE)</f>
        <v>MEDICAL FACILITIES</v>
      </c>
      <c r="F913" s="8" t="s">
        <v>3693</v>
      </c>
      <c r="G913" s="8" t="s">
        <v>264</v>
      </c>
      <c r="H913" s="8" t="s">
        <v>124</v>
      </c>
      <c r="I913" s="8" t="s">
        <v>27</v>
      </c>
      <c r="J913" s="8">
        <v>2021</v>
      </c>
      <c r="K913" s="8" t="s">
        <v>265</v>
      </c>
      <c r="L913" s="9">
        <v>3610000</v>
      </c>
      <c r="M913" s="9">
        <v>3608090.05</v>
      </c>
      <c r="N913" s="8">
        <v>190</v>
      </c>
      <c r="O913" s="10">
        <v>44529</v>
      </c>
      <c r="P913" s="8">
        <v>1</v>
      </c>
      <c r="Q913" s="10" t="s">
        <v>3693</v>
      </c>
      <c r="R913" s="10">
        <v>44749</v>
      </c>
      <c r="S913" s="19">
        <v>45268</v>
      </c>
      <c r="T913" s="12">
        <v>1</v>
      </c>
      <c r="U913" s="12" t="s">
        <v>3693</v>
      </c>
      <c r="V913" s="8" t="s">
        <v>29</v>
      </c>
      <c r="W913" s="8" t="s">
        <v>30</v>
      </c>
      <c r="X913" s="8" t="s">
        <v>939</v>
      </c>
      <c r="Y913" s="8" t="s">
        <v>940</v>
      </c>
      <c r="Z913" s="8" t="s">
        <v>3693</v>
      </c>
    </row>
    <row r="914" spans="1:26" ht="118.8" hidden="1" x14ac:dyDescent="0.3">
      <c r="A914" s="8">
        <v>914</v>
      </c>
      <c r="B914" s="8" t="s">
        <v>1308</v>
      </c>
      <c r="C914" s="8" t="s">
        <v>1571</v>
      </c>
      <c r="D914" s="8" t="s">
        <v>868</v>
      </c>
      <c r="E914" s="8" t="str">
        <f>VLOOKUP(Table1[[#This Row],[NO]],Table3[#All],2, FALSE)</f>
        <v>MEDICAL FACILITIES</v>
      </c>
      <c r="F914" s="8" t="s">
        <v>3693</v>
      </c>
      <c r="G914" s="8" t="s">
        <v>264</v>
      </c>
      <c r="H914" s="8" t="s">
        <v>124</v>
      </c>
      <c r="I914" s="8" t="s">
        <v>27</v>
      </c>
      <c r="J914" s="8">
        <v>2021</v>
      </c>
      <c r="K914" s="8" t="s">
        <v>265</v>
      </c>
      <c r="L914" s="9">
        <v>3740000</v>
      </c>
      <c r="M914" s="9">
        <v>3737758.85</v>
      </c>
      <c r="N914" s="8">
        <v>120</v>
      </c>
      <c r="O914" s="10">
        <v>44529</v>
      </c>
      <c r="P914" s="8">
        <v>1</v>
      </c>
      <c r="Q914" s="10" t="s">
        <v>3693</v>
      </c>
      <c r="R914" s="10">
        <v>44709</v>
      </c>
      <c r="S914" s="11" t="s">
        <v>3693</v>
      </c>
      <c r="T914" s="12">
        <v>1</v>
      </c>
      <c r="U914" s="12" t="s">
        <v>3693</v>
      </c>
      <c r="V914" s="8" t="s">
        <v>29</v>
      </c>
      <c r="W914" s="8" t="s">
        <v>30</v>
      </c>
      <c r="X914" s="8" t="s">
        <v>939</v>
      </c>
      <c r="Y914" s="8" t="s">
        <v>940</v>
      </c>
      <c r="Z914" s="8" t="s">
        <v>3693</v>
      </c>
    </row>
    <row r="915" spans="1:26" ht="118.8" hidden="1" x14ac:dyDescent="0.3">
      <c r="A915" s="8">
        <v>915</v>
      </c>
      <c r="B915" s="8" t="s">
        <v>1201</v>
      </c>
      <c r="C915" s="8" t="s">
        <v>1571</v>
      </c>
      <c r="D915" s="8" t="s">
        <v>868</v>
      </c>
      <c r="E915" s="8" t="str">
        <f>VLOOKUP(Table1[[#This Row],[NO]],Table3[#All],2, FALSE)</f>
        <v>MEDICAL FACILITIES</v>
      </c>
      <c r="F915" s="8" t="s">
        <v>3693</v>
      </c>
      <c r="G915" s="8" t="s">
        <v>264</v>
      </c>
      <c r="H915" s="8" t="s">
        <v>124</v>
      </c>
      <c r="I915" s="8" t="s">
        <v>27</v>
      </c>
      <c r="J915" s="8">
        <v>2021</v>
      </c>
      <c r="K915" s="8" t="s">
        <v>265</v>
      </c>
      <c r="L915" s="9">
        <v>1195000</v>
      </c>
      <c r="M915" s="9">
        <v>1192252.82</v>
      </c>
      <c r="N915" s="8">
        <v>90</v>
      </c>
      <c r="O915" s="10">
        <v>44529</v>
      </c>
      <c r="P915" s="8">
        <v>1</v>
      </c>
      <c r="Q915" s="10" t="s">
        <v>3693</v>
      </c>
      <c r="R915" s="10">
        <v>44679</v>
      </c>
      <c r="S915" s="11" t="s">
        <v>3693</v>
      </c>
      <c r="T915" s="12">
        <v>1</v>
      </c>
      <c r="U915" s="12" t="s">
        <v>3693</v>
      </c>
      <c r="V915" s="8" t="s">
        <v>29</v>
      </c>
      <c r="W915" s="8" t="s">
        <v>30</v>
      </c>
      <c r="X915" s="8" t="s">
        <v>939</v>
      </c>
      <c r="Y915" s="8" t="s">
        <v>940</v>
      </c>
      <c r="Z915" s="8" t="s">
        <v>3693</v>
      </c>
    </row>
    <row r="916" spans="1:26" ht="118.8" hidden="1" x14ac:dyDescent="0.3">
      <c r="A916" s="8">
        <v>916</v>
      </c>
      <c r="B916" s="8" t="s">
        <v>1573</v>
      </c>
      <c r="C916" s="8" t="s">
        <v>1571</v>
      </c>
      <c r="D916" s="8" t="s">
        <v>868</v>
      </c>
      <c r="E916" s="8" t="str">
        <f>VLOOKUP(Table1[[#This Row],[NO]],Table3[#All],2, FALSE)</f>
        <v>MEDICAL FACILITIES</v>
      </c>
      <c r="F916" s="8" t="s">
        <v>3693</v>
      </c>
      <c r="G916" s="8" t="s">
        <v>264</v>
      </c>
      <c r="H916" s="8" t="s">
        <v>124</v>
      </c>
      <c r="I916" s="8" t="s">
        <v>27</v>
      </c>
      <c r="J916" s="8">
        <v>2021</v>
      </c>
      <c r="K916" s="8" t="s">
        <v>265</v>
      </c>
      <c r="L916" s="9">
        <v>2156000</v>
      </c>
      <c r="M916" s="9">
        <v>2153353.85</v>
      </c>
      <c r="N916" s="8">
        <v>90</v>
      </c>
      <c r="O916" s="10">
        <v>44529</v>
      </c>
      <c r="P916" s="8">
        <v>1</v>
      </c>
      <c r="Q916" s="10" t="s">
        <v>3693</v>
      </c>
      <c r="R916" s="10">
        <v>44679</v>
      </c>
      <c r="S916" s="11" t="s">
        <v>3693</v>
      </c>
      <c r="T916" s="12">
        <v>1</v>
      </c>
      <c r="U916" s="12" t="s">
        <v>3693</v>
      </c>
      <c r="V916" s="8" t="s">
        <v>29</v>
      </c>
      <c r="W916" s="12" t="s">
        <v>30</v>
      </c>
      <c r="X916" s="8" t="s">
        <v>939</v>
      </c>
      <c r="Y916" s="8" t="s">
        <v>940</v>
      </c>
      <c r="Z916" s="8" t="s">
        <v>3693</v>
      </c>
    </row>
    <row r="917" spans="1:26" ht="118.8" hidden="1" x14ac:dyDescent="0.3">
      <c r="A917" s="8">
        <v>917</v>
      </c>
      <c r="B917" s="8" t="s">
        <v>1574</v>
      </c>
      <c r="C917" s="8" t="s">
        <v>1571</v>
      </c>
      <c r="D917" s="8" t="s">
        <v>868</v>
      </c>
      <c r="E917" s="8" t="str">
        <f>VLOOKUP(Table1[[#This Row],[NO]],Table3[#All],2, FALSE)</f>
        <v>MEDICAL FACILITIES</v>
      </c>
      <c r="F917" s="8" t="s">
        <v>3693</v>
      </c>
      <c r="G917" s="8" t="s">
        <v>264</v>
      </c>
      <c r="H917" s="8" t="s">
        <v>124</v>
      </c>
      <c r="I917" s="8" t="s">
        <v>27</v>
      </c>
      <c r="J917" s="8">
        <v>2021</v>
      </c>
      <c r="K917" s="8" t="s">
        <v>265</v>
      </c>
      <c r="L917" s="9">
        <v>5000000</v>
      </c>
      <c r="M917" s="9">
        <v>4998207.45</v>
      </c>
      <c r="N917" s="8">
        <v>90</v>
      </c>
      <c r="O917" s="10">
        <v>44529</v>
      </c>
      <c r="P917" s="8" t="s">
        <v>3693</v>
      </c>
      <c r="Q917" s="10" t="s">
        <v>3693</v>
      </c>
      <c r="R917" s="10" t="s">
        <v>3693</v>
      </c>
      <c r="S917" s="11" t="s">
        <v>3693</v>
      </c>
      <c r="T917" s="12">
        <v>1</v>
      </c>
      <c r="U917" s="12" t="s">
        <v>3693</v>
      </c>
      <c r="V917" s="8" t="s">
        <v>29</v>
      </c>
      <c r="W917" s="12" t="s">
        <v>30</v>
      </c>
      <c r="X917" s="8" t="s">
        <v>939</v>
      </c>
      <c r="Y917" s="8" t="s">
        <v>940</v>
      </c>
      <c r="Z917" s="8" t="s">
        <v>3693</v>
      </c>
    </row>
    <row r="918" spans="1:26" ht="26.4" hidden="1" x14ac:dyDescent="0.3">
      <c r="A918" s="8">
        <v>918</v>
      </c>
      <c r="B918" s="8" t="s">
        <v>1575</v>
      </c>
      <c r="C918" s="8" t="s">
        <v>3693</v>
      </c>
      <c r="D918" s="8" t="s">
        <v>868</v>
      </c>
      <c r="E918" s="8" t="str">
        <f>VLOOKUP(Table1[[#This Row],[NO]],Table3[#All],2, FALSE)</f>
        <v>MEDICAL FACILITIES</v>
      </c>
      <c r="F918" s="8" t="s">
        <v>3693</v>
      </c>
      <c r="G918" s="8" t="s">
        <v>264</v>
      </c>
      <c r="H918" s="8" t="s">
        <v>124</v>
      </c>
      <c r="I918" s="8" t="s">
        <v>27</v>
      </c>
      <c r="J918" s="8">
        <v>2021</v>
      </c>
      <c r="K918" s="8" t="s">
        <v>265</v>
      </c>
      <c r="L918" s="9">
        <v>327279</v>
      </c>
      <c r="M918" s="9">
        <v>325840</v>
      </c>
      <c r="N918" s="8">
        <v>60</v>
      </c>
      <c r="O918" s="10">
        <v>44548</v>
      </c>
      <c r="P918" s="8">
        <v>1</v>
      </c>
      <c r="Q918" s="10">
        <v>44608</v>
      </c>
      <c r="R918" s="10">
        <v>44727</v>
      </c>
      <c r="S918" s="11" t="s">
        <v>3693</v>
      </c>
      <c r="T918" s="12">
        <v>1</v>
      </c>
      <c r="U918" s="12" t="s">
        <v>3693</v>
      </c>
      <c r="V918" s="8" t="s">
        <v>29</v>
      </c>
      <c r="W918" s="8" t="s">
        <v>30</v>
      </c>
      <c r="X918" s="8" t="s">
        <v>266</v>
      </c>
      <c r="Y918" s="8" t="s">
        <v>267</v>
      </c>
      <c r="Z918" s="8" t="s">
        <v>3693</v>
      </c>
    </row>
    <row r="919" spans="1:26" ht="52.8" hidden="1" x14ac:dyDescent="0.3">
      <c r="A919" s="8">
        <v>919</v>
      </c>
      <c r="B919" s="8" t="s">
        <v>1576</v>
      </c>
      <c r="C919" s="8" t="s">
        <v>3693</v>
      </c>
      <c r="D919" s="8" t="s">
        <v>868</v>
      </c>
      <c r="E919" s="8" t="str">
        <f>VLOOKUP(Table1[[#This Row],[NO]],Table3[#All],2, FALSE)</f>
        <v>MEDICAL FACILITIES</v>
      </c>
      <c r="F919" s="8" t="s">
        <v>3693</v>
      </c>
      <c r="G919" s="8" t="s">
        <v>1403</v>
      </c>
      <c r="H919" s="8" t="s">
        <v>64</v>
      </c>
      <c r="I919" s="8" t="s">
        <v>27</v>
      </c>
      <c r="J919" s="8">
        <v>2021</v>
      </c>
      <c r="K919" s="8" t="s">
        <v>265</v>
      </c>
      <c r="L919" s="9">
        <v>3300000</v>
      </c>
      <c r="M919" s="9">
        <v>3281840.63</v>
      </c>
      <c r="N919" s="8">
        <v>60</v>
      </c>
      <c r="O919" s="10">
        <v>44510</v>
      </c>
      <c r="P919" s="8" t="s">
        <v>3693</v>
      </c>
      <c r="Q919" s="10">
        <v>44570</v>
      </c>
      <c r="R919" s="10" t="s">
        <v>3693</v>
      </c>
      <c r="S919" s="11" t="s">
        <v>3693</v>
      </c>
      <c r="T919" s="12">
        <v>1</v>
      </c>
      <c r="U919" s="12" t="s">
        <v>3693</v>
      </c>
      <c r="V919" s="8" t="s">
        <v>29</v>
      </c>
      <c r="W919" s="8" t="s">
        <v>30</v>
      </c>
      <c r="X919" s="8" t="s">
        <v>666</v>
      </c>
      <c r="Y919" s="8" t="s">
        <v>667</v>
      </c>
      <c r="Z919" s="8" t="s">
        <v>3693</v>
      </c>
    </row>
    <row r="920" spans="1:26" ht="79.2" hidden="1" x14ac:dyDescent="0.3">
      <c r="A920" s="8">
        <v>920</v>
      </c>
      <c r="B920" s="8" t="s">
        <v>1577</v>
      </c>
      <c r="C920" s="8" t="s">
        <v>1578</v>
      </c>
      <c r="D920" s="8" t="s">
        <v>868</v>
      </c>
      <c r="E920" s="8" t="str">
        <f>VLOOKUP(Table1[[#This Row],[NO]],Table3[#All],2, FALSE)</f>
        <v>MEDICAL FACILITIES</v>
      </c>
      <c r="F920" s="8" t="s">
        <v>3693</v>
      </c>
      <c r="G920" s="8" t="s">
        <v>1403</v>
      </c>
      <c r="H920" s="8" t="s">
        <v>64</v>
      </c>
      <c r="I920" s="8" t="s">
        <v>27</v>
      </c>
      <c r="J920" s="8">
        <v>2021</v>
      </c>
      <c r="K920" s="8" t="s">
        <v>265</v>
      </c>
      <c r="L920" s="9">
        <v>1100000</v>
      </c>
      <c r="M920" s="9">
        <v>1095000</v>
      </c>
      <c r="N920" s="8">
        <v>50</v>
      </c>
      <c r="O920" s="10">
        <v>44545</v>
      </c>
      <c r="P920" s="8" t="s">
        <v>3693</v>
      </c>
      <c r="Q920" s="10">
        <v>44595</v>
      </c>
      <c r="R920" s="10" t="s">
        <v>3693</v>
      </c>
      <c r="S920" s="11" t="s">
        <v>3693</v>
      </c>
      <c r="T920" s="12">
        <v>1</v>
      </c>
      <c r="U920" s="12" t="s">
        <v>3693</v>
      </c>
      <c r="V920" s="8" t="s">
        <v>29</v>
      </c>
      <c r="W920" s="8" t="s">
        <v>30</v>
      </c>
      <c r="X920" s="8" t="s">
        <v>1489</v>
      </c>
      <c r="Y920" s="8" t="s">
        <v>1490</v>
      </c>
      <c r="Z920" s="8" t="s">
        <v>3693</v>
      </c>
    </row>
    <row r="921" spans="1:26" ht="52.8" hidden="1" x14ac:dyDescent="0.3">
      <c r="A921" s="8">
        <v>921</v>
      </c>
      <c r="B921" s="8" t="s">
        <v>1579</v>
      </c>
      <c r="C921" s="8" t="s">
        <v>3693</v>
      </c>
      <c r="D921" s="8" t="s">
        <v>868</v>
      </c>
      <c r="E921" s="8" t="str">
        <f>VLOOKUP(Table1[[#This Row],[NO]],Table3[#All],2, FALSE)</f>
        <v>MEDICAL FACILITIES</v>
      </c>
      <c r="F921" s="8" t="s">
        <v>3693</v>
      </c>
      <c r="G921" s="8" t="s">
        <v>1403</v>
      </c>
      <c r="H921" s="8" t="s">
        <v>64</v>
      </c>
      <c r="I921" s="8" t="s">
        <v>27</v>
      </c>
      <c r="J921" s="8">
        <v>2021</v>
      </c>
      <c r="K921" s="8" t="s">
        <v>265</v>
      </c>
      <c r="L921" s="9">
        <v>7300000</v>
      </c>
      <c r="M921" s="9">
        <v>7296574.0700000003</v>
      </c>
      <c r="N921" s="8">
        <v>180</v>
      </c>
      <c r="O921" s="10">
        <v>44529</v>
      </c>
      <c r="P921" s="8" t="s">
        <v>3693</v>
      </c>
      <c r="Q921" s="10">
        <v>44709</v>
      </c>
      <c r="R921" s="10">
        <v>44946</v>
      </c>
      <c r="S921" s="11" t="s">
        <v>3693</v>
      </c>
      <c r="T921" s="12">
        <v>1</v>
      </c>
      <c r="U921" s="12" t="s">
        <v>3693</v>
      </c>
      <c r="V921" s="8" t="s">
        <v>29</v>
      </c>
      <c r="W921" s="8" t="s">
        <v>30</v>
      </c>
      <c r="X921" s="8" t="s">
        <v>259</v>
      </c>
      <c r="Y921" s="8" t="s">
        <v>260</v>
      </c>
      <c r="Z921" s="8" t="s">
        <v>3693</v>
      </c>
    </row>
    <row r="922" spans="1:26" ht="52.8" hidden="1" x14ac:dyDescent="0.3">
      <c r="A922" s="8">
        <v>922</v>
      </c>
      <c r="B922" s="8" t="s">
        <v>1580</v>
      </c>
      <c r="C922" s="8" t="s">
        <v>3693</v>
      </c>
      <c r="D922" s="8" t="s">
        <v>868</v>
      </c>
      <c r="E922" s="8" t="str">
        <f>VLOOKUP(Table1[[#This Row],[NO]],Table3[#All],2, FALSE)</f>
        <v>MEDICAL FACILITIES</v>
      </c>
      <c r="F922" s="8" t="s">
        <v>3693</v>
      </c>
      <c r="G922" s="8" t="s">
        <v>1403</v>
      </c>
      <c r="H922" s="8" t="s">
        <v>64</v>
      </c>
      <c r="I922" s="8" t="s">
        <v>27</v>
      </c>
      <c r="J922" s="8">
        <v>2021</v>
      </c>
      <c r="K922" s="8" t="s">
        <v>265</v>
      </c>
      <c r="L922" s="9">
        <v>1651945.51</v>
      </c>
      <c r="M922" s="9">
        <v>1638333.21</v>
      </c>
      <c r="N922" s="8">
        <v>90</v>
      </c>
      <c r="O922" s="10">
        <v>44550</v>
      </c>
      <c r="P922" s="8" t="s">
        <v>3693</v>
      </c>
      <c r="Q922" s="10">
        <v>44640</v>
      </c>
      <c r="R922" s="10" t="s">
        <v>3693</v>
      </c>
      <c r="S922" s="11" t="s">
        <v>3693</v>
      </c>
      <c r="T922" s="12">
        <v>1</v>
      </c>
      <c r="U922" s="12" t="s">
        <v>3693</v>
      </c>
      <c r="V922" s="8" t="s">
        <v>29</v>
      </c>
      <c r="W922" s="8" t="s">
        <v>30</v>
      </c>
      <c r="X922" s="8" t="s">
        <v>259</v>
      </c>
      <c r="Y922" s="8" t="s">
        <v>260</v>
      </c>
      <c r="Z922" s="8" t="s">
        <v>3693</v>
      </c>
    </row>
    <row r="923" spans="1:26" ht="52.8" hidden="1" x14ac:dyDescent="0.3">
      <c r="A923" s="8">
        <v>923</v>
      </c>
      <c r="B923" s="8" t="s">
        <v>1581</v>
      </c>
      <c r="C923" s="8" t="s">
        <v>3693</v>
      </c>
      <c r="D923" s="8" t="s">
        <v>868</v>
      </c>
      <c r="E923" s="8" t="str">
        <f>VLOOKUP(Table1[[#This Row],[NO]],Table3[#All],2, FALSE)</f>
        <v>MEDICAL FACILITIES</v>
      </c>
      <c r="F923" s="8" t="s">
        <v>3693</v>
      </c>
      <c r="G923" s="8" t="s">
        <v>1403</v>
      </c>
      <c r="H923" s="8" t="s">
        <v>64</v>
      </c>
      <c r="I923" s="8" t="s">
        <v>27</v>
      </c>
      <c r="J923" s="8">
        <v>2021</v>
      </c>
      <c r="K923" s="8" t="s">
        <v>265</v>
      </c>
      <c r="L923" s="9">
        <v>2800000</v>
      </c>
      <c r="M923" s="9">
        <v>2797495.93</v>
      </c>
      <c r="N923" s="8" t="s">
        <v>3693</v>
      </c>
      <c r="O923" s="10">
        <v>44512</v>
      </c>
      <c r="P923" s="8" t="s">
        <v>3693</v>
      </c>
      <c r="Q923" s="10">
        <v>44512</v>
      </c>
      <c r="R923" s="10" t="s">
        <v>3693</v>
      </c>
      <c r="S923" s="11" t="s">
        <v>3693</v>
      </c>
      <c r="T923" s="12">
        <v>1</v>
      </c>
      <c r="U923" s="12" t="s">
        <v>3693</v>
      </c>
      <c r="V923" s="8" t="s">
        <v>29</v>
      </c>
      <c r="W923" s="8" t="s">
        <v>30</v>
      </c>
      <c r="X923" s="8" t="s">
        <v>228</v>
      </c>
      <c r="Y923" s="8" t="s">
        <v>229</v>
      </c>
      <c r="Z923" s="8" t="s">
        <v>3693</v>
      </c>
    </row>
    <row r="924" spans="1:26" ht="66" hidden="1" x14ac:dyDescent="0.3">
      <c r="A924" s="8">
        <v>924</v>
      </c>
      <c r="B924" s="8" t="s">
        <v>1582</v>
      </c>
      <c r="C924" s="8" t="s">
        <v>1583</v>
      </c>
      <c r="D924" s="8" t="s">
        <v>868</v>
      </c>
      <c r="E924" s="8" t="str">
        <f>VLOOKUP(Table1[[#This Row],[NO]],Table3[#All],2, FALSE)</f>
        <v>MEDICAL FACILITIES</v>
      </c>
      <c r="F924" s="8" t="s">
        <v>1584</v>
      </c>
      <c r="G924" s="8" t="s">
        <v>1403</v>
      </c>
      <c r="H924" s="8" t="s">
        <v>64</v>
      </c>
      <c r="I924" s="8" t="s">
        <v>27</v>
      </c>
      <c r="J924" s="8">
        <v>2021</v>
      </c>
      <c r="K924" s="8" t="s">
        <v>265</v>
      </c>
      <c r="L924" s="9">
        <v>1063000</v>
      </c>
      <c r="M924" s="9">
        <v>1061747</v>
      </c>
      <c r="N924" s="8">
        <v>60</v>
      </c>
      <c r="O924" s="10">
        <v>44707</v>
      </c>
      <c r="P924" s="8" t="s">
        <v>3693</v>
      </c>
      <c r="Q924" s="10">
        <v>44767</v>
      </c>
      <c r="R924" s="10" t="s">
        <v>3693</v>
      </c>
      <c r="S924" s="11" t="s">
        <v>3693</v>
      </c>
      <c r="T924" s="12">
        <v>1</v>
      </c>
      <c r="U924" s="12" t="s">
        <v>3693</v>
      </c>
      <c r="V924" s="8" t="s">
        <v>29</v>
      </c>
      <c r="W924" s="8" t="s">
        <v>30</v>
      </c>
      <c r="X924" s="8" t="s">
        <v>251</v>
      </c>
      <c r="Y924" s="8" t="s">
        <v>252</v>
      </c>
      <c r="Z924" s="8" t="s">
        <v>3693</v>
      </c>
    </row>
    <row r="925" spans="1:26" ht="39.6" hidden="1" x14ac:dyDescent="0.3">
      <c r="A925" s="8">
        <v>925</v>
      </c>
      <c r="B925" s="8" t="s">
        <v>1585</v>
      </c>
      <c r="C925" s="8" t="s">
        <v>3693</v>
      </c>
      <c r="D925" s="8" t="s">
        <v>868</v>
      </c>
      <c r="E925" s="8" t="str">
        <f>VLOOKUP(Table1[[#This Row],[NO]],Table3[#All],2, FALSE)</f>
        <v>MEDICAL FACILITIES</v>
      </c>
      <c r="F925" s="8" t="s">
        <v>3693</v>
      </c>
      <c r="G925" s="8" t="s">
        <v>264</v>
      </c>
      <c r="H925" s="8" t="s">
        <v>124</v>
      </c>
      <c r="I925" s="8" t="s">
        <v>27</v>
      </c>
      <c r="J925" s="8">
        <v>2021</v>
      </c>
      <c r="K925" s="8" t="s">
        <v>265</v>
      </c>
      <c r="L925" s="9">
        <v>18025337.579999998</v>
      </c>
      <c r="M925" s="9">
        <v>18020270.859999999</v>
      </c>
      <c r="N925" s="8">
        <v>120</v>
      </c>
      <c r="O925" s="10">
        <v>44529</v>
      </c>
      <c r="P925" s="8">
        <v>1</v>
      </c>
      <c r="Q925" s="10">
        <v>44649</v>
      </c>
      <c r="R925" s="10">
        <v>44709</v>
      </c>
      <c r="S925" s="11" t="s">
        <v>3693</v>
      </c>
      <c r="T925" s="12">
        <v>1</v>
      </c>
      <c r="U925" s="12" t="s">
        <v>3693</v>
      </c>
      <c r="V925" s="8" t="s">
        <v>29</v>
      </c>
      <c r="W925" s="8" t="s">
        <v>30</v>
      </c>
      <c r="X925" s="8" t="s">
        <v>939</v>
      </c>
      <c r="Y925" s="8" t="s">
        <v>940</v>
      </c>
      <c r="Z925" s="8" t="s">
        <v>3693</v>
      </c>
    </row>
    <row r="926" spans="1:26" ht="79.2" hidden="1" x14ac:dyDescent="0.3">
      <c r="A926" s="8">
        <v>926</v>
      </c>
      <c r="B926" s="8" t="s">
        <v>1577</v>
      </c>
      <c r="C926" s="8" t="s">
        <v>3693</v>
      </c>
      <c r="D926" s="8" t="s">
        <v>868</v>
      </c>
      <c r="E926" s="8" t="str">
        <f>VLOOKUP(Table1[[#This Row],[NO]],Table3[#All],2, FALSE)</f>
        <v>MEDICAL FACILITIES</v>
      </c>
      <c r="F926" s="8" t="s">
        <v>3693</v>
      </c>
      <c r="G926" s="8" t="s">
        <v>264</v>
      </c>
      <c r="H926" s="8" t="s">
        <v>124</v>
      </c>
      <c r="I926" s="8" t="s">
        <v>27</v>
      </c>
      <c r="J926" s="8">
        <v>2021</v>
      </c>
      <c r="K926" s="8" t="s">
        <v>265</v>
      </c>
      <c r="L926" s="9">
        <v>1100000</v>
      </c>
      <c r="M926" s="9">
        <v>1095098.48</v>
      </c>
      <c r="N926" s="8">
        <v>45</v>
      </c>
      <c r="O926" s="10">
        <v>44531</v>
      </c>
      <c r="P926" s="8" t="s">
        <v>3693</v>
      </c>
      <c r="Q926" s="10">
        <v>44576</v>
      </c>
      <c r="R926" s="10" t="s">
        <v>3693</v>
      </c>
      <c r="S926" s="11" t="s">
        <v>3693</v>
      </c>
      <c r="T926" s="12">
        <v>1</v>
      </c>
      <c r="U926" s="12" t="s">
        <v>3693</v>
      </c>
      <c r="V926" s="8" t="s">
        <v>29</v>
      </c>
      <c r="W926" s="8" t="s">
        <v>30</v>
      </c>
      <c r="X926" s="8" t="s">
        <v>1224</v>
      </c>
      <c r="Y926" s="8" t="s">
        <v>1225</v>
      </c>
      <c r="Z926" s="8" t="s">
        <v>3693</v>
      </c>
    </row>
    <row r="927" spans="1:26" ht="39.6" hidden="1" x14ac:dyDescent="0.3">
      <c r="A927" s="8">
        <v>927</v>
      </c>
      <c r="B927" s="8" t="s">
        <v>1311</v>
      </c>
      <c r="C927" s="8" t="s">
        <v>3693</v>
      </c>
      <c r="D927" s="8" t="s">
        <v>868</v>
      </c>
      <c r="E927" s="8" t="str">
        <f>VLOOKUP(Table1[[#This Row],[NO]],Table3[#All],2, FALSE)</f>
        <v>MEDICAL FACILITIES</v>
      </c>
      <c r="F927" s="8" t="s">
        <v>3693</v>
      </c>
      <c r="G927" s="8" t="s">
        <v>264</v>
      </c>
      <c r="H927" s="8" t="s">
        <v>124</v>
      </c>
      <c r="I927" s="8" t="s">
        <v>27</v>
      </c>
      <c r="J927" s="8">
        <v>2021</v>
      </c>
      <c r="K927" s="8" t="s">
        <v>265</v>
      </c>
      <c r="L927" s="9">
        <v>1051421.68</v>
      </c>
      <c r="M927" s="9">
        <v>1050283.8400000001</v>
      </c>
      <c r="N927" s="8">
        <v>60</v>
      </c>
      <c r="O927" s="10">
        <v>44515</v>
      </c>
      <c r="P927" s="8">
        <v>1</v>
      </c>
      <c r="Q927" s="10">
        <v>44575</v>
      </c>
      <c r="R927" s="10">
        <v>44635</v>
      </c>
      <c r="S927" s="11" t="s">
        <v>3693</v>
      </c>
      <c r="T927" s="12">
        <v>1</v>
      </c>
      <c r="U927" s="12" t="s">
        <v>3693</v>
      </c>
      <c r="V927" s="8" t="s">
        <v>29</v>
      </c>
      <c r="W927" s="8" t="s">
        <v>30</v>
      </c>
      <c r="X927" s="8" t="s">
        <v>266</v>
      </c>
      <c r="Y927" s="8" t="s">
        <v>267</v>
      </c>
      <c r="Z927" s="8" t="s">
        <v>3693</v>
      </c>
    </row>
    <row r="928" spans="1:26" ht="39.6" hidden="1" x14ac:dyDescent="0.3">
      <c r="A928" s="8">
        <v>928</v>
      </c>
      <c r="B928" s="8" t="s">
        <v>1305</v>
      </c>
      <c r="C928" s="8" t="s">
        <v>1586</v>
      </c>
      <c r="D928" s="8" t="s">
        <v>868</v>
      </c>
      <c r="E928" s="8" t="str">
        <f>VLOOKUP(Table1[[#This Row],[NO]],Table3[#All],2, FALSE)</f>
        <v>MEDICAL FACILITIES</v>
      </c>
      <c r="F928" s="8" t="s">
        <v>3693</v>
      </c>
      <c r="G928" s="8" t="s">
        <v>264</v>
      </c>
      <c r="H928" s="8" t="s">
        <v>124</v>
      </c>
      <c r="I928" s="8" t="s">
        <v>27</v>
      </c>
      <c r="J928" s="8">
        <v>2021</v>
      </c>
      <c r="K928" s="8" t="s">
        <v>265</v>
      </c>
      <c r="L928" s="9">
        <v>3100000</v>
      </c>
      <c r="M928" s="9">
        <v>3094987.66</v>
      </c>
      <c r="N928" s="8">
        <v>60</v>
      </c>
      <c r="O928" s="10">
        <v>44537</v>
      </c>
      <c r="P928" s="8" t="s">
        <v>3693</v>
      </c>
      <c r="Q928" s="10">
        <v>44597</v>
      </c>
      <c r="R928" s="10" t="s">
        <v>3693</v>
      </c>
      <c r="S928" s="11" t="s">
        <v>3693</v>
      </c>
      <c r="T928" s="12">
        <v>1</v>
      </c>
      <c r="U928" s="12" t="s">
        <v>3693</v>
      </c>
      <c r="V928" s="8" t="s">
        <v>29</v>
      </c>
      <c r="W928" s="8" t="s">
        <v>30</v>
      </c>
      <c r="X928" s="8" t="s">
        <v>1224</v>
      </c>
      <c r="Y928" s="8" t="s">
        <v>1225</v>
      </c>
      <c r="Z928" s="8" t="s">
        <v>3693</v>
      </c>
    </row>
    <row r="929" spans="1:26" ht="39.6" hidden="1" x14ac:dyDescent="0.3">
      <c r="A929" s="8">
        <v>929</v>
      </c>
      <c r="B929" s="8" t="s">
        <v>1587</v>
      </c>
      <c r="C929" s="8" t="s">
        <v>3693</v>
      </c>
      <c r="D929" s="8" t="s">
        <v>868</v>
      </c>
      <c r="E929" s="8" t="str">
        <f>VLOOKUP(Table1[[#This Row],[NO]],Table3[#All],2, FALSE)</f>
        <v>MEDICAL FACILITIES</v>
      </c>
      <c r="F929" s="8" t="s">
        <v>3693</v>
      </c>
      <c r="G929" s="8" t="s">
        <v>264</v>
      </c>
      <c r="H929" s="8" t="s">
        <v>124</v>
      </c>
      <c r="I929" s="8" t="s">
        <v>27</v>
      </c>
      <c r="J929" s="8">
        <v>2021</v>
      </c>
      <c r="K929" s="8" t="s">
        <v>265</v>
      </c>
      <c r="L929" s="9">
        <v>3400000</v>
      </c>
      <c r="M929" s="9">
        <v>3399086.45</v>
      </c>
      <c r="N929" s="8">
        <v>120</v>
      </c>
      <c r="O929" s="10">
        <v>44515</v>
      </c>
      <c r="P929" s="8">
        <v>1</v>
      </c>
      <c r="Q929" s="10">
        <v>44635</v>
      </c>
      <c r="R929" s="10">
        <v>44695</v>
      </c>
      <c r="S929" s="11" t="s">
        <v>3693</v>
      </c>
      <c r="T929" s="12">
        <v>1</v>
      </c>
      <c r="U929" s="12" t="s">
        <v>3693</v>
      </c>
      <c r="V929" s="8" t="s">
        <v>29</v>
      </c>
      <c r="W929" s="8" t="s">
        <v>30</v>
      </c>
      <c r="X929" s="8" t="s">
        <v>266</v>
      </c>
      <c r="Y929" s="8" t="s">
        <v>267</v>
      </c>
      <c r="Z929" s="8" t="s">
        <v>3693</v>
      </c>
    </row>
    <row r="930" spans="1:26" ht="26.4" hidden="1" x14ac:dyDescent="0.3">
      <c r="A930" s="8">
        <v>930</v>
      </c>
      <c r="B930" s="8" t="s">
        <v>1581</v>
      </c>
      <c r="C930" s="8" t="s">
        <v>1588</v>
      </c>
      <c r="D930" s="8" t="s">
        <v>868</v>
      </c>
      <c r="E930" s="8" t="str">
        <f>VLOOKUP(Table1[[#This Row],[NO]],Table3[#All],2, FALSE)</f>
        <v>MEDICAL FACILITIES</v>
      </c>
      <c r="F930" s="8" t="s">
        <v>1352</v>
      </c>
      <c r="G930" s="8" t="s">
        <v>264</v>
      </c>
      <c r="H930" s="8" t="s">
        <v>124</v>
      </c>
      <c r="I930" s="8" t="s">
        <v>27</v>
      </c>
      <c r="J930" s="8">
        <v>2021</v>
      </c>
      <c r="K930" s="8" t="s">
        <v>265</v>
      </c>
      <c r="L930" s="9">
        <v>2800000</v>
      </c>
      <c r="M930" s="9">
        <v>2799499.88</v>
      </c>
      <c r="N930" s="8">
        <v>60</v>
      </c>
      <c r="O930" s="10">
        <v>44522</v>
      </c>
      <c r="P930" s="8">
        <v>1</v>
      </c>
      <c r="Q930" s="10">
        <v>44582</v>
      </c>
      <c r="R930" s="10">
        <v>44736</v>
      </c>
      <c r="S930" s="11" t="s">
        <v>3693</v>
      </c>
      <c r="T930" s="12">
        <v>1</v>
      </c>
      <c r="U930" s="12" t="s">
        <v>3693</v>
      </c>
      <c r="V930" s="8" t="s">
        <v>29</v>
      </c>
      <c r="W930" s="8" t="s">
        <v>30</v>
      </c>
      <c r="X930" s="8" t="s">
        <v>266</v>
      </c>
      <c r="Y930" s="8" t="s">
        <v>267</v>
      </c>
      <c r="Z930" s="8" t="s">
        <v>3693</v>
      </c>
    </row>
    <row r="931" spans="1:26" ht="39.6" hidden="1" x14ac:dyDescent="0.3">
      <c r="A931" s="8">
        <v>931</v>
      </c>
      <c r="B931" s="8" t="s">
        <v>261</v>
      </c>
      <c r="C931" s="8" t="s">
        <v>262</v>
      </c>
      <c r="D931" s="8" t="s">
        <v>23</v>
      </c>
      <c r="E931" s="8" t="str">
        <f>VLOOKUP(Table1[[#This Row],[NO]],Table3[#All],2, FALSE)</f>
        <v>ROAD</v>
      </c>
      <c r="F931" s="8" t="s">
        <v>263</v>
      </c>
      <c r="G931" s="8" t="s">
        <v>264</v>
      </c>
      <c r="H931" s="8" t="s">
        <v>124</v>
      </c>
      <c r="I931" s="8" t="s">
        <v>27</v>
      </c>
      <c r="J931" s="8">
        <v>2021</v>
      </c>
      <c r="K931" s="8" t="s">
        <v>265</v>
      </c>
      <c r="L931" s="9">
        <v>2200000</v>
      </c>
      <c r="M931" s="9">
        <v>2199787.14</v>
      </c>
      <c r="N931" s="8">
        <v>60</v>
      </c>
      <c r="O931" s="10">
        <v>44522</v>
      </c>
      <c r="P931" s="8">
        <v>1</v>
      </c>
      <c r="Q931" s="10">
        <f>O931+N931</f>
        <v>44582</v>
      </c>
      <c r="R931" s="10">
        <v>44763</v>
      </c>
      <c r="S931" s="11" t="s">
        <v>3693</v>
      </c>
      <c r="T931" s="12">
        <v>1</v>
      </c>
      <c r="U931" s="12" t="s">
        <v>3693</v>
      </c>
      <c r="V931" s="8" t="s">
        <v>29</v>
      </c>
      <c r="W931" s="8" t="s">
        <v>30</v>
      </c>
      <c r="X931" s="8" t="s">
        <v>266</v>
      </c>
      <c r="Y931" s="8" t="s">
        <v>267</v>
      </c>
      <c r="Z931" s="12" t="s">
        <v>3693</v>
      </c>
    </row>
    <row r="932" spans="1:26" ht="52.8" hidden="1" x14ac:dyDescent="0.3">
      <c r="A932" s="8">
        <v>932</v>
      </c>
      <c r="B932" s="8" t="s">
        <v>1589</v>
      </c>
      <c r="C932" s="8" t="s">
        <v>3693</v>
      </c>
      <c r="D932" s="8" t="s">
        <v>868</v>
      </c>
      <c r="E932" s="8" t="str">
        <f>VLOOKUP(Table1[[#This Row],[NO]],Table3[#All],2, FALSE)</f>
        <v>MEDICAL FACILITIES</v>
      </c>
      <c r="F932" s="8" t="s">
        <v>3693</v>
      </c>
      <c r="G932" s="8" t="s">
        <v>264</v>
      </c>
      <c r="H932" s="8" t="s">
        <v>124</v>
      </c>
      <c r="I932" s="8" t="s">
        <v>27</v>
      </c>
      <c r="J932" s="8">
        <v>2021</v>
      </c>
      <c r="K932" s="8" t="s">
        <v>265</v>
      </c>
      <c r="L932" s="9">
        <v>1072830.6000000001</v>
      </c>
      <c r="M932" s="9">
        <v>1067974.94</v>
      </c>
      <c r="N932" s="8">
        <v>20</v>
      </c>
      <c r="O932" s="10">
        <v>44537</v>
      </c>
      <c r="P932" s="8" t="s">
        <v>3693</v>
      </c>
      <c r="Q932" s="10">
        <v>44557</v>
      </c>
      <c r="R932" s="10" t="s">
        <v>3693</v>
      </c>
      <c r="S932" s="10">
        <v>45098</v>
      </c>
      <c r="T932" s="12">
        <v>1</v>
      </c>
      <c r="U932" s="12" t="s">
        <v>3693</v>
      </c>
      <c r="V932" s="8" t="s">
        <v>29</v>
      </c>
      <c r="W932" s="12" t="s">
        <v>30</v>
      </c>
      <c r="X932" s="8" t="s">
        <v>1224</v>
      </c>
      <c r="Y932" s="8" t="s">
        <v>1225</v>
      </c>
      <c r="Z932" s="12" t="s">
        <v>3693</v>
      </c>
    </row>
    <row r="933" spans="1:26" ht="79.2" hidden="1" x14ac:dyDescent="0.3">
      <c r="A933" s="8">
        <v>933</v>
      </c>
      <c r="B933" s="8" t="s">
        <v>1577</v>
      </c>
      <c r="C933" s="8" t="s">
        <v>3693</v>
      </c>
      <c r="D933" s="8" t="s">
        <v>868</v>
      </c>
      <c r="E933" s="8" t="str">
        <f>VLOOKUP(Table1[[#This Row],[NO]],Table3[#All],2, FALSE)</f>
        <v>MEDICAL FACILITIES</v>
      </c>
      <c r="F933" s="8" t="s">
        <v>3693</v>
      </c>
      <c r="G933" s="8" t="s">
        <v>1184</v>
      </c>
      <c r="H933" s="8" t="s">
        <v>159</v>
      </c>
      <c r="I933" s="8" t="s">
        <v>27</v>
      </c>
      <c r="J933" s="8">
        <v>2021</v>
      </c>
      <c r="K933" s="8" t="s">
        <v>265</v>
      </c>
      <c r="L933" s="9">
        <v>1100000</v>
      </c>
      <c r="M933" s="9">
        <v>1095000</v>
      </c>
      <c r="N933" s="8" t="s">
        <v>3693</v>
      </c>
      <c r="O933" s="10">
        <v>44544</v>
      </c>
      <c r="P933" s="8" t="s">
        <v>3693</v>
      </c>
      <c r="Q933" s="10">
        <v>44544</v>
      </c>
      <c r="R933" s="10" t="s">
        <v>3693</v>
      </c>
      <c r="S933" s="11" t="s">
        <v>3693</v>
      </c>
      <c r="T933" s="12">
        <v>1</v>
      </c>
      <c r="U933" s="12" t="s">
        <v>3693</v>
      </c>
      <c r="V933" s="8" t="s">
        <v>29</v>
      </c>
      <c r="W933" s="8" t="s">
        <v>30</v>
      </c>
      <c r="X933" s="8" t="s">
        <v>1489</v>
      </c>
      <c r="Y933" s="8" t="s">
        <v>1490</v>
      </c>
      <c r="Z933" s="8" t="s">
        <v>3693</v>
      </c>
    </row>
    <row r="934" spans="1:26" ht="171.6" hidden="1" x14ac:dyDescent="0.3">
      <c r="A934" s="8">
        <v>934</v>
      </c>
      <c r="B934" s="8" t="s">
        <v>1577</v>
      </c>
      <c r="C934" s="8" t="s">
        <v>1590</v>
      </c>
      <c r="D934" s="8" t="s">
        <v>868</v>
      </c>
      <c r="E934" s="8" t="str">
        <f>VLOOKUP(Table1[[#This Row],[NO]],Table3[#All],2, FALSE)</f>
        <v>MEDICAL FACILITIES</v>
      </c>
      <c r="F934" s="8" t="s">
        <v>1591</v>
      </c>
      <c r="G934" s="8" t="s">
        <v>1181</v>
      </c>
      <c r="H934" s="8" t="s">
        <v>86</v>
      </c>
      <c r="I934" s="8" t="s">
        <v>27</v>
      </c>
      <c r="J934" s="8">
        <v>2021</v>
      </c>
      <c r="K934" s="8" t="s">
        <v>265</v>
      </c>
      <c r="L934" s="9">
        <v>1100000</v>
      </c>
      <c r="M934" s="9">
        <v>1095000</v>
      </c>
      <c r="N934" s="8">
        <v>45</v>
      </c>
      <c r="O934" s="10">
        <v>44547</v>
      </c>
      <c r="P934" s="8" t="s">
        <v>3693</v>
      </c>
      <c r="Q934" s="10">
        <v>44592</v>
      </c>
      <c r="R934" s="10" t="s">
        <v>3693</v>
      </c>
      <c r="S934" s="11" t="s">
        <v>3693</v>
      </c>
      <c r="T934" s="12">
        <v>1</v>
      </c>
      <c r="U934" s="12" t="s">
        <v>3693</v>
      </c>
      <c r="V934" s="8" t="s">
        <v>29</v>
      </c>
      <c r="W934" s="8" t="s">
        <v>30</v>
      </c>
      <c r="X934" s="8" t="s">
        <v>1489</v>
      </c>
      <c r="Y934" s="8" t="s">
        <v>1490</v>
      </c>
      <c r="Z934" s="8" t="s">
        <v>3693</v>
      </c>
    </row>
    <row r="935" spans="1:26" ht="26.4" hidden="1" x14ac:dyDescent="0.3">
      <c r="A935" s="8">
        <v>935</v>
      </c>
      <c r="B935" s="8" t="s">
        <v>1592</v>
      </c>
      <c r="C935" s="8" t="s">
        <v>3693</v>
      </c>
      <c r="D935" s="8" t="s">
        <v>868</v>
      </c>
      <c r="E935" s="8" t="str">
        <f>VLOOKUP(Table1[[#This Row],[NO]],Table3[#All],2, FALSE)</f>
        <v>MEDICAL FACILITIES</v>
      </c>
      <c r="F935" s="8" t="s">
        <v>3693</v>
      </c>
      <c r="G935" s="8" t="s">
        <v>1245</v>
      </c>
      <c r="H935" s="8" t="s">
        <v>377</v>
      </c>
      <c r="I935" s="8" t="s">
        <v>27</v>
      </c>
      <c r="J935" s="8">
        <v>2021</v>
      </c>
      <c r="K935" s="8" t="s">
        <v>265</v>
      </c>
      <c r="L935" s="9">
        <v>909000</v>
      </c>
      <c r="M935" s="9">
        <v>908006.88</v>
      </c>
      <c r="N935" s="8">
        <v>60</v>
      </c>
      <c r="O935" s="10">
        <v>44496</v>
      </c>
      <c r="P935" s="8" t="s">
        <v>3693</v>
      </c>
      <c r="Q935" s="10">
        <v>44556</v>
      </c>
      <c r="R935" s="10" t="s">
        <v>3693</v>
      </c>
      <c r="S935" s="11" t="s">
        <v>3693</v>
      </c>
      <c r="T935" s="12">
        <v>1</v>
      </c>
      <c r="U935" s="12" t="s">
        <v>3693</v>
      </c>
      <c r="V935" s="8" t="s">
        <v>29</v>
      </c>
      <c r="W935" s="8" t="s">
        <v>30</v>
      </c>
      <c r="X935" s="8" t="s">
        <v>666</v>
      </c>
      <c r="Y935" s="8" t="s">
        <v>667</v>
      </c>
      <c r="Z935" s="8" t="s">
        <v>3693</v>
      </c>
    </row>
    <row r="936" spans="1:26" ht="52.8" hidden="1" x14ac:dyDescent="0.3">
      <c r="A936" s="8">
        <v>936</v>
      </c>
      <c r="B936" s="8" t="s">
        <v>1593</v>
      </c>
      <c r="C936" s="8" t="s">
        <v>3693</v>
      </c>
      <c r="D936" s="8" t="s">
        <v>868</v>
      </c>
      <c r="E936" s="8" t="str">
        <f>VLOOKUP(Table1[[#This Row],[NO]],Table3[#All],2, FALSE)</f>
        <v>MEDICAL FACILITIES</v>
      </c>
      <c r="F936" s="8" t="s">
        <v>3693</v>
      </c>
      <c r="G936" s="8" t="s">
        <v>1177</v>
      </c>
      <c r="H936" s="8" t="s">
        <v>91</v>
      </c>
      <c r="I936" s="8" t="s">
        <v>27</v>
      </c>
      <c r="J936" s="8">
        <v>2021</v>
      </c>
      <c r="K936" s="8" t="s">
        <v>265</v>
      </c>
      <c r="L936" s="9">
        <v>1000000</v>
      </c>
      <c r="M936" s="9">
        <v>999817.5</v>
      </c>
      <c r="N936" s="8" t="s">
        <v>3693</v>
      </c>
      <c r="O936" s="10">
        <v>44496</v>
      </c>
      <c r="P936" s="8" t="s">
        <v>3693</v>
      </c>
      <c r="Q936" s="10">
        <v>44496</v>
      </c>
      <c r="R936" s="10" t="s">
        <v>3693</v>
      </c>
      <c r="S936" s="11" t="s">
        <v>3693</v>
      </c>
      <c r="T936" s="12">
        <v>1</v>
      </c>
      <c r="U936" s="12" t="s">
        <v>3693</v>
      </c>
      <c r="V936" s="8" t="s">
        <v>29</v>
      </c>
      <c r="W936" s="8" t="s">
        <v>30</v>
      </c>
      <c r="X936" s="8" t="s">
        <v>666</v>
      </c>
      <c r="Y936" s="8" t="s">
        <v>667</v>
      </c>
      <c r="Z936" s="8" t="s">
        <v>3693</v>
      </c>
    </row>
    <row r="937" spans="1:26" ht="52.8" hidden="1" x14ac:dyDescent="0.3">
      <c r="A937" s="8">
        <v>937</v>
      </c>
      <c r="B937" s="8" t="s">
        <v>1587</v>
      </c>
      <c r="C937" s="8" t="s">
        <v>3693</v>
      </c>
      <c r="D937" s="8" t="s">
        <v>868</v>
      </c>
      <c r="E937" s="8" t="str">
        <f>VLOOKUP(Table1[[#This Row],[NO]],Table3[#All],2, FALSE)</f>
        <v>MEDICAL FACILITIES</v>
      </c>
      <c r="F937" s="8" t="s">
        <v>3693</v>
      </c>
      <c r="G937" s="8" t="s">
        <v>1594</v>
      </c>
      <c r="H937" s="8" t="s">
        <v>117</v>
      </c>
      <c r="I937" s="8" t="s">
        <v>27</v>
      </c>
      <c r="J937" s="8">
        <v>2021</v>
      </c>
      <c r="K937" s="8" t="s">
        <v>265</v>
      </c>
      <c r="L937" s="9">
        <v>804000</v>
      </c>
      <c r="M937" s="9">
        <v>803469.32</v>
      </c>
      <c r="N937" s="8">
        <v>60</v>
      </c>
      <c r="O937" s="10">
        <v>44503</v>
      </c>
      <c r="P937" s="8" t="s">
        <v>3693</v>
      </c>
      <c r="Q937" s="10">
        <v>44563</v>
      </c>
      <c r="R937" s="10" t="s">
        <v>3693</v>
      </c>
      <c r="S937" s="11" t="s">
        <v>3693</v>
      </c>
      <c r="T937" s="12">
        <v>1</v>
      </c>
      <c r="U937" s="12" t="s">
        <v>3693</v>
      </c>
      <c r="V937" s="8" t="s">
        <v>29</v>
      </c>
      <c r="W937" s="8" t="s">
        <v>30</v>
      </c>
      <c r="X937" s="8" t="s">
        <v>228</v>
      </c>
      <c r="Y937" s="8" t="s">
        <v>229</v>
      </c>
      <c r="Z937" s="8" t="s">
        <v>3693</v>
      </c>
    </row>
    <row r="938" spans="1:26" ht="52.8" hidden="1" x14ac:dyDescent="0.3">
      <c r="A938" s="8">
        <v>938</v>
      </c>
      <c r="B938" s="8" t="s">
        <v>1595</v>
      </c>
      <c r="C938" s="8" t="s">
        <v>3693</v>
      </c>
      <c r="D938" s="8" t="s">
        <v>868</v>
      </c>
      <c r="E938" s="8" t="str">
        <f>VLOOKUP(Table1[[#This Row],[NO]],Table3[#All],2, FALSE)</f>
        <v>MEDICAL FACILITIES</v>
      </c>
      <c r="F938" s="8" t="s">
        <v>3693</v>
      </c>
      <c r="G938" s="8" t="s">
        <v>1594</v>
      </c>
      <c r="H938" s="8" t="s">
        <v>117</v>
      </c>
      <c r="I938" s="8" t="s">
        <v>27</v>
      </c>
      <c r="J938" s="8">
        <v>2021</v>
      </c>
      <c r="K938" s="8" t="s">
        <v>265</v>
      </c>
      <c r="L938" s="9">
        <v>1817270</v>
      </c>
      <c r="M938" s="9">
        <v>1814868.88</v>
      </c>
      <c r="N938" s="8" t="s">
        <v>3693</v>
      </c>
      <c r="O938" s="10">
        <v>44512</v>
      </c>
      <c r="P938" s="8" t="s">
        <v>3693</v>
      </c>
      <c r="Q938" s="10">
        <v>44512</v>
      </c>
      <c r="R938" s="10" t="s">
        <v>3693</v>
      </c>
      <c r="S938" s="11" t="s">
        <v>3693</v>
      </c>
      <c r="T938" s="12">
        <v>1</v>
      </c>
      <c r="U938" s="12" t="s">
        <v>3693</v>
      </c>
      <c r="V938" s="8" t="s">
        <v>29</v>
      </c>
      <c r="W938" s="8" t="s">
        <v>30</v>
      </c>
      <c r="X938" s="8" t="s">
        <v>228</v>
      </c>
      <c r="Y938" s="8" t="s">
        <v>229</v>
      </c>
      <c r="Z938" s="8" t="s">
        <v>3693</v>
      </c>
    </row>
    <row r="939" spans="1:26" ht="26.4" hidden="1" x14ac:dyDescent="0.3">
      <c r="A939" s="8">
        <v>939</v>
      </c>
      <c r="B939" s="8" t="s">
        <v>2379</v>
      </c>
      <c r="C939" s="8" t="s">
        <v>3693</v>
      </c>
      <c r="D939" s="8" t="s">
        <v>2334</v>
      </c>
      <c r="E939" s="8" t="str">
        <f>VLOOKUP(Table1[[#This Row],[NO]],Table3[#All],2, FALSE)</f>
        <v>PGP FACILITIES</v>
      </c>
      <c r="F939" s="8" t="s">
        <v>3693</v>
      </c>
      <c r="G939" s="8" t="s">
        <v>2380</v>
      </c>
      <c r="H939" s="8" t="s">
        <v>79</v>
      </c>
      <c r="I939" s="8" t="s">
        <v>27</v>
      </c>
      <c r="J939" s="8">
        <v>2021</v>
      </c>
      <c r="K939" s="8" t="s">
        <v>265</v>
      </c>
      <c r="L939" s="9">
        <v>900000</v>
      </c>
      <c r="M939" s="9">
        <v>899113.23</v>
      </c>
      <c r="N939" s="8" t="s">
        <v>3693</v>
      </c>
      <c r="O939" s="10">
        <v>44496</v>
      </c>
      <c r="P939" s="8" t="s">
        <v>3693</v>
      </c>
      <c r="Q939" s="10">
        <v>44496</v>
      </c>
      <c r="R939" s="10" t="s">
        <v>3693</v>
      </c>
      <c r="S939" s="11" t="s">
        <v>3693</v>
      </c>
      <c r="T939" s="12">
        <v>1</v>
      </c>
      <c r="U939" s="12" t="s">
        <v>3693</v>
      </c>
      <c r="V939" s="8" t="s">
        <v>29</v>
      </c>
      <c r="W939" s="8" t="s">
        <v>30</v>
      </c>
      <c r="X939" s="8" t="s">
        <v>666</v>
      </c>
      <c r="Y939" s="8" t="s">
        <v>667</v>
      </c>
      <c r="Z939" s="8" t="s">
        <v>3693</v>
      </c>
    </row>
    <row r="940" spans="1:26" ht="52.8" hidden="1" x14ac:dyDescent="0.3">
      <c r="A940" s="8">
        <v>940</v>
      </c>
      <c r="B940" s="8" t="s">
        <v>2381</v>
      </c>
      <c r="C940" s="8" t="s">
        <v>3693</v>
      </c>
      <c r="D940" s="8" t="s">
        <v>2334</v>
      </c>
      <c r="E940" s="8" t="str">
        <f>VLOOKUP(Table1[[#This Row],[NO]],Table3[#All],2, FALSE)</f>
        <v>PGP FACILITIES</v>
      </c>
      <c r="F940" s="8" t="s">
        <v>3693</v>
      </c>
      <c r="G940" s="8" t="s">
        <v>2380</v>
      </c>
      <c r="H940" s="8" t="s">
        <v>79</v>
      </c>
      <c r="I940" s="8" t="s">
        <v>27</v>
      </c>
      <c r="J940" s="8">
        <v>2021</v>
      </c>
      <c r="K940" s="8" t="s">
        <v>265</v>
      </c>
      <c r="L940" s="9">
        <v>5500000</v>
      </c>
      <c r="M940" s="9">
        <v>5479831.7999999998</v>
      </c>
      <c r="N940" s="8">
        <v>90</v>
      </c>
      <c r="O940" s="10">
        <v>44515</v>
      </c>
      <c r="P940" s="8" t="s">
        <v>3693</v>
      </c>
      <c r="Q940" s="10">
        <v>44605</v>
      </c>
      <c r="R940" s="10" t="s">
        <v>3693</v>
      </c>
      <c r="S940" s="11" t="s">
        <v>3693</v>
      </c>
      <c r="T940" s="12">
        <v>1</v>
      </c>
      <c r="U940" s="12" t="s">
        <v>3693</v>
      </c>
      <c r="V940" s="8" t="s">
        <v>29</v>
      </c>
      <c r="W940" s="8" t="s">
        <v>30</v>
      </c>
      <c r="X940" s="8" t="s">
        <v>259</v>
      </c>
      <c r="Y940" s="8" t="s">
        <v>260</v>
      </c>
      <c r="Z940" s="8" t="s">
        <v>3693</v>
      </c>
    </row>
    <row r="941" spans="1:26" ht="79.2" hidden="1" x14ac:dyDescent="0.3">
      <c r="A941" s="8">
        <v>941</v>
      </c>
      <c r="B941" s="8" t="s">
        <v>2382</v>
      </c>
      <c r="C941" s="8" t="s">
        <v>2383</v>
      </c>
      <c r="D941" s="8" t="s">
        <v>2334</v>
      </c>
      <c r="E941" s="8" t="str">
        <f>VLOOKUP(Table1[[#This Row],[NO]],Table3[#All],2, FALSE)</f>
        <v>PGP FACILITIES</v>
      </c>
      <c r="F941" s="8" t="s">
        <v>3693</v>
      </c>
      <c r="G941" s="8" t="s">
        <v>2380</v>
      </c>
      <c r="H941" s="8" t="s">
        <v>79</v>
      </c>
      <c r="I941" s="8" t="s">
        <v>27</v>
      </c>
      <c r="J941" s="8">
        <v>2021</v>
      </c>
      <c r="K941" s="8" t="s">
        <v>265</v>
      </c>
      <c r="L941" s="9">
        <v>1550000</v>
      </c>
      <c r="M941" s="9">
        <v>1547958.44</v>
      </c>
      <c r="N941" s="8" t="s">
        <v>3693</v>
      </c>
      <c r="O941" s="10">
        <v>44530</v>
      </c>
      <c r="P941" s="8" t="s">
        <v>3693</v>
      </c>
      <c r="Q941" s="10">
        <v>44530</v>
      </c>
      <c r="R941" s="10" t="s">
        <v>3693</v>
      </c>
      <c r="S941" s="11" t="s">
        <v>3693</v>
      </c>
      <c r="T941" s="12">
        <v>1</v>
      </c>
      <c r="U941" s="12" t="s">
        <v>3693</v>
      </c>
      <c r="V941" s="8" t="s">
        <v>29</v>
      </c>
      <c r="W941" s="8" t="s">
        <v>30</v>
      </c>
      <c r="X941" s="8" t="s">
        <v>1346</v>
      </c>
      <c r="Y941" s="8" t="s">
        <v>1347</v>
      </c>
      <c r="Z941" s="8" t="s">
        <v>3693</v>
      </c>
    </row>
    <row r="942" spans="1:26" ht="26.4" hidden="1" x14ac:dyDescent="0.3">
      <c r="A942" s="8">
        <v>942</v>
      </c>
      <c r="B942" s="8" t="s">
        <v>2384</v>
      </c>
      <c r="C942" s="8" t="s">
        <v>3693</v>
      </c>
      <c r="D942" s="8" t="s">
        <v>2334</v>
      </c>
      <c r="E942" s="8" t="str">
        <f>VLOOKUP(Table1[[#This Row],[NO]],Table3[#All],2, FALSE)</f>
        <v>PGP FACILITIES</v>
      </c>
      <c r="F942" s="8" t="s">
        <v>3693</v>
      </c>
      <c r="G942" s="8" t="s">
        <v>2380</v>
      </c>
      <c r="H942" s="8" t="s">
        <v>79</v>
      </c>
      <c r="I942" s="8" t="s">
        <v>27</v>
      </c>
      <c r="J942" s="8">
        <v>2021</v>
      </c>
      <c r="K942" s="8" t="s">
        <v>265</v>
      </c>
      <c r="L942" s="9">
        <v>713259.63</v>
      </c>
      <c r="M942" s="9" t="s">
        <v>3693</v>
      </c>
      <c r="N942" s="8" t="s">
        <v>3693</v>
      </c>
      <c r="O942" s="10" t="s">
        <v>3693</v>
      </c>
      <c r="P942" s="8" t="s">
        <v>3693</v>
      </c>
      <c r="Q942" s="10" t="s">
        <v>3693</v>
      </c>
      <c r="R942" s="10" t="s">
        <v>3693</v>
      </c>
      <c r="S942" s="11" t="s">
        <v>3693</v>
      </c>
      <c r="T942" s="12">
        <v>1</v>
      </c>
      <c r="U942" s="12" t="s">
        <v>3693</v>
      </c>
      <c r="V942" s="8" t="s">
        <v>29</v>
      </c>
      <c r="W942" s="8" t="s">
        <v>30</v>
      </c>
      <c r="X942" s="8" t="s">
        <v>3693</v>
      </c>
      <c r="Y942" s="8" t="s">
        <v>3693</v>
      </c>
      <c r="Z942" s="8" t="s">
        <v>3693</v>
      </c>
    </row>
    <row r="943" spans="1:26" ht="79.2" hidden="1" x14ac:dyDescent="0.3">
      <c r="A943" s="8">
        <v>943</v>
      </c>
      <c r="B943" s="8" t="s">
        <v>1596</v>
      </c>
      <c r="C943" s="8" t="s">
        <v>3693</v>
      </c>
      <c r="D943" s="8" t="s">
        <v>868</v>
      </c>
      <c r="E943" s="8" t="str">
        <f>VLOOKUP(Table1[[#This Row],[NO]],Table3[#All],2, FALSE)</f>
        <v>MEDICAL FACILITIES</v>
      </c>
      <c r="F943" s="8" t="s">
        <v>3693</v>
      </c>
      <c r="G943" s="8" t="s">
        <v>1231</v>
      </c>
      <c r="H943" s="8" t="s">
        <v>93</v>
      </c>
      <c r="I943" s="8" t="s">
        <v>27</v>
      </c>
      <c r="J943" s="8">
        <v>2021</v>
      </c>
      <c r="K943" s="8" t="s">
        <v>265</v>
      </c>
      <c r="L943" s="9">
        <v>1641935</v>
      </c>
      <c r="M943" s="9" t="s">
        <v>3693</v>
      </c>
      <c r="N943" s="8" t="s">
        <v>3693</v>
      </c>
      <c r="O943" s="10" t="s">
        <v>3693</v>
      </c>
      <c r="P943" s="8" t="s">
        <v>3693</v>
      </c>
      <c r="Q943" s="10" t="s">
        <v>3693</v>
      </c>
      <c r="R943" s="10" t="s">
        <v>3693</v>
      </c>
      <c r="S943" s="11" t="s">
        <v>3693</v>
      </c>
      <c r="T943" s="12">
        <v>1</v>
      </c>
      <c r="U943" s="12" t="s">
        <v>3693</v>
      </c>
      <c r="V943" s="8" t="s">
        <v>29</v>
      </c>
      <c r="W943" s="8" t="s">
        <v>30</v>
      </c>
      <c r="X943" s="8" t="s">
        <v>3693</v>
      </c>
      <c r="Y943" s="8" t="s">
        <v>3693</v>
      </c>
      <c r="Z943" s="8" t="s">
        <v>3693</v>
      </c>
    </row>
    <row r="944" spans="1:26" ht="66" hidden="1" x14ac:dyDescent="0.3">
      <c r="A944" s="8">
        <v>944</v>
      </c>
      <c r="B944" s="8" t="s">
        <v>268</v>
      </c>
      <c r="C944" s="8" t="s">
        <v>3693</v>
      </c>
      <c r="D944" s="8" t="s">
        <v>23</v>
      </c>
      <c r="E944" s="8" t="str">
        <f>VLOOKUP(Table1[[#This Row],[NO]],Table3[#All],2, FALSE)</f>
        <v>ROAD</v>
      </c>
      <c r="F944" s="8" t="s">
        <v>3693</v>
      </c>
      <c r="G944" s="8" t="s">
        <v>269</v>
      </c>
      <c r="H944" s="8" t="s">
        <v>36</v>
      </c>
      <c r="I944" s="8" t="s">
        <v>27</v>
      </c>
      <c r="J944" s="8">
        <v>2021</v>
      </c>
      <c r="K944" s="8" t="s">
        <v>265</v>
      </c>
      <c r="L944" s="9">
        <v>8000000</v>
      </c>
      <c r="M944" s="11">
        <v>7990469.3499999996</v>
      </c>
      <c r="N944" s="8" t="s">
        <v>3693</v>
      </c>
      <c r="O944" s="10">
        <v>44531</v>
      </c>
      <c r="P944" s="8" t="s">
        <v>3693</v>
      </c>
      <c r="Q944" s="10" t="e">
        <f>O944+N944</f>
        <v>#VALUE!</v>
      </c>
      <c r="R944" s="10" t="s">
        <v>3693</v>
      </c>
      <c r="S944" s="11" t="s">
        <v>3693</v>
      </c>
      <c r="T944" s="12">
        <v>1</v>
      </c>
      <c r="U944" s="12" t="s">
        <v>3693</v>
      </c>
      <c r="V944" s="8" t="s">
        <v>29</v>
      </c>
      <c r="W944" s="8" t="s">
        <v>30</v>
      </c>
      <c r="X944" s="8" t="s">
        <v>259</v>
      </c>
      <c r="Y944" s="8" t="s">
        <v>260</v>
      </c>
      <c r="Z944" s="8" t="s">
        <v>3693</v>
      </c>
    </row>
    <row r="945" spans="1:26" ht="52.8" hidden="1" x14ac:dyDescent="0.3">
      <c r="A945" s="8">
        <v>945</v>
      </c>
      <c r="B945" s="8" t="s">
        <v>2290</v>
      </c>
      <c r="C945" s="8" t="s">
        <v>3693</v>
      </c>
      <c r="D945" s="8" t="s">
        <v>2250</v>
      </c>
      <c r="E945" s="8" t="str">
        <f>VLOOKUP(Table1[[#This Row],[NO]],Table3[#All],2, FALSE)</f>
        <v>WATER SYSTEM</v>
      </c>
      <c r="F945" s="8" t="s">
        <v>3693</v>
      </c>
      <c r="G945" s="8" t="s">
        <v>3693</v>
      </c>
      <c r="H945" s="8" t="s">
        <v>72</v>
      </c>
      <c r="I945" s="8" t="s">
        <v>27</v>
      </c>
      <c r="J945" s="8">
        <v>2021</v>
      </c>
      <c r="K945" s="8" t="s">
        <v>265</v>
      </c>
      <c r="L945" s="9">
        <v>3370421</v>
      </c>
      <c r="M945" s="9">
        <v>3366360.33</v>
      </c>
      <c r="N945" s="8">
        <v>90</v>
      </c>
      <c r="O945" s="10">
        <v>44558</v>
      </c>
      <c r="P945" s="8" t="s">
        <v>3693</v>
      </c>
      <c r="Q945" s="10">
        <v>44648</v>
      </c>
      <c r="R945" s="10" t="s">
        <v>3693</v>
      </c>
      <c r="S945" s="11" t="s">
        <v>3693</v>
      </c>
      <c r="T945" s="12">
        <v>1</v>
      </c>
      <c r="U945" s="12" t="s">
        <v>3693</v>
      </c>
      <c r="V945" s="8" t="s">
        <v>29</v>
      </c>
      <c r="W945" s="8" t="s">
        <v>30</v>
      </c>
      <c r="X945" s="8" t="s">
        <v>1416</v>
      </c>
      <c r="Y945" s="8" t="s">
        <v>1417</v>
      </c>
      <c r="Z945" s="8" t="s">
        <v>3693</v>
      </c>
    </row>
    <row r="946" spans="1:26" ht="66" hidden="1" x14ac:dyDescent="0.3">
      <c r="A946" s="8">
        <v>946</v>
      </c>
      <c r="B946" s="8" t="s">
        <v>2998</v>
      </c>
      <c r="C946" s="8" t="s">
        <v>2999</v>
      </c>
      <c r="D946" s="8" t="s">
        <v>2320</v>
      </c>
      <c r="E946" s="8" t="str">
        <f>VLOOKUP(Table1[[#This Row],[NO]],Table3[#All],2, FALSE)</f>
        <v>COVERED COURT</v>
      </c>
      <c r="F946" s="8" t="s">
        <v>3693</v>
      </c>
      <c r="G946" s="8" t="s">
        <v>3000</v>
      </c>
      <c r="H946" s="8" t="s">
        <v>64</v>
      </c>
      <c r="I946" s="8" t="s">
        <v>27</v>
      </c>
      <c r="J946" s="8">
        <v>2021</v>
      </c>
      <c r="K946" s="8" t="s">
        <v>265</v>
      </c>
      <c r="L946" s="9">
        <v>872687.19</v>
      </c>
      <c r="M946" s="9">
        <v>872408.47</v>
      </c>
      <c r="N946" s="8">
        <v>45</v>
      </c>
      <c r="O946" s="10">
        <v>44557</v>
      </c>
      <c r="P946" s="8" t="s">
        <v>3693</v>
      </c>
      <c r="Q946" s="10">
        <v>44602</v>
      </c>
      <c r="R946" s="10" t="s">
        <v>3693</v>
      </c>
      <c r="S946" s="11" t="s">
        <v>3693</v>
      </c>
      <c r="T946" s="8" t="s">
        <v>3693</v>
      </c>
      <c r="U946" s="8" t="s">
        <v>3693</v>
      </c>
      <c r="V946" s="8" t="s">
        <v>29</v>
      </c>
      <c r="W946" s="8" t="s">
        <v>302</v>
      </c>
      <c r="X946" s="8" t="s">
        <v>255</v>
      </c>
      <c r="Y946" s="8" t="s">
        <v>256</v>
      </c>
      <c r="Z946" s="8" t="s">
        <v>3001</v>
      </c>
    </row>
    <row r="947" spans="1:26" ht="52.8" hidden="1" x14ac:dyDescent="0.3">
      <c r="A947" s="8">
        <v>947</v>
      </c>
      <c r="B947" s="8" t="s">
        <v>2998</v>
      </c>
      <c r="C947" s="8" t="s">
        <v>2999</v>
      </c>
      <c r="D947" s="8" t="s">
        <v>2320</v>
      </c>
      <c r="E947" s="8" t="str">
        <f>VLOOKUP(Table1[[#This Row],[NO]],Table3[#All],2, FALSE)</f>
        <v>COVERED COURT</v>
      </c>
      <c r="F947" s="8" t="s">
        <v>3693</v>
      </c>
      <c r="G947" s="8" t="s">
        <v>3002</v>
      </c>
      <c r="H947" s="8" t="s">
        <v>64</v>
      </c>
      <c r="I947" s="8" t="s">
        <v>27</v>
      </c>
      <c r="J947" s="8">
        <v>2021</v>
      </c>
      <c r="K947" s="8" t="s">
        <v>265</v>
      </c>
      <c r="L947" s="9">
        <v>872687.19</v>
      </c>
      <c r="M947" s="9">
        <v>872408.47</v>
      </c>
      <c r="N947" s="8">
        <v>45</v>
      </c>
      <c r="O947" s="10">
        <v>44558</v>
      </c>
      <c r="P947" s="8" t="s">
        <v>3693</v>
      </c>
      <c r="Q947" s="10">
        <v>44603</v>
      </c>
      <c r="R947" s="10" t="s">
        <v>3693</v>
      </c>
      <c r="S947" s="11" t="s">
        <v>3693</v>
      </c>
      <c r="T947" s="12">
        <v>1</v>
      </c>
      <c r="U947" s="12" t="s">
        <v>3693</v>
      </c>
      <c r="V947" s="8" t="s">
        <v>29</v>
      </c>
      <c r="W947" s="8" t="s">
        <v>30</v>
      </c>
      <c r="X947" s="8" t="s">
        <v>255</v>
      </c>
      <c r="Y947" s="8" t="s">
        <v>256</v>
      </c>
      <c r="Z947" s="8" t="s">
        <v>3693</v>
      </c>
    </row>
    <row r="948" spans="1:26" ht="66" hidden="1" x14ac:dyDescent="0.3">
      <c r="A948" s="8">
        <v>948</v>
      </c>
      <c r="B948" s="8" t="s">
        <v>2998</v>
      </c>
      <c r="C948" s="8" t="s">
        <v>2999</v>
      </c>
      <c r="D948" s="8" t="s">
        <v>2320</v>
      </c>
      <c r="E948" s="8" t="str">
        <f>VLOOKUP(Table1[[#This Row],[NO]],Table3[#All],2, FALSE)</f>
        <v>COVERED COURT</v>
      </c>
      <c r="F948" s="8" t="s">
        <v>3693</v>
      </c>
      <c r="G948" s="8" t="s">
        <v>1129</v>
      </c>
      <c r="H948" s="8" t="s">
        <v>64</v>
      </c>
      <c r="I948" s="8" t="s">
        <v>27</v>
      </c>
      <c r="J948" s="8">
        <v>2021</v>
      </c>
      <c r="K948" s="8" t="s">
        <v>265</v>
      </c>
      <c r="L948" s="9">
        <v>872687.19</v>
      </c>
      <c r="M948" s="9">
        <v>872408.47</v>
      </c>
      <c r="N948" s="8">
        <v>45</v>
      </c>
      <c r="O948" s="10">
        <v>44558</v>
      </c>
      <c r="P948" s="8" t="s">
        <v>3693</v>
      </c>
      <c r="Q948" s="10">
        <v>44603</v>
      </c>
      <c r="R948" s="10" t="s">
        <v>3693</v>
      </c>
      <c r="S948" s="11" t="s">
        <v>3693</v>
      </c>
      <c r="T948" s="8" t="s">
        <v>3693</v>
      </c>
      <c r="U948" s="8" t="s">
        <v>3693</v>
      </c>
      <c r="V948" s="8" t="s">
        <v>29</v>
      </c>
      <c r="W948" s="8" t="s">
        <v>302</v>
      </c>
      <c r="X948" s="8" t="s">
        <v>255</v>
      </c>
      <c r="Y948" s="8" t="s">
        <v>256</v>
      </c>
      <c r="Z948" s="8" t="s">
        <v>3001</v>
      </c>
    </row>
    <row r="949" spans="1:26" ht="66" hidden="1" x14ac:dyDescent="0.3">
      <c r="A949" s="8">
        <v>949</v>
      </c>
      <c r="B949" s="8" t="s">
        <v>2998</v>
      </c>
      <c r="C949" s="8" t="s">
        <v>2999</v>
      </c>
      <c r="D949" s="8" t="s">
        <v>2320</v>
      </c>
      <c r="E949" s="8" t="str">
        <f>VLOOKUP(Table1[[#This Row],[NO]],Table3[#All],2, FALSE)</f>
        <v>COVERED COURT</v>
      </c>
      <c r="F949" s="8" t="s">
        <v>3693</v>
      </c>
      <c r="G949" s="8" t="s">
        <v>3003</v>
      </c>
      <c r="H949" s="8" t="s">
        <v>64</v>
      </c>
      <c r="I949" s="8" t="s">
        <v>27</v>
      </c>
      <c r="J949" s="8">
        <v>2021</v>
      </c>
      <c r="K949" s="8" t="s">
        <v>265</v>
      </c>
      <c r="L949" s="9">
        <v>872687.19</v>
      </c>
      <c r="M949" s="9">
        <v>872408.47</v>
      </c>
      <c r="N949" s="8">
        <v>45</v>
      </c>
      <c r="O949" s="10">
        <v>44558</v>
      </c>
      <c r="P949" s="8" t="s">
        <v>3693</v>
      </c>
      <c r="Q949" s="10">
        <v>44603</v>
      </c>
      <c r="R949" s="10" t="s">
        <v>3693</v>
      </c>
      <c r="S949" s="11" t="s">
        <v>3693</v>
      </c>
      <c r="T949" s="8" t="s">
        <v>3693</v>
      </c>
      <c r="U949" s="8" t="s">
        <v>3693</v>
      </c>
      <c r="V949" s="8" t="s">
        <v>29</v>
      </c>
      <c r="W949" s="8" t="s">
        <v>302</v>
      </c>
      <c r="X949" s="8" t="s">
        <v>255</v>
      </c>
      <c r="Y949" s="8" t="s">
        <v>256</v>
      </c>
      <c r="Z949" s="8" t="s">
        <v>3001</v>
      </c>
    </row>
    <row r="950" spans="1:26" ht="52.8" hidden="1" x14ac:dyDescent="0.3">
      <c r="A950" s="8">
        <v>950</v>
      </c>
      <c r="B950" s="8" t="s">
        <v>2998</v>
      </c>
      <c r="C950" s="8" t="s">
        <v>2999</v>
      </c>
      <c r="D950" s="8" t="s">
        <v>2320</v>
      </c>
      <c r="E950" s="8" t="str">
        <f>VLOOKUP(Table1[[#This Row],[NO]],Table3[#All],2, FALSE)</f>
        <v>COVERED COURT</v>
      </c>
      <c r="F950" s="8" t="s">
        <v>3693</v>
      </c>
      <c r="G950" s="8" t="s">
        <v>3004</v>
      </c>
      <c r="H950" s="8" t="s">
        <v>36</v>
      </c>
      <c r="I950" s="8" t="s">
        <v>27</v>
      </c>
      <c r="J950" s="8">
        <v>2021</v>
      </c>
      <c r="K950" s="8" t="s">
        <v>265</v>
      </c>
      <c r="L950" s="9">
        <v>872684.19</v>
      </c>
      <c r="M950" s="11">
        <v>872408.47</v>
      </c>
      <c r="N950" s="8">
        <v>45</v>
      </c>
      <c r="O950" s="10">
        <v>44558</v>
      </c>
      <c r="P950" s="8" t="s">
        <v>3693</v>
      </c>
      <c r="Q950" s="10">
        <v>44603</v>
      </c>
      <c r="R950" s="10" t="s">
        <v>3693</v>
      </c>
      <c r="S950" s="11" t="s">
        <v>3693</v>
      </c>
      <c r="T950" s="12">
        <v>1</v>
      </c>
      <c r="U950" s="12" t="s">
        <v>3693</v>
      </c>
      <c r="V950" s="8" t="s">
        <v>29</v>
      </c>
      <c r="W950" s="8" t="s">
        <v>30</v>
      </c>
      <c r="X950" s="8" t="s">
        <v>255</v>
      </c>
      <c r="Y950" s="8" t="s">
        <v>256</v>
      </c>
      <c r="Z950" s="8" t="s">
        <v>3693</v>
      </c>
    </row>
    <row r="951" spans="1:26" ht="66" hidden="1" x14ac:dyDescent="0.3">
      <c r="A951" s="8">
        <v>951</v>
      </c>
      <c r="B951" s="8" t="s">
        <v>2998</v>
      </c>
      <c r="C951" s="8" t="s">
        <v>2999</v>
      </c>
      <c r="D951" s="8" t="s">
        <v>2320</v>
      </c>
      <c r="E951" s="8" t="str">
        <f>VLOOKUP(Table1[[#This Row],[NO]],Table3[#All],2, FALSE)</f>
        <v>COVERED COURT</v>
      </c>
      <c r="F951" s="8" t="s">
        <v>3693</v>
      </c>
      <c r="G951" s="8" t="s">
        <v>3005</v>
      </c>
      <c r="H951" s="8" t="s">
        <v>36</v>
      </c>
      <c r="I951" s="8" t="s">
        <v>27</v>
      </c>
      <c r="J951" s="8">
        <v>2021</v>
      </c>
      <c r="K951" s="8" t="s">
        <v>265</v>
      </c>
      <c r="L951" s="9">
        <v>872684.19</v>
      </c>
      <c r="M951" s="11">
        <v>872408.47</v>
      </c>
      <c r="N951" s="8">
        <v>45</v>
      </c>
      <c r="O951" s="10">
        <v>44558</v>
      </c>
      <c r="P951" s="8" t="s">
        <v>3693</v>
      </c>
      <c r="Q951" s="10">
        <v>44603</v>
      </c>
      <c r="R951" s="10" t="s">
        <v>3693</v>
      </c>
      <c r="S951" s="11" t="s">
        <v>3693</v>
      </c>
      <c r="T951" s="8" t="s">
        <v>3693</v>
      </c>
      <c r="U951" s="8" t="s">
        <v>3693</v>
      </c>
      <c r="V951" s="8" t="s">
        <v>29</v>
      </c>
      <c r="W951" s="8" t="s">
        <v>302</v>
      </c>
      <c r="X951" s="8" t="s">
        <v>255</v>
      </c>
      <c r="Y951" s="8" t="s">
        <v>256</v>
      </c>
      <c r="Z951" s="8" t="s">
        <v>3001</v>
      </c>
    </row>
    <row r="952" spans="1:26" ht="52.8" hidden="1" x14ac:dyDescent="0.3">
      <c r="A952" s="8">
        <v>952</v>
      </c>
      <c r="B952" s="8" t="s">
        <v>2998</v>
      </c>
      <c r="C952" s="8" t="s">
        <v>2999</v>
      </c>
      <c r="D952" s="8" t="s">
        <v>2320</v>
      </c>
      <c r="E952" s="8" t="str">
        <f>VLOOKUP(Table1[[#This Row],[NO]],Table3[#All],2, FALSE)</f>
        <v>COVERED COURT</v>
      </c>
      <c r="F952" s="8" t="s">
        <v>3693</v>
      </c>
      <c r="G952" s="8" t="s">
        <v>3006</v>
      </c>
      <c r="H952" s="8" t="s">
        <v>36</v>
      </c>
      <c r="I952" s="8" t="s">
        <v>27</v>
      </c>
      <c r="J952" s="8">
        <v>2021</v>
      </c>
      <c r="K952" s="8" t="s">
        <v>265</v>
      </c>
      <c r="L952" s="9">
        <v>872684.19</v>
      </c>
      <c r="M952" s="11">
        <v>872408.47</v>
      </c>
      <c r="N952" s="8">
        <v>45</v>
      </c>
      <c r="O952" s="10">
        <v>44558</v>
      </c>
      <c r="P952" s="8" t="s">
        <v>3693</v>
      </c>
      <c r="Q952" s="10">
        <v>44603</v>
      </c>
      <c r="R952" s="10" t="s">
        <v>3693</v>
      </c>
      <c r="S952" s="11" t="s">
        <v>3693</v>
      </c>
      <c r="T952" s="12">
        <v>1</v>
      </c>
      <c r="U952" s="12" t="s">
        <v>3693</v>
      </c>
      <c r="V952" s="8" t="s">
        <v>29</v>
      </c>
      <c r="W952" s="8" t="s">
        <v>30</v>
      </c>
      <c r="X952" s="8" t="s">
        <v>255</v>
      </c>
      <c r="Y952" s="8" t="s">
        <v>256</v>
      </c>
      <c r="Z952" s="8" t="s">
        <v>3693</v>
      </c>
    </row>
    <row r="953" spans="1:26" ht="52.8" hidden="1" x14ac:dyDescent="0.3">
      <c r="A953" s="8">
        <v>953</v>
      </c>
      <c r="B953" s="8" t="s">
        <v>2998</v>
      </c>
      <c r="C953" s="8" t="s">
        <v>2999</v>
      </c>
      <c r="D953" s="8" t="s">
        <v>2320</v>
      </c>
      <c r="E953" s="8" t="str">
        <f>VLOOKUP(Table1[[#This Row],[NO]],Table3[#All],2, FALSE)</f>
        <v>COVERED COURT</v>
      </c>
      <c r="F953" s="8" t="s">
        <v>3693</v>
      </c>
      <c r="G953" s="8" t="s">
        <v>76</v>
      </c>
      <c r="H953" s="8" t="s">
        <v>36</v>
      </c>
      <c r="I953" s="8" t="s">
        <v>27</v>
      </c>
      <c r="J953" s="8">
        <v>2021</v>
      </c>
      <c r="K953" s="8" t="s">
        <v>265</v>
      </c>
      <c r="L953" s="9">
        <v>872684.19</v>
      </c>
      <c r="M953" s="11">
        <v>872408.47</v>
      </c>
      <c r="N953" s="8">
        <v>45</v>
      </c>
      <c r="O953" s="10">
        <v>44558</v>
      </c>
      <c r="P953" s="8" t="s">
        <v>3693</v>
      </c>
      <c r="Q953" s="10">
        <v>44603</v>
      </c>
      <c r="R953" s="10" t="s">
        <v>3693</v>
      </c>
      <c r="S953" s="11" t="s">
        <v>3693</v>
      </c>
      <c r="T953" s="12">
        <v>1</v>
      </c>
      <c r="U953" s="12" t="s">
        <v>3693</v>
      </c>
      <c r="V953" s="8" t="s">
        <v>29</v>
      </c>
      <c r="W953" s="8" t="s">
        <v>30</v>
      </c>
      <c r="X953" s="8" t="s">
        <v>255</v>
      </c>
      <c r="Y953" s="8" t="s">
        <v>256</v>
      </c>
      <c r="Z953" s="8" t="s">
        <v>3693</v>
      </c>
    </row>
    <row r="954" spans="1:26" ht="66" hidden="1" x14ac:dyDescent="0.3">
      <c r="A954" s="8">
        <v>954</v>
      </c>
      <c r="B954" s="8" t="s">
        <v>2998</v>
      </c>
      <c r="C954" s="8" t="s">
        <v>2999</v>
      </c>
      <c r="D954" s="8" t="s">
        <v>2320</v>
      </c>
      <c r="E954" s="8" t="str">
        <f>VLOOKUP(Table1[[#This Row],[NO]],Table3[#All],2, FALSE)</f>
        <v>COVERED COURT</v>
      </c>
      <c r="F954" s="8" t="s">
        <v>3693</v>
      </c>
      <c r="G954" s="8" t="s">
        <v>3007</v>
      </c>
      <c r="H954" s="8" t="s">
        <v>36</v>
      </c>
      <c r="I954" s="8" t="s">
        <v>27</v>
      </c>
      <c r="J954" s="8">
        <v>2021</v>
      </c>
      <c r="K954" s="8" t="s">
        <v>265</v>
      </c>
      <c r="L954" s="9">
        <v>872684.19</v>
      </c>
      <c r="M954" s="11">
        <v>872408.47</v>
      </c>
      <c r="N954" s="8">
        <v>45</v>
      </c>
      <c r="O954" s="10">
        <v>44558</v>
      </c>
      <c r="P954" s="8" t="s">
        <v>3693</v>
      </c>
      <c r="Q954" s="10">
        <v>44603</v>
      </c>
      <c r="R954" s="10" t="s">
        <v>3693</v>
      </c>
      <c r="S954" s="11" t="s">
        <v>3693</v>
      </c>
      <c r="T954" s="8" t="s">
        <v>3693</v>
      </c>
      <c r="U954" s="8" t="s">
        <v>3693</v>
      </c>
      <c r="V954" s="8" t="s">
        <v>29</v>
      </c>
      <c r="W954" s="8" t="s">
        <v>302</v>
      </c>
      <c r="X954" s="8" t="s">
        <v>255</v>
      </c>
      <c r="Y954" s="8" t="s">
        <v>256</v>
      </c>
      <c r="Z954" s="8" t="s">
        <v>3001</v>
      </c>
    </row>
    <row r="955" spans="1:26" ht="66" hidden="1" x14ac:dyDescent="0.3">
      <c r="A955" s="8">
        <v>955</v>
      </c>
      <c r="B955" s="8" t="s">
        <v>2998</v>
      </c>
      <c r="C955" s="8" t="s">
        <v>2999</v>
      </c>
      <c r="D955" s="8" t="s">
        <v>2320</v>
      </c>
      <c r="E955" s="8" t="str">
        <f>VLOOKUP(Table1[[#This Row],[NO]],Table3[#All],2, FALSE)</f>
        <v>COVERED COURT</v>
      </c>
      <c r="F955" s="8" t="s">
        <v>3693</v>
      </c>
      <c r="G955" s="8" t="s">
        <v>3008</v>
      </c>
      <c r="H955" s="8" t="s">
        <v>36</v>
      </c>
      <c r="I955" s="8" t="s">
        <v>27</v>
      </c>
      <c r="J955" s="8">
        <v>2021</v>
      </c>
      <c r="K955" s="8" t="s">
        <v>265</v>
      </c>
      <c r="L955" s="9">
        <v>872684.19</v>
      </c>
      <c r="M955" s="11">
        <v>872408.47</v>
      </c>
      <c r="N955" s="8">
        <v>45</v>
      </c>
      <c r="O955" s="10">
        <v>44558</v>
      </c>
      <c r="P955" s="8" t="s">
        <v>3693</v>
      </c>
      <c r="Q955" s="10">
        <v>44603</v>
      </c>
      <c r="R955" s="10" t="s">
        <v>3693</v>
      </c>
      <c r="S955" s="11" t="s">
        <v>3693</v>
      </c>
      <c r="T955" s="8" t="s">
        <v>3693</v>
      </c>
      <c r="U955" s="8" t="s">
        <v>3693</v>
      </c>
      <c r="V955" s="8" t="s">
        <v>29</v>
      </c>
      <c r="W955" s="8" t="s">
        <v>302</v>
      </c>
      <c r="X955" s="8" t="s">
        <v>255</v>
      </c>
      <c r="Y955" s="8" t="s">
        <v>256</v>
      </c>
      <c r="Z955" s="8" t="s">
        <v>3001</v>
      </c>
    </row>
    <row r="956" spans="1:26" ht="52.8" hidden="1" x14ac:dyDescent="0.3">
      <c r="A956" s="8">
        <v>956</v>
      </c>
      <c r="B956" s="8" t="s">
        <v>2998</v>
      </c>
      <c r="C956" s="8" t="s">
        <v>2999</v>
      </c>
      <c r="D956" s="8" t="s">
        <v>2320</v>
      </c>
      <c r="E956" s="8" t="str">
        <f>VLOOKUP(Table1[[#This Row],[NO]],Table3[#All],2, FALSE)</f>
        <v>COVERED COURT</v>
      </c>
      <c r="F956" s="8" t="s">
        <v>3693</v>
      </c>
      <c r="G956" s="8" t="s">
        <v>3009</v>
      </c>
      <c r="H956" s="8" t="s">
        <v>36</v>
      </c>
      <c r="I956" s="8" t="s">
        <v>27</v>
      </c>
      <c r="J956" s="8">
        <v>2021</v>
      </c>
      <c r="K956" s="8" t="s">
        <v>265</v>
      </c>
      <c r="L956" s="9">
        <v>872684.19</v>
      </c>
      <c r="M956" s="11">
        <v>872408.47</v>
      </c>
      <c r="N956" s="8">
        <v>45</v>
      </c>
      <c r="O956" s="10">
        <v>44558</v>
      </c>
      <c r="P956" s="8" t="s">
        <v>3693</v>
      </c>
      <c r="Q956" s="10">
        <v>44603</v>
      </c>
      <c r="R956" s="10" t="s">
        <v>3693</v>
      </c>
      <c r="S956" s="11" t="s">
        <v>3693</v>
      </c>
      <c r="T956" s="12">
        <v>1</v>
      </c>
      <c r="U956" s="12" t="s">
        <v>3693</v>
      </c>
      <c r="V956" s="8" t="s">
        <v>29</v>
      </c>
      <c r="W956" s="8" t="s">
        <v>30</v>
      </c>
      <c r="X956" s="8" t="s">
        <v>255</v>
      </c>
      <c r="Y956" s="8" t="s">
        <v>256</v>
      </c>
      <c r="Z956" s="8" t="s">
        <v>3693</v>
      </c>
    </row>
    <row r="957" spans="1:26" ht="66" hidden="1" x14ac:dyDescent="0.3">
      <c r="A957" s="8">
        <v>957</v>
      </c>
      <c r="B957" s="8" t="s">
        <v>2998</v>
      </c>
      <c r="C957" s="8" t="s">
        <v>2999</v>
      </c>
      <c r="D957" s="8" t="s">
        <v>2320</v>
      </c>
      <c r="E957" s="8" t="str">
        <f>VLOOKUP(Table1[[#This Row],[NO]],Table3[#All],2, FALSE)</f>
        <v>COVERED COURT</v>
      </c>
      <c r="F957" s="8" t="s">
        <v>3693</v>
      </c>
      <c r="G957" s="8" t="s">
        <v>3010</v>
      </c>
      <c r="H957" s="8" t="s">
        <v>36</v>
      </c>
      <c r="I957" s="8" t="s">
        <v>27</v>
      </c>
      <c r="J957" s="8">
        <v>2021</v>
      </c>
      <c r="K957" s="8" t="s">
        <v>265</v>
      </c>
      <c r="L957" s="9">
        <v>872684.19</v>
      </c>
      <c r="M957" s="11">
        <v>872408.47</v>
      </c>
      <c r="N957" s="8">
        <v>45</v>
      </c>
      <c r="O957" s="10">
        <v>44558</v>
      </c>
      <c r="P957" s="8" t="s">
        <v>3693</v>
      </c>
      <c r="Q957" s="10">
        <v>44603</v>
      </c>
      <c r="R957" s="10" t="s">
        <v>3693</v>
      </c>
      <c r="S957" s="11" t="s">
        <v>3693</v>
      </c>
      <c r="T957" s="8" t="s">
        <v>3693</v>
      </c>
      <c r="U957" s="8" t="s">
        <v>3693</v>
      </c>
      <c r="V957" s="8" t="s">
        <v>29</v>
      </c>
      <c r="W957" s="8" t="s">
        <v>302</v>
      </c>
      <c r="X957" s="8" t="s">
        <v>255</v>
      </c>
      <c r="Y957" s="8" t="s">
        <v>256</v>
      </c>
      <c r="Z957" s="8" t="s">
        <v>3001</v>
      </c>
    </row>
    <row r="958" spans="1:26" ht="66" hidden="1" x14ac:dyDescent="0.3">
      <c r="A958" s="8">
        <v>958</v>
      </c>
      <c r="B958" s="8" t="s">
        <v>2998</v>
      </c>
      <c r="C958" s="8" t="s">
        <v>2999</v>
      </c>
      <c r="D958" s="8" t="s">
        <v>2320</v>
      </c>
      <c r="E958" s="8" t="str">
        <f>VLOOKUP(Table1[[#This Row],[NO]],Table3[#All],2, FALSE)</f>
        <v>COVERED COURT</v>
      </c>
      <c r="F958" s="8" t="s">
        <v>3693</v>
      </c>
      <c r="G958" s="8" t="s">
        <v>3011</v>
      </c>
      <c r="H958" s="8" t="s">
        <v>36</v>
      </c>
      <c r="I958" s="8" t="s">
        <v>27</v>
      </c>
      <c r="J958" s="8">
        <v>2021</v>
      </c>
      <c r="K958" s="8" t="s">
        <v>265</v>
      </c>
      <c r="L958" s="9">
        <v>872684.19</v>
      </c>
      <c r="M958" s="11">
        <v>872408.47</v>
      </c>
      <c r="N958" s="8">
        <v>45</v>
      </c>
      <c r="O958" s="10">
        <v>44558</v>
      </c>
      <c r="P958" s="8" t="s">
        <v>3693</v>
      </c>
      <c r="Q958" s="10">
        <v>44603</v>
      </c>
      <c r="R958" s="10" t="s">
        <v>3693</v>
      </c>
      <c r="S958" s="11" t="s">
        <v>3693</v>
      </c>
      <c r="T958" s="8" t="s">
        <v>3693</v>
      </c>
      <c r="U958" s="8" t="s">
        <v>3693</v>
      </c>
      <c r="V958" s="8" t="s">
        <v>29</v>
      </c>
      <c r="W958" s="8" t="s">
        <v>302</v>
      </c>
      <c r="X958" s="8" t="s">
        <v>255</v>
      </c>
      <c r="Y958" s="8" t="s">
        <v>256</v>
      </c>
      <c r="Z958" s="8" t="s">
        <v>3001</v>
      </c>
    </row>
    <row r="959" spans="1:26" ht="66" hidden="1" x14ac:dyDescent="0.3">
      <c r="A959" s="8">
        <v>959</v>
      </c>
      <c r="B959" s="8" t="s">
        <v>2998</v>
      </c>
      <c r="C959" s="8" t="s">
        <v>3012</v>
      </c>
      <c r="D959" s="8" t="s">
        <v>2320</v>
      </c>
      <c r="E959" s="8" t="str">
        <f>VLOOKUP(Table1[[#This Row],[NO]],Table3[#All],2, FALSE)</f>
        <v>COVERED COURT</v>
      </c>
      <c r="F959" s="8" t="s">
        <v>3693</v>
      </c>
      <c r="G959" s="8" t="s">
        <v>3013</v>
      </c>
      <c r="H959" s="8" t="s">
        <v>72</v>
      </c>
      <c r="I959" s="8" t="s">
        <v>27</v>
      </c>
      <c r="J959" s="8">
        <v>2021</v>
      </c>
      <c r="K959" s="8" t="s">
        <v>265</v>
      </c>
      <c r="L959" s="9">
        <v>872684.19</v>
      </c>
      <c r="M959" s="9">
        <v>872408.47</v>
      </c>
      <c r="N959" s="8">
        <v>45</v>
      </c>
      <c r="O959" s="10">
        <v>44558</v>
      </c>
      <c r="P959" s="8" t="s">
        <v>3693</v>
      </c>
      <c r="Q959" s="10">
        <v>44603</v>
      </c>
      <c r="R959" s="10" t="s">
        <v>3693</v>
      </c>
      <c r="S959" s="11" t="s">
        <v>3693</v>
      </c>
      <c r="T959" s="8" t="s">
        <v>3693</v>
      </c>
      <c r="U959" s="8" t="s">
        <v>3693</v>
      </c>
      <c r="V959" s="8" t="s">
        <v>29</v>
      </c>
      <c r="W959" s="8" t="s">
        <v>302</v>
      </c>
      <c r="X959" s="8" t="s">
        <v>255</v>
      </c>
      <c r="Y959" s="8" t="s">
        <v>256</v>
      </c>
      <c r="Z959" s="8" t="s">
        <v>3001</v>
      </c>
    </row>
    <row r="960" spans="1:26" ht="52.8" hidden="1" x14ac:dyDescent="0.3">
      <c r="A960" s="8">
        <v>960</v>
      </c>
      <c r="B960" s="8" t="s">
        <v>2998</v>
      </c>
      <c r="C960" s="8" t="s">
        <v>3693</v>
      </c>
      <c r="D960" s="8" t="s">
        <v>2320</v>
      </c>
      <c r="E960" s="8" t="str">
        <f>VLOOKUP(Table1[[#This Row],[NO]],Table3[#All],2, FALSE)</f>
        <v>COVERED COURT</v>
      </c>
      <c r="F960" s="8" t="s">
        <v>3693</v>
      </c>
      <c r="G960" s="8" t="s">
        <v>3014</v>
      </c>
      <c r="H960" s="8" t="s">
        <v>72</v>
      </c>
      <c r="I960" s="8" t="s">
        <v>27</v>
      </c>
      <c r="J960" s="8">
        <v>2021</v>
      </c>
      <c r="K960" s="8" t="s">
        <v>265</v>
      </c>
      <c r="L960" s="9">
        <v>872684.19</v>
      </c>
      <c r="M960" s="9">
        <v>872408.47</v>
      </c>
      <c r="N960" s="8">
        <v>45</v>
      </c>
      <c r="O960" s="10">
        <v>44558</v>
      </c>
      <c r="P960" s="8" t="s">
        <v>3693</v>
      </c>
      <c r="Q960" s="10">
        <v>44603</v>
      </c>
      <c r="R960" s="10" t="s">
        <v>3693</v>
      </c>
      <c r="S960" s="11" t="s">
        <v>3693</v>
      </c>
      <c r="T960" s="12">
        <v>1</v>
      </c>
      <c r="U960" s="12" t="s">
        <v>3693</v>
      </c>
      <c r="V960" s="8" t="s">
        <v>29</v>
      </c>
      <c r="W960" s="8" t="s">
        <v>30</v>
      </c>
      <c r="X960" s="8" t="s">
        <v>255</v>
      </c>
      <c r="Y960" s="8" t="s">
        <v>256</v>
      </c>
      <c r="Z960" s="8" t="s">
        <v>3693</v>
      </c>
    </row>
    <row r="961" spans="1:26" ht="66" hidden="1" x14ac:dyDescent="0.3">
      <c r="A961" s="8">
        <v>961</v>
      </c>
      <c r="B961" s="8" t="s">
        <v>2998</v>
      </c>
      <c r="C961" s="8" t="s">
        <v>3012</v>
      </c>
      <c r="D961" s="8" t="s">
        <v>2320</v>
      </c>
      <c r="E961" s="8" t="str">
        <f>VLOOKUP(Table1[[#This Row],[NO]],Table3[#All],2, FALSE)</f>
        <v>COVERED COURT</v>
      </c>
      <c r="F961" s="8" t="s">
        <v>3693</v>
      </c>
      <c r="G961" s="8" t="s">
        <v>3015</v>
      </c>
      <c r="H961" s="8" t="s">
        <v>72</v>
      </c>
      <c r="I961" s="8" t="s">
        <v>27</v>
      </c>
      <c r="J961" s="8">
        <v>2021</v>
      </c>
      <c r="K961" s="8" t="s">
        <v>265</v>
      </c>
      <c r="L961" s="9">
        <v>872684.19</v>
      </c>
      <c r="M961" s="9">
        <v>872408.47</v>
      </c>
      <c r="N961" s="8">
        <v>45</v>
      </c>
      <c r="O961" s="10">
        <v>44558</v>
      </c>
      <c r="P961" s="8" t="s">
        <v>3693</v>
      </c>
      <c r="Q961" s="10">
        <v>44603</v>
      </c>
      <c r="R961" s="10" t="s">
        <v>3693</v>
      </c>
      <c r="S961" s="11" t="s">
        <v>3693</v>
      </c>
      <c r="T961" s="8" t="s">
        <v>3693</v>
      </c>
      <c r="U961" s="8" t="s">
        <v>3693</v>
      </c>
      <c r="V961" s="8" t="s">
        <v>29</v>
      </c>
      <c r="W961" s="8" t="s">
        <v>302</v>
      </c>
      <c r="X961" s="8" t="s">
        <v>255</v>
      </c>
      <c r="Y961" s="8" t="s">
        <v>256</v>
      </c>
      <c r="Z961" s="8" t="s">
        <v>3001</v>
      </c>
    </row>
    <row r="962" spans="1:26" ht="66" hidden="1" x14ac:dyDescent="0.3">
      <c r="A962" s="8">
        <v>962</v>
      </c>
      <c r="B962" s="8" t="s">
        <v>2998</v>
      </c>
      <c r="C962" s="8" t="s">
        <v>3012</v>
      </c>
      <c r="D962" s="8" t="s">
        <v>2320</v>
      </c>
      <c r="E962" s="8" t="str">
        <f>VLOOKUP(Table1[[#This Row],[NO]],Table3[#All],2, FALSE)</f>
        <v>COVERED COURT</v>
      </c>
      <c r="F962" s="8" t="s">
        <v>3693</v>
      </c>
      <c r="G962" s="8" t="s">
        <v>3016</v>
      </c>
      <c r="H962" s="8" t="s">
        <v>72</v>
      </c>
      <c r="I962" s="8" t="s">
        <v>27</v>
      </c>
      <c r="J962" s="8">
        <v>2021</v>
      </c>
      <c r="K962" s="8" t="s">
        <v>265</v>
      </c>
      <c r="L962" s="9">
        <v>872684.19</v>
      </c>
      <c r="M962" s="9">
        <v>872408.47</v>
      </c>
      <c r="N962" s="8">
        <v>45</v>
      </c>
      <c r="O962" s="10">
        <v>44558</v>
      </c>
      <c r="P962" s="8" t="s">
        <v>3693</v>
      </c>
      <c r="Q962" s="10">
        <v>44603</v>
      </c>
      <c r="R962" s="10" t="s">
        <v>3693</v>
      </c>
      <c r="S962" s="11" t="s">
        <v>3693</v>
      </c>
      <c r="T962" s="8" t="s">
        <v>3693</v>
      </c>
      <c r="U962" s="8" t="s">
        <v>3693</v>
      </c>
      <c r="V962" s="8" t="s">
        <v>29</v>
      </c>
      <c r="W962" s="8" t="s">
        <v>302</v>
      </c>
      <c r="X962" s="8" t="s">
        <v>255</v>
      </c>
      <c r="Y962" s="8" t="s">
        <v>256</v>
      </c>
      <c r="Z962" s="8" t="s">
        <v>3001</v>
      </c>
    </row>
    <row r="963" spans="1:26" ht="66" hidden="1" x14ac:dyDescent="0.3">
      <c r="A963" s="8">
        <v>963</v>
      </c>
      <c r="B963" s="8" t="s">
        <v>2998</v>
      </c>
      <c r="C963" s="8" t="s">
        <v>3012</v>
      </c>
      <c r="D963" s="8" t="s">
        <v>2320</v>
      </c>
      <c r="E963" s="8" t="str">
        <f>VLOOKUP(Table1[[#This Row],[NO]],Table3[#All],2, FALSE)</f>
        <v>COVERED COURT</v>
      </c>
      <c r="F963" s="8" t="s">
        <v>3693</v>
      </c>
      <c r="G963" s="8" t="s">
        <v>3017</v>
      </c>
      <c r="H963" s="8" t="s">
        <v>72</v>
      </c>
      <c r="I963" s="8" t="s">
        <v>27</v>
      </c>
      <c r="J963" s="8">
        <v>2021</v>
      </c>
      <c r="K963" s="8" t="s">
        <v>265</v>
      </c>
      <c r="L963" s="9">
        <v>872684.19</v>
      </c>
      <c r="M963" s="9">
        <v>872408.47</v>
      </c>
      <c r="N963" s="8">
        <v>45</v>
      </c>
      <c r="O963" s="10">
        <v>44558</v>
      </c>
      <c r="P963" s="8" t="s">
        <v>3693</v>
      </c>
      <c r="Q963" s="10">
        <v>44603</v>
      </c>
      <c r="R963" s="10" t="s">
        <v>3693</v>
      </c>
      <c r="S963" s="11" t="s">
        <v>3693</v>
      </c>
      <c r="T963" s="8" t="s">
        <v>3693</v>
      </c>
      <c r="U963" s="8" t="s">
        <v>3693</v>
      </c>
      <c r="V963" s="8" t="s">
        <v>29</v>
      </c>
      <c r="W963" s="8" t="s">
        <v>302</v>
      </c>
      <c r="X963" s="8" t="s">
        <v>255</v>
      </c>
      <c r="Y963" s="8" t="s">
        <v>256</v>
      </c>
      <c r="Z963" s="8" t="s">
        <v>3001</v>
      </c>
    </row>
    <row r="964" spans="1:26" ht="52.8" hidden="1" x14ac:dyDescent="0.3">
      <c r="A964" s="8">
        <v>964</v>
      </c>
      <c r="B964" s="8" t="s">
        <v>2998</v>
      </c>
      <c r="C964" s="8" t="s">
        <v>3693</v>
      </c>
      <c r="D964" s="8" t="s">
        <v>2320</v>
      </c>
      <c r="E964" s="8" t="str">
        <f>VLOOKUP(Table1[[#This Row],[NO]],Table3[#All],2, FALSE)</f>
        <v>COVERED COURT</v>
      </c>
      <c r="F964" s="8" t="s">
        <v>3693</v>
      </c>
      <c r="G964" s="8" t="s">
        <v>3018</v>
      </c>
      <c r="H964" s="8" t="s">
        <v>72</v>
      </c>
      <c r="I964" s="8" t="s">
        <v>27</v>
      </c>
      <c r="J964" s="8">
        <v>2021</v>
      </c>
      <c r="K964" s="8" t="s">
        <v>265</v>
      </c>
      <c r="L964" s="9">
        <v>872684.19</v>
      </c>
      <c r="M964" s="9">
        <v>872408.47</v>
      </c>
      <c r="N964" s="8">
        <v>45</v>
      </c>
      <c r="O964" s="10">
        <v>44558</v>
      </c>
      <c r="P964" s="8" t="s">
        <v>3693</v>
      </c>
      <c r="Q964" s="10">
        <v>44603</v>
      </c>
      <c r="R964" s="10" t="s">
        <v>3693</v>
      </c>
      <c r="S964" s="11" t="s">
        <v>3693</v>
      </c>
      <c r="T964" s="12">
        <v>1</v>
      </c>
      <c r="U964" s="12" t="s">
        <v>3693</v>
      </c>
      <c r="V964" s="8" t="s">
        <v>29</v>
      </c>
      <c r="W964" s="8" t="s">
        <v>30</v>
      </c>
      <c r="X964" s="8" t="s">
        <v>255</v>
      </c>
      <c r="Y964" s="8" t="s">
        <v>256</v>
      </c>
      <c r="Z964" s="8" t="s">
        <v>3693</v>
      </c>
    </row>
    <row r="965" spans="1:26" ht="52.8" hidden="1" x14ac:dyDescent="0.3">
      <c r="A965" s="8">
        <v>965</v>
      </c>
      <c r="B965" s="8" t="s">
        <v>2998</v>
      </c>
      <c r="C965" s="8" t="s">
        <v>2999</v>
      </c>
      <c r="D965" s="8" t="s">
        <v>2320</v>
      </c>
      <c r="E965" s="8" t="str">
        <f>VLOOKUP(Table1[[#This Row],[NO]],Table3[#All],2, FALSE)</f>
        <v>COVERED COURT</v>
      </c>
      <c r="F965" s="8" t="s">
        <v>3693</v>
      </c>
      <c r="G965" s="8" t="s">
        <v>3019</v>
      </c>
      <c r="H965" s="8" t="s">
        <v>36</v>
      </c>
      <c r="I965" s="8" t="s">
        <v>27</v>
      </c>
      <c r="J965" s="8">
        <v>2021</v>
      </c>
      <c r="K965" s="8" t="s">
        <v>265</v>
      </c>
      <c r="L965" s="9">
        <v>872684.19</v>
      </c>
      <c r="M965" s="11">
        <v>872408.47</v>
      </c>
      <c r="N965" s="8">
        <v>45</v>
      </c>
      <c r="O965" s="10">
        <v>44558</v>
      </c>
      <c r="P965" s="8" t="s">
        <v>3693</v>
      </c>
      <c r="Q965" s="10">
        <v>44603</v>
      </c>
      <c r="R965" s="10" t="s">
        <v>3693</v>
      </c>
      <c r="S965" s="11" t="s">
        <v>3693</v>
      </c>
      <c r="T965" s="12">
        <v>1</v>
      </c>
      <c r="U965" s="12" t="s">
        <v>3693</v>
      </c>
      <c r="V965" s="8" t="s">
        <v>29</v>
      </c>
      <c r="W965" s="8" t="s">
        <v>30</v>
      </c>
      <c r="X965" s="8" t="s">
        <v>255</v>
      </c>
      <c r="Y965" s="8" t="s">
        <v>256</v>
      </c>
      <c r="Z965" s="8" t="s">
        <v>3693</v>
      </c>
    </row>
    <row r="966" spans="1:26" ht="39.6" hidden="1" x14ac:dyDescent="0.3">
      <c r="A966" s="8">
        <v>966</v>
      </c>
      <c r="B966" s="8" t="s">
        <v>3575</v>
      </c>
      <c r="C966" s="8" t="s">
        <v>3693</v>
      </c>
      <c r="D966" s="8" t="s">
        <v>2334</v>
      </c>
      <c r="E966" s="8" t="str">
        <f>VLOOKUP(Table1[[#This Row],[NO]],Table3[#All],2, FALSE)</f>
        <v>OTHER FACILITIES</v>
      </c>
      <c r="F966" s="8" t="s">
        <v>3693</v>
      </c>
      <c r="G966" s="8" t="s">
        <v>3576</v>
      </c>
      <c r="H966" s="8" t="s">
        <v>159</v>
      </c>
      <c r="I966" s="8" t="s">
        <v>27</v>
      </c>
      <c r="J966" s="8">
        <v>2021</v>
      </c>
      <c r="K966" s="8" t="s">
        <v>265</v>
      </c>
      <c r="L966" s="9">
        <v>3323150.34</v>
      </c>
      <c r="M966" s="9">
        <v>3313181.35</v>
      </c>
      <c r="N966" s="8">
        <v>150</v>
      </c>
      <c r="O966" s="10">
        <v>44557</v>
      </c>
      <c r="P966" s="8" t="s">
        <v>3693</v>
      </c>
      <c r="Q966" s="10">
        <v>44707</v>
      </c>
      <c r="R966" s="10" t="s">
        <v>3693</v>
      </c>
      <c r="S966" s="11" t="s">
        <v>3693</v>
      </c>
      <c r="T966" s="12">
        <v>1</v>
      </c>
      <c r="U966" s="12" t="s">
        <v>3693</v>
      </c>
      <c r="V966" s="8" t="s">
        <v>29</v>
      </c>
      <c r="W966" s="8" t="s">
        <v>30</v>
      </c>
      <c r="X966" s="8" t="s">
        <v>255</v>
      </c>
      <c r="Y966" s="8" t="s">
        <v>256</v>
      </c>
      <c r="Z966" s="8" t="s">
        <v>3693</v>
      </c>
    </row>
    <row r="967" spans="1:26" ht="52.8" hidden="1" x14ac:dyDescent="0.3">
      <c r="A967" s="8">
        <v>967</v>
      </c>
      <c r="B967" s="8" t="s">
        <v>2385</v>
      </c>
      <c r="C967" s="8" t="s">
        <v>3693</v>
      </c>
      <c r="D967" s="8" t="s">
        <v>2334</v>
      </c>
      <c r="E967" s="8" t="str">
        <f>VLOOKUP(Table1[[#This Row],[NO]],Table3[#All],2, FALSE)</f>
        <v>PGP FACILITIES</v>
      </c>
      <c r="F967" s="8" t="s">
        <v>3693</v>
      </c>
      <c r="G967" s="8" t="s">
        <v>2386</v>
      </c>
      <c r="H967" s="8" t="s">
        <v>79</v>
      </c>
      <c r="I967" s="8" t="s">
        <v>27</v>
      </c>
      <c r="J967" s="8">
        <v>2021</v>
      </c>
      <c r="K967" s="8" t="s">
        <v>265</v>
      </c>
      <c r="L967" s="9">
        <v>4223153.8600000003</v>
      </c>
      <c r="M967" s="9">
        <v>4220152.71</v>
      </c>
      <c r="N967" s="8">
        <v>180</v>
      </c>
      <c r="O967" s="10">
        <v>44557</v>
      </c>
      <c r="P967" s="8" t="s">
        <v>3693</v>
      </c>
      <c r="Q967" s="10">
        <v>44737</v>
      </c>
      <c r="R967" s="10" t="s">
        <v>3693</v>
      </c>
      <c r="S967" s="11" t="s">
        <v>3693</v>
      </c>
      <c r="T967" s="12">
        <v>1</v>
      </c>
      <c r="U967" s="12" t="s">
        <v>3693</v>
      </c>
      <c r="V967" s="8" t="s">
        <v>29</v>
      </c>
      <c r="W967" s="8" t="s">
        <v>30</v>
      </c>
      <c r="X967" s="8" t="s">
        <v>255</v>
      </c>
      <c r="Y967" s="8" t="s">
        <v>256</v>
      </c>
      <c r="Z967" s="8" t="s">
        <v>3693</v>
      </c>
    </row>
    <row r="968" spans="1:26" ht="39.6" hidden="1" x14ac:dyDescent="0.3">
      <c r="A968" s="8">
        <v>968</v>
      </c>
      <c r="B968" s="8" t="s">
        <v>820</v>
      </c>
      <c r="C968" s="8" t="s">
        <v>3693</v>
      </c>
      <c r="D968" s="8" t="s">
        <v>23</v>
      </c>
      <c r="E968" s="8" t="str">
        <f>VLOOKUP(Table1[[#This Row],[NO]],Table3[#All],2, FALSE)</f>
        <v>BRIDGES</v>
      </c>
      <c r="F968" s="8" t="s">
        <v>821</v>
      </c>
      <c r="G968" s="8" t="s">
        <v>822</v>
      </c>
      <c r="H968" s="8" t="s">
        <v>72</v>
      </c>
      <c r="I968" s="8" t="s">
        <v>27</v>
      </c>
      <c r="J968" s="8">
        <v>2021</v>
      </c>
      <c r="K968" s="8" t="s">
        <v>823</v>
      </c>
      <c r="L968" s="9">
        <v>9000000</v>
      </c>
      <c r="M968" s="9">
        <v>8999582.1199999992</v>
      </c>
      <c r="N968" s="8">
        <v>184</v>
      </c>
      <c r="O968" s="10">
        <v>44540</v>
      </c>
      <c r="P968" s="8" t="s">
        <v>3693</v>
      </c>
      <c r="Q968" s="10">
        <v>44724</v>
      </c>
      <c r="R968" s="10" t="s">
        <v>3693</v>
      </c>
      <c r="S968" s="11" t="s">
        <v>3693</v>
      </c>
      <c r="T968" s="12">
        <v>1</v>
      </c>
      <c r="U968" s="12" t="s">
        <v>3693</v>
      </c>
      <c r="V968" s="8" t="s">
        <v>29</v>
      </c>
      <c r="W968" s="8" t="s">
        <v>30</v>
      </c>
      <c r="X968" s="8" t="s">
        <v>266</v>
      </c>
      <c r="Y968" s="8" t="s">
        <v>267</v>
      </c>
      <c r="Z968" s="8" t="s">
        <v>3693</v>
      </c>
    </row>
    <row r="969" spans="1:26" ht="92.4" hidden="1" x14ac:dyDescent="0.3">
      <c r="A969" s="8">
        <v>969</v>
      </c>
      <c r="B969" s="8" t="s">
        <v>1597</v>
      </c>
      <c r="C969" s="8" t="s">
        <v>1598</v>
      </c>
      <c r="D969" s="8" t="s">
        <v>868</v>
      </c>
      <c r="E969" s="8" t="str">
        <f>VLOOKUP(Table1[[#This Row],[NO]],Table3[#All],2, FALSE)</f>
        <v>MEDICAL FACILITIES</v>
      </c>
      <c r="F969" s="8" t="s">
        <v>3693</v>
      </c>
      <c r="G969" s="8" t="s">
        <v>1549</v>
      </c>
      <c r="H969" s="8" t="s">
        <v>93</v>
      </c>
      <c r="I969" s="8" t="s">
        <v>27</v>
      </c>
      <c r="J969" s="8">
        <v>2021</v>
      </c>
      <c r="K969" s="8" t="s">
        <v>823</v>
      </c>
      <c r="L969" s="9">
        <v>2156000</v>
      </c>
      <c r="M969" s="9">
        <v>2126703.1800000002</v>
      </c>
      <c r="N969" s="8">
        <v>60</v>
      </c>
      <c r="O969" s="10">
        <v>44544</v>
      </c>
      <c r="P969" s="8" t="s">
        <v>3693</v>
      </c>
      <c r="Q969" s="10">
        <v>44604</v>
      </c>
      <c r="R969" s="10">
        <v>44808</v>
      </c>
      <c r="S969" s="11" t="s">
        <v>3693</v>
      </c>
      <c r="T969" s="12">
        <v>1</v>
      </c>
      <c r="U969" s="12" t="s">
        <v>3693</v>
      </c>
      <c r="V969" s="8" t="s">
        <v>29</v>
      </c>
      <c r="W969" s="12" t="s">
        <v>30</v>
      </c>
      <c r="X969" s="8" t="s">
        <v>452</v>
      </c>
      <c r="Y969" s="8" t="s">
        <v>694</v>
      </c>
      <c r="Z969" s="8" t="s">
        <v>3693</v>
      </c>
    </row>
    <row r="970" spans="1:26" ht="92.4" hidden="1" x14ac:dyDescent="0.3">
      <c r="A970" s="8">
        <v>970</v>
      </c>
      <c r="B970" s="8" t="s">
        <v>1599</v>
      </c>
      <c r="C970" s="8" t="s">
        <v>1598</v>
      </c>
      <c r="D970" s="8" t="s">
        <v>868</v>
      </c>
      <c r="E970" s="8" t="str">
        <f>VLOOKUP(Table1[[#This Row],[NO]],Table3[#All],2, FALSE)</f>
        <v>MEDICAL FACILITIES</v>
      </c>
      <c r="F970" s="8" t="s">
        <v>1600</v>
      </c>
      <c r="G970" s="8" t="s">
        <v>1549</v>
      </c>
      <c r="H970" s="8" t="s">
        <v>93</v>
      </c>
      <c r="I970" s="8" t="s">
        <v>27</v>
      </c>
      <c r="J970" s="8">
        <v>2021</v>
      </c>
      <c r="K970" s="8" t="s">
        <v>823</v>
      </c>
      <c r="L970" s="9">
        <v>6016000</v>
      </c>
      <c r="M970" s="48">
        <v>6012640.25</v>
      </c>
      <c r="N970" s="8">
        <v>80</v>
      </c>
      <c r="O970" s="10">
        <v>44544</v>
      </c>
      <c r="P970" s="8" t="s">
        <v>3693</v>
      </c>
      <c r="Q970" s="10">
        <v>44624</v>
      </c>
      <c r="R970" s="10" t="s">
        <v>323</v>
      </c>
      <c r="S970" s="11" t="s">
        <v>3693</v>
      </c>
      <c r="T970" s="12">
        <v>1</v>
      </c>
      <c r="U970" s="12" t="s">
        <v>3693</v>
      </c>
      <c r="V970" s="8" t="s">
        <v>29</v>
      </c>
      <c r="W970" s="8" t="s">
        <v>30</v>
      </c>
      <c r="X970" s="8" t="s">
        <v>452</v>
      </c>
      <c r="Y970" s="8" t="s">
        <v>694</v>
      </c>
      <c r="Z970" s="8" t="s">
        <v>3693</v>
      </c>
    </row>
    <row r="971" spans="1:26" ht="92.4" hidden="1" x14ac:dyDescent="0.3">
      <c r="A971" s="8">
        <v>971</v>
      </c>
      <c r="B971" s="8" t="s">
        <v>1601</v>
      </c>
      <c r="C971" s="8" t="s">
        <v>1598</v>
      </c>
      <c r="D971" s="8" t="s">
        <v>868</v>
      </c>
      <c r="E971" s="8" t="str">
        <f>VLOOKUP(Table1[[#This Row],[NO]],Table3[#All],2, FALSE)</f>
        <v>MEDICAL FACILITIES</v>
      </c>
      <c r="F971" s="8" t="s">
        <v>3693</v>
      </c>
      <c r="G971" s="8" t="s">
        <v>1549</v>
      </c>
      <c r="H971" s="8" t="s">
        <v>93</v>
      </c>
      <c r="I971" s="8" t="s">
        <v>27</v>
      </c>
      <c r="J971" s="8">
        <v>2021</v>
      </c>
      <c r="K971" s="8" t="s">
        <v>823</v>
      </c>
      <c r="L971" s="9">
        <v>3610000</v>
      </c>
      <c r="M971" s="48">
        <v>3596228.53</v>
      </c>
      <c r="N971" s="8">
        <v>60</v>
      </c>
      <c r="O971" s="10">
        <v>44544</v>
      </c>
      <c r="P971" s="8" t="s">
        <v>3693</v>
      </c>
      <c r="Q971" s="10">
        <v>44604</v>
      </c>
      <c r="R971" s="10">
        <v>44807</v>
      </c>
      <c r="S971" s="19">
        <v>45148</v>
      </c>
      <c r="T971" s="12">
        <v>1</v>
      </c>
      <c r="U971" s="12" t="s">
        <v>3693</v>
      </c>
      <c r="V971" s="8" t="s">
        <v>29</v>
      </c>
      <c r="W971" s="12" t="s">
        <v>30</v>
      </c>
      <c r="X971" s="8" t="s">
        <v>452</v>
      </c>
      <c r="Y971" s="8" t="s">
        <v>694</v>
      </c>
      <c r="Z971" s="8" t="s">
        <v>3693</v>
      </c>
    </row>
    <row r="972" spans="1:26" ht="92.4" hidden="1" x14ac:dyDescent="0.3">
      <c r="A972" s="8">
        <v>972</v>
      </c>
      <c r="B972" s="8" t="s">
        <v>1602</v>
      </c>
      <c r="C972" s="8" t="s">
        <v>1598</v>
      </c>
      <c r="D972" s="8" t="s">
        <v>868</v>
      </c>
      <c r="E972" s="8" t="str">
        <f>VLOOKUP(Table1[[#This Row],[NO]],Table3[#All],2, FALSE)</f>
        <v>MEDICAL FACILITIES</v>
      </c>
      <c r="F972" s="8" t="s">
        <v>3693</v>
      </c>
      <c r="G972" s="8" t="s">
        <v>1549</v>
      </c>
      <c r="H972" s="8" t="s">
        <v>93</v>
      </c>
      <c r="I972" s="8" t="s">
        <v>27</v>
      </c>
      <c r="J972" s="8">
        <v>2021</v>
      </c>
      <c r="K972" s="8" t="s">
        <v>823</v>
      </c>
      <c r="L972" s="9">
        <v>3740000</v>
      </c>
      <c r="M972" s="48">
        <v>3730769.95</v>
      </c>
      <c r="N972" s="8">
        <v>60</v>
      </c>
      <c r="O972" s="10">
        <v>44544</v>
      </c>
      <c r="P972" s="30" t="s">
        <v>3693</v>
      </c>
      <c r="Q972" s="10">
        <v>44604</v>
      </c>
      <c r="R972" s="10">
        <v>44807</v>
      </c>
      <c r="S972" s="87">
        <v>45088</v>
      </c>
      <c r="T972" s="12">
        <v>1</v>
      </c>
      <c r="U972" s="12" t="s">
        <v>3693</v>
      </c>
      <c r="V972" s="8" t="s">
        <v>29</v>
      </c>
      <c r="W972" s="12" t="s">
        <v>30</v>
      </c>
      <c r="X972" s="8" t="s">
        <v>452</v>
      </c>
      <c r="Y972" s="30" t="s">
        <v>694</v>
      </c>
      <c r="Z972" s="8" t="s">
        <v>3693</v>
      </c>
    </row>
    <row r="973" spans="1:26" ht="92.4" hidden="1" x14ac:dyDescent="0.3">
      <c r="A973" s="8">
        <v>973</v>
      </c>
      <c r="B973" s="8" t="s">
        <v>1603</v>
      </c>
      <c r="C973" s="8" t="s">
        <v>1598</v>
      </c>
      <c r="D973" s="8" t="s">
        <v>868</v>
      </c>
      <c r="E973" s="8" t="str">
        <f>VLOOKUP(Table1[[#This Row],[NO]],Table3[#All],2, FALSE)</f>
        <v>MEDICAL FACILITIES</v>
      </c>
      <c r="F973" s="8" t="s">
        <v>3693</v>
      </c>
      <c r="G973" s="8" t="s">
        <v>1549</v>
      </c>
      <c r="H973" s="8" t="s">
        <v>93</v>
      </c>
      <c r="I973" s="8" t="s">
        <v>27</v>
      </c>
      <c r="J973" s="8">
        <v>2021</v>
      </c>
      <c r="K973" s="8" t="s">
        <v>823</v>
      </c>
      <c r="L973" s="9">
        <v>1128000</v>
      </c>
      <c r="M973" s="48">
        <v>1087724.2</v>
      </c>
      <c r="N973" s="8">
        <v>30</v>
      </c>
      <c r="O973" s="10">
        <v>44544</v>
      </c>
      <c r="P973" s="8" t="s">
        <v>3693</v>
      </c>
      <c r="Q973" s="22">
        <v>44574</v>
      </c>
      <c r="R973" s="10">
        <v>44807</v>
      </c>
      <c r="S973" s="19">
        <v>45122</v>
      </c>
      <c r="T973" s="12">
        <v>1</v>
      </c>
      <c r="U973" s="12" t="s">
        <v>3693</v>
      </c>
      <c r="V973" s="8" t="s">
        <v>29</v>
      </c>
      <c r="W973" s="8" t="s">
        <v>30</v>
      </c>
      <c r="X973" s="8" t="s">
        <v>452</v>
      </c>
      <c r="Y973" s="8" t="s">
        <v>694</v>
      </c>
      <c r="Z973" s="8" t="s">
        <v>3693</v>
      </c>
    </row>
    <row r="974" spans="1:26" ht="92.4" hidden="1" x14ac:dyDescent="0.3">
      <c r="A974" s="8">
        <v>974</v>
      </c>
      <c r="B974" s="8" t="s">
        <v>1604</v>
      </c>
      <c r="C974" s="8" t="s">
        <v>1598</v>
      </c>
      <c r="D974" s="8" t="s">
        <v>868</v>
      </c>
      <c r="E974" s="8" t="str">
        <f>VLOOKUP(Table1[[#This Row],[NO]],Table3[#All],2, FALSE)</f>
        <v>MEDICAL FACILITIES</v>
      </c>
      <c r="F974" s="8" t="s">
        <v>3693</v>
      </c>
      <c r="G974" s="8" t="s">
        <v>1549</v>
      </c>
      <c r="H974" s="8" t="s">
        <v>93</v>
      </c>
      <c r="I974" s="8" t="s">
        <v>27</v>
      </c>
      <c r="J974" s="8">
        <v>2021</v>
      </c>
      <c r="K974" s="8" t="s">
        <v>823</v>
      </c>
      <c r="L974" s="9">
        <v>1195000</v>
      </c>
      <c r="M974" s="48">
        <v>1190355.1399999999</v>
      </c>
      <c r="N974" s="8">
        <v>60</v>
      </c>
      <c r="O974" s="10">
        <v>44544</v>
      </c>
      <c r="P974" s="8" t="s">
        <v>3693</v>
      </c>
      <c r="Q974" s="22">
        <v>44604</v>
      </c>
      <c r="R974" s="10">
        <v>44807</v>
      </c>
      <c r="S974" s="19">
        <v>45148</v>
      </c>
      <c r="T974" s="12">
        <v>1</v>
      </c>
      <c r="U974" s="12" t="s">
        <v>3693</v>
      </c>
      <c r="V974" s="8" t="s">
        <v>29</v>
      </c>
      <c r="W974" s="8" t="s">
        <v>30</v>
      </c>
      <c r="X974" s="8" t="s">
        <v>452</v>
      </c>
      <c r="Y974" s="8" t="s">
        <v>694</v>
      </c>
      <c r="Z974" s="8" t="s">
        <v>3693</v>
      </c>
    </row>
    <row r="975" spans="1:26" ht="26.4" hidden="1" x14ac:dyDescent="0.3">
      <c r="A975" s="8">
        <v>975</v>
      </c>
      <c r="B975" s="8" t="s">
        <v>1605</v>
      </c>
      <c r="C975" s="8" t="s">
        <v>3693</v>
      </c>
      <c r="D975" s="8" t="s">
        <v>868</v>
      </c>
      <c r="E975" s="8" t="str">
        <f>VLOOKUP(Table1[[#This Row],[NO]],Table3[#All],2, FALSE)</f>
        <v>MEDICAL FACILITIES</v>
      </c>
      <c r="F975" s="8" t="s">
        <v>3693</v>
      </c>
      <c r="G975" s="8" t="s">
        <v>1174</v>
      </c>
      <c r="H975" s="8" t="s">
        <v>42</v>
      </c>
      <c r="I975" s="8" t="s">
        <v>27</v>
      </c>
      <c r="J975" s="8">
        <v>2021</v>
      </c>
      <c r="K975" s="8" t="s">
        <v>823</v>
      </c>
      <c r="L975" s="9">
        <v>16000000</v>
      </c>
      <c r="M975" s="48">
        <v>15691385</v>
      </c>
      <c r="N975" s="8" t="s">
        <v>3693</v>
      </c>
      <c r="O975" s="10">
        <v>44740</v>
      </c>
      <c r="P975" s="8" t="s">
        <v>3693</v>
      </c>
      <c r="Q975" s="10">
        <v>44740</v>
      </c>
      <c r="R975" s="10" t="s">
        <v>3693</v>
      </c>
      <c r="S975" s="11" t="s">
        <v>3693</v>
      </c>
      <c r="T975" s="12">
        <v>1</v>
      </c>
      <c r="U975" s="12" t="s">
        <v>3693</v>
      </c>
      <c r="V975" s="8" t="s">
        <v>29</v>
      </c>
      <c r="W975" s="8" t="s">
        <v>30</v>
      </c>
      <c r="X975" s="8" t="s">
        <v>1562</v>
      </c>
      <c r="Y975" s="8" t="s">
        <v>1563</v>
      </c>
      <c r="Z975" s="8" t="s">
        <v>3693</v>
      </c>
    </row>
    <row r="976" spans="1:26" ht="52.8" hidden="1" x14ac:dyDescent="0.3">
      <c r="A976" s="8">
        <v>976</v>
      </c>
      <c r="B976" s="8" t="s">
        <v>2291</v>
      </c>
      <c r="C976" s="8" t="s">
        <v>3693</v>
      </c>
      <c r="D976" s="8" t="s">
        <v>2250</v>
      </c>
      <c r="E976" s="8" t="str">
        <f>VLOOKUP(Table1[[#This Row],[NO]],Table3[#All],2, FALSE)</f>
        <v>WATER SYSTEM</v>
      </c>
      <c r="F976" s="8" t="s">
        <v>3693</v>
      </c>
      <c r="G976" s="8" t="s">
        <v>3693</v>
      </c>
      <c r="H976" s="8" t="s">
        <v>141</v>
      </c>
      <c r="I976" s="8" t="s">
        <v>27</v>
      </c>
      <c r="J976" s="8">
        <v>2021</v>
      </c>
      <c r="K976" s="8" t="s">
        <v>2292</v>
      </c>
      <c r="L976" s="9">
        <v>265510000</v>
      </c>
      <c r="M976" s="9">
        <v>262401315.21000001</v>
      </c>
      <c r="N976" s="8">
        <v>510</v>
      </c>
      <c r="O976" s="10">
        <v>44559</v>
      </c>
      <c r="P976" s="8" t="s">
        <v>3693</v>
      </c>
      <c r="Q976" s="10">
        <v>45069</v>
      </c>
      <c r="R976" s="10" t="s">
        <v>3693</v>
      </c>
      <c r="S976" s="11" t="s">
        <v>3693</v>
      </c>
      <c r="T976" s="8" t="s">
        <v>3693</v>
      </c>
      <c r="U976" s="8" t="s">
        <v>3693</v>
      </c>
      <c r="V976" s="8" t="s">
        <v>29</v>
      </c>
      <c r="W976" s="8" t="s">
        <v>324</v>
      </c>
      <c r="X976" s="8" t="s">
        <v>38</v>
      </c>
      <c r="Y976" s="8" t="s">
        <v>39</v>
      </c>
      <c r="Z976" s="8" t="s">
        <v>2293</v>
      </c>
    </row>
    <row r="977" spans="1:26" ht="52.8" hidden="1" x14ac:dyDescent="0.3">
      <c r="A977" s="8">
        <v>977</v>
      </c>
      <c r="B977" s="8" t="s">
        <v>3234</v>
      </c>
      <c r="C977" s="8" t="s">
        <v>3235</v>
      </c>
      <c r="D977" s="8" t="s">
        <v>2320</v>
      </c>
      <c r="E977" s="8" t="str">
        <f>VLOOKUP(Table1[[#This Row],[NO]],Table3[#All],2, FALSE)</f>
        <v>DRAINAGE</v>
      </c>
      <c r="F977" s="8" t="s">
        <v>3693</v>
      </c>
      <c r="G977" s="8" t="s">
        <v>3236</v>
      </c>
      <c r="H977" s="8" t="s">
        <v>117</v>
      </c>
      <c r="I977" s="8" t="s">
        <v>27</v>
      </c>
      <c r="J977" s="8">
        <v>2021</v>
      </c>
      <c r="K977" s="8" t="s">
        <v>273</v>
      </c>
      <c r="L977" s="9">
        <v>330000</v>
      </c>
      <c r="M977" s="9">
        <v>329561.05</v>
      </c>
      <c r="N977" s="8">
        <v>30</v>
      </c>
      <c r="O977" s="10">
        <v>44636</v>
      </c>
      <c r="P977" s="8" t="s">
        <v>3693</v>
      </c>
      <c r="Q977" s="10">
        <v>44666</v>
      </c>
      <c r="R977" s="10">
        <v>44713</v>
      </c>
      <c r="S977" s="11" t="s">
        <v>3693</v>
      </c>
      <c r="T977" s="12">
        <v>1</v>
      </c>
      <c r="U977" s="12" t="s">
        <v>3693</v>
      </c>
      <c r="V977" s="8" t="s">
        <v>29</v>
      </c>
      <c r="W977" s="8" t="s">
        <v>30</v>
      </c>
      <c r="X977" s="8" t="s">
        <v>331</v>
      </c>
      <c r="Y977" s="8" t="s">
        <v>332</v>
      </c>
      <c r="Z977" s="8" t="s">
        <v>3693</v>
      </c>
    </row>
    <row r="978" spans="1:26" ht="92.4" hidden="1" x14ac:dyDescent="0.3">
      <c r="A978" s="8">
        <v>978</v>
      </c>
      <c r="B978" s="8" t="s">
        <v>3237</v>
      </c>
      <c r="C978" s="8" t="s">
        <v>3238</v>
      </c>
      <c r="D978" s="8" t="s">
        <v>2320</v>
      </c>
      <c r="E978" s="8" t="str">
        <f>VLOOKUP(Table1[[#This Row],[NO]],Table3[#All],2, FALSE)</f>
        <v>DRAINAGE</v>
      </c>
      <c r="F978" s="8" t="s">
        <v>3693</v>
      </c>
      <c r="G978" s="8" t="s">
        <v>3239</v>
      </c>
      <c r="H978" s="8" t="s">
        <v>117</v>
      </c>
      <c r="I978" s="8" t="s">
        <v>27</v>
      </c>
      <c r="J978" s="8">
        <v>2021</v>
      </c>
      <c r="K978" s="8" t="s">
        <v>273</v>
      </c>
      <c r="L978" s="9">
        <v>1650000</v>
      </c>
      <c r="M978" s="9">
        <v>1542671.28</v>
      </c>
      <c r="N978" s="8">
        <v>90</v>
      </c>
      <c r="O978" s="10">
        <v>44692</v>
      </c>
      <c r="P978" s="8" t="s">
        <v>3693</v>
      </c>
      <c r="Q978" s="10">
        <v>44782</v>
      </c>
      <c r="R978" s="10" t="s">
        <v>3693</v>
      </c>
      <c r="S978" s="11" t="s">
        <v>3693</v>
      </c>
      <c r="T978" s="8" t="s">
        <v>3693</v>
      </c>
      <c r="U978" s="8" t="s">
        <v>3693</v>
      </c>
      <c r="V978" s="8" t="s">
        <v>29</v>
      </c>
      <c r="W978" s="8" t="s">
        <v>382</v>
      </c>
      <c r="X978" s="8" t="s">
        <v>218</v>
      </c>
      <c r="Y978" s="8" t="s">
        <v>219</v>
      </c>
      <c r="Z978" s="8" t="s">
        <v>3240</v>
      </c>
    </row>
    <row r="979" spans="1:26" ht="52.8" hidden="1" x14ac:dyDescent="0.3">
      <c r="A979" s="8">
        <v>979</v>
      </c>
      <c r="B979" s="8" t="s">
        <v>3241</v>
      </c>
      <c r="C979" s="8" t="s">
        <v>1622</v>
      </c>
      <c r="D979" s="8" t="s">
        <v>2320</v>
      </c>
      <c r="E979" s="8" t="str">
        <f>VLOOKUP(Table1[[#This Row],[NO]],Table3[#All],2, FALSE)</f>
        <v>DRAINAGE</v>
      </c>
      <c r="F979" s="8" t="s">
        <v>3693</v>
      </c>
      <c r="G979" s="8" t="s">
        <v>3242</v>
      </c>
      <c r="H979" s="8" t="s">
        <v>26</v>
      </c>
      <c r="I979" s="8" t="s">
        <v>27</v>
      </c>
      <c r="J979" s="8">
        <v>2021</v>
      </c>
      <c r="K979" s="8" t="s">
        <v>273</v>
      </c>
      <c r="L979" s="9">
        <v>4000000</v>
      </c>
      <c r="M979" s="9">
        <v>3997972.29</v>
      </c>
      <c r="N979" s="8">
        <v>90</v>
      </c>
      <c r="O979" s="10">
        <v>44692</v>
      </c>
      <c r="P979" s="8" t="s">
        <v>3693</v>
      </c>
      <c r="Q979" s="10">
        <v>44782</v>
      </c>
      <c r="R979" s="10" t="s">
        <v>3693</v>
      </c>
      <c r="S979" s="11" t="s">
        <v>3693</v>
      </c>
      <c r="T979" s="12">
        <v>1</v>
      </c>
      <c r="U979" s="12" t="s">
        <v>3693</v>
      </c>
      <c r="V979" s="8" t="s">
        <v>29</v>
      </c>
      <c r="W979" s="8" t="s">
        <v>30</v>
      </c>
      <c r="X979" s="8" t="s">
        <v>360</v>
      </c>
      <c r="Y979" s="8" t="s">
        <v>361</v>
      </c>
      <c r="Z979" s="8" t="s">
        <v>3693</v>
      </c>
    </row>
    <row r="980" spans="1:26" ht="52.8" hidden="1" x14ac:dyDescent="0.3">
      <c r="A980" s="8">
        <v>980</v>
      </c>
      <c r="B980" s="8" t="s">
        <v>3243</v>
      </c>
      <c r="C980" s="8" t="s">
        <v>3244</v>
      </c>
      <c r="D980" s="8" t="s">
        <v>2320</v>
      </c>
      <c r="E980" s="8" t="str">
        <f>VLOOKUP(Table1[[#This Row],[NO]],Table3[#All],2, FALSE)</f>
        <v>DRAINAGE</v>
      </c>
      <c r="F980" s="8" t="s">
        <v>3693</v>
      </c>
      <c r="G980" s="8" t="s">
        <v>90</v>
      </c>
      <c r="H980" s="8" t="s">
        <v>238</v>
      </c>
      <c r="I980" s="8" t="s">
        <v>27</v>
      </c>
      <c r="J980" s="8">
        <v>2021</v>
      </c>
      <c r="K980" s="8" t="s">
        <v>273</v>
      </c>
      <c r="L980" s="9">
        <v>330000</v>
      </c>
      <c r="M980" s="9">
        <v>328979.73</v>
      </c>
      <c r="N980" s="8">
        <v>30</v>
      </c>
      <c r="O980" s="10">
        <v>44641</v>
      </c>
      <c r="P980" s="8" t="s">
        <v>3693</v>
      </c>
      <c r="Q980" s="10">
        <v>44671</v>
      </c>
      <c r="R980" s="10" t="s">
        <v>3693</v>
      </c>
      <c r="S980" s="11" t="s">
        <v>3693</v>
      </c>
      <c r="T980" s="12">
        <v>1</v>
      </c>
      <c r="U980" s="12" t="s">
        <v>3693</v>
      </c>
      <c r="V980" s="8" t="s">
        <v>29</v>
      </c>
      <c r="W980" s="8" t="s">
        <v>30</v>
      </c>
      <c r="X980" s="8" t="s">
        <v>360</v>
      </c>
      <c r="Y980" s="8" t="s">
        <v>361</v>
      </c>
      <c r="Z980" s="8" t="s">
        <v>3693</v>
      </c>
    </row>
    <row r="981" spans="1:26" ht="52.8" hidden="1" x14ac:dyDescent="0.3">
      <c r="A981" s="8">
        <v>981</v>
      </c>
      <c r="B981" s="8" t="s">
        <v>3245</v>
      </c>
      <c r="C981" s="8" t="s">
        <v>3246</v>
      </c>
      <c r="D981" s="8" t="s">
        <v>2320</v>
      </c>
      <c r="E981" s="8" t="str">
        <f>VLOOKUP(Table1[[#This Row],[NO]],Table3[#All],2, FALSE)</f>
        <v>DRAINAGE</v>
      </c>
      <c r="F981" s="8" t="s">
        <v>3693</v>
      </c>
      <c r="G981" s="8" t="s">
        <v>961</v>
      </c>
      <c r="H981" s="8" t="s">
        <v>238</v>
      </c>
      <c r="I981" s="8" t="s">
        <v>27</v>
      </c>
      <c r="J981" s="8">
        <v>2021</v>
      </c>
      <c r="K981" s="8" t="s">
        <v>273</v>
      </c>
      <c r="L981" s="9">
        <v>330000</v>
      </c>
      <c r="M981" s="9">
        <v>328979.73</v>
      </c>
      <c r="N981" s="8">
        <v>30</v>
      </c>
      <c r="O981" s="10">
        <v>44641</v>
      </c>
      <c r="P981" s="8" t="s">
        <v>3693</v>
      </c>
      <c r="Q981" s="10">
        <v>44671</v>
      </c>
      <c r="R981" s="10" t="s">
        <v>3693</v>
      </c>
      <c r="S981" s="11" t="s">
        <v>3693</v>
      </c>
      <c r="T981" s="12">
        <v>1</v>
      </c>
      <c r="U981" s="12" t="s">
        <v>3693</v>
      </c>
      <c r="V981" s="8" t="s">
        <v>29</v>
      </c>
      <c r="W981" s="8" t="s">
        <v>30</v>
      </c>
      <c r="X981" s="8" t="s">
        <v>360</v>
      </c>
      <c r="Y981" s="8" t="s">
        <v>361</v>
      </c>
      <c r="Z981" s="8" t="s">
        <v>3693</v>
      </c>
    </row>
    <row r="982" spans="1:26" ht="79.2" hidden="1" x14ac:dyDescent="0.3">
      <c r="A982" s="8">
        <v>982</v>
      </c>
      <c r="B982" s="8" t="s">
        <v>3247</v>
      </c>
      <c r="C982" s="8" t="s">
        <v>3248</v>
      </c>
      <c r="D982" s="8" t="s">
        <v>2320</v>
      </c>
      <c r="E982" s="8" t="str">
        <f>VLOOKUP(Table1[[#This Row],[NO]],Table3[#All],2, FALSE)</f>
        <v>DRAINAGE</v>
      </c>
      <c r="F982" s="8" t="s">
        <v>3249</v>
      </c>
      <c r="G982" s="8" t="s">
        <v>3250</v>
      </c>
      <c r="H982" s="8" t="s">
        <v>93</v>
      </c>
      <c r="I982" s="8" t="s">
        <v>27</v>
      </c>
      <c r="J982" s="8">
        <v>2021</v>
      </c>
      <c r="K982" s="8" t="s">
        <v>273</v>
      </c>
      <c r="L982" s="9">
        <v>730000</v>
      </c>
      <c r="M982" s="9">
        <v>724491.42</v>
      </c>
      <c r="N982" s="8">
        <v>45</v>
      </c>
      <c r="O982" s="10">
        <v>44635</v>
      </c>
      <c r="P982" s="8" t="s">
        <v>3693</v>
      </c>
      <c r="Q982" s="10">
        <v>44680</v>
      </c>
      <c r="R982" s="10" t="s">
        <v>323</v>
      </c>
      <c r="S982" s="11" t="s">
        <v>3693</v>
      </c>
      <c r="T982" s="12">
        <v>1</v>
      </c>
      <c r="U982" s="12" t="s">
        <v>3693</v>
      </c>
      <c r="V982" s="8" t="s">
        <v>29</v>
      </c>
      <c r="W982" s="8" t="s">
        <v>30</v>
      </c>
      <c r="X982" s="8" t="s">
        <v>266</v>
      </c>
      <c r="Y982" s="8" t="s">
        <v>267</v>
      </c>
      <c r="Z982" s="8" t="s">
        <v>3693</v>
      </c>
    </row>
    <row r="983" spans="1:26" ht="52.8" hidden="1" x14ac:dyDescent="0.3">
      <c r="A983" s="8">
        <v>983</v>
      </c>
      <c r="B983" s="8" t="s">
        <v>3251</v>
      </c>
      <c r="C983" s="8" t="s">
        <v>3252</v>
      </c>
      <c r="D983" s="8" t="s">
        <v>2320</v>
      </c>
      <c r="E983" s="8" t="str">
        <f>VLOOKUP(Table1[[#This Row],[NO]],Table3[#All],2, FALSE)</f>
        <v>DRAINAGE</v>
      </c>
      <c r="F983" s="8" t="s">
        <v>3693</v>
      </c>
      <c r="G983" s="8" t="s">
        <v>3253</v>
      </c>
      <c r="H983" s="8" t="s">
        <v>36</v>
      </c>
      <c r="I983" s="8" t="s">
        <v>27</v>
      </c>
      <c r="J983" s="8">
        <v>2021</v>
      </c>
      <c r="K983" s="8" t="s">
        <v>273</v>
      </c>
      <c r="L983" s="9">
        <v>220000</v>
      </c>
      <c r="M983" s="11">
        <v>219907.52</v>
      </c>
      <c r="N983" s="8">
        <v>30</v>
      </c>
      <c r="O983" s="10">
        <v>44641</v>
      </c>
      <c r="P983" s="8" t="s">
        <v>3693</v>
      </c>
      <c r="Q983" s="10">
        <v>44671</v>
      </c>
      <c r="R983" s="10">
        <v>44641</v>
      </c>
      <c r="S983" s="11" t="s">
        <v>3693</v>
      </c>
      <c r="T983" s="12">
        <v>1</v>
      </c>
      <c r="U983" s="12" t="s">
        <v>3693</v>
      </c>
      <c r="V983" s="8" t="s">
        <v>29</v>
      </c>
      <c r="W983" s="8" t="s">
        <v>30</v>
      </c>
      <c r="X983" s="8" t="s">
        <v>228</v>
      </c>
      <c r="Y983" s="8" t="s">
        <v>229</v>
      </c>
      <c r="Z983" s="8" t="s">
        <v>3693</v>
      </c>
    </row>
    <row r="984" spans="1:26" ht="66" hidden="1" x14ac:dyDescent="0.3">
      <c r="A984" s="8">
        <v>984</v>
      </c>
      <c r="B984" s="8" t="s">
        <v>3254</v>
      </c>
      <c r="C984" s="8" t="s">
        <v>3255</v>
      </c>
      <c r="D984" s="8" t="s">
        <v>2320</v>
      </c>
      <c r="E984" s="8" t="str">
        <f>VLOOKUP(Table1[[#This Row],[NO]],Table3[#All],2, FALSE)</f>
        <v>DRAINAGE</v>
      </c>
      <c r="F984" s="8" t="s">
        <v>3693</v>
      </c>
      <c r="G984" s="8" t="s">
        <v>3256</v>
      </c>
      <c r="H984" s="8" t="s">
        <v>36</v>
      </c>
      <c r="I984" s="8" t="s">
        <v>27</v>
      </c>
      <c r="J984" s="8">
        <v>2021</v>
      </c>
      <c r="K984" s="8" t="s">
        <v>273</v>
      </c>
      <c r="L984" s="9">
        <v>330000</v>
      </c>
      <c r="M984" s="11">
        <v>324951.69</v>
      </c>
      <c r="N984" s="8">
        <v>30</v>
      </c>
      <c r="O984" s="10">
        <v>44635</v>
      </c>
      <c r="P984" s="8">
        <v>1</v>
      </c>
      <c r="Q984" s="10">
        <v>44665</v>
      </c>
      <c r="R984" s="10">
        <v>44931</v>
      </c>
      <c r="S984" s="11" t="s">
        <v>3693</v>
      </c>
      <c r="T984" s="12">
        <v>1</v>
      </c>
      <c r="U984" s="12" t="s">
        <v>3693</v>
      </c>
      <c r="V984" s="8" t="s">
        <v>29</v>
      </c>
      <c r="W984" s="12" t="s">
        <v>30</v>
      </c>
      <c r="X984" s="8" t="s">
        <v>266</v>
      </c>
      <c r="Y984" s="8" t="s">
        <v>267</v>
      </c>
      <c r="Z984" s="14" t="s">
        <v>3693</v>
      </c>
    </row>
    <row r="985" spans="1:26" ht="52.8" hidden="1" x14ac:dyDescent="0.3">
      <c r="A985" s="8">
        <v>985</v>
      </c>
      <c r="B985" s="8" t="s">
        <v>3257</v>
      </c>
      <c r="C985" s="8" t="s">
        <v>3258</v>
      </c>
      <c r="D985" s="8" t="s">
        <v>2320</v>
      </c>
      <c r="E985" s="8" t="str">
        <f>VLOOKUP(Table1[[#This Row],[NO]],Table3[#All],2, FALSE)</f>
        <v>DRAINAGE</v>
      </c>
      <c r="F985" s="8" t="s">
        <v>3693</v>
      </c>
      <c r="G985" s="8" t="s">
        <v>3259</v>
      </c>
      <c r="H985" s="8" t="s">
        <v>36</v>
      </c>
      <c r="I985" s="8" t="s">
        <v>27</v>
      </c>
      <c r="J985" s="8">
        <v>2021</v>
      </c>
      <c r="K985" s="8" t="s">
        <v>273</v>
      </c>
      <c r="L985" s="9">
        <v>330000</v>
      </c>
      <c r="M985" s="11">
        <v>325698.57</v>
      </c>
      <c r="N985" s="8">
        <v>30</v>
      </c>
      <c r="O985" s="10">
        <v>44635</v>
      </c>
      <c r="P985" s="8">
        <v>1</v>
      </c>
      <c r="Q985" s="10">
        <v>44665</v>
      </c>
      <c r="R985" s="10">
        <v>44736</v>
      </c>
      <c r="S985" s="11" t="s">
        <v>3693</v>
      </c>
      <c r="T985" s="12">
        <v>1</v>
      </c>
      <c r="U985" s="12" t="s">
        <v>3693</v>
      </c>
      <c r="V985" s="8" t="s">
        <v>29</v>
      </c>
      <c r="W985" s="8" t="s">
        <v>30</v>
      </c>
      <c r="X985" s="8" t="s">
        <v>266</v>
      </c>
      <c r="Y985" s="8" t="s">
        <v>267</v>
      </c>
      <c r="Z985" s="8" t="s">
        <v>3693</v>
      </c>
    </row>
    <row r="986" spans="1:26" ht="66" hidden="1" x14ac:dyDescent="0.3">
      <c r="A986" s="8">
        <v>986</v>
      </c>
      <c r="B986" s="8" t="s">
        <v>3260</v>
      </c>
      <c r="C986" s="8" t="s">
        <v>3261</v>
      </c>
      <c r="D986" s="8" t="s">
        <v>2320</v>
      </c>
      <c r="E986" s="8" t="str">
        <f>VLOOKUP(Table1[[#This Row],[NO]],Table3[#All],2, FALSE)</f>
        <v>DRAINAGE</v>
      </c>
      <c r="F986" s="8" t="s">
        <v>3693</v>
      </c>
      <c r="G986" s="8" t="s">
        <v>3262</v>
      </c>
      <c r="H986" s="8" t="s">
        <v>60</v>
      </c>
      <c r="I986" s="8" t="s">
        <v>27</v>
      </c>
      <c r="J986" s="8">
        <v>2021</v>
      </c>
      <c r="K986" s="8" t="s">
        <v>273</v>
      </c>
      <c r="L986" s="9">
        <v>220000</v>
      </c>
      <c r="M986" s="9">
        <v>214948.46</v>
      </c>
      <c r="N986" s="8">
        <v>30</v>
      </c>
      <c r="O986" s="10">
        <v>44635</v>
      </c>
      <c r="P986" s="8" t="s">
        <v>3693</v>
      </c>
      <c r="Q986" s="10">
        <v>44665</v>
      </c>
      <c r="R986" s="10" t="s">
        <v>3693</v>
      </c>
      <c r="S986" s="11" t="s">
        <v>3693</v>
      </c>
      <c r="T986" s="12">
        <v>1</v>
      </c>
      <c r="U986" s="12" t="s">
        <v>3693</v>
      </c>
      <c r="V986" s="8" t="s">
        <v>29</v>
      </c>
      <c r="W986" s="8" t="s">
        <v>30</v>
      </c>
      <c r="X986" s="8" t="s">
        <v>266</v>
      </c>
      <c r="Y986" s="8" t="s">
        <v>267</v>
      </c>
      <c r="Z986" s="8" t="s">
        <v>3693</v>
      </c>
    </row>
    <row r="987" spans="1:26" ht="66" hidden="1" x14ac:dyDescent="0.3">
      <c r="A987" s="8">
        <v>987</v>
      </c>
      <c r="B987" s="8" t="s">
        <v>3263</v>
      </c>
      <c r="C987" s="8" t="s">
        <v>3264</v>
      </c>
      <c r="D987" s="8" t="s">
        <v>2320</v>
      </c>
      <c r="E987" s="8" t="str">
        <f>VLOOKUP(Table1[[#This Row],[NO]],Table3[#All],2, FALSE)</f>
        <v>DRAINAGE</v>
      </c>
      <c r="F987" s="8" t="s">
        <v>3693</v>
      </c>
      <c r="G987" s="8" t="s">
        <v>3265</v>
      </c>
      <c r="H987" s="8" t="s">
        <v>36</v>
      </c>
      <c r="I987" s="8" t="s">
        <v>27</v>
      </c>
      <c r="J987" s="8">
        <v>2021</v>
      </c>
      <c r="K987" s="8" t="s">
        <v>273</v>
      </c>
      <c r="L987" s="9">
        <v>220000</v>
      </c>
      <c r="M987" s="11">
        <v>215030.87</v>
      </c>
      <c r="N987" s="8">
        <v>30</v>
      </c>
      <c r="O987" s="10">
        <v>44635</v>
      </c>
      <c r="P987" s="8">
        <v>1</v>
      </c>
      <c r="Q987" s="10">
        <v>44665</v>
      </c>
      <c r="R987" s="10">
        <v>44736</v>
      </c>
      <c r="S987" s="11" t="s">
        <v>3693</v>
      </c>
      <c r="T987" s="12">
        <v>1</v>
      </c>
      <c r="U987" s="12" t="s">
        <v>3693</v>
      </c>
      <c r="V987" s="8" t="s">
        <v>29</v>
      </c>
      <c r="W987" s="8" t="s">
        <v>30</v>
      </c>
      <c r="X987" s="8" t="s">
        <v>266</v>
      </c>
      <c r="Y987" s="8" t="s">
        <v>267</v>
      </c>
      <c r="Z987" s="8" t="s">
        <v>3693</v>
      </c>
    </row>
    <row r="988" spans="1:26" ht="52.8" hidden="1" x14ac:dyDescent="0.3">
      <c r="A988" s="8">
        <v>988</v>
      </c>
      <c r="B988" s="8" t="s">
        <v>3266</v>
      </c>
      <c r="C988" s="8" t="s">
        <v>3267</v>
      </c>
      <c r="D988" s="8" t="s">
        <v>2320</v>
      </c>
      <c r="E988" s="8" t="str">
        <f>VLOOKUP(Table1[[#This Row],[NO]],Table3[#All],2, FALSE)</f>
        <v>DRAINAGE</v>
      </c>
      <c r="F988" s="8" t="s">
        <v>3693</v>
      </c>
      <c r="G988" s="8" t="s">
        <v>3268</v>
      </c>
      <c r="H988" s="8" t="s">
        <v>238</v>
      </c>
      <c r="I988" s="8" t="s">
        <v>27</v>
      </c>
      <c r="J988" s="8">
        <v>2021</v>
      </c>
      <c r="K988" s="8" t="s">
        <v>273</v>
      </c>
      <c r="L988" s="9">
        <v>2000000</v>
      </c>
      <c r="M988" s="9">
        <v>1777488.54</v>
      </c>
      <c r="N988" s="8">
        <v>90</v>
      </c>
      <c r="O988" s="10">
        <v>44692</v>
      </c>
      <c r="P988" s="8" t="s">
        <v>3693</v>
      </c>
      <c r="Q988" s="10">
        <v>44782</v>
      </c>
      <c r="R988" s="10" t="s">
        <v>3693</v>
      </c>
      <c r="S988" s="11" t="s">
        <v>3693</v>
      </c>
      <c r="T988" s="8" t="s">
        <v>3693</v>
      </c>
      <c r="U988" s="8" t="s">
        <v>3693</v>
      </c>
      <c r="V988" s="8" t="s">
        <v>29</v>
      </c>
      <c r="W988" s="8" t="s">
        <v>37</v>
      </c>
      <c r="X988" s="8" t="s">
        <v>218</v>
      </c>
      <c r="Y988" s="8" t="s">
        <v>219</v>
      </c>
      <c r="Z988" s="8" t="s">
        <v>40</v>
      </c>
    </row>
    <row r="989" spans="1:26" ht="52.8" hidden="1" x14ac:dyDescent="0.3">
      <c r="A989" s="8">
        <v>989</v>
      </c>
      <c r="B989" s="8" t="s">
        <v>3269</v>
      </c>
      <c r="C989" s="8" t="s">
        <v>3270</v>
      </c>
      <c r="D989" s="8" t="s">
        <v>2320</v>
      </c>
      <c r="E989" s="8" t="str">
        <f>VLOOKUP(Table1[[#This Row],[NO]],Table3[#All],2, FALSE)</f>
        <v>DRAINAGE</v>
      </c>
      <c r="F989" s="8" t="s">
        <v>3693</v>
      </c>
      <c r="G989" s="8" t="s">
        <v>3271</v>
      </c>
      <c r="H989" s="8" t="s">
        <v>72</v>
      </c>
      <c r="I989" s="8" t="s">
        <v>27</v>
      </c>
      <c r="J989" s="8">
        <v>2021</v>
      </c>
      <c r="K989" s="8" t="s">
        <v>273</v>
      </c>
      <c r="L989" s="9">
        <v>2000000</v>
      </c>
      <c r="M989" s="9">
        <v>1992229.85</v>
      </c>
      <c r="N989" s="8">
        <v>90</v>
      </c>
      <c r="O989" s="10">
        <v>44692</v>
      </c>
      <c r="P989" s="8" t="s">
        <v>3693</v>
      </c>
      <c r="Q989" s="10">
        <v>44782</v>
      </c>
      <c r="R989" s="10" t="s">
        <v>3693</v>
      </c>
      <c r="S989" s="11" t="s">
        <v>3693</v>
      </c>
      <c r="T989" s="12">
        <v>1</v>
      </c>
      <c r="U989" s="12" t="s">
        <v>3693</v>
      </c>
      <c r="V989" s="8" t="s">
        <v>29</v>
      </c>
      <c r="W989" s="8" t="s">
        <v>30</v>
      </c>
      <c r="X989" s="8" t="s">
        <v>518</v>
      </c>
      <c r="Y989" s="8" t="s">
        <v>3053</v>
      </c>
      <c r="Z989" s="8" t="s">
        <v>3693</v>
      </c>
    </row>
    <row r="990" spans="1:26" ht="52.8" hidden="1" x14ac:dyDescent="0.3">
      <c r="A990" s="8">
        <v>990</v>
      </c>
      <c r="B990" s="8" t="s">
        <v>1606</v>
      </c>
      <c r="C990" s="8" t="s">
        <v>3693</v>
      </c>
      <c r="D990" s="8" t="s">
        <v>868</v>
      </c>
      <c r="E990" s="8" t="str">
        <f>VLOOKUP(Table1[[#This Row],[NO]],Table3[#All],2, FALSE)</f>
        <v>MEDICAL FACILITIES</v>
      </c>
      <c r="F990" s="8" t="s">
        <v>3693</v>
      </c>
      <c r="G990" s="8" t="s">
        <v>1607</v>
      </c>
      <c r="H990" s="8" t="s">
        <v>159</v>
      </c>
      <c r="I990" s="8" t="s">
        <v>27</v>
      </c>
      <c r="J990" s="8">
        <v>2021</v>
      </c>
      <c r="K990" s="8" t="s">
        <v>273</v>
      </c>
      <c r="L990" s="9">
        <v>4300000</v>
      </c>
      <c r="M990" s="9" t="s">
        <v>3693</v>
      </c>
      <c r="N990" s="8" t="s">
        <v>3693</v>
      </c>
      <c r="O990" s="10" t="s">
        <v>3693</v>
      </c>
      <c r="P990" s="8" t="s">
        <v>3693</v>
      </c>
      <c r="Q990" s="10" t="s">
        <v>3693</v>
      </c>
      <c r="R990" s="10" t="s">
        <v>3693</v>
      </c>
      <c r="S990" s="11" t="s">
        <v>3693</v>
      </c>
      <c r="T990" s="8" t="s">
        <v>3693</v>
      </c>
      <c r="U990" s="8" t="s">
        <v>3693</v>
      </c>
      <c r="V990" s="8" t="s">
        <v>3693</v>
      </c>
      <c r="W990" s="8" t="s">
        <v>374</v>
      </c>
      <c r="X990" s="8" t="s">
        <v>3693</v>
      </c>
      <c r="Y990" s="8" t="s">
        <v>3693</v>
      </c>
      <c r="Z990" s="8" t="s">
        <v>1608</v>
      </c>
    </row>
    <row r="991" spans="1:26" ht="52.8" hidden="1" x14ac:dyDescent="0.3">
      <c r="A991" s="8">
        <v>991</v>
      </c>
      <c r="B991" s="8" t="s">
        <v>1335</v>
      </c>
      <c r="C991" s="8" t="s">
        <v>3693</v>
      </c>
      <c r="D991" s="8" t="s">
        <v>868</v>
      </c>
      <c r="E991" s="8" t="str">
        <f>VLOOKUP(Table1[[#This Row],[NO]],Table3[#All],2, FALSE)</f>
        <v>MEDICAL FACILITIES</v>
      </c>
      <c r="F991" s="8" t="s">
        <v>3693</v>
      </c>
      <c r="G991" s="8" t="s">
        <v>1607</v>
      </c>
      <c r="H991" s="8" t="s">
        <v>159</v>
      </c>
      <c r="I991" s="8" t="s">
        <v>27</v>
      </c>
      <c r="J991" s="8">
        <v>2021</v>
      </c>
      <c r="K991" s="8" t="s">
        <v>273</v>
      </c>
      <c r="L991" s="9">
        <v>2000000</v>
      </c>
      <c r="M991" s="9">
        <v>1996599.15</v>
      </c>
      <c r="N991" s="8">
        <v>60</v>
      </c>
      <c r="O991" s="10">
        <v>44699</v>
      </c>
      <c r="P991" s="8" t="s">
        <v>3693</v>
      </c>
      <c r="Q991" s="10">
        <v>44759</v>
      </c>
      <c r="R991" s="10" t="s">
        <v>3693</v>
      </c>
      <c r="S991" s="11" t="s">
        <v>3693</v>
      </c>
      <c r="T991" s="12">
        <v>1</v>
      </c>
      <c r="U991" s="12" t="s">
        <v>3693</v>
      </c>
      <c r="V991" s="8" t="s">
        <v>29</v>
      </c>
      <c r="W991" s="8" t="s">
        <v>30</v>
      </c>
      <c r="X991" s="8" t="s">
        <v>666</v>
      </c>
      <c r="Y991" s="8" t="s">
        <v>667</v>
      </c>
      <c r="Z991" s="8" t="s">
        <v>3693</v>
      </c>
    </row>
    <row r="992" spans="1:26" ht="52.8" hidden="1" x14ac:dyDescent="0.3">
      <c r="A992" s="8">
        <v>992</v>
      </c>
      <c r="B992" s="8" t="s">
        <v>1609</v>
      </c>
      <c r="C992" s="8" t="s">
        <v>1610</v>
      </c>
      <c r="D992" s="8" t="s">
        <v>868</v>
      </c>
      <c r="E992" s="8" t="str">
        <f>VLOOKUP(Table1[[#This Row],[NO]],Table3[#All],2, FALSE)</f>
        <v>MEDICAL FACILITIES</v>
      </c>
      <c r="F992" s="8" t="s">
        <v>3693</v>
      </c>
      <c r="G992" s="8" t="s">
        <v>1607</v>
      </c>
      <c r="H992" s="8" t="s">
        <v>159</v>
      </c>
      <c r="I992" s="8" t="s">
        <v>27</v>
      </c>
      <c r="J992" s="8">
        <v>2021</v>
      </c>
      <c r="K992" s="8" t="s">
        <v>273</v>
      </c>
      <c r="L992" s="9">
        <v>1500000</v>
      </c>
      <c r="M992" s="9">
        <v>1494748.2</v>
      </c>
      <c r="N992" s="8">
        <v>60</v>
      </c>
      <c r="O992" s="10">
        <v>44699</v>
      </c>
      <c r="P992" s="8" t="s">
        <v>3693</v>
      </c>
      <c r="Q992" s="10">
        <v>44759</v>
      </c>
      <c r="R992" s="10" t="s">
        <v>3693</v>
      </c>
      <c r="S992" s="11" t="s">
        <v>3693</v>
      </c>
      <c r="T992" s="12">
        <v>1</v>
      </c>
      <c r="U992" s="12" t="s">
        <v>3693</v>
      </c>
      <c r="V992" s="8" t="s">
        <v>29</v>
      </c>
      <c r="W992" s="8" t="s">
        <v>30</v>
      </c>
      <c r="X992" s="8" t="s">
        <v>259</v>
      </c>
      <c r="Y992" s="8" t="s">
        <v>260</v>
      </c>
      <c r="Z992" s="8" t="s">
        <v>3693</v>
      </c>
    </row>
    <row r="993" spans="1:26" ht="66" hidden="1" x14ac:dyDescent="0.3">
      <c r="A993" s="8">
        <v>993</v>
      </c>
      <c r="B993" s="8" t="s">
        <v>1611</v>
      </c>
      <c r="C993" s="8" t="s">
        <v>1612</v>
      </c>
      <c r="D993" s="8" t="s">
        <v>868</v>
      </c>
      <c r="E993" s="8" t="str">
        <f>VLOOKUP(Table1[[#This Row],[NO]],Table3[#All],2, FALSE)</f>
        <v>MEDICAL FACILITIES</v>
      </c>
      <c r="F993" s="8" t="s">
        <v>3693</v>
      </c>
      <c r="G993" s="8" t="s">
        <v>1607</v>
      </c>
      <c r="H993" s="8" t="s">
        <v>159</v>
      </c>
      <c r="I993" s="8" t="s">
        <v>27</v>
      </c>
      <c r="J993" s="8">
        <v>2021</v>
      </c>
      <c r="K993" s="8" t="s">
        <v>273</v>
      </c>
      <c r="L993" s="9">
        <v>370000</v>
      </c>
      <c r="M993" s="9">
        <v>369256.78</v>
      </c>
      <c r="N993" s="8">
        <v>60</v>
      </c>
      <c r="O993" s="10">
        <v>44699</v>
      </c>
      <c r="P993" s="8" t="s">
        <v>3693</v>
      </c>
      <c r="Q993" s="10">
        <v>44759</v>
      </c>
      <c r="R993" s="10" t="s">
        <v>3693</v>
      </c>
      <c r="S993" s="11" t="s">
        <v>3693</v>
      </c>
      <c r="T993" s="12">
        <v>1</v>
      </c>
      <c r="U993" s="12" t="s">
        <v>3693</v>
      </c>
      <c r="V993" s="8" t="s">
        <v>29</v>
      </c>
      <c r="W993" s="8" t="s">
        <v>30</v>
      </c>
      <c r="X993" s="8" t="s">
        <v>666</v>
      </c>
      <c r="Y993" s="8" t="s">
        <v>667</v>
      </c>
      <c r="Z993" s="8" t="s">
        <v>3693</v>
      </c>
    </row>
    <row r="994" spans="1:26" ht="66" hidden="1" x14ac:dyDescent="0.3">
      <c r="A994" s="8">
        <v>994</v>
      </c>
      <c r="B994" s="8" t="s">
        <v>1613</v>
      </c>
      <c r="C994" s="8" t="s">
        <v>1614</v>
      </c>
      <c r="D994" s="8" t="s">
        <v>868</v>
      </c>
      <c r="E994" s="8" t="str">
        <f>VLOOKUP(Table1[[#This Row],[NO]],Table3[#All],2, FALSE)</f>
        <v>MEDICAL FACILITIES</v>
      </c>
      <c r="F994" s="8" t="s">
        <v>3693</v>
      </c>
      <c r="G994" s="8" t="s">
        <v>1167</v>
      </c>
      <c r="H994" s="8" t="s">
        <v>26</v>
      </c>
      <c r="I994" s="8" t="s">
        <v>27</v>
      </c>
      <c r="J994" s="8">
        <v>2021</v>
      </c>
      <c r="K994" s="8" t="s">
        <v>273</v>
      </c>
      <c r="L994" s="9">
        <v>330000</v>
      </c>
      <c r="M994" s="9">
        <v>329209.44</v>
      </c>
      <c r="N994" s="8">
        <v>60</v>
      </c>
      <c r="O994" s="10">
        <v>44768</v>
      </c>
      <c r="P994" s="8" t="s">
        <v>3693</v>
      </c>
      <c r="Q994" s="10">
        <v>44828</v>
      </c>
      <c r="R994" s="10" t="s">
        <v>3693</v>
      </c>
      <c r="S994" s="11" t="s">
        <v>3693</v>
      </c>
      <c r="T994" s="12">
        <v>1</v>
      </c>
      <c r="U994" s="12" t="s">
        <v>3693</v>
      </c>
      <c r="V994" s="8" t="s">
        <v>29</v>
      </c>
      <c r="W994" s="8" t="s">
        <v>30</v>
      </c>
      <c r="X994" s="8" t="s">
        <v>1615</v>
      </c>
      <c r="Y994" s="8" t="s">
        <v>667</v>
      </c>
      <c r="Z994" s="8" t="s">
        <v>3693</v>
      </c>
    </row>
    <row r="995" spans="1:26" ht="52.8" hidden="1" x14ac:dyDescent="0.3">
      <c r="A995" s="8">
        <v>995</v>
      </c>
      <c r="B995" s="8" t="s">
        <v>1616</v>
      </c>
      <c r="C995" s="8" t="s">
        <v>1617</v>
      </c>
      <c r="D995" s="8" t="s">
        <v>868</v>
      </c>
      <c r="E995" s="8" t="str">
        <f>VLOOKUP(Table1[[#This Row],[NO]],Table3[#All],2, FALSE)</f>
        <v>MEDICAL FACILITIES</v>
      </c>
      <c r="F995" s="8" t="s">
        <v>3693</v>
      </c>
      <c r="G995" s="8" t="s">
        <v>1167</v>
      </c>
      <c r="H995" s="8" t="s">
        <v>26</v>
      </c>
      <c r="I995" s="8" t="s">
        <v>27</v>
      </c>
      <c r="J995" s="8">
        <v>2021</v>
      </c>
      <c r="K995" s="8" t="s">
        <v>273</v>
      </c>
      <c r="L995" s="9">
        <v>1800000</v>
      </c>
      <c r="M995" s="9">
        <v>1795559.6</v>
      </c>
      <c r="N995" s="8">
        <v>150</v>
      </c>
      <c r="O995" s="10">
        <v>44692</v>
      </c>
      <c r="P995" s="8" t="s">
        <v>3693</v>
      </c>
      <c r="Q995" s="10">
        <v>44842</v>
      </c>
      <c r="R995" s="10" t="s">
        <v>3693</v>
      </c>
      <c r="S995" s="11" t="s">
        <v>3693</v>
      </c>
      <c r="T995" s="12">
        <v>1</v>
      </c>
      <c r="U995" s="12" t="s">
        <v>3693</v>
      </c>
      <c r="V995" s="8" t="s">
        <v>29</v>
      </c>
      <c r="W995" s="8" t="s">
        <v>30</v>
      </c>
      <c r="X995" s="8" t="s">
        <v>228</v>
      </c>
      <c r="Y995" s="8" t="s">
        <v>229</v>
      </c>
      <c r="Z995" s="8" t="s">
        <v>3693</v>
      </c>
    </row>
    <row r="996" spans="1:26" ht="52.8" hidden="1" x14ac:dyDescent="0.3">
      <c r="A996" s="8">
        <v>996</v>
      </c>
      <c r="B996" s="8" t="s">
        <v>1618</v>
      </c>
      <c r="C996" s="8" t="s">
        <v>1619</v>
      </c>
      <c r="D996" s="8" t="s">
        <v>868</v>
      </c>
      <c r="E996" s="8" t="str">
        <f>VLOOKUP(Table1[[#This Row],[NO]],Table3[#All],2, FALSE)</f>
        <v>MEDICAL FACILITIES</v>
      </c>
      <c r="F996" s="8" t="s">
        <v>3693</v>
      </c>
      <c r="G996" s="8" t="s">
        <v>1620</v>
      </c>
      <c r="H996" s="8" t="s">
        <v>117</v>
      </c>
      <c r="I996" s="8" t="s">
        <v>27</v>
      </c>
      <c r="J996" s="8">
        <v>2021</v>
      </c>
      <c r="K996" s="8" t="s">
        <v>273</v>
      </c>
      <c r="L996" s="9">
        <v>900000</v>
      </c>
      <c r="M996" s="9">
        <v>899029.67</v>
      </c>
      <c r="N996" s="8">
        <v>60</v>
      </c>
      <c r="O996" s="10">
        <v>44699</v>
      </c>
      <c r="P996" s="8" t="s">
        <v>3693</v>
      </c>
      <c r="Q996" s="10">
        <v>44759</v>
      </c>
      <c r="R996" s="10" t="s">
        <v>3693</v>
      </c>
      <c r="S996" s="11" t="s">
        <v>3693</v>
      </c>
      <c r="T996" s="12">
        <v>1</v>
      </c>
      <c r="U996" s="12" t="s">
        <v>3693</v>
      </c>
      <c r="V996" s="8" t="s">
        <v>29</v>
      </c>
      <c r="W996" s="8" t="s">
        <v>30</v>
      </c>
      <c r="X996" s="8" t="s">
        <v>666</v>
      </c>
      <c r="Y996" s="8" t="s">
        <v>667</v>
      </c>
      <c r="Z996" s="8" t="s">
        <v>3693</v>
      </c>
    </row>
    <row r="997" spans="1:26" ht="52.8" hidden="1" x14ac:dyDescent="0.3">
      <c r="A997" s="8">
        <v>997</v>
      </c>
      <c r="B997" s="8" t="s">
        <v>1621</v>
      </c>
      <c r="C997" s="8" t="s">
        <v>1622</v>
      </c>
      <c r="D997" s="8" t="s">
        <v>868</v>
      </c>
      <c r="E997" s="8" t="str">
        <f>VLOOKUP(Table1[[#This Row],[NO]],Table3[#All],2, FALSE)</f>
        <v>MEDICAL FACILITIES</v>
      </c>
      <c r="F997" s="8" t="s">
        <v>3693</v>
      </c>
      <c r="G997" s="8" t="s">
        <v>1231</v>
      </c>
      <c r="H997" s="8" t="s">
        <v>93</v>
      </c>
      <c r="I997" s="8" t="s">
        <v>27</v>
      </c>
      <c r="J997" s="8">
        <v>2021</v>
      </c>
      <c r="K997" s="8" t="s">
        <v>273</v>
      </c>
      <c r="L997" s="9">
        <v>2110000</v>
      </c>
      <c r="M997" s="9">
        <v>2108233.38</v>
      </c>
      <c r="N997" s="8">
        <v>120</v>
      </c>
      <c r="O997" s="10">
        <v>44692</v>
      </c>
      <c r="P997" s="8" t="s">
        <v>3693</v>
      </c>
      <c r="Q997" s="10">
        <v>44812</v>
      </c>
      <c r="R997" s="10" t="s">
        <v>3693</v>
      </c>
      <c r="S997" s="11" t="s">
        <v>3693</v>
      </c>
      <c r="T997" s="12">
        <v>1</v>
      </c>
      <c r="U997" s="12" t="s">
        <v>3693</v>
      </c>
      <c r="V997" s="8" t="s">
        <v>29</v>
      </c>
      <c r="W997" s="8" t="s">
        <v>30</v>
      </c>
      <c r="X997" s="8" t="s">
        <v>228</v>
      </c>
      <c r="Y997" s="8" t="s">
        <v>229</v>
      </c>
      <c r="Z997" s="8" t="s">
        <v>3693</v>
      </c>
    </row>
    <row r="998" spans="1:26" ht="105.6" hidden="1" x14ac:dyDescent="0.3">
      <c r="A998" s="8">
        <v>998</v>
      </c>
      <c r="B998" s="8" t="s">
        <v>270</v>
      </c>
      <c r="C998" s="8" t="s">
        <v>271</v>
      </c>
      <c r="D998" s="8" t="s">
        <v>23</v>
      </c>
      <c r="E998" s="8" t="str">
        <f>VLOOKUP(Table1[[#This Row],[NO]],Table3[#All],2, FALSE)</f>
        <v>ROAD</v>
      </c>
      <c r="F998" s="8" t="s">
        <v>3693</v>
      </c>
      <c r="G998" s="8" t="s">
        <v>272</v>
      </c>
      <c r="H998" s="8" t="s">
        <v>64</v>
      </c>
      <c r="I998" s="8" t="s">
        <v>27</v>
      </c>
      <c r="J998" s="8">
        <v>2021</v>
      </c>
      <c r="K998" s="8" t="s">
        <v>273</v>
      </c>
      <c r="L998" s="9">
        <v>10000000</v>
      </c>
      <c r="M998" s="9">
        <v>9374893.3900000006</v>
      </c>
      <c r="N998" s="8">
        <v>90</v>
      </c>
      <c r="O998" s="10">
        <v>44761</v>
      </c>
      <c r="P998" s="8">
        <v>1</v>
      </c>
      <c r="Q998" s="10">
        <f>O998+N998</f>
        <v>44851</v>
      </c>
      <c r="R998" s="10">
        <v>44881</v>
      </c>
      <c r="S998" s="11" t="s">
        <v>3693</v>
      </c>
      <c r="T998" s="8" t="s">
        <v>3693</v>
      </c>
      <c r="U998" s="8" t="s">
        <v>3693</v>
      </c>
      <c r="V998" s="8" t="s">
        <v>29</v>
      </c>
      <c r="W998" s="8" t="s">
        <v>37</v>
      </c>
      <c r="X998" s="8" t="s">
        <v>274</v>
      </c>
      <c r="Y998" s="8" t="s">
        <v>275</v>
      </c>
      <c r="Z998" s="8" t="s">
        <v>3693</v>
      </c>
    </row>
    <row r="999" spans="1:26" ht="79.2" hidden="1" x14ac:dyDescent="0.3">
      <c r="A999" s="8">
        <v>999</v>
      </c>
      <c r="B999" s="8" t="s">
        <v>1623</v>
      </c>
      <c r="C999" s="8" t="s">
        <v>1624</v>
      </c>
      <c r="D999" s="8" t="s">
        <v>868</v>
      </c>
      <c r="E999" s="8" t="str">
        <f>VLOOKUP(Table1[[#This Row],[NO]],Table3[#All],2, FALSE)</f>
        <v>MEDICAL FACILITIES</v>
      </c>
      <c r="F999" s="8" t="s">
        <v>3693</v>
      </c>
      <c r="G999" s="8" t="s">
        <v>1174</v>
      </c>
      <c r="H999" s="8" t="s">
        <v>42</v>
      </c>
      <c r="I999" s="8" t="s">
        <v>27</v>
      </c>
      <c r="J999" s="8">
        <v>2021</v>
      </c>
      <c r="K999" s="8" t="s">
        <v>273</v>
      </c>
      <c r="L999" s="9">
        <v>18300000</v>
      </c>
      <c r="M999" s="9">
        <v>18299211.23</v>
      </c>
      <c r="N999" s="8">
        <v>180</v>
      </c>
      <c r="O999" s="10">
        <v>44761</v>
      </c>
      <c r="P999" s="8">
        <v>1</v>
      </c>
      <c r="Q999" s="10">
        <v>44941</v>
      </c>
      <c r="R999" s="10">
        <v>45199</v>
      </c>
      <c r="S999" s="11" t="s">
        <v>3693</v>
      </c>
      <c r="T999" s="12">
        <v>1</v>
      </c>
      <c r="U999" s="12" t="s">
        <v>3693</v>
      </c>
      <c r="V999" s="8" t="s">
        <v>29</v>
      </c>
      <c r="W999" s="8" t="s">
        <v>30</v>
      </c>
      <c r="X999" s="8" t="s">
        <v>331</v>
      </c>
      <c r="Y999" s="8" t="s">
        <v>332</v>
      </c>
      <c r="Z999" s="8" t="s">
        <v>3693</v>
      </c>
    </row>
    <row r="1000" spans="1:26" ht="52.8" hidden="1" x14ac:dyDescent="0.3">
      <c r="A1000" s="8">
        <v>1000</v>
      </c>
      <c r="B1000" s="8" t="s">
        <v>2294</v>
      </c>
      <c r="C1000" s="8" t="s">
        <v>3693</v>
      </c>
      <c r="D1000" s="8" t="s">
        <v>2250</v>
      </c>
      <c r="E1000" s="8" t="str">
        <f>VLOOKUP(Table1[[#This Row],[NO]],Table3[#All],2, FALSE)</f>
        <v>WATER SYSTEM</v>
      </c>
      <c r="F1000" s="8" t="s">
        <v>3693</v>
      </c>
      <c r="G1000" s="8" t="s">
        <v>250</v>
      </c>
      <c r="H1000" s="8" t="s">
        <v>72</v>
      </c>
      <c r="I1000" s="8" t="s">
        <v>27</v>
      </c>
      <c r="J1000" s="8">
        <v>2021</v>
      </c>
      <c r="K1000" s="8" t="s">
        <v>273</v>
      </c>
      <c r="L1000" s="9">
        <v>1496227</v>
      </c>
      <c r="M1000" s="9" t="s">
        <v>3693</v>
      </c>
      <c r="N1000" s="8" t="s">
        <v>3693</v>
      </c>
      <c r="O1000" s="10" t="s">
        <v>3693</v>
      </c>
      <c r="P1000" s="8" t="s">
        <v>3693</v>
      </c>
      <c r="Q1000" s="10" t="s">
        <v>3693</v>
      </c>
      <c r="R1000" s="10" t="s">
        <v>3693</v>
      </c>
      <c r="S1000" s="11" t="s">
        <v>3693</v>
      </c>
      <c r="T1000" s="8" t="s">
        <v>3693</v>
      </c>
      <c r="U1000" s="8" t="s">
        <v>3693</v>
      </c>
      <c r="V1000" s="8" t="s">
        <v>29</v>
      </c>
      <c r="W1000" s="8" t="s">
        <v>324</v>
      </c>
      <c r="X1000" s="8" t="s">
        <v>3693</v>
      </c>
      <c r="Y1000" s="8" t="s">
        <v>3693</v>
      </c>
      <c r="Z1000" s="8" t="s">
        <v>2293</v>
      </c>
    </row>
    <row r="1001" spans="1:26" ht="79.2" hidden="1" x14ac:dyDescent="0.3">
      <c r="A1001" s="8">
        <v>1001</v>
      </c>
      <c r="B1001" s="8" t="s">
        <v>1625</v>
      </c>
      <c r="C1001" s="8" t="s">
        <v>1626</v>
      </c>
      <c r="D1001" s="8" t="s">
        <v>868</v>
      </c>
      <c r="E1001" s="8" t="str">
        <f>VLOOKUP(Table1[[#This Row],[NO]],Table3[#All],2, FALSE)</f>
        <v>MEDICAL FACILITIES</v>
      </c>
      <c r="F1001" s="8" t="s">
        <v>3693</v>
      </c>
      <c r="G1001" s="8" t="s">
        <v>1403</v>
      </c>
      <c r="H1001" s="8" t="s">
        <v>64</v>
      </c>
      <c r="I1001" s="8" t="s">
        <v>27</v>
      </c>
      <c r="J1001" s="8">
        <v>2021</v>
      </c>
      <c r="K1001" s="8" t="s">
        <v>273</v>
      </c>
      <c r="L1001" s="9">
        <v>6000000</v>
      </c>
      <c r="M1001" s="9">
        <v>5996626.5999999996</v>
      </c>
      <c r="N1001" s="8">
        <v>260</v>
      </c>
      <c r="O1001" s="10">
        <v>44708</v>
      </c>
      <c r="P1001" s="8">
        <v>1</v>
      </c>
      <c r="Q1001" s="10">
        <v>44968</v>
      </c>
      <c r="R1001" s="10">
        <v>44616</v>
      </c>
      <c r="S1001" s="11" t="s">
        <v>3693</v>
      </c>
      <c r="T1001" s="12">
        <v>1</v>
      </c>
      <c r="U1001" s="12" t="s">
        <v>3693</v>
      </c>
      <c r="V1001" s="8" t="s">
        <v>29</v>
      </c>
      <c r="W1001" s="8" t="s">
        <v>30</v>
      </c>
      <c r="X1001" s="8" t="s">
        <v>1346</v>
      </c>
      <c r="Y1001" s="8" t="s">
        <v>1347</v>
      </c>
      <c r="Z1001" s="8" t="s">
        <v>3693</v>
      </c>
    </row>
    <row r="1002" spans="1:26" ht="52.8" hidden="1" x14ac:dyDescent="0.3">
      <c r="A1002" s="8">
        <v>1002</v>
      </c>
      <c r="B1002" s="8" t="s">
        <v>2387</v>
      </c>
      <c r="C1002" s="8" t="s">
        <v>2388</v>
      </c>
      <c r="D1002" s="8" t="s">
        <v>2334</v>
      </c>
      <c r="E1002" s="8" t="str">
        <f>VLOOKUP(Table1[[#This Row],[NO]],Table3[#All],2, FALSE)</f>
        <v>PGP FACILITIES</v>
      </c>
      <c r="F1002" s="8" t="s">
        <v>3693</v>
      </c>
      <c r="G1002" s="8" t="s">
        <v>2364</v>
      </c>
      <c r="H1002" s="8" t="s">
        <v>79</v>
      </c>
      <c r="I1002" s="8" t="s">
        <v>27</v>
      </c>
      <c r="J1002" s="8">
        <v>2021</v>
      </c>
      <c r="K1002" s="8" t="s">
        <v>273</v>
      </c>
      <c r="L1002" s="9">
        <v>2000000</v>
      </c>
      <c r="M1002" s="9">
        <v>1976569.56</v>
      </c>
      <c r="N1002" s="8">
        <v>90</v>
      </c>
      <c r="O1002" s="10">
        <v>44700</v>
      </c>
      <c r="P1002" s="8" t="s">
        <v>3693</v>
      </c>
      <c r="Q1002" s="10">
        <v>44790</v>
      </c>
      <c r="R1002" s="10">
        <v>44865</v>
      </c>
      <c r="S1002" s="11" t="s">
        <v>3693</v>
      </c>
      <c r="T1002" s="12">
        <v>1</v>
      </c>
      <c r="U1002" s="12" t="s">
        <v>3693</v>
      </c>
      <c r="V1002" s="8" t="s">
        <v>29</v>
      </c>
      <c r="W1002" s="8" t="s">
        <v>30</v>
      </c>
      <c r="X1002" s="8" t="s">
        <v>1671</v>
      </c>
      <c r="Y1002" s="8" t="s">
        <v>1672</v>
      </c>
      <c r="Z1002" s="8" t="s">
        <v>3693</v>
      </c>
    </row>
    <row r="1003" spans="1:26" ht="52.8" hidden="1" x14ac:dyDescent="0.3">
      <c r="A1003" s="8">
        <v>1003</v>
      </c>
      <c r="B1003" s="8" t="s">
        <v>2295</v>
      </c>
      <c r="C1003" s="8" t="s">
        <v>3693</v>
      </c>
      <c r="D1003" s="8" t="s">
        <v>2250</v>
      </c>
      <c r="E1003" s="8" t="str">
        <f>VLOOKUP(Table1[[#This Row],[NO]],Table3[#All],2, FALSE)</f>
        <v>WATER SYSTEM</v>
      </c>
      <c r="F1003" s="8" t="s">
        <v>3693</v>
      </c>
      <c r="G1003" s="8" t="s">
        <v>1274</v>
      </c>
      <c r="H1003" s="8" t="s">
        <v>36</v>
      </c>
      <c r="I1003" s="8" t="s">
        <v>27</v>
      </c>
      <c r="J1003" s="8">
        <v>2021</v>
      </c>
      <c r="K1003" s="8" t="s">
        <v>3693</v>
      </c>
      <c r="L1003" s="9">
        <v>1235992.8999999999</v>
      </c>
      <c r="M1003" s="11">
        <v>1235992.8999999999</v>
      </c>
      <c r="N1003" s="8" t="s">
        <v>3693</v>
      </c>
      <c r="O1003" s="10">
        <v>44305</v>
      </c>
      <c r="P1003" s="8" t="s">
        <v>3693</v>
      </c>
      <c r="Q1003" s="10">
        <v>44305</v>
      </c>
      <c r="R1003" s="10" t="s">
        <v>3693</v>
      </c>
      <c r="S1003" s="11" t="s">
        <v>3693</v>
      </c>
      <c r="T1003" s="12">
        <v>1</v>
      </c>
      <c r="U1003" s="12" t="s">
        <v>3693</v>
      </c>
      <c r="V1003" s="8" t="s">
        <v>29</v>
      </c>
      <c r="W1003" s="8" t="s">
        <v>30</v>
      </c>
      <c r="X1003" s="8" t="s">
        <v>228</v>
      </c>
      <c r="Y1003" s="8" t="s">
        <v>229</v>
      </c>
      <c r="Z1003" s="8" t="s">
        <v>3693</v>
      </c>
    </row>
    <row r="1004" spans="1:26" ht="79.2" hidden="1" x14ac:dyDescent="0.3">
      <c r="A1004" s="8">
        <v>1004</v>
      </c>
      <c r="B1004" s="8" t="s">
        <v>276</v>
      </c>
      <c r="C1004" s="8" t="s">
        <v>3693</v>
      </c>
      <c r="D1004" s="8" t="s">
        <v>23</v>
      </c>
      <c r="E1004" s="8" t="str">
        <f>VLOOKUP(Table1[[#This Row],[NO]],Table3[#All],2, FALSE)</f>
        <v>ROAD</v>
      </c>
      <c r="F1004" s="8" t="s">
        <v>3693</v>
      </c>
      <c r="G1004" s="8" t="s">
        <v>277</v>
      </c>
      <c r="H1004" s="8" t="s">
        <v>159</v>
      </c>
      <c r="I1004" s="8" t="s">
        <v>27</v>
      </c>
      <c r="J1004" s="8">
        <v>2021</v>
      </c>
      <c r="K1004" s="8" t="s">
        <v>278</v>
      </c>
      <c r="L1004" s="9">
        <v>16000000</v>
      </c>
      <c r="M1004" s="9">
        <v>15998583.16</v>
      </c>
      <c r="N1004" s="8">
        <v>60</v>
      </c>
      <c r="O1004" s="10">
        <v>44575</v>
      </c>
      <c r="P1004" s="8" t="s">
        <v>3693</v>
      </c>
      <c r="Q1004" s="10">
        <f>O1004+N1004</f>
        <v>44635</v>
      </c>
      <c r="R1004" s="13">
        <v>44804</v>
      </c>
      <c r="S1004" s="11" t="s">
        <v>3693</v>
      </c>
      <c r="T1004" s="12">
        <v>1</v>
      </c>
      <c r="U1004" s="12" t="s">
        <v>3693</v>
      </c>
      <c r="V1004" s="8" t="s">
        <v>29</v>
      </c>
      <c r="W1004" s="8" t="s">
        <v>30</v>
      </c>
      <c r="X1004" s="8" t="s">
        <v>279</v>
      </c>
      <c r="Y1004" s="8" t="s">
        <v>280</v>
      </c>
      <c r="Z1004" s="8" t="s">
        <v>3693</v>
      </c>
    </row>
    <row r="1005" spans="1:26" ht="52.8" hidden="1" x14ac:dyDescent="0.3">
      <c r="A1005" s="8">
        <v>1005</v>
      </c>
      <c r="B1005" s="8" t="s">
        <v>2296</v>
      </c>
      <c r="C1005" s="8" t="s">
        <v>3693</v>
      </c>
      <c r="D1005" s="8" t="s">
        <v>2250</v>
      </c>
      <c r="E1005" s="8" t="str">
        <f>VLOOKUP(Table1[[#This Row],[NO]],Table3[#All],2, FALSE)</f>
        <v>WATER SYSTEM</v>
      </c>
      <c r="F1005" s="8" t="s">
        <v>3693</v>
      </c>
      <c r="G1005" s="8" t="s">
        <v>2297</v>
      </c>
      <c r="H1005" s="8" t="s">
        <v>159</v>
      </c>
      <c r="I1005" s="8" t="s">
        <v>27</v>
      </c>
      <c r="J1005" s="8">
        <v>2021</v>
      </c>
      <c r="K1005" s="8" t="s">
        <v>278</v>
      </c>
      <c r="L1005" s="9">
        <v>1000000</v>
      </c>
      <c r="M1005" s="9">
        <v>992979.84</v>
      </c>
      <c r="N1005" s="8">
        <v>90</v>
      </c>
      <c r="O1005" s="10">
        <v>44586</v>
      </c>
      <c r="P1005" s="8" t="s">
        <v>3693</v>
      </c>
      <c r="Q1005" s="10">
        <v>44676</v>
      </c>
      <c r="R1005" s="13">
        <v>44722</v>
      </c>
      <c r="S1005" s="11" t="s">
        <v>3693</v>
      </c>
      <c r="T1005" s="12">
        <v>1</v>
      </c>
      <c r="U1005" s="12" t="s">
        <v>3693</v>
      </c>
      <c r="V1005" s="8" t="s">
        <v>29</v>
      </c>
      <c r="W1005" s="8" t="s">
        <v>30</v>
      </c>
      <c r="X1005" s="8" t="s">
        <v>118</v>
      </c>
      <c r="Y1005" s="8" t="s">
        <v>119</v>
      </c>
      <c r="Z1005" s="8" t="s">
        <v>3693</v>
      </c>
    </row>
    <row r="1006" spans="1:26" ht="52.8" hidden="1" x14ac:dyDescent="0.3">
      <c r="A1006" s="8">
        <v>1006</v>
      </c>
      <c r="B1006" s="8" t="s">
        <v>3577</v>
      </c>
      <c r="C1006" s="8" t="s">
        <v>3693</v>
      </c>
      <c r="D1006" s="8" t="s">
        <v>2334</v>
      </c>
      <c r="E1006" s="8" t="str">
        <f>VLOOKUP(Table1[[#This Row],[NO]],Table3[#All],2, FALSE)</f>
        <v>OTHER FACILITIES</v>
      </c>
      <c r="F1006" s="8" t="s">
        <v>3693</v>
      </c>
      <c r="G1006" s="8" t="s">
        <v>3578</v>
      </c>
      <c r="H1006" s="8" t="s">
        <v>159</v>
      </c>
      <c r="I1006" s="8" t="s">
        <v>27</v>
      </c>
      <c r="J1006" s="8">
        <v>2021</v>
      </c>
      <c r="K1006" s="8" t="s">
        <v>278</v>
      </c>
      <c r="L1006" s="9">
        <v>3000000</v>
      </c>
      <c r="M1006" s="9">
        <v>2999477.03</v>
      </c>
      <c r="N1006" s="8">
        <v>150</v>
      </c>
      <c r="O1006" s="10">
        <v>44575</v>
      </c>
      <c r="P1006" s="8" t="s">
        <v>3693</v>
      </c>
      <c r="Q1006" s="10">
        <v>44725</v>
      </c>
      <c r="R1006" s="13">
        <v>44806</v>
      </c>
      <c r="S1006" s="11" t="s">
        <v>3693</v>
      </c>
      <c r="T1006" s="12">
        <v>1</v>
      </c>
      <c r="U1006" s="12" t="s">
        <v>3693</v>
      </c>
      <c r="V1006" s="8" t="s">
        <v>29</v>
      </c>
      <c r="W1006" s="8" t="s">
        <v>30</v>
      </c>
      <c r="X1006" s="8" t="s">
        <v>279</v>
      </c>
      <c r="Y1006" s="8" t="s">
        <v>280</v>
      </c>
      <c r="Z1006" s="8" t="s">
        <v>3693</v>
      </c>
    </row>
    <row r="1007" spans="1:26" ht="92.4" hidden="1" x14ac:dyDescent="0.3">
      <c r="A1007" s="8">
        <v>1007</v>
      </c>
      <c r="B1007" s="8" t="s">
        <v>2298</v>
      </c>
      <c r="C1007" s="8" t="s">
        <v>3693</v>
      </c>
      <c r="D1007" s="8" t="s">
        <v>2250</v>
      </c>
      <c r="E1007" s="8" t="str">
        <f>VLOOKUP(Table1[[#This Row],[NO]],Table3[#All],2, FALSE)</f>
        <v>WATER SYSTEM</v>
      </c>
      <c r="F1007" s="8" t="s">
        <v>3693</v>
      </c>
      <c r="G1007" s="8" t="s">
        <v>282</v>
      </c>
      <c r="H1007" s="8" t="s">
        <v>159</v>
      </c>
      <c r="I1007" s="8" t="s">
        <v>27</v>
      </c>
      <c r="J1007" s="8">
        <v>2021</v>
      </c>
      <c r="K1007" s="8" t="s">
        <v>278</v>
      </c>
      <c r="L1007" s="9">
        <v>4000000</v>
      </c>
      <c r="M1007" s="9">
        <v>3998421.34</v>
      </c>
      <c r="N1007" s="8">
        <v>90</v>
      </c>
      <c r="O1007" s="10">
        <v>44676</v>
      </c>
      <c r="P1007" s="8" t="s">
        <v>3693</v>
      </c>
      <c r="Q1007" s="10">
        <v>44766</v>
      </c>
      <c r="R1007" s="10">
        <v>44722</v>
      </c>
      <c r="S1007" s="11" t="s">
        <v>3693</v>
      </c>
      <c r="T1007" s="12">
        <v>1</v>
      </c>
      <c r="U1007" s="12" t="s">
        <v>3693</v>
      </c>
      <c r="V1007" s="8" t="s">
        <v>29</v>
      </c>
      <c r="W1007" s="8" t="s">
        <v>30</v>
      </c>
      <c r="X1007" s="8" t="s">
        <v>118</v>
      </c>
      <c r="Y1007" s="8" t="s">
        <v>119</v>
      </c>
      <c r="Z1007" s="8" t="s">
        <v>3693</v>
      </c>
    </row>
    <row r="1008" spans="1:26" ht="39.6" hidden="1" x14ac:dyDescent="0.3">
      <c r="A1008" s="8">
        <v>1008</v>
      </c>
      <c r="B1008" s="8" t="s">
        <v>3170</v>
      </c>
      <c r="C1008" s="8" t="s">
        <v>3693</v>
      </c>
      <c r="D1008" s="8" t="s">
        <v>2334</v>
      </c>
      <c r="E1008" s="8" t="str">
        <f>VLOOKUP(Table1[[#This Row],[NO]],Table3[#All],2, FALSE)</f>
        <v>MULITI-PURPOSE</v>
      </c>
      <c r="F1008" s="8" t="s">
        <v>3693</v>
      </c>
      <c r="G1008" s="8" t="s">
        <v>282</v>
      </c>
      <c r="H1008" s="8" t="s">
        <v>159</v>
      </c>
      <c r="I1008" s="8" t="s">
        <v>27</v>
      </c>
      <c r="J1008" s="8">
        <v>2021</v>
      </c>
      <c r="K1008" s="8" t="s">
        <v>278</v>
      </c>
      <c r="L1008" s="9">
        <v>1500000</v>
      </c>
      <c r="M1008" s="9">
        <v>1499400.28</v>
      </c>
      <c r="N1008" s="8">
        <v>75</v>
      </c>
      <c r="O1008" s="10">
        <v>44575</v>
      </c>
      <c r="P1008" s="8" t="s">
        <v>3693</v>
      </c>
      <c r="Q1008" s="10">
        <v>44650</v>
      </c>
      <c r="R1008" s="13">
        <v>44696</v>
      </c>
      <c r="S1008" s="11" t="s">
        <v>3693</v>
      </c>
      <c r="T1008" s="12">
        <v>1</v>
      </c>
      <c r="U1008" s="12" t="s">
        <v>3693</v>
      </c>
      <c r="V1008" s="8" t="s">
        <v>29</v>
      </c>
      <c r="W1008" s="8" t="s">
        <v>30</v>
      </c>
      <c r="X1008" s="8" t="s">
        <v>279</v>
      </c>
      <c r="Y1008" s="8" t="s">
        <v>280</v>
      </c>
      <c r="Z1008" s="8" t="s">
        <v>3693</v>
      </c>
    </row>
    <row r="1009" spans="1:26" ht="39.6" hidden="1" x14ac:dyDescent="0.3">
      <c r="A1009" s="8">
        <v>1009</v>
      </c>
      <c r="B1009" s="8" t="s">
        <v>2089</v>
      </c>
      <c r="C1009" s="8" t="s">
        <v>3693</v>
      </c>
      <c r="D1009" s="8" t="s">
        <v>1962</v>
      </c>
      <c r="E1009" s="8" t="str">
        <f>VLOOKUP(Table1[[#This Row],[NO]],Table3[#All],2, FALSE)</f>
        <v>SCHOOL FACILITIES</v>
      </c>
      <c r="F1009" s="8" t="s">
        <v>1971</v>
      </c>
      <c r="G1009" s="8" t="s">
        <v>282</v>
      </c>
      <c r="H1009" s="8" t="s">
        <v>159</v>
      </c>
      <c r="I1009" s="8" t="s">
        <v>27</v>
      </c>
      <c r="J1009" s="8">
        <v>2021</v>
      </c>
      <c r="K1009" s="8" t="s">
        <v>278</v>
      </c>
      <c r="L1009" s="9">
        <v>2000000</v>
      </c>
      <c r="M1009" s="9">
        <v>1999812.49</v>
      </c>
      <c r="N1009" s="8">
        <v>90</v>
      </c>
      <c r="O1009" s="10">
        <v>44575</v>
      </c>
      <c r="P1009" s="8" t="s">
        <v>3693</v>
      </c>
      <c r="Q1009" s="10">
        <v>44665</v>
      </c>
      <c r="R1009" s="13">
        <v>44746</v>
      </c>
      <c r="S1009" s="11" t="s">
        <v>3693</v>
      </c>
      <c r="T1009" s="12">
        <v>1</v>
      </c>
      <c r="U1009" s="12" t="s">
        <v>3693</v>
      </c>
      <c r="V1009" s="8" t="s">
        <v>29</v>
      </c>
      <c r="W1009" s="8" t="s">
        <v>30</v>
      </c>
      <c r="X1009" s="8" t="s">
        <v>279</v>
      </c>
      <c r="Y1009" s="8" t="s">
        <v>280</v>
      </c>
      <c r="Z1009" s="8" t="s">
        <v>3693</v>
      </c>
    </row>
    <row r="1010" spans="1:26" ht="39.6" hidden="1" x14ac:dyDescent="0.3">
      <c r="A1010" s="8">
        <v>1010</v>
      </c>
      <c r="B1010" s="8" t="s">
        <v>1627</v>
      </c>
      <c r="C1010" s="8" t="s">
        <v>3693</v>
      </c>
      <c r="D1010" s="8" t="s">
        <v>868</v>
      </c>
      <c r="E1010" s="8" t="str">
        <f>VLOOKUP(Table1[[#This Row],[NO]],Table3[#All],2, FALSE)</f>
        <v>MEDICAL FACILITIES</v>
      </c>
      <c r="F1010" s="8" t="s">
        <v>3693</v>
      </c>
      <c r="G1010" s="8" t="s">
        <v>282</v>
      </c>
      <c r="H1010" s="8" t="s">
        <v>159</v>
      </c>
      <c r="I1010" s="8" t="s">
        <v>27</v>
      </c>
      <c r="J1010" s="8">
        <v>2021</v>
      </c>
      <c r="K1010" s="8" t="s">
        <v>278</v>
      </c>
      <c r="L1010" s="9">
        <v>2500000</v>
      </c>
      <c r="M1010" s="9">
        <v>2498317.0699999998</v>
      </c>
      <c r="N1010" s="8">
        <v>120</v>
      </c>
      <c r="O1010" s="10">
        <v>44575</v>
      </c>
      <c r="P1010" s="8" t="s">
        <v>3693</v>
      </c>
      <c r="Q1010" s="10">
        <v>44695</v>
      </c>
      <c r="R1010" s="13">
        <v>44741</v>
      </c>
      <c r="S1010" s="11" t="s">
        <v>3693</v>
      </c>
      <c r="T1010" s="12">
        <v>1</v>
      </c>
      <c r="U1010" s="12" t="s">
        <v>3693</v>
      </c>
      <c r="V1010" s="8" t="s">
        <v>29</v>
      </c>
      <c r="W1010" s="8" t="s">
        <v>30</v>
      </c>
      <c r="X1010" s="8" t="s">
        <v>279</v>
      </c>
      <c r="Y1010" s="8" t="s">
        <v>280</v>
      </c>
      <c r="Z1010" s="8" t="s">
        <v>3693</v>
      </c>
    </row>
    <row r="1011" spans="1:26" ht="39.6" hidden="1" x14ac:dyDescent="0.3">
      <c r="A1011" s="8">
        <v>1011</v>
      </c>
      <c r="B1011" s="8" t="s">
        <v>281</v>
      </c>
      <c r="C1011" s="8" t="s">
        <v>3693</v>
      </c>
      <c r="D1011" s="8" t="s">
        <v>23</v>
      </c>
      <c r="E1011" s="8" t="str">
        <f>VLOOKUP(Table1[[#This Row],[NO]],Table3[#All],2, FALSE)</f>
        <v>ROAD</v>
      </c>
      <c r="F1011" s="8" t="s">
        <v>3693</v>
      </c>
      <c r="G1011" s="8" t="s">
        <v>282</v>
      </c>
      <c r="H1011" s="8" t="s">
        <v>159</v>
      </c>
      <c r="I1011" s="8" t="s">
        <v>27</v>
      </c>
      <c r="J1011" s="8">
        <v>2021</v>
      </c>
      <c r="K1011" s="8" t="s">
        <v>278</v>
      </c>
      <c r="L1011" s="9">
        <v>10000000</v>
      </c>
      <c r="M1011" s="9">
        <v>9999985.7100000009</v>
      </c>
      <c r="N1011" s="8">
        <v>90</v>
      </c>
      <c r="O1011" s="10">
        <v>44575</v>
      </c>
      <c r="P1011" s="8" t="s">
        <v>3693</v>
      </c>
      <c r="Q1011" s="10">
        <f>O1011+N1011</f>
        <v>44665</v>
      </c>
      <c r="R1011" s="10" t="s">
        <v>3693</v>
      </c>
      <c r="S1011" s="11" t="s">
        <v>3693</v>
      </c>
      <c r="T1011" s="12">
        <v>1</v>
      </c>
      <c r="U1011" s="12" t="s">
        <v>3693</v>
      </c>
      <c r="V1011" s="8" t="s">
        <v>29</v>
      </c>
      <c r="W1011" s="8" t="s">
        <v>30</v>
      </c>
      <c r="X1011" s="8" t="s">
        <v>279</v>
      </c>
      <c r="Y1011" s="8" t="s">
        <v>280</v>
      </c>
      <c r="Z1011" s="8" t="s">
        <v>3693</v>
      </c>
    </row>
    <row r="1012" spans="1:26" ht="79.2" hidden="1" x14ac:dyDescent="0.3">
      <c r="A1012" s="8">
        <v>1012</v>
      </c>
      <c r="B1012" s="8" t="s">
        <v>1628</v>
      </c>
      <c r="C1012" s="8" t="s">
        <v>3693</v>
      </c>
      <c r="D1012" s="8" t="s">
        <v>868</v>
      </c>
      <c r="E1012" s="8" t="str">
        <f>VLOOKUP(Table1[[#This Row],[NO]],Table3[#All],2, FALSE)</f>
        <v>MEDICAL FACILITIES</v>
      </c>
      <c r="F1012" s="8" t="s">
        <v>3693</v>
      </c>
      <c r="G1012" s="8" t="s">
        <v>1629</v>
      </c>
      <c r="H1012" s="8" t="s">
        <v>159</v>
      </c>
      <c r="I1012" s="8" t="s">
        <v>27</v>
      </c>
      <c r="J1012" s="8">
        <v>2021</v>
      </c>
      <c r="K1012" s="8" t="s">
        <v>278</v>
      </c>
      <c r="L1012" s="9">
        <v>4000000</v>
      </c>
      <c r="M1012" s="9">
        <v>3993206</v>
      </c>
      <c r="N1012" s="8">
        <v>120</v>
      </c>
      <c r="O1012" s="10">
        <v>44576</v>
      </c>
      <c r="P1012" s="8" t="s">
        <v>3693</v>
      </c>
      <c r="Q1012" s="10">
        <v>44696</v>
      </c>
      <c r="R1012" s="10">
        <v>44776</v>
      </c>
      <c r="S1012" s="11" t="s">
        <v>3693</v>
      </c>
      <c r="T1012" s="12">
        <v>1</v>
      </c>
      <c r="U1012" s="12" t="s">
        <v>3693</v>
      </c>
      <c r="V1012" s="8" t="s">
        <v>29</v>
      </c>
      <c r="W1012" s="8" t="s">
        <v>30</v>
      </c>
      <c r="X1012" s="8" t="s">
        <v>285</v>
      </c>
      <c r="Y1012" s="8" t="s">
        <v>286</v>
      </c>
      <c r="Z1012" s="8" t="s">
        <v>3693</v>
      </c>
    </row>
    <row r="1013" spans="1:26" ht="92.4" hidden="1" x14ac:dyDescent="0.3">
      <c r="A1013" s="8">
        <v>1013</v>
      </c>
      <c r="B1013" s="8" t="s">
        <v>3171</v>
      </c>
      <c r="C1013" s="8" t="s">
        <v>3693</v>
      </c>
      <c r="D1013" s="8" t="s">
        <v>2334</v>
      </c>
      <c r="E1013" s="8" t="str">
        <f>VLOOKUP(Table1[[#This Row],[NO]],Table3[#All],2, FALSE)</f>
        <v>MULITI-PURPOSE</v>
      </c>
      <c r="F1013" s="8" t="s">
        <v>3693</v>
      </c>
      <c r="G1013" s="8" t="s">
        <v>3172</v>
      </c>
      <c r="H1013" s="8" t="s">
        <v>159</v>
      </c>
      <c r="I1013" s="8" t="s">
        <v>27</v>
      </c>
      <c r="J1013" s="8">
        <v>2021</v>
      </c>
      <c r="K1013" s="8" t="s">
        <v>278</v>
      </c>
      <c r="L1013" s="9">
        <v>1500000</v>
      </c>
      <c r="M1013" s="9">
        <v>1498504.19</v>
      </c>
      <c r="N1013" s="8" t="s">
        <v>3693</v>
      </c>
      <c r="O1013" s="10">
        <v>44576</v>
      </c>
      <c r="P1013" s="8" t="s">
        <v>3693</v>
      </c>
      <c r="Q1013" s="10">
        <v>44576</v>
      </c>
      <c r="R1013" s="10" t="s">
        <v>3693</v>
      </c>
      <c r="S1013" s="11" t="s">
        <v>3693</v>
      </c>
      <c r="T1013" s="12">
        <v>1</v>
      </c>
      <c r="U1013" s="12" t="s">
        <v>3693</v>
      </c>
      <c r="V1013" s="8" t="s">
        <v>29</v>
      </c>
      <c r="W1013" s="8" t="s">
        <v>30</v>
      </c>
      <c r="X1013" s="8" t="s">
        <v>285</v>
      </c>
      <c r="Y1013" s="8" t="s">
        <v>286</v>
      </c>
      <c r="Z1013" s="8" t="s">
        <v>3693</v>
      </c>
    </row>
    <row r="1014" spans="1:26" ht="79.2" hidden="1" x14ac:dyDescent="0.3">
      <c r="A1014" s="8">
        <v>1014</v>
      </c>
      <c r="B1014" s="8" t="s">
        <v>2299</v>
      </c>
      <c r="C1014" s="8" t="s">
        <v>3693</v>
      </c>
      <c r="D1014" s="8" t="s">
        <v>2250</v>
      </c>
      <c r="E1014" s="8" t="str">
        <f>VLOOKUP(Table1[[#This Row],[NO]],Table3[#All],2, FALSE)</f>
        <v>WATER SYSTEM</v>
      </c>
      <c r="F1014" s="8" t="s">
        <v>3693</v>
      </c>
      <c r="G1014" s="8" t="s">
        <v>2300</v>
      </c>
      <c r="H1014" s="8" t="s">
        <v>159</v>
      </c>
      <c r="I1014" s="8" t="s">
        <v>27</v>
      </c>
      <c r="J1014" s="8">
        <v>2021</v>
      </c>
      <c r="K1014" s="8" t="s">
        <v>278</v>
      </c>
      <c r="L1014" s="9">
        <v>2000000</v>
      </c>
      <c r="M1014" s="9">
        <v>1993002.18</v>
      </c>
      <c r="N1014" s="8">
        <v>90</v>
      </c>
      <c r="O1014" s="10">
        <v>44586</v>
      </c>
      <c r="P1014" s="8" t="s">
        <v>3693</v>
      </c>
      <c r="Q1014" s="10">
        <v>44676</v>
      </c>
      <c r="R1014" s="13">
        <v>44722</v>
      </c>
      <c r="S1014" s="11" t="s">
        <v>3693</v>
      </c>
      <c r="T1014" s="12">
        <v>1</v>
      </c>
      <c r="U1014" s="12" t="s">
        <v>3693</v>
      </c>
      <c r="V1014" s="8" t="s">
        <v>29</v>
      </c>
      <c r="W1014" s="8" t="s">
        <v>30</v>
      </c>
      <c r="X1014" s="8" t="s">
        <v>285</v>
      </c>
      <c r="Y1014" s="8" t="s">
        <v>286</v>
      </c>
      <c r="Z1014" s="8" t="s">
        <v>3693</v>
      </c>
    </row>
    <row r="1015" spans="1:26" ht="79.2" hidden="1" x14ac:dyDescent="0.3">
      <c r="A1015" s="8">
        <v>1015</v>
      </c>
      <c r="B1015" s="8" t="s">
        <v>283</v>
      </c>
      <c r="C1015" s="8" t="s">
        <v>3693</v>
      </c>
      <c r="D1015" s="8" t="s">
        <v>23</v>
      </c>
      <c r="E1015" s="8" t="str">
        <f>VLOOKUP(Table1[[#This Row],[NO]],Table3[#All],2, FALSE)</f>
        <v>ROAD</v>
      </c>
      <c r="F1015" s="8" t="s">
        <v>3693</v>
      </c>
      <c r="G1015" s="8" t="s">
        <v>284</v>
      </c>
      <c r="H1015" s="8" t="s">
        <v>159</v>
      </c>
      <c r="I1015" s="8" t="s">
        <v>27</v>
      </c>
      <c r="J1015" s="8">
        <v>2021</v>
      </c>
      <c r="K1015" s="8" t="s">
        <v>278</v>
      </c>
      <c r="L1015" s="9">
        <v>12500000</v>
      </c>
      <c r="M1015" s="9">
        <v>12498074.57</v>
      </c>
      <c r="N1015" s="8">
        <v>90</v>
      </c>
      <c r="O1015" s="10">
        <v>44575</v>
      </c>
      <c r="P1015" s="8" t="s">
        <v>3693</v>
      </c>
      <c r="Q1015" s="10">
        <f>O1015+N1015</f>
        <v>44665</v>
      </c>
      <c r="R1015" s="10">
        <v>44912</v>
      </c>
      <c r="S1015" s="11" t="s">
        <v>3693</v>
      </c>
      <c r="T1015" s="12">
        <v>1</v>
      </c>
      <c r="U1015" s="12" t="s">
        <v>3693</v>
      </c>
      <c r="V1015" s="8" t="s">
        <v>29</v>
      </c>
      <c r="W1015" s="8" t="s">
        <v>30</v>
      </c>
      <c r="X1015" s="8" t="s">
        <v>285</v>
      </c>
      <c r="Y1015" s="8" t="s">
        <v>286</v>
      </c>
      <c r="Z1015" s="8" t="s">
        <v>3693</v>
      </c>
    </row>
    <row r="1016" spans="1:26" ht="79.2" hidden="1" x14ac:dyDescent="0.3">
      <c r="A1016" s="8">
        <v>1016</v>
      </c>
      <c r="B1016" s="8" t="s">
        <v>287</v>
      </c>
      <c r="C1016" s="8" t="s">
        <v>3693</v>
      </c>
      <c r="D1016" s="8" t="s">
        <v>23</v>
      </c>
      <c r="E1016" s="8" t="str">
        <f>VLOOKUP(Table1[[#This Row],[NO]],Table3[#All],2, FALSE)</f>
        <v>ROAD</v>
      </c>
      <c r="F1016" s="8" t="s">
        <v>3693</v>
      </c>
      <c r="G1016" s="8" t="s">
        <v>288</v>
      </c>
      <c r="H1016" s="8" t="s">
        <v>159</v>
      </c>
      <c r="I1016" s="8" t="s">
        <v>27</v>
      </c>
      <c r="J1016" s="8">
        <v>2021</v>
      </c>
      <c r="K1016" s="8" t="s">
        <v>278</v>
      </c>
      <c r="L1016" s="9">
        <v>16000000</v>
      </c>
      <c r="M1016" s="9">
        <v>15998025.859999999</v>
      </c>
      <c r="N1016" s="8">
        <v>90</v>
      </c>
      <c r="O1016" s="10">
        <v>44575</v>
      </c>
      <c r="P1016" s="8" t="s">
        <v>3693</v>
      </c>
      <c r="Q1016" s="10">
        <f>O1016+N1016</f>
        <v>44665</v>
      </c>
      <c r="R1016" s="13">
        <v>44778</v>
      </c>
      <c r="S1016" s="11" t="s">
        <v>3693</v>
      </c>
      <c r="T1016" s="12">
        <v>1</v>
      </c>
      <c r="U1016" s="12" t="s">
        <v>3693</v>
      </c>
      <c r="V1016" s="8" t="s">
        <v>29</v>
      </c>
      <c r="W1016" s="8" t="s">
        <v>30</v>
      </c>
      <c r="X1016" s="8" t="s">
        <v>285</v>
      </c>
      <c r="Y1016" s="8" t="s">
        <v>286</v>
      </c>
      <c r="Z1016" s="8" t="s">
        <v>3693</v>
      </c>
    </row>
    <row r="1017" spans="1:26" ht="79.2" hidden="1" x14ac:dyDescent="0.3">
      <c r="A1017" s="8">
        <v>1017</v>
      </c>
      <c r="B1017" s="8" t="s">
        <v>3173</v>
      </c>
      <c r="C1017" s="8" t="s">
        <v>3693</v>
      </c>
      <c r="D1017" s="8" t="s">
        <v>2334</v>
      </c>
      <c r="E1017" s="8" t="str">
        <f>VLOOKUP(Table1[[#This Row],[NO]],Table3[#All],2, FALSE)</f>
        <v>MULITI-PURPOSE</v>
      </c>
      <c r="F1017" s="8" t="s">
        <v>3693</v>
      </c>
      <c r="G1017" s="8" t="s">
        <v>3174</v>
      </c>
      <c r="H1017" s="8" t="s">
        <v>159</v>
      </c>
      <c r="I1017" s="8" t="s">
        <v>27</v>
      </c>
      <c r="J1017" s="8">
        <v>2021</v>
      </c>
      <c r="K1017" s="8" t="s">
        <v>278</v>
      </c>
      <c r="L1017" s="9">
        <v>500000</v>
      </c>
      <c r="M1017" s="9">
        <v>498854.05</v>
      </c>
      <c r="N1017" s="8">
        <v>45</v>
      </c>
      <c r="O1017" s="10">
        <v>44575</v>
      </c>
      <c r="P1017" s="8" t="s">
        <v>3693</v>
      </c>
      <c r="Q1017" s="10">
        <v>44620</v>
      </c>
      <c r="R1017" s="10" t="s">
        <v>3693</v>
      </c>
      <c r="S1017" s="11" t="s">
        <v>3693</v>
      </c>
      <c r="T1017" s="12">
        <v>1</v>
      </c>
      <c r="U1017" s="12" t="s">
        <v>3693</v>
      </c>
      <c r="V1017" s="8" t="s">
        <v>29</v>
      </c>
      <c r="W1017" s="8" t="s">
        <v>30</v>
      </c>
      <c r="X1017" s="8" t="s">
        <v>285</v>
      </c>
      <c r="Y1017" s="8" t="s">
        <v>286</v>
      </c>
      <c r="Z1017" s="8" t="s">
        <v>3693</v>
      </c>
    </row>
    <row r="1018" spans="1:26" ht="52.8" hidden="1" x14ac:dyDescent="0.3">
      <c r="A1018" s="8">
        <v>1018</v>
      </c>
      <c r="B1018" s="8" t="s">
        <v>2090</v>
      </c>
      <c r="C1018" s="8" t="s">
        <v>3693</v>
      </c>
      <c r="D1018" s="8" t="s">
        <v>1962</v>
      </c>
      <c r="E1018" s="8" t="str">
        <f>VLOOKUP(Table1[[#This Row],[NO]],Table3[#All],2, FALSE)</f>
        <v>SCHOOL FACILITIES</v>
      </c>
      <c r="F1018" s="8" t="s">
        <v>1971</v>
      </c>
      <c r="G1018" s="8" t="s">
        <v>2091</v>
      </c>
      <c r="H1018" s="8" t="s">
        <v>159</v>
      </c>
      <c r="I1018" s="8" t="s">
        <v>27</v>
      </c>
      <c r="J1018" s="8">
        <v>2021</v>
      </c>
      <c r="K1018" s="8" t="s">
        <v>278</v>
      </c>
      <c r="L1018" s="9">
        <v>1000000</v>
      </c>
      <c r="M1018" s="9">
        <v>998340.77</v>
      </c>
      <c r="N1018" s="8">
        <v>60</v>
      </c>
      <c r="O1018" s="10">
        <v>44575</v>
      </c>
      <c r="P1018" s="8" t="s">
        <v>3693</v>
      </c>
      <c r="Q1018" s="10">
        <v>44635</v>
      </c>
      <c r="R1018" s="13">
        <v>44706</v>
      </c>
      <c r="S1018" s="11" t="s">
        <v>3693</v>
      </c>
      <c r="T1018" s="12">
        <v>1</v>
      </c>
      <c r="U1018" s="12" t="s">
        <v>3693</v>
      </c>
      <c r="V1018" s="8" t="s">
        <v>29</v>
      </c>
      <c r="W1018" s="8" t="s">
        <v>30</v>
      </c>
      <c r="X1018" s="8" t="s">
        <v>285</v>
      </c>
      <c r="Y1018" s="8" t="s">
        <v>286</v>
      </c>
      <c r="Z1018" s="8" t="s">
        <v>3693</v>
      </c>
    </row>
    <row r="1019" spans="1:26" ht="66" hidden="1" x14ac:dyDescent="0.3">
      <c r="A1019" s="8">
        <v>1019</v>
      </c>
      <c r="B1019" s="8" t="s">
        <v>3175</v>
      </c>
      <c r="C1019" s="8" t="s">
        <v>3693</v>
      </c>
      <c r="D1019" s="8" t="s">
        <v>2334</v>
      </c>
      <c r="E1019" s="8" t="str">
        <f>VLOOKUP(Table1[[#This Row],[NO]],Table3[#All],2, FALSE)</f>
        <v>MULITI-PURPOSE</v>
      </c>
      <c r="F1019" s="8" t="s">
        <v>3693</v>
      </c>
      <c r="G1019" s="8" t="s">
        <v>3176</v>
      </c>
      <c r="H1019" s="8" t="s">
        <v>159</v>
      </c>
      <c r="I1019" s="8" t="s">
        <v>27</v>
      </c>
      <c r="J1019" s="8">
        <v>2021</v>
      </c>
      <c r="K1019" s="8" t="s">
        <v>278</v>
      </c>
      <c r="L1019" s="9">
        <v>500000</v>
      </c>
      <c r="M1019" s="9">
        <v>496683.42</v>
      </c>
      <c r="N1019" s="8">
        <v>45</v>
      </c>
      <c r="O1019" s="10">
        <v>44575</v>
      </c>
      <c r="P1019" s="8" t="s">
        <v>3693</v>
      </c>
      <c r="Q1019" s="10">
        <v>44620</v>
      </c>
      <c r="R1019" s="10">
        <v>44722</v>
      </c>
      <c r="S1019" s="11" t="s">
        <v>3693</v>
      </c>
      <c r="T1019" s="12">
        <v>1</v>
      </c>
      <c r="U1019" s="12" t="s">
        <v>3693</v>
      </c>
      <c r="V1019" s="8" t="s">
        <v>29</v>
      </c>
      <c r="W1019" s="8" t="s">
        <v>30</v>
      </c>
      <c r="X1019" s="8" t="s">
        <v>285</v>
      </c>
      <c r="Y1019" s="8" t="s">
        <v>286</v>
      </c>
      <c r="Z1019" s="8" t="s">
        <v>3693</v>
      </c>
    </row>
    <row r="1020" spans="1:26" ht="66" hidden="1" x14ac:dyDescent="0.3">
      <c r="A1020" s="8">
        <v>1020</v>
      </c>
      <c r="B1020" s="8" t="s">
        <v>3139</v>
      </c>
      <c r="C1020" s="8" t="s">
        <v>3693</v>
      </c>
      <c r="D1020" s="8" t="s">
        <v>2320</v>
      </c>
      <c r="E1020" s="8" t="str">
        <f>VLOOKUP(Table1[[#This Row],[NO]],Table3[#All],2, FALSE)</f>
        <v>MULITI-PURPOSE</v>
      </c>
      <c r="F1020" s="8" t="s">
        <v>3693</v>
      </c>
      <c r="G1020" s="8" t="s">
        <v>3140</v>
      </c>
      <c r="H1020" s="8" t="s">
        <v>159</v>
      </c>
      <c r="I1020" s="8" t="s">
        <v>27</v>
      </c>
      <c r="J1020" s="8">
        <v>2021</v>
      </c>
      <c r="K1020" s="8" t="s">
        <v>278</v>
      </c>
      <c r="L1020" s="9">
        <v>500000</v>
      </c>
      <c r="M1020" s="9">
        <v>496052.8</v>
      </c>
      <c r="N1020" s="8">
        <v>60</v>
      </c>
      <c r="O1020" s="10">
        <v>44575</v>
      </c>
      <c r="P1020" s="8" t="s">
        <v>3693</v>
      </c>
      <c r="Q1020" s="10">
        <v>44635</v>
      </c>
      <c r="R1020" s="10" t="s">
        <v>3693</v>
      </c>
      <c r="S1020" s="11" t="s">
        <v>3693</v>
      </c>
      <c r="T1020" s="12">
        <v>1</v>
      </c>
      <c r="U1020" s="12" t="s">
        <v>3693</v>
      </c>
      <c r="V1020" s="8" t="s">
        <v>29</v>
      </c>
      <c r="W1020" s="8" t="s">
        <v>30</v>
      </c>
      <c r="X1020" s="8" t="s">
        <v>285</v>
      </c>
      <c r="Y1020" s="8" t="s">
        <v>286</v>
      </c>
      <c r="Z1020" s="8" t="s">
        <v>3693</v>
      </c>
    </row>
    <row r="1021" spans="1:26" ht="66" hidden="1" x14ac:dyDescent="0.3">
      <c r="A1021" s="8">
        <v>1021</v>
      </c>
      <c r="B1021" s="8" t="s">
        <v>2166</v>
      </c>
      <c r="C1021" s="8" t="s">
        <v>3693</v>
      </c>
      <c r="D1021" s="8" t="s">
        <v>2147</v>
      </c>
      <c r="E1021" s="8" t="str">
        <f>VLOOKUP(Table1[[#This Row],[NO]],Table3[#All],2, FALSE)</f>
        <v>ELECTRIFICATION</v>
      </c>
      <c r="F1021" s="8" t="s">
        <v>3693</v>
      </c>
      <c r="G1021" s="8" t="s">
        <v>2167</v>
      </c>
      <c r="H1021" s="8" t="s">
        <v>36</v>
      </c>
      <c r="I1021" s="8" t="s">
        <v>27</v>
      </c>
      <c r="J1021" s="8">
        <v>2021</v>
      </c>
      <c r="K1021" s="8" t="s">
        <v>278</v>
      </c>
      <c r="L1021" s="9">
        <v>6000000</v>
      </c>
      <c r="M1021" s="11">
        <v>5999169.5499999998</v>
      </c>
      <c r="N1021" s="8">
        <v>90</v>
      </c>
      <c r="O1021" s="10">
        <v>44561</v>
      </c>
      <c r="P1021" s="8" t="s">
        <v>3693</v>
      </c>
      <c r="Q1021" s="10">
        <v>44651</v>
      </c>
      <c r="R1021" s="10">
        <v>44917</v>
      </c>
      <c r="S1021" s="11" t="s">
        <v>3693</v>
      </c>
      <c r="T1021" s="12">
        <v>1</v>
      </c>
      <c r="U1021" s="12" t="s">
        <v>3693</v>
      </c>
      <c r="V1021" s="8" t="s">
        <v>29</v>
      </c>
      <c r="W1021" s="8" t="s">
        <v>30</v>
      </c>
      <c r="X1021" s="8" t="s">
        <v>1224</v>
      </c>
      <c r="Y1021" s="8" t="s">
        <v>1225</v>
      </c>
      <c r="Z1021" s="8" t="s">
        <v>3693</v>
      </c>
    </row>
    <row r="1022" spans="1:26" ht="79.2" hidden="1" x14ac:dyDescent="0.3">
      <c r="A1022" s="8">
        <v>1022</v>
      </c>
      <c r="B1022" s="8" t="s">
        <v>2168</v>
      </c>
      <c r="C1022" s="8" t="s">
        <v>3693</v>
      </c>
      <c r="D1022" s="8" t="s">
        <v>2147</v>
      </c>
      <c r="E1022" s="8" t="str">
        <f>VLOOKUP(Table1[[#This Row],[NO]],Table3[#All],2, FALSE)</f>
        <v>ELECTRIFICATION</v>
      </c>
      <c r="F1022" s="8" t="s">
        <v>3693</v>
      </c>
      <c r="G1022" s="8" t="s">
        <v>2169</v>
      </c>
      <c r="H1022" s="8" t="s">
        <v>36</v>
      </c>
      <c r="I1022" s="8" t="s">
        <v>27</v>
      </c>
      <c r="J1022" s="8">
        <v>2021</v>
      </c>
      <c r="K1022" s="8" t="s">
        <v>278</v>
      </c>
      <c r="L1022" s="9">
        <v>1000000</v>
      </c>
      <c r="M1022" s="11">
        <v>999419.71</v>
      </c>
      <c r="N1022" s="8">
        <v>30</v>
      </c>
      <c r="O1022" s="10">
        <v>44561</v>
      </c>
      <c r="P1022" s="8" t="s">
        <v>3693</v>
      </c>
      <c r="Q1022" s="10">
        <v>44591</v>
      </c>
      <c r="R1022" s="10" t="s">
        <v>3693</v>
      </c>
      <c r="S1022" s="11" t="s">
        <v>3693</v>
      </c>
      <c r="T1022" s="12">
        <v>1</v>
      </c>
      <c r="U1022" s="12" t="s">
        <v>3693</v>
      </c>
      <c r="V1022" s="8" t="s">
        <v>29</v>
      </c>
      <c r="W1022" s="8" t="s">
        <v>30</v>
      </c>
      <c r="X1022" s="8" t="s">
        <v>1224</v>
      </c>
      <c r="Y1022" s="8" t="s">
        <v>1225</v>
      </c>
      <c r="Z1022" s="8" t="s">
        <v>3693</v>
      </c>
    </row>
    <row r="1023" spans="1:26" ht="79.2" hidden="1" x14ac:dyDescent="0.3">
      <c r="A1023" s="8">
        <v>1023</v>
      </c>
      <c r="B1023" s="8" t="s">
        <v>289</v>
      </c>
      <c r="C1023" s="8" t="s">
        <v>3693</v>
      </c>
      <c r="D1023" s="8" t="s">
        <v>23</v>
      </c>
      <c r="E1023" s="8" t="str">
        <f>VLOOKUP(Table1[[#This Row],[NO]],Table3[#All],2, FALSE)</f>
        <v>ROAD</v>
      </c>
      <c r="F1023" s="8" t="s">
        <v>3693</v>
      </c>
      <c r="G1023" s="8" t="s">
        <v>290</v>
      </c>
      <c r="H1023" s="8" t="s">
        <v>36</v>
      </c>
      <c r="I1023" s="8" t="s">
        <v>27</v>
      </c>
      <c r="J1023" s="8">
        <v>2021</v>
      </c>
      <c r="K1023" s="8" t="s">
        <v>278</v>
      </c>
      <c r="L1023" s="9">
        <v>6500000</v>
      </c>
      <c r="M1023" s="11">
        <v>5671259.4199999999</v>
      </c>
      <c r="N1023" s="8">
        <v>60</v>
      </c>
      <c r="O1023" s="10">
        <v>44621</v>
      </c>
      <c r="P1023" s="8" t="s">
        <v>3693</v>
      </c>
      <c r="Q1023" s="10">
        <f>O1023+N1023</f>
        <v>44681</v>
      </c>
      <c r="R1023" s="10">
        <v>44712</v>
      </c>
      <c r="S1023" s="11" t="s">
        <v>3693</v>
      </c>
      <c r="T1023" s="12">
        <v>1</v>
      </c>
      <c r="U1023" s="12" t="s">
        <v>3693</v>
      </c>
      <c r="V1023" s="8" t="s">
        <v>29</v>
      </c>
      <c r="W1023" s="8" t="s">
        <v>30</v>
      </c>
      <c r="X1023" s="8" t="s">
        <v>291</v>
      </c>
      <c r="Y1023" s="8" t="s">
        <v>292</v>
      </c>
      <c r="Z1023" s="8" t="s">
        <v>3693</v>
      </c>
    </row>
    <row r="1024" spans="1:26" ht="92.4" hidden="1" x14ac:dyDescent="0.3">
      <c r="A1024" s="8">
        <v>1024</v>
      </c>
      <c r="B1024" s="8" t="s">
        <v>293</v>
      </c>
      <c r="C1024" s="8" t="s">
        <v>3693</v>
      </c>
      <c r="D1024" s="8" t="s">
        <v>23</v>
      </c>
      <c r="E1024" s="8" t="str">
        <f>VLOOKUP(Table1[[#This Row],[NO]],Table3[#All],2, FALSE)</f>
        <v>ROAD</v>
      </c>
      <c r="F1024" s="8" t="s">
        <v>3693</v>
      </c>
      <c r="G1024" s="8" t="s">
        <v>290</v>
      </c>
      <c r="H1024" s="8" t="s">
        <v>36</v>
      </c>
      <c r="I1024" s="8" t="s">
        <v>27</v>
      </c>
      <c r="J1024" s="8">
        <v>2021</v>
      </c>
      <c r="K1024" s="8" t="s">
        <v>278</v>
      </c>
      <c r="L1024" s="9">
        <v>5500000</v>
      </c>
      <c r="M1024" s="11">
        <v>4784494.05</v>
      </c>
      <c r="N1024" s="8">
        <v>60</v>
      </c>
      <c r="O1024" s="10">
        <v>44621</v>
      </c>
      <c r="P1024" s="8" t="s">
        <v>3693</v>
      </c>
      <c r="Q1024" s="10">
        <f>O1024+N1024</f>
        <v>44681</v>
      </c>
      <c r="R1024" s="10">
        <v>44712</v>
      </c>
      <c r="S1024" s="11" t="s">
        <v>3693</v>
      </c>
      <c r="T1024" s="12">
        <v>1</v>
      </c>
      <c r="U1024" s="12" t="s">
        <v>3693</v>
      </c>
      <c r="V1024" s="8" t="s">
        <v>29</v>
      </c>
      <c r="W1024" s="8" t="s">
        <v>30</v>
      </c>
      <c r="X1024" s="8" t="s">
        <v>291</v>
      </c>
      <c r="Y1024" s="8" t="s">
        <v>292</v>
      </c>
      <c r="Z1024" s="8" t="s">
        <v>3693</v>
      </c>
    </row>
    <row r="1025" spans="1:26" ht="52.8" hidden="1" x14ac:dyDescent="0.3">
      <c r="A1025" s="8">
        <v>1025</v>
      </c>
      <c r="B1025" s="8" t="s">
        <v>2170</v>
      </c>
      <c r="C1025" s="8" t="s">
        <v>3693</v>
      </c>
      <c r="D1025" s="8" t="s">
        <v>2147</v>
      </c>
      <c r="E1025" s="8" t="str">
        <f>VLOOKUP(Table1[[#This Row],[NO]],Table3[#All],2, FALSE)</f>
        <v>ELECTRIFICATION</v>
      </c>
      <c r="F1025" s="8" t="s">
        <v>3693</v>
      </c>
      <c r="G1025" s="8" t="s">
        <v>290</v>
      </c>
      <c r="H1025" s="8" t="s">
        <v>36</v>
      </c>
      <c r="I1025" s="8" t="s">
        <v>27</v>
      </c>
      <c r="J1025" s="8">
        <v>2021</v>
      </c>
      <c r="K1025" s="8" t="s">
        <v>278</v>
      </c>
      <c r="L1025" s="9">
        <v>1000000</v>
      </c>
      <c r="M1025" s="11">
        <v>999587.99</v>
      </c>
      <c r="N1025" s="8">
        <v>30</v>
      </c>
      <c r="O1025" s="10">
        <v>44561</v>
      </c>
      <c r="P1025" s="8" t="s">
        <v>3693</v>
      </c>
      <c r="Q1025" s="10">
        <v>44591</v>
      </c>
      <c r="R1025" s="10" t="s">
        <v>3693</v>
      </c>
      <c r="S1025" s="11" t="s">
        <v>3693</v>
      </c>
      <c r="T1025" s="12">
        <v>1</v>
      </c>
      <c r="U1025" s="12" t="s">
        <v>3693</v>
      </c>
      <c r="V1025" s="8" t="s">
        <v>29</v>
      </c>
      <c r="W1025" s="8" t="s">
        <v>30</v>
      </c>
      <c r="X1025" s="8" t="s">
        <v>1224</v>
      </c>
      <c r="Y1025" s="8" t="s">
        <v>1225</v>
      </c>
      <c r="Z1025" s="8" t="s">
        <v>3693</v>
      </c>
    </row>
    <row r="1026" spans="1:26" ht="79.2" hidden="1" x14ac:dyDescent="0.3">
      <c r="A1026" s="8">
        <v>1026</v>
      </c>
      <c r="B1026" s="8" t="s">
        <v>294</v>
      </c>
      <c r="C1026" s="8" t="s">
        <v>3693</v>
      </c>
      <c r="D1026" s="8" t="s">
        <v>23</v>
      </c>
      <c r="E1026" s="8" t="str">
        <f>VLOOKUP(Table1[[#This Row],[NO]],Table3[#All],2, FALSE)</f>
        <v>ROAD</v>
      </c>
      <c r="F1026" s="8" t="s">
        <v>3693</v>
      </c>
      <c r="G1026" s="8" t="s">
        <v>295</v>
      </c>
      <c r="H1026" s="8" t="s">
        <v>36</v>
      </c>
      <c r="I1026" s="8" t="s">
        <v>27</v>
      </c>
      <c r="J1026" s="8">
        <v>2021</v>
      </c>
      <c r="K1026" s="8" t="s">
        <v>278</v>
      </c>
      <c r="L1026" s="9">
        <v>13500000</v>
      </c>
      <c r="M1026" s="11">
        <v>13496644.220000001</v>
      </c>
      <c r="N1026" s="8" t="s">
        <v>3693</v>
      </c>
      <c r="O1026" s="10">
        <v>44561</v>
      </c>
      <c r="P1026" s="8" t="s">
        <v>3693</v>
      </c>
      <c r="Q1026" s="10" t="e">
        <f>O1026+N1026</f>
        <v>#VALUE!</v>
      </c>
      <c r="R1026" s="10">
        <v>44697</v>
      </c>
      <c r="S1026" s="11" t="s">
        <v>3693</v>
      </c>
      <c r="T1026" s="12">
        <v>1</v>
      </c>
      <c r="U1026" s="12" t="s">
        <v>3693</v>
      </c>
      <c r="V1026" s="8" t="s">
        <v>29</v>
      </c>
      <c r="W1026" s="8" t="s">
        <v>30</v>
      </c>
      <c r="X1026" s="8" t="s">
        <v>228</v>
      </c>
      <c r="Y1026" s="8" t="s">
        <v>229</v>
      </c>
      <c r="Z1026" s="8" t="s">
        <v>3693</v>
      </c>
    </row>
    <row r="1027" spans="1:26" ht="66" hidden="1" x14ac:dyDescent="0.3">
      <c r="A1027" s="8">
        <v>1027</v>
      </c>
      <c r="B1027" s="8" t="s">
        <v>2171</v>
      </c>
      <c r="C1027" s="8" t="s">
        <v>3693</v>
      </c>
      <c r="D1027" s="8" t="s">
        <v>2147</v>
      </c>
      <c r="E1027" s="8" t="str">
        <f>VLOOKUP(Table1[[#This Row],[NO]],Table3[#All],2, FALSE)</f>
        <v>ELECTRIFICATION</v>
      </c>
      <c r="F1027" s="8" t="s">
        <v>3693</v>
      </c>
      <c r="G1027" s="8" t="s">
        <v>295</v>
      </c>
      <c r="H1027" s="8" t="s">
        <v>36</v>
      </c>
      <c r="I1027" s="8" t="s">
        <v>27</v>
      </c>
      <c r="J1027" s="8">
        <v>2021</v>
      </c>
      <c r="K1027" s="8" t="s">
        <v>278</v>
      </c>
      <c r="L1027" s="9">
        <v>1000000</v>
      </c>
      <c r="M1027" s="11">
        <v>999516.3</v>
      </c>
      <c r="N1027" s="8">
        <v>45</v>
      </c>
      <c r="O1027" s="10">
        <v>44561</v>
      </c>
      <c r="P1027" s="8" t="s">
        <v>3693</v>
      </c>
      <c r="Q1027" s="10">
        <v>44606</v>
      </c>
      <c r="R1027" s="10">
        <v>44749</v>
      </c>
      <c r="S1027" s="11" t="s">
        <v>3693</v>
      </c>
      <c r="T1027" s="12">
        <v>1</v>
      </c>
      <c r="U1027" s="12" t="s">
        <v>3693</v>
      </c>
      <c r="V1027" s="8" t="s">
        <v>29</v>
      </c>
      <c r="W1027" s="8" t="s">
        <v>30</v>
      </c>
      <c r="X1027" s="8" t="s">
        <v>1224</v>
      </c>
      <c r="Y1027" s="8" t="s">
        <v>1225</v>
      </c>
      <c r="Z1027" s="8" t="s">
        <v>3693</v>
      </c>
    </row>
    <row r="1028" spans="1:26" ht="92.4" hidden="1" x14ac:dyDescent="0.3">
      <c r="A1028" s="8">
        <v>1028</v>
      </c>
      <c r="B1028" s="8" t="s">
        <v>2172</v>
      </c>
      <c r="C1028" s="8" t="s">
        <v>3693</v>
      </c>
      <c r="D1028" s="8" t="s">
        <v>2147</v>
      </c>
      <c r="E1028" s="8" t="str">
        <f>VLOOKUP(Table1[[#This Row],[NO]],Table3[#All],2, FALSE)</f>
        <v>ELECTRIFICATION</v>
      </c>
      <c r="F1028" s="8" t="s">
        <v>3693</v>
      </c>
      <c r="G1028" s="8" t="s">
        <v>295</v>
      </c>
      <c r="H1028" s="8" t="s">
        <v>36</v>
      </c>
      <c r="I1028" s="8" t="s">
        <v>27</v>
      </c>
      <c r="J1028" s="8">
        <v>2021</v>
      </c>
      <c r="K1028" s="8" t="s">
        <v>278</v>
      </c>
      <c r="L1028" s="9">
        <v>3000000</v>
      </c>
      <c r="M1028" s="11">
        <v>2999620.02</v>
      </c>
      <c r="N1028" s="8">
        <v>60</v>
      </c>
      <c r="O1028" s="10">
        <v>44561</v>
      </c>
      <c r="P1028" s="8" t="s">
        <v>3693</v>
      </c>
      <c r="Q1028" s="10">
        <v>44621</v>
      </c>
      <c r="R1028" s="10">
        <v>44779</v>
      </c>
      <c r="S1028" s="11" t="s">
        <v>3693</v>
      </c>
      <c r="T1028" s="12">
        <v>1</v>
      </c>
      <c r="U1028" s="12" t="s">
        <v>3693</v>
      </c>
      <c r="V1028" s="8" t="s">
        <v>29</v>
      </c>
      <c r="W1028" s="8" t="s">
        <v>30</v>
      </c>
      <c r="X1028" s="8" t="s">
        <v>1224</v>
      </c>
      <c r="Y1028" s="8" t="s">
        <v>1225</v>
      </c>
      <c r="Z1028" s="8" t="s">
        <v>3693</v>
      </c>
    </row>
    <row r="1029" spans="1:26" ht="92.4" hidden="1" x14ac:dyDescent="0.3">
      <c r="A1029" s="8">
        <v>1029</v>
      </c>
      <c r="B1029" s="8" t="s">
        <v>1630</v>
      </c>
      <c r="C1029" s="8" t="s">
        <v>3693</v>
      </c>
      <c r="D1029" s="8" t="s">
        <v>868</v>
      </c>
      <c r="E1029" s="8" t="str">
        <f>VLOOKUP(Table1[[#This Row],[NO]],Table3[#All],2, FALSE)</f>
        <v>MEDICAL FACILITIES</v>
      </c>
      <c r="F1029" s="8" t="s">
        <v>3693</v>
      </c>
      <c r="G1029" s="8" t="s">
        <v>295</v>
      </c>
      <c r="H1029" s="8" t="s">
        <v>36</v>
      </c>
      <c r="I1029" s="8" t="s">
        <v>27</v>
      </c>
      <c r="J1029" s="8">
        <v>2021</v>
      </c>
      <c r="K1029" s="8" t="s">
        <v>278</v>
      </c>
      <c r="L1029" s="9">
        <v>2000000</v>
      </c>
      <c r="M1029" s="11">
        <v>1994628.3</v>
      </c>
      <c r="N1029" s="8">
        <v>120</v>
      </c>
      <c r="O1029" s="10">
        <v>44561</v>
      </c>
      <c r="P1029" s="8" t="s">
        <v>3693</v>
      </c>
      <c r="Q1029" s="10">
        <v>44681</v>
      </c>
      <c r="R1029" s="10">
        <v>44904</v>
      </c>
      <c r="S1029" s="19">
        <v>44921</v>
      </c>
      <c r="T1029" s="12">
        <v>1</v>
      </c>
      <c r="U1029" s="12" t="s">
        <v>3693</v>
      </c>
      <c r="V1029" s="8" t="s">
        <v>29</v>
      </c>
      <c r="W1029" s="8" t="s">
        <v>30</v>
      </c>
      <c r="X1029" s="8" t="s">
        <v>228</v>
      </c>
      <c r="Y1029" s="8" t="s">
        <v>229</v>
      </c>
      <c r="Z1029" s="8" t="s">
        <v>3693</v>
      </c>
    </row>
    <row r="1030" spans="1:26" ht="52.8" hidden="1" x14ac:dyDescent="0.3">
      <c r="A1030" s="8">
        <v>1030</v>
      </c>
      <c r="B1030" s="8" t="s">
        <v>2301</v>
      </c>
      <c r="C1030" s="8" t="s">
        <v>3693</v>
      </c>
      <c r="D1030" s="8" t="s">
        <v>2250</v>
      </c>
      <c r="E1030" s="8" t="str">
        <f>VLOOKUP(Table1[[#This Row],[NO]],Table3[#All],2, FALSE)</f>
        <v>WATER SYSTEM</v>
      </c>
      <c r="F1030" s="8" t="s">
        <v>3693</v>
      </c>
      <c r="G1030" s="8" t="s">
        <v>2302</v>
      </c>
      <c r="H1030" s="8" t="s">
        <v>36</v>
      </c>
      <c r="I1030" s="8" t="s">
        <v>27</v>
      </c>
      <c r="J1030" s="8">
        <v>2021</v>
      </c>
      <c r="K1030" s="8" t="s">
        <v>278</v>
      </c>
      <c r="L1030" s="9">
        <v>500000</v>
      </c>
      <c r="M1030" s="11">
        <v>499354.96</v>
      </c>
      <c r="N1030" s="8">
        <v>30</v>
      </c>
      <c r="O1030" s="10">
        <v>44676</v>
      </c>
      <c r="P1030" s="8" t="s">
        <v>3693</v>
      </c>
      <c r="Q1030" s="10">
        <v>44706</v>
      </c>
      <c r="R1030" s="10" t="s">
        <v>3693</v>
      </c>
      <c r="S1030" s="11" t="s">
        <v>3693</v>
      </c>
      <c r="T1030" s="12">
        <v>1</v>
      </c>
      <c r="U1030" s="12" t="s">
        <v>3693</v>
      </c>
      <c r="V1030" s="8" t="s">
        <v>29</v>
      </c>
      <c r="W1030" s="8" t="s">
        <v>30</v>
      </c>
      <c r="X1030" s="8" t="s">
        <v>118</v>
      </c>
      <c r="Y1030" s="8" t="s">
        <v>119</v>
      </c>
      <c r="Z1030" s="8" t="s">
        <v>3693</v>
      </c>
    </row>
    <row r="1031" spans="1:26" ht="105.6" hidden="1" x14ac:dyDescent="0.3">
      <c r="A1031" s="8">
        <v>1031</v>
      </c>
      <c r="B1031" s="8" t="s">
        <v>296</v>
      </c>
      <c r="C1031" s="8" t="s">
        <v>3693</v>
      </c>
      <c r="D1031" s="8" t="s">
        <v>23</v>
      </c>
      <c r="E1031" s="8" t="str">
        <f>VLOOKUP(Table1[[#This Row],[NO]],Table3[#All],2, FALSE)</f>
        <v>ROAD</v>
      </c>
      <c r="F1031" s="8" t="s">
        <v>3693</v>
      </c>
      <c r="G1031" s="8" t="s">
        <v>3693</v>
      </c>
      <c r="H1031" s="8" t="s">
        <v>36</v>
      </c>
      <c r="I1031" s="8" t="s">
        <v>27</v>
      </c>
      <c r="J1031" s="8">
        <v>2021</v>
      </c>
      <c r="K1031" s="8" t="s">
        <v>278</v>
      </c>
      <c r="L1031" s="9">
        <v>12500000</v>
      </c>
      <c r="M1031" s="11">
        <v>12496581.460000001</v>
      </c>
      <c r="N1031" s="8">
        <v>90</v>
      </c>
      <c r="O1031" s="10">
        <v>44665</v>
      </c>
      <c r="P1031" s="8" t="s">
        <v>3693</v>
      </c>
      <c r="Q1031" s="10">
        <f>O1031+N1031</f>
        <v>44755</v>
      </c>
      <c r="R1031" s="10">
        <v>44771</v>
      </c>
      <c r="S1031" s="11" t="s">
        <v>3693</v>
      </c>
      <c r="T1031" s="12">
        <v>1</v>
      </c>
      <c r="U1031" s="12" t="s">
        <v>3693</v>
      </c>
      <c r="V1031" s="8" t="s">
        <v>29</v>
      </c>
      <c r="W1031" s="8" t="s">
        <v>30</v>
      </c>
      <c r="X1031" s="8" t="s">
        <v>297</v>
      </c>
      <c r="Y1031" s="8" t="s">
        <v>298</v>
      </c>
      <c r="Z1031" s="8" t="s">
        <v>3693</v>
      </c>
    </row>
    <row r="1032" spans="1:26" ht="52.8" hidden="1" x14ac:dyDescent="0.3">
      <c r="A1032" s="8">
        <v>1032</v>
      </c>
      <c r="B1032" s="8" t="s">
        <v>2173</v>
      </c>
      <c r="C1032" s="8" t="s">
        <v>3693</v>
      </c>
      <c r="D1032" s="8" t="s">
        <v>2147</v>
      </c>
      <c r="E1032" s="8" t="str">
        <f>VLOOKUP(Table1[[#This Row],[NO]],Table3[#All],2, FALSE)</f>
        <v>ELECTRIFICATION</v>
      </c>
      <c r="F1032" s="8" t="s">
        <v>3693</v>
      </c>
      <c r="G1032" s="8" t="s">
        <v>35</v>
      </c>
      <c r="H1032" s="8" t="s">
        <v>36</v>
      </c>
      <c r="I1032" s="8" t="s">
        <v>27</v>
      </c>
      <c r="J1032" s="8">
        <v>2021</v>
      </c>
      <c r="K1032" s="8" t="s">
        <v>278</v>
      </c>
      <c r="L1032" s="9">
        <v>1000000</v>
      </c>
      <c r="M1032" s="11">
        <v>999382.43</v>
      </c>
      <c r="N1032" s="8">
        <v>30</v>
      </c>
      <c r="O1032" s="10">
        <v>44561</v>
      </c>
      <c r="P1032" s="8" t="s">
        <v>3693</v>
      </c>
      <c r="Q1032" s="10">
        <v>44591</v>
      </c>
      <c r="R1032" s="10" t="s">
        <v>3693</v>
      </c>
      <c r="S1032" s="11" t="s">
        <v>3693</v>
      </c>
      <c r="T1032" s="12">
        <v>1</v>
      </c>
      <c r="U1032" s="12" t="s">
        <v>3693</v>
      </c>
      <c r="V1032" s="8" t="s">
        <v>29</v>
      </c>
      <c r="W1032" s="8" t="s">
        <v>30</v>
      </c>
      <c r="X1032" s="8" t="s">
        <v>1224</v>
      </c>
      <c r="Y1032" s="8" t="s">
        <v>1225</v>
      </c>
      <c r="Z1032" s="8" t="s">
        <v>3693</v>
      </c>
    </row>
    <row r="1033" spans="1:26" ht="52.8" hidden="1" x14ac:dyDescent="0.3">
      <c r="A1033" s="8">
        <v>1033</v>
      </c>
      <c r="B1033" s="8" t="s">
        <v>2174</v>
      </c>
      <c r="C1033" s="8" t="s">
        <v>3693</v>
      </c>
      <c r="D1033" s="8" t="s">
        <v>2147</v>
      </c>
      <c r="E1033" s="8" t="str">
        <f>VLOOKUP(Table1[[#This Row],[NO]],Table3[#All],2, FALSE)</f>
        <v>ELECTRIFICATION</v>
      </c>
      <c r="F1033" s="8" t="s">
        <v>3693</v>
      </c>
      <c r="G1033" s="8" t="s">
        <v>2175</v>
      </c>
      <c r="H1033" s="8" t="s">
        <v>36</v>
      </c>
      <c r="I1033" s="8" t="s">
        <v>27</v>
      </c>
      <c r="J1033" s="8">
        <v>2021</v>
      </c>
      <c r="K1033" s="8" t="s">
        <v>278</v>
      </c>
      <c r="L1033" s="9">
        <v>1000000</v>
      </c>
      <c r="M1033" s="11">
        <v>999442.73</v>
      </c>
      <c r="N1033" s="8">
        <v>30</v>
      </c>
      <c r="O1033" s="10">
        <v>44561</v>
      </c>
      <c r="P1033" s="8" t="s">
        <v>3693</v>
      </c>
      <c r="Q1033" s="10">
        <v>44591</v>
      </c>
      <c r="R1033" s="10" t="s">
        <v>3693</v>
      </c>
      <c r="S1033" s="11" t="s">
        <v>3693</v>
      </c>
      <c r="T1033" s="12">
        <v>1</v>
      </c>
      <c r="U1033" s="12" t="s">
        <v>3693</v>
      </c>
      <c r="V1033" s="8" t="s">
        <v>29</v>
      </c>
      <c r="W1033" s="8" t="s">
        <v>30</v>
      </c>
      <c r="X1033" s="8" t="s">
        <v>1224</v>
      </c>
      <c r="Y1033" s="8" t="s">
        <v>1225</v>
      </c>
      <c r="Z1033" s="8" t="s">
        <v>3693</v>
      </c>
    </row>
    <row r="1034" spans="1:26" ht="52.8" hidden="1" x14ac:dyDescent="0.3">
      <c r="A1034" s="8">
        <v>1034</v>
      </c>
      <c r="B1034" s="8" t="s">
        <v>2176</v>
      </c>
      <c r="C1034" s="8" t="s">
        <v>3693</v>
      </c>
      <c r="D1034" s="8" t="s">
        <v>2147</v>
      </c>
      <c r="E1034" s="8" t="str">
        <f>VLOOKUP(Table1[[#This Row],[NO]],Table3[#All],2, FALSE)</f>
        <v>ELECTRIFICATION</v>
      </c>
      <c r="F1034" s="8" t="s">
        <v>3693</v>
      </c>
      <c r="G1034" s="8" t="s">
        <v>2177</v>
      </c>
      <c r="H1034" s="8" t="s">
        <v>36</v>
      </c>
      <c r="I1034" s="8" t="s">
        <v>27</v>
      </c>
      <c r="J1034" s="8">
        <v>2021</v>
      </c>
      <c r="K1034" s="8" t="s">
        <v>278</v>
      </c>
      <c r="L1034" s="9">
        <v>4000000</v>
      </c>
      <c r="M1034" s="11">
        <v>3999529.88</v>
      </c>
      <c r="N1034" s="8">
        <v>75</v>
      </c>
      <c r="O1034" s="10">
        <v>44561</v>
      </c>
      <c r="P1034" s="8" t="s">
        <v>3693</v>
      </c>
      <c r="Q1034" s="10">
        <v>44636</v>
      </c>
      <c r="R1034" s="10">
        <v>44885</v>
      </c>
      <c r="S1034" s="11" t="s">
        <v>3693</v>
      </c>
      <c r="T1034" s="12">
        <v>1</v>
      </c>
      <c r="U1034" s="12" t="s">
        <v>3693</v>
      </c>
      <c r="V1034" s="8" t="s">
        <v>29</v>
      </c>
      <c r="W1034" s="8" t="s">
        <v>30</v>
      </c>
      <c r="X1034" s="8" t="s">
        <v>1224</v>
      </c>
      <c r="Y1034" s="8" t="s">
        <v>1225</v>
      </c>
      <c r="Z1034" s="8" t="s">
        <v>3693</v>
      </c>
    </row>
    <row r="1035" spans="1:26" ht="52.8" hidden="1" x14ac:dyDescent="0.3">
      <c r="A1035" s="8">
        <v>1035</v>
      </c>
      <c r="B1035" s="8" t="s">
        <v>2092</v>
      </c>
      <c r="C1035" s="8" t="s">
        <v>3693</v>
      </c>
      <c r="D1035" s="8" t="s">
        <v>1962</v>
      </c>
      <c r="E1035" s="8" t="str">
        <f>VLOOKUP(Table1[[#This Row],[NO]],Table3[#All],2, FALSE)</f>
        <v>SCHOOL FACILITIES</v>
      </c>
      <c r="F1035" s="8" t="s">
        <v>1971</v>
      </c>
      <c r="G1035" s="8" t="s">
        <v>3693</v>
      </c>
      <c r="H1035" s="8" t="s">
        <v>36</v>
      </c>
      <c r="I1035" s="8" t="s">
        <v>27</v>
      </c>
      <c r="J1035" s="8">
        <v>2021</v>
      </c>
      <c r="K1035" s="8" t="s">
        <v>278</v>
      </c>
      <c r="L1035" s="9">
        <v>1500000</v>
      </c>
      <c r="M1035" s="11">
        <v>1496520.39</v>
      </c>
      <c r="N1035" s="8">
        <v>60</v>
      </c>
      <c r="O1035" s="10">
        <v>44665</v>
      </c>
      <c r="P1035" s="8" t="s">
        <v>3693</v>
      </c>
      <c r="Q1035" s="10">
        <v>44725</v>
      </c>
      <c r="R1035" s="10">
        <v>44752</v>
      </c>
      <c r="S1035" s="11" t="s">
        <v>3693</v>
      </c>
      <c r="T1035" s="12">
        <v>1</v>
      </c>
      <c r="U1035" s="12" t="s">
        <v>3693</v>
      </c>
      <c r="V1035" s="8" t="s">
        <v>29</v>
      </c>
      <c r="W1035" s="8" t="s">
        <v>30</v>
      </c>
      <c r="X1035" s="8" t="s">
        <v>297</v>
      </c>
      <c r="Y1035" s="8" t="s">
        <v>298</v>
      </c>
      <c r="Z1035" s="8" t="s">
        <v>3693</v>
      </c>
    </row>
    <row r="1036" spans="1:26" ht="52.8" hidden="1" x14ac:dyDescent="0.3">
      <c r="A1036" s="8">
        <v>1036</v>
      </c>
      <c r="B1036" s="8" t="s">
        <v>299</v>
      </c>
      <c r="C1036" s="8" t="s">
        <v>300</v>
      </c>
      <c r="D1036" s="8" t="s">
        <v>23</v>
      </c>
      <c r="E1036" s="8" t="str">
        <f>VLOOKUP(Table1[[#This Row],[NO]],Table3[#All],2, FALSE)</f>
        <v>ROAD</v>
      </c>
      <c r="F1036" s="8" t="s">
        <v>3693</v>
      </c>
      <c r="G1036" s="8" t="s">
        <v>301</v>
      </c>
      <c r="H1036" s="8" t="s">
        <v>47</v>
      </c>
      <c r="I1036" s="8" t="s">
        <v>27</v>
      </c>
      <c r="J1036" s="8">
        <v>2021</v>
      </c>
      <c r="K1036" s="8" t="s">
        <v>278</v>
      </c>
      <c r="L1036" s="9">
        <v>16400000</v>
      </c>
      <c r="M1036" s="9">
        <v>16393004.74</v>
      </c>
      <c r="N1036" s="8">
        <v>90</v>
      </c>
      <c r="O1036" s="10">
        <v>44665</v>
      </c>
      <c r="P1036" s="8" t="s">
        <v>3693</v>
      </c>
      <c r="Q1036" s="10">
        <f>O1036+N1036</f>
        <v>44755</v>
      </c>
      <c r="R1036" s="10">
        <v>44771</v>
      </c>
      <c r="S1036" s="11" t="s">
        <v>3693</v>
      </c>
      <c r="T1036" s="8" t="s">
        <v>3693</v>
      </c>
      <c r="U1036" s="8" t="s">
        <v>3693</v>
      </c>
      <c r="V1036" s="8" t="s">
        <v>29</v>
      </c>
      <c r="W1036" s="8" t="s">
        <v>302</v>
      </c>
      <c r="X1036" s="8" t="s">
        <v>297</v>
      </c>
      <c r="Y1036" s="8" t="s">
        <v>298</v>
      </c>
      <c r="Z1036" s="8" t="s">
        <v>303</v>
      </c>
    </row>
    <row r="1037" spans="1:26" ht="39.6" hidden="1" x14ac:dyDescent="0.3">
      <c r="A1037" s="8">
        <v>1037</v>
      </c>
      <c r="B1037" s="8" t="s">
        <v>304</v>
      </c>
      <c r="C1037" s="8" t="s">
        <v>300</v>
      </c>
      <c r="D1037" s="8" t="s">
        <v>23</v>
      </c>
      <c r="E1037" s="8" t="str">
        <f>VLOOKUP(Table1[[#This Row],[NO]],Table3[#All],2, FALSE)</f>
        <v>ROAD</v>
      </c>
      <c r="F1037" s="8" t="s">
        <v>3693</v>
      </c>
      <c r="G1037" s="8" t="s">
        <v>301</v>
      </c>
      <c r="H1037" s="8" t="s">
        <v>47</v>
      </c>
      <c r="I1037" s="8" t="s">
        <v>27</v>
      </c>
      <c r="J1037" s="8">
        <v>2021</v>
      </c>
      <c r="K1037" s="8" t="s">
        <v>278</v>
      </c>
      <c r="L1037" s="9">
        <v>3600000</v>
      </c>
      <c r="M1037" s="9">
        <v>3596835.09</v>
      </c>
      <c r="N1037" s="8">
        <v>90</v>
      </c>
      <c r="O1037" s="10">
        <v>44575</v>
      </c>
      <c r="P1037" s="8" t="s">
        <v>3693</v>
      </c>
      <c r="Q1037" s="10">
        <f>O1037+N1037</f>
        <v>44665</v>
      </c>
      <c r="R1037" s="10">
        <v>44771</v>
      </c>
      <c r="S1037" s="11" t="s">
        <v>3693</v>
      </c>
      <c r="T1037" s="12">
        <v>1</v>
      </c>
      <c r="U1037" s="12" t="s">
        <v>3693</v>
      </c>
      <c r="V1037" s="8" t="s">
        <v>29</v>
      </c>
      <c r="W1037" s="8" t="s">
        <v>30</v>
      </c>
      <c r="X1037" s="8" t="s">
        <v>297</v>
      </c>
      <c r="Y1037" s="8" t="s">
        <v>298</v>
      </c>
      <c r="Z1037" s="8" t="s">
        <v>3693</v>
      </c>
    </row>
    <row r="1038" spans="1:26" ht="211.2" hidden="1" x14ac:dyDescent="0.3">
      <c r="A1038" s="8">
        <v>1038</v>
      </c>
      <c r="B1038" s="8" t="s">
        <v>1631</v>
      </c>
      <c r="C1038" s="8" t="s">
        <v>3693</v>
      </c>
      <c r="D1038" s="8" t="s">
        <v>868</v>
      </c>
      <c r="E1038" s="8" t="str">
        <f>VLOOKUP(Table1[[#This Row],[NO]],Table3[#All],2, FALSE)</f>
        <v>MEDICAL FACILITIES</v>
      </c>
      <c r="F1038" s="8" t="s">
        <v>3693</v>
      </c>
      <c r="G1038" s="8" t="s">
        <v>1632</v>
      </c>
      <c r="H1038" s="8" t="s">
        <v>3693</v>
      </c>
      <c r="I1038" s="8" t="s">
        <v>27</v>
      </c>
      <c r="J1038" s="8">
        <v>2021</v>
      </c>
      <c r="K1038" s="8" t="s">
        <v>1633</v>
      </c>
      <c r="L1038" s="9">
        <v>2098492.48</v>
      </c>
      <c r="M1038" s="9" t="s">
        <v>3693</v>
      </c>
      <c r="N1038" s="8" t="s">
        <v>3693</v>
      </c>
      <c r="O1038" s="10" t="s">
        <v>3693</v>
      </c>
      <c r="P1038" s="8" t="s">
        <v>3693</v>
      </c>
      <c r="Q1038" s="10" t="s">
        <v>3693</v>
      </c>
      <c r="R1038" s="10" t="s">
        <v>3693</v>
      </c>
      <c r="S1038" s="11" t="s">
        <v>3693</v>
      </c>
      <c r="T1038" s="12">
        <v>1</v>
      </c>
      <c r="U1038" s="12" t="s">
        <v>3693</v>
      </c>
      <c r="V1038" s="8" t="s">
        <v>29</v>
      </c>
      <c r="W1038" s="8" t="s">
        <v>30</v>
      </c>
      <c r="X1038" s="8" t="s">
        <v>228</v>
      </c>
      <c r="Y1038" s="8" t="s">
        <v>229</v>
      </c>
      <c r="Z1038" s="8" t="s">
        <v>3693</v>
      </c>
    </row>
    <row r="1039" spans="1:26" ht="39.6" hidden="1" x14ac:dyDescent="0.3">
      <c r="A1039" s="8">
        <v>1039</v>
      </c>
      <c r="B1039" s="8" t="s">
        <v>2389</v>
      </c>
      <c r="C1039" s="8" t="s">
        <v>3693</v>
      </c>
      <c r="D1039" s="8" t="s">
        <v>2334</v>
      </c>
      <c r="E1039" s="8" t="str">
        <f>VLOOKUP(Table1[[#This Row],[NO]],Table3[#All],2, FALSE)</f>
        <v>PGP FACILITIES</v>
      </c>
      <c r="F1039" s="8" t="s">
        <v>3693</v>
      </c>
      <c r="G1039" s="8" t="s">
        <v>2386</v>
      </c>
      <c r="H1039" s="8" t="s">
        <v>79</v>
      </c>
      <c r="I1039" s="8" t="s">
        <v>27</v>
      </c>
      <c r="J1039" s="8">
        <v>2021</v>
      </c>
      <c r="K1039" s="8" t="s">
        <v>1633</v>
      </c>
      <c r="L1039" s="9">
        <v>1500000</v>
      </c>
      <c r="M1039" s="9">
        <v>1498806.5</v>
      </c>
      <c r="N1039" s="8" t="s">
        <v>3693</v>
      </c>
      <c r="O1039" s="10">
        <v>44432</v>
      </c>
      <c r="P1039" s="8" t="s">
        <v>3693</v>
      </c>
      <c r="Q1039" s="10">
        <v>44432</v>
      </c>
      <c r="R1039" s="10" t="s">
        <v>3693</v>
      </c>
      <c r="S1039" s="11" t="s">
        <v>3693</v>
      </c>
      <c r="T1039" s="12">
        <v>1</v>
      </c>
      <c r="U1039" s="12" t="s">
        <v>3693</v>
      </c>
      <c r="V1039" s="8" t="s">
        <v>29</v>
      </c>
      <c r="W1039" s="8" t="s">
        <v>30</v>
      </c>
      <c r="X1039" s="8" t="s">
        <v>852</v>
      </c>
      <c r="Y1039" s="8" t="s">
        <v>853</v>
      </c>
      <c r="Z1039" s="8" t="s">
        <v>3693</v>
      </c>
    </row>
    <row r="1040" spans="1:26" ht="52.8" hidden="1" x14ac:dyDescent="0.3">
      <c r="A1040" s="8">
        <v>1040</v>
      </c>
      <c r="B1040" s="8" t="s">
        <v>2390</v>
      </c>
      <c r="C1040" s="8" t="s">
        <v>3693</v>
      </c>
      <c r="D1040" s="8" t="s">
        <v>2334</v>
      </c>
      <c r="E1040" s="8" t="str">
        <f>VLOOKUP(Table1[[#This Row],[NO]],Table3[#All],2, FALSE)</f>
        <v>PGP FACILITIES</v>
      </c>
      <c r="F1040" s="8" t="s">
        <v>3693</v>
      </c>
      <c r="G1040" s="8" t="s">
        <v>2391</v>
      </c>
      <c r="H1040" s="8" t="s">
        <v>79</v>
      </c>
      <c r="I1040" s="8" t="s">
        <v>27</v>
      </c>
      <c r="J1040" s="8">
        <v>2021</v>
      </c>
      <c r="K1040" s="8" t="s">
        <v>1633</v>
      </c>
      <c r="L1040" s="9">
        <v>1938402</v>
      </c>
      <c r="M1040" s="9">
        <v>1929390.23</v>
      </c>
      <c r="N1040" s="8" t="s">
        <v>3693</v>
      </c>
      <c r="O1040" s="10">
        <v>44447</v>
      </c>
      <c r="P1040" s="8" t="s">
        <v>3693</v>
      </c>
      <c r="Q1040" s="10">
        <v>44447</v>
      </c>
      <c r="R1040" s="10" t="s">
        <v>3693</v>
      </c>
      <c r="S1040" s="11" t="s">
        <v>3693</v>
      </c>
      <c r="T1040" s="12">
        <v>1</v>
      </c>
      <c r="U1040" s="12" t="s">
        <v>3693</v>
      </c>
      <c r="V1040" s="8" t="s">
        <v>29</v>
      </c>
      <c r="W1040" s="8" t="s">
        <v>30</v>
      </c>
      <c r="X1040" s="8" t="s">
        <v>666</v>
      </c>
      <c r="Y1040" s="8" t="s">
        <v>667</v>
      </c>
      <c r="Z1040" s="8" t="s">
        <v>3693</v>
      </c>
    </row>
    <row r="1041" spans="1:26" ht="52.8" hidden="1" x14ac:dyDescent="0.3">
      <c r="A1041" s="8">
        <v>1041</v>
      </c>
      <c r="B1041" s="8" t="s">
        <v>2392</v>
      </c>
      <c r="C1041" s="8" t="s">
        <v>3693</v>
      </c>
      <c r="D1041" s="8" t="s">
        <v>2334</v>
      </c>
      <c r="E1041" s="8" t="str">
        <f>VLOOKUP(Table1[[#This Row],[NO]],Table3[#All],2, FALSE)</f>
        <v>PGP FACILITIES</v>
      </c>
      <c r="F1041" s="8" t="s">
        <v>3693</v>
      </c>
      <c r="G1041" s="8" t="s">
        <v>2386</v>
      </c>
      <c r="H1041" s="8" t="s">
        <v>79</v>
      </c>
      <c r="I1041" s="8" t="s">
        <v>27</v>
      </c>
      <c r="J1041" s="8">
        <v>2021</v>
      </c>
      <c r="K1041" s="8" t="s">
        <v>1633</v>
      </c>
      <c r="L1041" s="9">
        <v>146100.94</v>
      </c>
      <c r="M1041" s="9">
        <v>145276</v>
      </c>
      <c r="N1041" s="8" t="s">
        <v>3693</v>
      </c>
      <c r="O1041" s="10">
        <v>44418</v>
      </c>
      <c r="P1041" s="8" t="s">
        <v>3693</v>
      </c>
      <c r="Q1041" s="10">
        <v>44418</v>
      </c>
      <c r="R1041" s="10" t="s">
        <v>3693</v>
      </c>
      <c r="S1041" s="11" t="s">
        <v>3693</v>
      </c>
      <c r="T1041" s="12">
        <v>1</v>
      </c>
      <c r="U1041" s="12" t="s">
        <v>3693</v>
      </c>
      <c r="V1041" s="8" t="s">
        <v>29</v>
      </c>
      <c r="W1041" s="8" t="s">
        <v>30</v>
      </c>
      <c r="X1041" s="8" t="s">
        <v>666</v>
      </c>
      <c r="Y1041" s="8" t="s">
        <v>667</v>
      </c>
      <c r="Z1041" s="8" t="s">
        <v>3693</v>
      </c>
    </row>
    <row r="1042" spans="1:26" ht="52.8" hidden="1" x14ac:dyDescent="0.3">
      <c r="A1042" s="8">
        <v>1042</v>
      </c>
      <c r="B1042" s="8" t="s">
        <v>1634</v>
      </c>
      <c r="C1042" s="8" t="s">
        <v>1635</v>
      </c>
      <c r="D1042" s="8" t="s">
        <v>868</v>
      </c>
      <c r="E1042" s="8" t="str">
        <f>VLOOKUP(Table1[[#This Row],[NO]],Table3[#All],2, FALSE)</f>
        <v>MEDICAL FACILITIES</v>
      </c>
      <c r="F1042" s="8" t="s">
        <v>3693</v>
      </c>
      <c r="G1042" s="8" t="s">
        <v>1167</v>
      </c>
      <c r="H1042" s="8" t="s">
        <v>26</v>
      </c>
      <c r="I1042" s="8" t="s">
        <v>27</v>
      </c>
      <c r="J1042" s="8">
        <v>2021</v>
      </c>
      <c r="K1042" s="8" t="s">
        <v>1633</v>
      </c>
      <c r="L1042" s="9">
        <v>968141.15</v>
      </c>
      <c r="M1042" s="9">
        <v>955202.03</v>
      </c>
      <c r="N1042" s="8">
        <v>90</v>
      </c>
      <c r="O1042" s="10">
        <v>44418</v>
      </c>
      <c r="P1042" s="8" t="s">
        <v>3693</v>
      </c>
      <c r="Q1042" s="10">
        <v>44508</v>
      </c>
      <c r="R1042" s="10" t="s">
        <v>3693</v>
      </c>
      <c r="S1042" s="11" t="s">
        <v>3693</v>
      </c>
      <c r="T1042" s="12">
        <v>1</v>
      </c>
      <c r="U1042" s="12" t="s">
        <v>3693</v>
      </c>
      <c r="V1042" s="8" t="s">
        <v>29</v>
      </c>
      <c r="W1042" s="8" t="s">
        <v>30</v>
      </c>
      <c r="X1042" s="8" t="s">
        <v>666</v>
      </c>
      <c r="Y1042" s="8" t="s">
        <v>667</v>
      </c>
      <c r="Z1042" s="8" t="s">
        <v>3693</v>
      </c>
    </row>
    <row r="1043" spans="1:26" ht="52.8" hidden="1" x14ac:dyDescent="0.3">
      <c r="A1043" s="8">
        <v>1043</v>
      </c>
      <c r="B1043" s="8" t="s">
        <v>1636</v>
      </c>
      <c r="C1043" s="8" t="s">
        <v>3693</v>
      </c>
      <c r="D1043" s="8" t="s">
        <v>868</v>
      </c>
      <c r="E1043" s="8" t="str">
        <f>VLOOKUP(Table1[[#This Row],[NO]],Table3[#All],2, FALSE)</f>
        <v>MEDICAL FACILITIES</v>
      </c>
      <c r="F1043" s="8" t="s">
        <v>3693</v>
      </c>
      <c r="G1043" s="8" t="s">
        <v>1184</v>
      </c>
      <c r="H1043" s="8" t="s">
        <v>159</v>
      </c>
      <c r="I1043" s="8" t="s">
        <v>27</v>
      </c>
      <c r="J1043" s="8">
        <v>2021</v>
      </c>
      <c r="K1043" s="8" t="s">
        <v>1633</v>
      </c>
      <c r="L1043" s="9">
        <v>703320.41</v>
      </c>
      <c r="M1043" s="9">
        <v>698373.4</v>
      </c>
      <c r="N1043" s="8" t="s">
        <v>3693</v>
      </c>
      <c r="O1043" s="10">
        <v>44418</v>
      </c>
      <c r="P1043" s="8" t="s">
        <v>3693</v>
      </c>
      <c r="Q1043" s="10">
        <v>44418</v>
      </c>
      <c r="R1043" s="10" t="s">
        <v>3693</v>
      </c>
      <c r="S1043" s="11" t="s">
        <v>3693</v>
      </c>
      <c r="T1043" s="12">
        <v>1</v>
      </c>
      <c r="U1043" s="12" t="s">
        <v>3693</v>
      </c>
      <c r="V1043" s="8" t="s">
        <v>29</v>
      </c>
      <c r="W1043" s="8" t="s">
        <v>30</v>
      </c>
      <c r="X1043" s="8" t="s">
        <v>666</v>
      </c>
      <c r="Y1043" s="8" t="s">
        <v>667</v>
      </c>
      <c r="Z1043" s="8" t="s">
        <v>3693</v>
      </c>
    </row>
    <row r="1044" spans="1:26" ht="52.8" hidden="1" x14ac:dyDescent="0.3">
      <c r="A1044" s="8">
        <v>1044</v>
      </c>
      <c r="B1044" s="8" t="s">
        <v>1637</v>
      </c>
      <c r="C1044" s="8" t="s">
        <v>3693</v>
      </c>
      <c r="D1044" s="8" t="s">
        <v>868</v>
      </c>
      <c r="E1044" s="8" t="str">
        <f>VLOOKUP(Table1[[#This Row],[NO]],Table3[#All],2, FALSE)</f>
        <v>MEDICAL FACILITIES</v>
      </c>
      <c r="F1044" s="8" t="s">
        <v>3693</v>
      </c>
      <c r="G1044" s="8" t="s">
        <v>1183</v>
      </c>
      <c r="H1044" s="8" t="s">
        <v>36</v>
      </c>
      <c r="I1044" s="8" t="s">
        <v>27</v>
      </c>
      <c r="J1044" s="8">
        <v>2021</v>
      </c>
      <c r="K1044" s="8" t="s">
        <v>1633</v>
      </c>
      <c r="L1044" s="9">
        <v>1334346.07</v>
      </c>
      <c r="M1044" s="11">
        <v>1332958.6100000001</v>
      </c>
      <c r="N1044" s="8" t="s">
        <v>3693</v>
      </c>
      <c r="O1044" s="10">
        <v>44432</v>
      </c>
      <c r="P1044" s="8" t="s">
        <v>3693</v>
      </c>
      <c r="Q1044" s="10">
        <v>44432</v>
      </c>
      <c r="R1044" s="10" t="s">
        <v>3693</v>
      </c>
      <c r="S1044" s="11" t="s">
        <v>3693</v>
      </c>
      <c r="T1044" s="12">
        <v>1</v>
      </c>
      <c r="U1044" s="12" t="s">
        <v>3693</v>
      </c>
      <c r="V1044" s="8" t="s">
        <v>29</v>
      </c>
      <c r="W1044" s="8" t="s">
        <v>30</v>
      </c>
      <c r="X1044" s="8" t="s">
        <v>666</v>
      </c>
      <c r="Y1044" s="8" t="s">
        <v>667</v>
      </c>
      <c r="Z1044" s="8" t="s">
        <v>3693</v>
      </c>
    </row>
    <row r="1045" spans="1:26" ht="39.6" hidden="1" x14ac:dyDescent="0.3">
      <c r="A1045" s="8">
        <v>1045</v>
      </c>
      <c r="B1045" s="8" t="s">
        <v>1638</v>
      </c>
      <c r="C1045" s="8" t="s">
        <v>3693</v>
      </c>
      <c r="D1045" s="8" t="s">
        <v>868</v>
      </c>
      <c r="E1045" s="8" t="str">
        <f>VLOOKUP(Table1[[#This Row],[NO]],Table3[#All],2, FALSE)</f>
        <v>MEDICAL FACILITIES</v>
      </c>
      <c r="F1045" s="8" t="s">
        <v>3693</v>
      </c>
      <c r="G1045" s="8" t="s">
        <v>1245</v>
      </c>
      <c r="H1045" s="8" t="s">
        <v>377</v>
      </c>
      <c r="I1045" s="8" t="s">
        <v>27</v>
      </c>
      <c r="J1045" s="8">
        <v>2021</v>
      </c>
      <c r="K1045" s="8" t="s">
        <v>1633</v>
      </c>
      <c r="L1045" s="9">
        <v>353552.07</v>
      </c>
      <c r="M1045" s="9">
        <v>352508</v>
      </c>
      <c r="N1045" s="8" t="s">
        <v>3693</v>
      </c>
      <c r="O1045" s="10">
        <v>44418</v>
      </c>
      <c r="P1045" s="8" t="s">
        <v>3693</v>
      </c>
      <c r="Q1045" s="10">
        <v>44418</v>
      </c>
      <c r="R1045" s="10" t="s">
        <v>3693</v>
      </c>
      <c r="S1045" s="11" t="s">
        <v>3693</v>
      </c>
      <c r="T1045" s="12">
        <v>1</v>
      </c>
      <c r="U1045" s="12" t="s">
        <v>3693</v>
      </c>
      <c r="V1045" s="8" t="s">
        <v>29</v>
      </c>
      <c r="W1045" s="8" t="s">
        <v>30</v>
      </c>
      <c r="X1045" s="8" t="s">
        <v>666</v>
      </c>
      <c r="Y1045" s="8" t="s">
        <v>667</v>
      </c>
      <c r="Z1045" s="8" t="s">
        <v>3693</v>
      </c>
    </row>
    <row r="1046" spans="1:26" ht="39.6" hidden="1" x14ac:dyDescent="0.3">
      <c r="A1046" s="8">
        <v>1046</v>
      </c>
      <c r="B1046" s="8" t="s">
        <v>1639</v>
      </c>
      <c r="C1046" s="8" t="s">
        <v>3693</v>
      </c>
      <c r="D1046" s="8" t="s">
        <v>868</v>
      </c>
      <c r="E1046" s="8" t="str">
        <f>VLOOKUP(Table1[[#This Row],[NO]],Table3[#All],2, FALSE)</f>
        <v>MEDICAL FACILITIES</v>
      </c>
      <c r="F1046" s="8" t="s">
        <v>3693</v>
      </c>
      <c r="G1046" s="8" t="s">
        <v>1171</v>
      </c>
      <c r="H1046" s="8" t="s">
        <v>76</v>
      </c>
      <c r="I1046" s="8" t="s">
        <v>27</v>
      </c>
      <c r="J1046" s="8">
        <v>2021</v>
      </c>
      <c r="K1046" s="8" t="s">
        <v>1633</v>
      </c>
      <c r="L1046" s="9">
        <v>916625.48</v>
      </c>
      <c r="M1046" s="9">
        <v>942662.45</v>
      </c>
      <c r="N1046" s="8" t="s">
        <v>3693</v>
      </c>
      <c r="O1046" s="10">
        <v>44421</v>
      </c>
      <c r="P1046" s="8" t="s">
        <v>3693</v>
      </c>
      <c r="Q1046" s="10">
        <v>44421</v>
      </c>
      <c r="R1046" s="10" t="s">
        <v>3693</v>
      </c>
      <c r="S1046" s="11" t="s">
        <v>3693</v>
      </c>
      <c r="T1046" s="12">
        <v>1</v>
      </c>
      <c r="U1046" s="12" t="s">
        <v>3693</v>
      </c>
      <c r="V1046" s="8" t="s">
        <v>29</v>
      </c>
      <c r="W1046" s="8" t="s">
        <v>30</v>
      </c>
      <c r="X1046" s="8" t="s">
        <v>360</v>
      </c>
      <c r="Y1046" s="8" t="s">
        <v>361</v>
      </c>
      <c r="Z1046" s="8" t="s">
        <v>3693</v>
      </c>
    </row>
    <row r="1047" spans="1:26" ht="39.6" hidden="1" x14ac:dyDescent="0.3">
      <c r="A1047" s="8">
        <v>1047</v>
      </c>
      <c r="B1047" s="8" t="s">
        <v>2393</v>
      </c>
      <c r="C1047" s="8" t="s">
        <v>3693</v>
      </c>
      <c r="D1047" s="8" t="s">
        <v>2334</v>
      </c>
      <c r="E1047" s="8" t="str">
        <f>VLOOKUP(Table1[[#This Row],[NO]],Table3[#All],2, FALSE)</f>
        <v>PGP FACILITIES</v>
      </c>
      <c r="F1047" s="8" t="s">
        <v>3693</v>
      </c>
      <c r="G1047" s="8" t="s">
        <v>3693</v>
      </c>
      <c r="H1047" s="8" t="s">
        <v>79</v>
      </c>
      <c r="I1047" s="8" t="s">
        <v>27</v>
      </c>
      <c r="J1047" s="8">
        <v>2021</v>
      </c>
      <c r="K1047" s="8" t="s">
        <v>1633</v>
      </c>
      <c r="L1047" s="9">
        <v>770441</v>
      </c>
      <c r="M1047" s="9" t="s">
        <v>3693</v>
      </c>
      <c r="N1047" s="8" t="s">
        <v>3693</v>
      </c>
      <c r="O1047" s="10" t="s">
        <v>3693</v>
      </c>
      <c r="P1047" s="8" t="s">
        <v>3693</v>
      </c>
      <c r="Q1047" s="10" t="s">
        <v>3693</v>
      </c>
      <c r="R1047" s="10" t="s">
        <v>3693</v>
      </c>
      <c r="S1047" s="11" t="s">
        <v>3693</v>
      </c>
      <c r="T1047" s="12">
        <v>1</v>
      </c>
      <c r="U1047" s="12" t="s">
        <v>3693</v>
      </c>
      <c r="V1047" s="8" t="s">
        <v>29</v>
      </c>
      <c r="W1047" s="8" t="s">
        <v>30</v>
      </c>
      <c r="X1047" s="8" t="s">
        <v>3693</v>
      </c>
      <c r="Y1047" s="8" t="s">
        <v>3693</v>
      </c>
      <c r="Z1047" s="8" t="s">
        <v>3693</v>
      </c>
    </row>
    <row r="1048" spans="1:26" ht="52.8" hidden="1" x14ac:dyDescent="0.3">
      <c r="A1048" s="8">
        <v>1048</v>
      </c>
      <c r="B1048" s="8" t="s">
        <v>2178</v>
      </c>
      <c r="C1048" s="8" t="s">
        <v>3693</v>
      </c>
      <c r="D1048" s="8" t="s">
        <v>2147</v>
      </c>
      <c r="E1048" s="8" t="str">
        <f>VLOOKUP(Table1[[#This Row],[NO]],Table3[#All],2, FALSE)</f>
        <v>ELECTRIFICATION</v>
      </c>
      <c r="F1048" s="8" t="s">
        <v>3693</v>
      </c>
      <c r="G1048" s="8" t="s">
        <v>2148</v>
      </c>
      <c r="H1048" s="8" t="s">
        <v>86</v>
      </c>
      <c r="I1048" s="8" t="s">
        <v>27</v>
      </c>
      <c r="J1048" s="8">
        <v>2021</v>
      </c>
      <c r="K1048" s="8" t="s">
        <v>1633</v>
      </c>
      <c r="L1048" s="9">
        <v>70000</v>
      </c>
      <c r="M1048" s="9" t="s">
        <v>3693</v>
      </c>
      <c r="N1048" s="8" t="s">
        <v>3693</v>
      </c>
      <c r="O1048" s="10" t="s">
        <v>3693</v>
      </c>
      <c r="P1048" s="8" t="s">
        <v>3693</v>
      </c>
      <c r="Q1048" s="10" t="s">
        <v>3693</v>
      </c>
      <c r="R1048" s="10" t="s">
        <v>3693</v>
      </c>
      <c r="S1048" s="11" t="s">
        <v>3693</v>
      </c>
      <c r="T1048" s="12">
        <v>1</v>
      </c>
      <c r="U1048" s="12" t="s">
        <v>3693</v>
      </c>
      <c r="V1048" s="8" t="s">
        <v>29</v>
      </c>
      <c r="W1048" s="8" t="s">
        <v>30</v>
      </c>
      <c r="X1048" s="8" t="s">
        <v>3693</v>
      </c>
      <c r="Y1048" s="8" t="s">
        <v>3693</v>
      </c>
      <c r="Z1048" s="8" t="s">
        <v>3693</v>
      </c>
    </row>
    <row r="1049" spans="1:26" ht="52.8" hidden="1" x14ac:dyDescent="0.3">
      <c r="A1049" s="8">
        <v>1049</v>
      </c>
      <c r="B1049" s="8" t="s">
        <v>1451</v>
      </c>
      <c r="C1049" s="8" t="s">
        <v>3693</v>
      </c>
      <c r="D1049" s="8" t="s">
        <v>868</v>
      </c>
      <c r="E1049" s="8" t="str">
        <f>VLOOKUP(Table1[[#This Row],[NO]],Table3[#All],2, FALSE)</f>
        <v>MEDICAL FACILITIES</v>
      </c>
      <c r="F1049" s="8" t="s">
        <v>3693</v>
      </c>
      <c r="G1049" s="8" t="s">
        <v>3693</v>
      </c>
      <c r="H1049" s="8" t="s">
        <v>3693</v>
      </c>
      <c r="I1049" s="8" t="s">
        <v>27</v>
      </c>
      <c r="J1049" s="8">
        <v>2021</v>
      </c>
      <c r="K1049" s="8" t="s">
        <v>1633</v>
      </c>
      <c r="L1049" s="9">
        <v>1500000</v>
      </c>
      <c r="M1049" s="9" t="s">
        <v>3693</v>
      </c>
      <c r="N1049" s="8" t="s">
        <v>3693</v>
      </c>
      <c r="O1049" s="10" t="s">
        <v>3693</v>
      </c>
      <c r="P1049" s="8" t="s">
        <v>3693</v>
      </c>
      <c r="Q1049" s="10" t="s">
        <v>3693</v>
      </c>
      <c r="R1049" s="10" t="s">
        <v>3693</v>
      </c>
      <c r="S1049" s="11" t="s">
        <v>3693</v>
      </c>
      <c r="T1049" s="12">
        <v>1</v>
      </c>
      <c r="U1049" s="12" t="s">
        <v>3693</v>
      </c>
      <c r="V1049" s="8" t="s">
        <v>29</v>
      </c>
      <c r="W1049" s="8" t="s">
        <v>30</v>
      </c>
      <c r="X1049" s="8" t="s">
        <v>1640</v>
      </c>
      <c r="Y1049" s="8" t="s">
        <v>3693</v>
      </c>
      <c r="Z1049" s="8" t="s">
        <v>3693</v>
      </c>
    </row>
    <row r="1050" spans="1:26" ht="66" hidden="1" x14ac:dyDescent="0.3">
      <c r="A1050" s="8">
        <v>1050</v>
      </c>
      <c r="B1050" s="8" t="s">
        <v>1641</v>
      </c>
      <c r="C1050" s="8" t="s">
        <v>1642</v>
      </c>
      <c r="D1050" s="8" t="s">
        <v>868</v>
      </c>
      <c r="E1050" s="8" t="str">
        <f>VLOOKUP(Table1[[#This Row],[NO]],Table3[#All],2, FALSE)</f>
        <v>MEDICAL FACILITIES</v>
      </c>
      <c r="F1050" s="8" t="s">
        <v>3693</v>
      </c>
      <c r="G1050" s="8" t="s">
        <v>1174</v>
      </c>
      <c r="H1050" s="8" t="s">
        <v>42</v>
      </c>
      <c r="I1050" s="8" t="s">
        <v>27</v>
      </c>
      <c r="J1050" s="8">
        <v>2021</v>
      </c>
      <c r="K1050" s="8" t="s">
        <v>1643</v>
      </c>
      <c r="L1050" s="9">
        <v>5000000</v>
      </c>
      <c r="M1050" s="9">
        <v>4989044.9000000004</v>
      </c>
      <c r="N1050" s="8">
        <v>230</v>
      </c>
      <c r="O1050" s="10">
        <v>44375</v>
      </c>
      <c r="P1050" s="8" t="s">
        <v>3693</v>
      </c>
      <c r="Q1050" s="10">
        <v>44605</v>
      </c>
      <c r="R1050" s="10" t="s">
        <v>3693</v>
      </c>
      <c r="S1050" s="11" t="s">
        <v>3693</v>
      </c>
      <c r="T1050" s="12">
        <v>1</v>
      </c>
      <c r="U1050" s="12" t="s">
        <v>3693</v>
      </c>
      <c r="V1050" s="8" t="s">
        <v>29</v>
      </c>
      <c r="W1050" s="8" t="s">
        <v>30</v>
      </c>
      <c r="X1050" s="8" t="s">
        <v>666</v>
      </c>
      <c r="Y1050" s="8" t="s">
        <v>667</v>
      </c>
      <c r="Z1050" s="8" t="s">
        <v>3693</v>
      </c>
    </row>
    <row r="1051" spans="1:26" ht="66" hidden="1" x14ac:dyDescent="0.3">
      <c r="A1051" s="8">
        <v>1051</v>
      </c>
      <c r="B1051" s="8" t="s">
        <v>1644</v>
      </c>
      <c r="C1051" s="8" t="s">
        <v>3693</v>
      </c>
      <c r="D1051" s="8" t="s">
        <v>868</v>
      </c>
      <c r="E1051" s="8" t="str">
        <f>VLOOKUP(Table1[[#This Row],[NO]],Table3[#All],2, FALSE)</f>
        <v>MEDICAL FACILITIES</v>
      </c>
      <c r="F1051" s="8" t="s">
        <v>3693</v>
      </c>
      <c r="G1051" s="8" t="s">
        <v>1645</v>
      </c>
      <c r="H1051" s="8" t="s">
        <v>72</v>
      </c>
      <c r="I1051" s="8" t="s">
        <v>27</v>
      </c>
      <c r="J1051" s="8">
        <v>2021</v>
      </c>
      <c r="K1051" s="8" t="s">
        <v>1643</v>
      </c>
      <c r="L1051" s="9">
        <v>6000000</v>
      </c>
      <c r="M1051" s="9">
        <v>5999488.4500000002</v>
      </c>
      <c r="N1051" s="8">
        <v>260</v>
      </c>
      <c r="O1051" s="10">
        <v>44376</v>
      </c>
      <c r="P1051" s="8" t="s">
        <v>3693</v>
      </c>
      <c r="Q1051" s="10">
        <v>44636</v>
      </c>
      <c r="R1051" s="10" t="s">
        <v>3693</v>
      </c>
      <c r="S1051" s="11" t="s">
        <v>3693</v>
      </c>
      <c r="T1051" s="12">
        <v>1</v>
      </c>
      <c r="U1051" s="12" t="s">
        <v>3693</v>
      </c>
      <c r="V1051" s="8" t="s">
        <v>29</v>
      </c>
      <c r="W1051" s="8" t="s">
        <v>30</v>
      </c>
      <c r="X1051" s="8" t="s">
        <v>291</v>
      </c>
      <c r="Y1051" s="8" t="s">
        <v>292</v>
      </c>
      <c r="Z1051" s="8" t="s">
        <v>3693</v>
      </c>
    </row>
    <row r="1052" spans="1:26" ht="79.2" hidden="1" x14ac:dyDescent="0.3">
      <c r="A1052" s="8">
        <v>1052</v>
      </c>
      <c r="B1052" s="8" t="s">
        <v>1646</v>
      </c>
      <c r="C1052" s="8" t="s">
        <v>3693</v>
      </c>
      <c r="D1052" s="8" t="s">
        <v>868</v>
      </c>
      <c r="E1052" s="8" t="str">
        <f>VLOOKUP(Table1[[#This Row],[NO]],Table3[#All],2, FALSE)</f>
        <v>MEDICAL FACILITIES</v>
      </c>
      <c r="F1052" s="8" t="s">
        <v>3693</v>
      </c>
      <c r="G1052" s="8" t="s">
        <v>1184</v>
      </c>
      <c r="H1052" s="8" t="s">
        <v>159</v>
      </c>
      <c r="I1052" s="8" t="s">
        <v>27</v>
      </c>
      <c r="J1052" s="8">
        <v>2021</v>
      </c>
      <c r="K1052" s="8" t="s">
        <v>1643</v>
      </c>
      <c r="L1052" s="9">
        <v>10000000</v>
      </c>
      <c r="M1052" s="9">
        <v>9896366.1799999997</v>
      </c>
      <c r="N1052" s="8">
        <v>180</v>
      </c>
      <c r="O1052" s="10">
        <v>44377</v>
      </c>
      <c r="P1052" s="8" t="s">
        <v>3693</v>
      </c>
      <c r="Q1052" s="10">
        <v>44557</v>
      </c>
      <c r="R1052" s="10" t="s">
        <v>3693</v>
      </c>
      <c r="S1052" s="11" t="s">
        <v>3693</v>
      </c>
      <c r="T1052" s="12">
        <v>1</v>
      </c>
      <c r="U1052" s="12" t="s">
        <v>3693</v>
      </c>
      <c r="V1052" s="8" t="s">
        <v>29</v>
      </c>
      <c r="W1052" s="8" t="s">
        <v>30</v>
      </c>
      <c r="X1052" s="8" t="s">
        <v>452</v>
      </c>
      <c r="Y1052" s="8" t="s">
        <v>694</v>
      </c>
      <c r="Z1052" s="8" t="s">
        <v>3693</v>
      </c>
    </row>
    <row r="1053" spans="1:26" ht="79.2" hidden="1" x14ac:dyDescent="0.3">
      <c r="A1053" s="8">
        <v>1053</v>
      </c>
      <c r="B1053" s="8" t="s">
        <v>1647</v>
      </c>
      <c r="C1053" s="8" t="s">
        <v>3693</v>
      </c>
      <c r="D1053" s="8" t="s">
        <v>868</v>
      </c>
      <c r="E1053" s="8" t="str">
        <f>VLOOKUP(Table1[[#This Row],[NO]],Table3[#All],2, FALSE)</f>
        <v>MEDICAL FACILITIES</v>
      </c>
      <c r="F1053" s="8" t="s">
        <v>3693</v>
      </c>
      <c r="G1053" s="8" t="s">
        <v>1174</v>
      </c>
      <c r="H1053" s="8" t="s">
        <v>42</v>
      </c>
      <c r="I1053" s="8" t="s">
        <v>27</v>
      </c>
      <c r="J1053" s="8">
        <v>2021</v>
      </c>
      <c r="K1053" s="8" t="s">
        <v>1643</v>
      </c>
      <c r="L1053" s="9">
        <v>5000000</v>
      </c>
      <c r="M1053" s="9" t="s">
        <v>3693</v>
      </c>
      <c r="N1053" s="8" t="s">
        <v>3693</v>
      </c>
      <c r="O1053" s="10" t="s">
        <v>3693</v>
      </c>
      <c r="P1053" s="8" t="s">
        <v>3693</v>
      </c>
      <c r="Q1053" s="10" t="s">
        <v>3693</v>
      </c>
      <c r="R1053" s="10" t="s">
        <v>3693</v>
      </c>
      <c r="S1053" s="11" t="s">
        <v>3693</v>
      </c>
      <c r="T1053" s="12">
        <v>1</v>
      </c>
      <c r="U1053" s="12" t="s">
        <v>3693</v>
      </c>
      <c r="V1053" s="8" t="s">
        <v>29</v>
      </c>
      <c r="W1053" s="8" t="s">
        <v>30</v>
      </c>
      <c r="X1053" s="8" t="s">
        <v>666</v>
      </c>
      <c r="Y1053" s="8" t="s">
        <v>667</v>
      </c>
      <c r="Z1053" s="8" t="s">
        <v>3693</v>
      </c>
    </row>
    <row r="1054" spans="1:26" ht="79.2" hidden="1" x14ac:dyDescent="0.3">
      <c r="A1054" s="8">
        <v>1054</v>
      </c>
      <c r="B1054" s="8" t="s">
        <v>1648</v>
      </c>
      <c r="C1054" s="8" t="s">
        <v>3693</v>
      </c>
      <c r="D1054" s="8" t="s">
        <v>868</v>
      </c>
      <c r="E1054" s="8" t="str">
        <f>VLOOKUP(Table1[[#This Row],[NO]],Table3[#All],2, FALSE)</f>
        <v>MEDICAL FACILITIES</v>
      </c>
      <c r="F1054" s="8" t="s">
        <v>3693</v>
      </c>
      <c r="G1054" s="8" t="s">
        <v>250</v>
      </c>
      <c r="H1054" s="8" t="s">
        <v>72</v>
      </c>
      <c r="I1054" s="8" t="s">
        <v>27</v>
      </c>
      <c r="J1054" s="8">
        <v>2021</v>
      </c>
      <c r="K1054" s="8" t="s">
        <v>1643</v>
      </c>
      <c r="L1054" s="9">
        <v>5000000</v>
      </c>
      <c r="M1054" s="9" t="s">
        <v>3693</v>
      </c>
      <c r="N1054" s="8" t="s">
        <v>3693</v>
      </c>
      <c r="O1054" s="10" t="s">
        <v>3693</v>
      </c>
      <c r="P1054" s="8" t="s">
        <v>3693</v>
      </c>
      <c r="Q1054" s="10" t="s">
        <v>3693</v>
      </c>
      <c r="R1054" s="10" t="s">
        <v>3693</v>
      </c>
      <c r="S1054" s="11" t="s">
        <v>3693</v>
      </c>
      <c r="T1054" s="12">
        <v>1</v>
      </c>
      <c r="U1054" s="12" t="s">
        <v>3693</v>
      </c>
      <c r="V1054" s="8" t="s">
        <v>29</v>
      </c>
      <c r="W1054" s="8" t="s">
        <v>30</v>
      </c>
      <c r="X1054" s="8" t="s">
        <v>291</v>
      </c>
      <c r="Y1054" s="8" t="s">
        <v>292</v>
      </c>
      <c r="Z1054" s="8" t="s">
        <v>3693</v>
      </c>
    </row>
    <row r="1055" spans="1:26" ht="66" hidden="1" x14ac:dyDescent="0.3">
      <c r="A1055" s="8">
        <v>1055</v>
      </c>
      <c r="B1055" s="8" t="s">
        <v>2243</v>
      </c>
      <c r="C1055" s="8" t="s">
        <v>2244</v>
      </c>
      <c r="D1055" s="8" t="s">
        <v>2227</v>
      </c>
      <c r="E1055" s="8" t="str">
        <f>VLOOKUP(Table1[[#This Row],[NO]],Table3[#All],2, FALSE)</f>
        <v>PORTS</v>
      </c>
      <c r="F1055" s="8" t="s">
        <v>3693</v>
      </c>
      <c r="G1055" s="8" t="s">
        <v>2240</v>
      </c>
      <c r="H1055" s="8" t="s">
        <v>691</v>
      </c>
      <c r="I1055" s="8" t="s">
        <v>27</v>
      </c>
      <c r="J1055" s="8">
        <v>2021</v>
      </c>
      <c r="K1055" s="8" t="s">
        <v>692</v>
      </c>
      <c r="L1055" s="9">
        <v>220673124.56999999</v>
      </c>
      <c r="M1055" s="9">
        <v>220569081.30000001</v>
      </c>
      <c r="N1055" s="8">
        <v>390</v>
      </c>
      <c r="O1055" s="10">
        <v>44358</v>
      </c>
      <c r="P1055" s="8" t="s">
        <v>3693</v>
      </c>
      <c r="Q1055" s="10">
        <v>44748</v>
      </c>
      <c r="R1055" s="10">
        <v>45027</v>
      </c>
      <c r="S1055" s="11" t="s">
        <v>3693</v>
      </c>
      <c r="T1055" s="12">
        <v>1</v>
      </c>
      <c r="U1055" s="12" t="s">
        <v>3693</v>
      </c>
      <c r="V1055" s="8" t="s">
        <v>29</v>
      </c>
      <c r="W1055" s="8" t="s">
        <v>30</v>
      </c>
      <c r="X1055" s="8" t="s">
        <v>452</v>
      </c>
      <c r="Y1055" s="8" t="s">
        <v>694</v>
      </c>
      <c r="Z1055" s="8" t="s">
        <v>3693</v>
      </c>
    </row>
    <row r="1056" spans="1:26" ht="66" hidden="1" x14ac:dyDescent="0.3">
      <c r="A1056" s="8">
        <v>1056</v>
      </c>
      <c r="B1056" s="8" t="s">
        <v>2303</v>
      </c>
      <c r="C1056" s="8" t="s">
        <v>2304</v>
      </c>
      <c r="D1056" s="8" t="s">
        <v>2250</v>
      </c>
      <c r="E1056" s="8" t="str">
        <f>VLOOKUP(Table1[[#This Row],[NO]],Table3[#All],2, FALSE)</f>
        <v>WATER SYSTEM</v>
      </c>
      <c r="F1056" s="8" t="s">
        <v>3693</v>
      </c>
      <c r="G1056" s="8" t="s">
        <v>3693</v>
      </c>
      <c r="H1056" s="8" t="s">
        <v>72</v>
      </c>
      <c r="I1056" s="8" t="s">
        <v>27</v>
      </c>
      <c r="J1056" s="8">
        <v>2021</v>
      </c>
      <c r="K1056" s="8" t="s">
        <v>2305</v>
      </c>
      <c r="L1056" s="9">
        <v>72000000</v>
      </c>
      <c r="M1056" s="9">
        <v>71950000</v>
      </c>
      <c r="N1056" s="8" t="s">
        <v>3693</v>
      </c>
      <c r="O1056" s="10">
        <v>44461</v>
      </c>
      <c r="P1056" s="8" t="s">
        <v>3693</v>
      </c>
      <c r="Q1056" s="10">
        <v>44461</v>
      </c>
      <c r="R1056" s="10" t="s">
        <v>3693</v>
      </c>
      <c r="S1056" s="11" t="s">
        <v>3693</v>
      </c>
      <c r="T1056" s="12">
        <v>1</v>
      </c>
      <c r="U1056" s="12" t="s">
        <v>3693</v>
      </c>
      <c r="V1056" s="8" t="s">
        <v>29</v>
      </c>
      <c r="W1056" s="8" t="s">
        <v>30</v>
      </c>
      <c r="X1056" s="8" t="s">
        <v>38</v>
      </c>
      <c r="Y1056" s="8" t="s">
        <v>39</v>
      </c>
      <c r="Z1056" s="8" t="s">
        <v>3693</v>
      </c>
    </row>
    <row r="1057" spans="1:26" ht="52.8" hidden="1" x14ac:dyDescent="0.3">
      <c r="A1057" s="8">
        <v>1057</v>
      </c>
      <c r="B1057" s="8" t="s">
        <v>305</v>
      </c>
      <c r="C1057" s="8" t="s">
        <v>306</v>
      </c>
      <c r="D1057" s="8" t="s">
        <v>23</v>
      </c>
      <c r="E1057" s="8" t="str">
        <f>VLOOKUP(Table1[[#This Row],[NO]],Table3[#All],2, FALSE)</f>
        <v>ROAD</v>
      </c>
      <c r="F1057" s="8" t="s">
        <v>307</v>
      </c>
      <c r="G1057" s="8" t="s">
        <v>93</v>
      </c>
      <c r="H1057" s="8" t="s">
        <v>93</v>
      </c>
      <c r="I1057" s="8" t="s">
        <v>27</v>
      </c>
      <c r="J1057" s="8">
        <v>2022</v>
      </c>
      <c r="K1057" s="8" t="s">
        <v>53</v>
      </c>
      <c r="L1057" s="9">
        <v>23100000</v>
      </c>
      <c r="M1057" s="9">
        <v>19148894.25</v>
      </c>
      <c r="N1057" s="8">
        <v>120</v>
      </c>
      <c r="O1057" s="10">
        <v>44693</v>
      </c>
      <c r="P1057" s="8">
        <v>3</v>
      </c>
      <c r="Q1057" s="10">
        <f>O1057+N1057</f>
        <v>44813</v>
      </c>
      <c r="R1057" s="10">
        <v>45263</v>
      </c>
      <c r="S1057" s="11" t="s">
        <v>3693</v>
      </c>
      <c r="T1057" s="12">
        <v>0.86</v>
      </c>
      <c r="U1057" s="12" t="s">
        <v>3693</v>
      </c>
      <c r="V1057" s="8" t="s">
        <v>29</v>
      </c>
      <c r="W1057" s="8" t="s">
        <v>308</v>
      </c>
      <c r="X1057" s="8" t="s">
        <v>309</v>
      </c>
      <c r="Y1057" s="12" t="s">
        <v>310</v>
      </c>
      <c r="Z1057" s="8" t="s">
        <v>311</v>
      </c>
    </row>
    <row r="1058" spans="1:26" ht="26.4" hidden="1" x14ac:dyDescent="0.3">
      <c r="A1058" s="8">
        <v>1058</v>
      </c>
      <c r="B1058" s="8" t="s">
        <v>3272</v>
      </c>
      <c r="C1058" s="8" t="s">
        <v>3273</v>
      </c>
      <c r="D1058" s="8" t="s">
        <v>2320</v>
      </c>
      <c r="E1058" s="8" t="str">
        <f>VLOOKUP(Table1[[#This Row],[NO]],Table3[#All],2, FALSE)</f>
        <v>DRAINAGE</v>
      </c>
      <c r="F1058" s="8" t="s">
        <v>3693</v>
      </c>
      <c r="G1058" s="8" t="s">
        <v>3274</v>
      </c>
      <c r="H1058" s="8" t="s">
        <v>3275</v>
      </c>
      <c r="I1058" s="8" t="s">
        <v>27</v>
      </c>
      <c r="J1058" s="8">
        <v>2022</v>
      </c>
      <c r="K1058" s="8" t="s">
        <v>53</v>
      </c>
      <c r="L1058" s="9">
        <v>3700000</v>
      </c>
      <c r="M1058" s="9">
        <v>3690707.21</v>
      </c>
      <c r="N1058" s="8">
        <v>120</v>
      </c>
      <c r="O1058" s="10">
        <v>44697</v>
      </c>
      <c r="P1058" s="8">
        <v>1</v>
      </c>
      <c r="Q1058" s="10">
        <v>44817</v>
      </c>
      <c r="R1058" s="10">
        <v>44877</v>
      </c>
      <c r="S1058" s="19">
        <v>45057</v>
      </c>
      <c r="T1058" s="12">
        <v>1</v>
      </c>
      <c r="U1058" s="12" t="s">
        <v>3693</v>
      </c>
      <c r="V1058" s="8" t="s">
        <v>29</v>
      </c>
      <c r="W1058" s="8" t="s">
        <v>30</v>
      </c>
      <c r="X1058" s="8" t="s">
        <v>266</v>
      </c>
      <c r="Y1058" s="8" t="s">
        <v>267</v>
      </c>
      <c r="Z1058" s="8" t="s">
        <v>3693</v>
      </c>
    </row>
    <row r="1059" spans="1:26" ht="39.6" hidden="1" x14ac:dyDescent="0.3">
      <c r="A1059" s="8">
        <v>1059</v>
      </c>
      <c r="B1059" s="8" t="s">
        <v>824</v>
      </c>
      <c r="C1059" s="8" t="s">
        <v>825</v>
      </c>
      <c r="D1059" s="8" t="s">
        <v>23</v>
      </c>
      <c r="E1059" s="8" t="str">
        <f>VLOOKUP(Table1[[#This Row],[NO]],Table3[#All],2, FALSE)</f>
        <v>BRIDGES</v>
      </c>
      <c r="F1059" s="8" t="s">
        <v>826</v>
      </c>
      <c r="G1059" s="8" t="s">
        <v>47</v>
      </c>
      <c r="H1059" s="8" t="s">
        <v>47</v>
      </c>
      <c r="I1059" s="8" t="s">
        <v>27</v>
      </c>
      <c r="J1059" s="8">
        <v>2022</v>
      </c>
      <c r="K1059" s="8" t="s">
        <v>53</v>
      </c>
      <c r="L1059" s="9">
        <v>9000000</v>
      </c>
      <c r="M1059" s="9">
        <v>7554570.4299999997</v>
      </c>
      <c r="N1059" s="8">
        <v>184</v>
      </c>
      <c r="O1059" s="10">
        <v>44743</v>
      </c>
      <c r="P1059" s="8">
        <v>1</v>
      </c>
      <c r="Q1059" s="10">
        <v>44927</v>
      </c>
      <c r="R1059" s="10">
        <v>45169</v>
      </c>
      <c r="S1059" s="19">
        <v>45369</v>
      </c>
      <c r="T1059" s="12">
        <v>1</v>
      </c>
      <c r="U1059" s="12" t="s">
        <v>3693</v>
      </c>
      <c r="V1059" s="8" t="s">
        <v>29</v>
      </c>
      <c r="W1059" s="14" t="s">
        <v>30</v>
      </c>
      <c r="X1059" s="8" t="s">
        <v>126</v>
      </c>
      <c r="Y1059" s="8" t="s">
        <v>127</v>
      </c>
      <c r="Z1059" s="8" t="s">
        <v>3693</v>
      </c>
    </row>
    <row r="1060" spans="1:26" ht="39.6" hidden="1" x14ac:dyDescent="0.3">
      <c r="A1060" s="8">
        <v>1060</v>
      </c>
      <c r="B1060" s="8" t="s">
        <v>827</v>
      </c>
      <c r="C1060" s="8" t="s">
        <v>828</v>
      </c>
      <c r="D1060" s="8" t="s">
        <v>23</v>
      </c>
      <c r="E1060" s="8" t="str">
        <f>VLOOKUP(Table1[[#This Row],[NO]],Table3[#All],2, FALSE)</f>
        <v>BRIDGES</v>
      </c>
      <c r="F1060" s="8" t="s">
        <v>829</v>
      </c>
      <c r="G1060" s="8" t="s">
        <v>47</v>
      </c>
      <c r="H1060" s="8" t="s">
        <v>47</v>
      </c>
      <c r="I1060" s="8" t="s">
        <v>27</v>
      </c>
      <c r="J1060" s="8">
        <v>2022</v>
      </c>
      <c r="K1060" s="8" t="s">
        <v>53</v>
      </c>
      <c r="L1060" s="9">
        <v>18150000</v>
      </c>
      <c r="M1060" s="9">
        <v>15408362.58</v>
      </c>
      <c r="N1060" s="8">
        <v>197</v>
      </c>
      <c r="O1060" s="10">
        <v>44743</v>
      </c>
      <c r="P1060" s="8">
        <v>1</v>
      </c>
      <c r="Q1060" s="10">
        <v>44940</v>
      </c>
      <c r="R1060" s="10">
        <v>45046</v>
      </c>
      <c r="S1060" s="19">
        <v>45485</v>
      </c>
      <c r="T1060" s="12">
        <v>1</v>
      </c>
      <c r="U1060" s="12" t="s">
        <v>3693</v>
      </c>
      <c r="V1060" s="8" t="s">
        <v>29</v>
      </c>
      <c r="W1060" s="8" t="s">
        <v>30</v>
      </c>
      <c r="X1060" s="8" t="s">
        <v>126</v>
      </c>
      <c r="Y1060" s="8" t="s">
        <v>127</v>
      </c>
      <c r="Z1060" s="8" t="s">
        <v>3693</v>
      </c>
    </row>
    <row r="1061" spans="1:26" ht="39.6" hidden="1" x14ac:dyDescent="0.3">
      <c r="A1061" s="8">
        <v>1061</v>
      </c>
      <c r="B1061" s="8" t="s">
        <v>312</v>
      </c>
      <c r="C1061" s="8" t="s">
        <v>313</v>
      </c>
      <c r="D1061" s="8" t="s">
        <v>23</v>
      </c>
      <c r="E1061" s="8" t="str">
        <f>VLOOKUP(Table1[[#This Row],[NO]],Table3[#All],2, FALSE)</f>
        <v>ROAD</v>
      </c>
      <c r="F1061" s="8" t="s">
        <v>314</v>
      </c>
      <c r="G1061" s="8" t="s">
        <v>47</v>
      </c>
      <c r="H1061" s="8" t="s">
        <v>47</v>
      </c>
      <c r="I1061" s="8" t="s">
        <v>27</v>
      </c>
      <c r="J1061" s="8">
        <v>2022</v>
      </c>
      <c r="K1061" s="8" t="s">
        <v>53</v>
      </c>
      <c r="L1061" s="9">
        <v>23100000</v>
      </c>
      <c r="M1061" s="9">
        <v>18281985.600000001</v>
      </c>
      <c r="N1061" s="8">
        <v>120</v>
      </c>
      <c r="O1061" s="10">
        <v>44701</v>
      </c>
      <c r="P1061" s="8">
        <v>1</v>
      </c>
      <c r="Q1061" s="10">
        <f>O1061+N1061</f>
        <v>44821</v>
      </c>
      <c r="R1061" s="10">
        <v>45019</v>
      </c>
      <c r="S1061" s="11" t="s">
        <v>3693</v>
      </c>
      <c r="T1061" s="12">
        <v>0.86199999999999999</v>
      </c>
      <c r="U1061" s="12" t="s">
        <v>3693</v>
      </c>
      <c r="V1061" s="8" t="s">
        <v>29</v>
      </c>
      <c r="W1061" s="8" t="s">
        <v>315</v>
      </c>
      <c r="X1061" s="8" t="s">
        <v>251</v>
      </c>
      <c r="Y1061" s="8" t="s">
        <v>252</v>
      </c>
      <c r="Z1061" s="8" t="s">
        <v>316</v>
      </c>
    </row>
    <row r="1062" spans="1:26" ht="26.4" hidden="1" x14ac:dyDescent="0.3">
      <c r="A1062" s="8">
        <v>1062</v>
      </c>
      <c r="B1062" s="8" t="s">
        <v>3272</v>
      </c>
      <c r="C1062" s="8" t="s">
        <v>3276</v>
      </c>
      <c r="D1062" s="8" t="s">
        <v>2320</v>
      </c>
      <c r="E1062" s="8" t="str">
        <f>VLOOKUP(Table1[[#This Row],[NO]],Table3[#All],2, FALSE)</f>
        <v>DRAINAGE</v>
      </c>
      <c r="F1062" s="8" t="s">
        <v>3693</v>
      </c>
      <c r="G1062" s="8" t="s">
        <v>832</v>
      </c>
      <c r="H1062" s="8" t="s">
        <v>47</v>
      </c>
      <c r="I1062" s="8" t="s">
        <v>27</v>
      </c>
      <c r="J1062" s="8">
        <v>2022</v>
      </c>
      <c r="K1062" s="8" t="s">
        <v>53</v>
      </c>
      <c r="L1062" s="9">
        <v>3700000</v>
      </c>
      <c r="M1062" s="9">
        <v>3647836.57</v>
      </c>
      <c r="N1062" s="8">
        <v>120</v>
      </c>
      <c r="O1062" s="10">
        <v>44637</v>
      </c>
      <c r="P1062" s="8">
        <v>1</v>
      </c>
      <c r="Q1062" s="10">
        <v>44757</v>
      </c>
      <c r="R1062" s="10">
        <v>45075</v>
      </c>
      <c r="S1062" s="11" t="s">
        <v>3693</v>
      </c>
      <c r="T1062" s="12">
        <v>1</v>
      </c>
      <c r="U1062" s="12" t="s">
        <v>3693</v>
      </c>
      <c r="V1062" s="8" t="s">
        <v>29</v>
      </c>
      <c r="W1062" s="8" t="s">
        <v>30</v>
      </c>
      <c r="X1062" s="8" t="s">
        <v>309</v>
      </c>
      <c r="Y1062" s="12" t="s">
        <v>310</v>
      </c>
      <c r="Z1062" s="8" t="s">
        <v>3693</v>
      </c>
    </row>
    <row r="1063" spans="1:26" ht="26.4" hidden="1" x14ac:dyDescent="0.3">
      <c r="A1063" s="8">
        <v>1063</v>
      </c>
      <c r="B1063" s="8" t="s">
        <v>830</v>
      </c>
      <c r="C1063" s="8" t="s">
        <v>831</v>
      </c>
      <c r="D1063" s="8" t="s">
        <v>23</v>
      </c>
      <c r="E1063" s="8" t="str">
        <f>VLOOKUP(Table1[[#This Row],[NO]],Table3[#All],2, FALSE)</f>
        <v>BRIDGES</v>
      </c>
      <c r="F1063" s="8" t="s">
        <v>818</v>
      </c>
      <c r="G1063" s="8" t="s">
        <v>832</v>
      </c>
      <c r="H1063" s="8" t="s">
        <v>47</v>
      </c>
      <c r="I1063" s="8" t="s">
        <v>27</v>
      </c>
      <c r="J1063" s="8">
        <v>2022</v>
      </c>
      <c r="K1063" s="8" t="s">
        <v>53</v>
      </c>
      <c r="L1063" s="9">
        <v>6000000</v>
      </c>
      <c r="M1063" s="9">
        <v>5924964.7599999998</v>
      </c>
      <c r="N1063" s="8">
        <v>90</v>
      </c>
      <c r="O1063" s="10">
        <v>44637</v>
      </c>
      <c r="P1063" s="8">
        <v>1</v>
      </c>
      <c r="Q1063" s="10">
        <v>44727</v>
      </c>
      <c r="R1063" s="10">
        <v>45072</v>
      </c>
      <c r="S1063" s="11" t="s">
        <v>3693</v>
      </c>
      <c r="T1063" s="12">
        <v>1</v>
      </c>
      <c r="U1063" s="12" t="s">
        <v>3693</v>
      </c>
      <c r="V1063" s="8" t="s">
        <v>29</v>
      </c>
      <c r="W1063" s="8" t="s">
        <v>30</v>
      </c>
      <c r="X1063" s="8" t="s">
        <v>309</v>
      </c>
      <c r="Y1063" s="12" t="s">
        <v>310</v>
      </c>
      <c r="Z1063" s="8" t="s">
        <v>3693</v>
      </c>
    </row>
    <row r="1064" spans="1:26" ht="26.4" hidden="1" x14ac:dyDescent="0.3">
      <c r="A1064" s="8">
        <v>1064</v>
      </c>
      <c r="B1064" s="8" t="s">
        <v>830</v>
      </c>
      <c r="C1064" s="8" t="s">
        <v>833</v>
      </c>
      <c r="D1064" s="8" t="s">
        <v>23</v>
      </c>
      <c r="E1064" s="8" t="str">
        <f>VLOOKUP(Table1[[#This Row],[NO]],Table3[#All],2, FALSE)</f>
        <v>BRIDGES</v>
      </c>
      <c r="F1064" s="8" t="s">
        <v>818</v>
      </c>
      <c r="G1064" s="8" t="s">
        <v>834</v>
      </c>
      <c r="H1064" s="8" t="s">
        <v>47</v>
      </c>
      <c r="I1064" s="8" t="s">
        <v>27</v>
      </c>
      <c r="J1064" s="8">
        <v>2022</v>
      </c>
      <c r="K1064" s="8" t="s">
        <v>53</v>
      </c>
      <c r="L1064" s="9">
        <v>4500000</v>
      </c>
      <c r="M1064" s="9">
        <v>4002540.76</v>
      </c>
      <c r="N1064" s="8">
        <v>90</v>
      </c>
      <c r="O1064" s="10">
        <v>44886</v>
      </c>
      <c r="P1064" s="8">
        <v>1</v>
      </c>
      <c r="Q1064" s="10">
        <v>44976</v>
      </c>
      <c r="R1064" s="10">
        <v>45103</v>
      </c>
      <c r="S1064" s="11" t="s">
        <v>3693</v>
      </c>
      <c r="T1064" s="12">
        <v>1</v>
      </c>
      <c r="U1064" s="12" t="s">
        <v>3693</v>
      </c>
      <c r="V1064" s="8" t="s">
        <v>29</v>
      </c>
      <c r="W1064" s="8" t="s">
        <v>30</v>
      </c>
      <c r="X1064" s="8" t="s">
        <v>835</v>
      </c>
      <c r="Y1064" s="8" t="s">
        <v>836</v>
      </c>
      <c r="Z1064" s="8" t="s">
        <v>3693</v>
      </c>
    </row>
    <row r="1065" spans="1:26" ht="52.8" hidden="1" x14ac:dyDescent="0.3">
      <c r="A1065" s="8">
        <v>1065</v>
      </c>
      <c r="B1065" s="8" t="s">
        <v>3277</v>
      </c>
      <c r="C1065" s="8" t="s">
        <v>3693</v>
      </c>
      <c r="D1065" s="8" t="s">
        <v>2320</v>
      </c>
      <c r="E1065" s="8" t="str">
        <f>VLOOKUP(Table1[[#This Row],[NO]],Table3[#All],2, FALSE)</f>
        <v>DRAINAGE</v>
      </c>
      <c r="F1065" s="8" t="s">
        <v>3693</v>
      </c>
      <c r="G1065" s="8" t="s">
        <v>834</v>
      </c>
      <c r="H1065" s="8" t="s">
        <v>47</v>
      </c>
      <c r="I1065" s="8" t="s">
        <v>27</v>
      </c>
      <c r="J1065" s="8">
        <v>2022</v>
      </c>
      <c r="K1065" s="8" t="s">
        <v>53</v>
      </c>
      <c r="L1065" s="9">
        <v>6145521.4699999997</v>
      </c>
      <c r="M1065" s="9" t="s">
        <v>3693</v>
      </c>
      <c r="N1065" s="8" t="s">
        <v>3693</v>
      </c>
      <c r="O1065" s="10" t="s">
        <v>3693</v>
      </c>
      <c r="P1065" s="8" t="s">
        <v>3693</v>
      </c>
      <c r="Q1065" s="10" t="s">
        <v>3693</v>
      </c>
      <c r="R1065" s="10" t="s">
        <v>3693</v>
      </c>
      <c r="S1065" s="11" t="s">
        <v>3693</v>
      </c>
      <c r="T1065" s="8" t="s">
        <v>3693</v>
      </c>
      <c r="U1065" s="8" t="s">
        <v>3693</v>
      </c>
      <c r="V1065" s="8" t="s">
        <v>3693</v>
      </c>
      <c r="W1065" s="8" t="s">
        <v>374</v>
      </c>
      <c r="X1065" s="9" t="s">
        <v>3693</v>
      </c>
      <c r="Y1065" s="8" t="s">
        <v>3693</v>
      </c>
      <c r="Z1065" s="8" t="s">
        <v>3693</v>
      </c>
    </row>
    <row r="1066" spans="1:26" ht="26.4" hidden="1" x14ac:dyDescent="0.3">
      <c r="A1066" s="8">
        <v>1066</v>
      </c>
      <c r="B1066" s="8" t="s">
        <v>3278</v>
      </c>
      <c r="C1066" s="8" t="s">
        <v>3279</v>
      </c>
      <c r="D1066" s="8" t="s">
        <v>2320</v>
      </c>
      <c r="E1066" s="8" t="str">
        <f>VLOOKUP(Table1[[#This Row],[NO]],Table3[#All],2, FALSE)</f>
        <v>DRAINAGE</v>
      </c>
      <c r="F1066" s="8" t="s">
        <v>3693</v>
      </c>
      <c r="G1066" s="8" t="s">
        <v>832</v>
      </c>
      <c r="H1066" s="8" t="s">
        <v>47</v>
      </c>
      <c r="I1066" s="8" t="s">
        <v>27</v>
      </c>
      <c r="J1066" s="8">
        <v>2022</v>
      </c>
      <c r="K1066" s="8" t="s">
        <v>53</v>
      </c>
      <c r="L1066" s="9">
        <v>4500000</v>
      </c>
      <c r="M1066" s="9">
        <v>4449952.28</v>
      </c>
      <c r="N1066" s="8">
        <v>90</v>
      </c>
      <c r="O1066" s="10">
        <v>44637</v>
      </c>
      <c r="P1066" s="8">
        <v>1</v>
      </c>
      <c r="Q1066" s="10">
        <v>44727</v>
      </c>
      <c r="R1066" s="10">
        <v>44890</v>
      </c>
      <c r="S1066" s="11" t="s">
        <v>3693</v>
      </c>
      <c r="T1066" s="12">
        <v>1</v>
      </c>
      <c r="U1066" s="12" t="s">
        <v>3693</v>
      </c>
      <c r="V1066" s="8" t="s">
        <v>29</v>
      </c>
      <c r="W1066" s="14" t="s">
        <v>30</v>
      </c>
      <c r="X1066" s="8" t="s">
        <v>309</v>
      </c>
      <c r="Y1066" s="12" t="s">
        <v>310</v>
      </c>
      <c r="Z1066" s="8" t="s">
        <v>3693</v>
      </c>
    </row>
    <row r="1067" spans="1:26" ht="26.4" hidden="1" x14ac:dyDescent="0.3">
      <c r="A1067" s="8">
        <v>1067</v>
      </c>
      <c r="B1067" s="8" t="s">
        <v>3272</v>
      </c>
      <c r="C1067" s="8" t="s">
        <v>3280</v>
      </c>
      <c r="D1067" s="8" t="s">
        <v>2320</v>
      </c>
      <c r="E1067" s="8" t="str">
        <f>VLOOKUP(Table1[[#This Row],[NO]],Table3[#All],2, FALSE)</f>
        <v>DRAINAGE</v>
      </c>
      <c r="F1067" s="8" t="s">
        <v>3693</v>
      </c>
      <c r="G1067" s="8" t="s">
        <v>3281</v>
      </c>
      <c r="H1067" s="8" t="s">
        <v>47</v>
      </c>
      <c r="I1067" s="8" t="s">
        <v>27</v>
      </c>
      <c r="J1067" s="8">
        <v>2022</v>
      </c>
      <c r="K1067" s="8" t="s">
        <v>53</v>
      </c>
      <c r="L1067" s="9">
        <v>3700000</v>
      </c>
      <c r="M1067" s="9">
        <v>3325959.99</v>
      </c>
      <c r="N1067" s="8">
        <v>120</v>
      </c>
      <c r="O1067" s="10">
        <v>44760</v>
      </c>
      <c r="P1067" s="8">
        <v>1</v>
      </c>
      <c r="Q1067" s="10">
        <v>44880</v>
      </c>
      <c r="R1067" s="10">
        <v>45121</v>
      </c>
      <c r="S1067" s="11" t="s">
        <v>3693</v>
      </c>
      <c r="T1067" s="12">
        <v>1</v>
      </c>
      <c r="U1067" s="12" t="s">
        <v>3693</v>
      </c>
      <c r="V1067" s="8" t="s">
        <v>29</v>
      </c>
      <c r="W1067" s="8" t="s">
        <v>30</v>
      </c>
      <c r="X1067" s="8" t="s">
        <v>383</v>
      </c>
      <c r="Y1067" s="12" t="s">
        <v>384</v>
      </c>
      <c r="Z1067" s="8" t="s">
        <v>3693</v>
      </c>
    </row>
    <row r="1068" spans="1:26" ht="39.6" hidden="1" x14ac:dyDescent="0.3">
      <c r="A1068" s="8">
        <v>1068</v>
      </c>
      <c r="B1068" s="8" t="s">
        <v>317</v>
      </c>
      <c r="C1068" s="8" t="s">
        <v>318</v>
      </c>
      <c r="D1068" s="8" t="s">
        <v>23</v>
      </c>
      <c r="E1068" s="8" t="str">
        <f>VLOOKUP(Table1[[#This Row],[NO]],Table3[#All],2, FALSE)</f>
        <v>ROAD</v>
      </c>
      <c r="F1068" s="8" t="s">
        <v>254</v>
      </c>
      <c r="G1068" s="8" t="s">
        <v>47</v>
      </c>
      <c r="H1068" s="8" t="s">
        <v>47</v>
      </c>
      <c r="I1068" s="8" t="s">
        <v>27</v>
      </c>
      <c r="J1068" s="8">
        <v>2022</v>
      </c>
      <c r="K1068" s="8" t="s">
        <v>53</v>
      </c>
      <c r="L1068" s="9">
        <v>35805000</v>
      </c>
      <c r="M1068" s="9">
        <v>35698490.359999999</v>
      </c>
      <c r="N1068" s="8">
        <v>150</v>
      </c>
      <c r="O1068" s="10">
        <v>44693</v>
      </c>
      <c r="P1068" s="8">
        <v>1</v>
      </c>
      <c r="Q1068" s="10">
        <f>O1068+N1068</f>
        <v>44843</v>
      </c>
      <c r="R1068" s="10">
        <v>44948</v>
      </c>
      <c r="S1068" s="11" t="s">
        <v>3693</v>
      </c>
      <c r="T1068" s="14">
        <v>0.9</v>
      </c>
      <c r="U1068" s="14" t="s">
        <v>3693</v>
      </c>
      <c r="V1068" s="8" t="s">
        <v>29</v>
      </c>
      <c r="W1068" s="14" t="s">
        <v>315</v>
      </c>
      <c r="X1068" s="8" t="s">
        <v>309</v>
      </c>
      <c r="Y1068" s="15" t="s">
        <v>310</v>
      </c>
      <c r="Z1068" s="8" t="s">
        <v>316</v>
      </c>
    </row>
    <row r="1069" spans="1:26" ht="26.4" hidden="1" x14ac:dyDescent="0.3">
      <c r="A1069" s="8">
        <v>1069</v>
      </c>
      <c r="B1069" s="8" t="s">
        <v>837</v>
      </c>
      <c r="C1069" s="8" t="s">
        <v>838</v>
      </c>
      <c r="D1069" s="8" t="s">
        <v>23</v>
      </c>
      <c r="E1069" s="8" t="str">
        <f>VLOOKUP(Table1[[#This Row],[NO]],Table3[#All],2, FALSE)</f>
        <v>BRIDGES</v>
      </c>
      <c r="F1069" s="8" t="s">
        <v>839</v>
      </c>
      <c r="G1069" s="8" t="s">
        <v>840</v>
      </c>
      <c r="H1069" s="8" t="s">
        <v>64</v>
      </c>
      <c r="I1069" s="8" t="s">
        <v>27</v>
      </c>
      <c r="J1069" s="8">
        <v>2022</v>
      </c>
      <c r="K1069" s="8" t="s">
        <v>53</v>
      </c>
      <c r="L1069" s="9">
        <v>30000000</v>
      </c>
      <c r="M1069" s="9">
        <v>29971024.82</v>
      </c>
      <c r="N1069" s="35">
        <v>180</v>
      </c>
      <c r="O1069" s="10">
        <v>44630</v>
      </c>
      <c r="P1069" s="8" t="s">
        <v>3693</v>
      </c>
      <c r="Q1069" s="10">
        <v>44810</v>
      </c>
      <c r="R1069" s="10">
        <v>44900</v>
      </c>
      <c r="S1069" s="11" t="s">
        <v>3693</v>
      </c>
      <c r="T1069" s="12">
        <v>1</v>
      </c>
      <c r="U1069" s="12" t="s">
        <v>3693</v>
      </c>
      <c r="V1069" s="8" t="s">
        <v>29</v>
      </c>
      <c r="W1069" s="8" t="s">
        <v>30</v>
      </c>
      <c r="X1069" s="8" t="s">
        <v>259</v>
      </c>
      <c r="Y1069" s="8" t="s">
        <v>260</v>
      </c>
      <c r="Z1069" s="8" t="s">
        <v>3693</v>
      </c>
    </row>
    <row r="1070" spans="1:26" ht="39.6" hidden="1" x14ac:dyDescent="0.3">
      <c r="A1070" s="8">
        <v>1070</v>
      </c>
      <c r="B1070" s="8" t="s">
        <v>841</v>
      </c>
      <c r="C1070" s="8" t="s">
        <v>842</v>
      </c>
      <c r="D1070" s="8" t="s">
        <v>23</v>
      </c>
      <c r="E1070" s="8" t="str">
        <f>VLOOKUP(Table1[[#This Row],[NO]],Table3[#All],2, FALSE)</f>
        <v>BRIDGES</v>
      </c>
      <c r="F1070" s="8" t="s">
        <v>843</v>
      </c>
      <c r="G1070" s="8" t="s">
        <v>844</v>
      </c>
      <c r="H1070" s="8" t="s">
        <v>72</v>
      </c>
      <c r="I1070" s="8" t="s">
        <v>27</v>
      </c>
      <c r="J1070" s="8">
        <v>2022</v>
      </c>
      <c r="K1070" s="8" t="s">
        <v>53</v>
      </c>
      <c r="L1070" s="9">
        <v>9000000</v>
      </c>
      <c r="M1070" s="9">
        <v>7638561.9800000004</v>
      </c>
      <c r="N1070" s="8">
        <v>184</v>
      </c>
      <c r="O1070" s="10">
        <v>44743</v>
      </c>
      <c r="P1070" s="8">
        <v>1</v>
      </c>
      <c r="Q1070" s="10">
        <v>44927</v>
      </c>
      <c r="R1070" s="10">
        <v>45022</v>
      </c>
      <c r="S1070" s="11" t="s">
        <v>3693</v>
      </c>
      <c r="T1070" s="12">
        <v>1</v>
      </c>
      <c r="U1070" s="12" t="s">
        <v>3693</v>
      </c>
      <c r="V1070" s="8" t="s">
        <v>29</v>
      </c>
      <c r="W1070" s="8" t="s">
        <v>30</v>
      </c>
      <c r="X1070" s="8" t="s">
        <v>126</v>
      </c>
      <c r="Y1070" s="8" t="s">
        <v>127</v>
      </c>
      <c r="Z1070" s="8" t="s">
        <v>3693</v>
      </c>
    </row>
    <row r="1071" spans="1:26" ht="39.6" hidden="1" x14ac:dyDescent="0.3">
      <c r="A1071" s="8">
        <v>1071</v>
      </c>
      <c r="B1071" s="8" t="s">
        <v>845</v>
      </c>
      <c r="C1071" s="8" t="s">
        <v>846</v>
      </c>
      <c r="D1071" s="8" t="s">
        <v>23</v>
      </c>
      <c r="E1071" s="8" t="str">
        <f>VLOOKUP(Table1[[#This Row],[NO]],Table3[#All],2, FALSE)</f>
        <v>BRIDGES</v>
      </c>
      <c r="F1071" s="8" t="s">
        <v>843</v>
      </c>
      <c r="G1071" s="8" t="s">
        <v>844</v>
      </c>
      <c r="H1071" s="8" t="s">
        <v>72</v>
      </c>
      <c r="I1071" s="8" t="s">
        <v>27</v>
      </c>
      <c r="J1071" s="8">
        <v>2022</v>
      </c>
      <c r="K1071" s="8" t="s">
        <v>53</v>
      </c>
      <c r="L1071" s="9">
        <v>7500000</v>
      </c>
      <c r="M1071" s="9">
        <v>6366515.79</v>
      </c>
      <c r="N1071" s="8">
        <v>182</v>
      </c>
      <c r="O1071" s="10">
        <v>44743</v>
      </c>
      <c r="P1071" s="8">
        <v>1</v>
      </c>
      <c r="Q1071" s="10">
        <v>44925</v>
      </c>
      <c r="R1071" s="10">
        <v>45020</v>
      </c>
      <c r="S1071" s="10">
        <v>45195</v>
      </c>
      <c r="T1071" s="12">
        <v>1</v>
      </c>
      <c r="U1071" s="12" t="s">
        <v>3693</v>
      </c>
      <c r="V1071" s="8" t="s">
        <v>29</v>
      </c>
      <c r="W1071" s="8" t="s">
        <v>30</v>
      </c>
      <c r="X1071" s="8" t="s">
        <v>126</v>
      </c>
      <c r="Y1071" s="8" t="s">
        <v>127</v>
      </c>
      <c r="Z1071" s="8" t="s">
        <v>3693</v>
      </c>
    </row>
    <row r="1072" spans="1:26" ht="39.6" hidden="1" x14ac:dyDescent="0.3">
      <c r="A1072" s="8">
        <v>1072</v>
      </c>
      <c r="B1072" s="8" t="s">
        <v>847</v>
      </c>
      <c r="C1072" s="8" t="s">
        <v>848</v>
      </c>
      <c r="D1072" s="8" t="s">
        <v>23</v>
      </c>
      <c r="E1072" s="8" t="str">
        <f>VLOOKUP(Table1[[#This Row],[NO]],Table3[#All],2, FALSE)</f>
        <v>BRIDGES</v>
      </c>
      <c r="F1072" s="8" t="s">
        <v>843</v>
      </c>
      <c r="G1072" s="8" t="s">
        <v>844</v>
      </c>
      <c r="H1072" s="8" t="s">
        <v>72</v>
      </c>
      <c r="I1072" s="8" t="s">
        <v>27</v>
      </c>
      <c r="J1072" s="8">
        <v>2022</v>
      </c>
      <c r="K1072" s="8" t="s">
        <v>53</v>
      </c>
      <c r="L1072" s="9">
        <v>7500000</v>
      </c>
      <c r="M1072" s="9">
        <v>7499774.1100000003</v>
      </c>
      <c r="N1072" s="8">
        <v>182</v>
      </c>
      <c r="O1072" s="10">
        <v>44904</v>
      </c>
      <c r="P1072" s="8">
        <v>1</v>
      </c>
      <c r="Q1072" s="10">
        <v>45086</v>
      </c>
      <c r="R1072" s="10">
        <v>45216</v>
      </c>
      <c r="S1072" s="11" t="s">
        <v>3693</v>
      </c>
      <c r="T1072" s="12">
        <v>1</v>
      </c>
      <c r="U1072" s="12" t="s">
        <v>3693</v>
      </c>
      <c r="V1072" s="8" t="s">
        <v>29</v>
      </c>
      <c r="W1072" s="8" t="s">
        <v>30</v>
      </c>
      <c r="X1072" s="8" t="s">
        <v>835</v>
      </c>
      <c r="Y1072" s="8" t="s">
        <v>836</v>
      </c>
      <c r="Z1072" s="8" t="s">
        <v>3693</v>
      </c>
    </row>
    <row r="1073" spans="1:26" ht="39.6" hidden="1" x14ac:dyDescent="0.3">
      <c r="A1073" s="8">
        <v>1073</v>
      </c>
      <c r="B1073" s="8" t="s">
        <v>3272</v>
      </c>
      <c r="C1073" s="8" t="s">
        <v>3282</v>
      </c>
      <c r="D1073" s="8" t="s">
        <v>2320</v>
      </c>
      <c r="E1073" s="8" t="str">
        <f>VLOOKUP(Table1[[#This Row],[NO]],Table3[#All],2, FALSE)</f>
        <v>DRAINAGE</v>
      </c>
      <c r="F1073" s="8" t="s">
        <v>3693</v>
      </c>
      <c r="G1073" s="8" t="s">
        <v>3283</v>
      </c>
      <c r="H1073" s="8" t="s">
        <v>72</v>
      </c>
      <c r="I1073" s="8" t="s">
        <v>27</v>
      </c>
      <c r="J1073" s="8">
        <v>2022</v>
      </c>
      <c r="K1073" s="8" t="s">
        <v>53</v>
      </c>
      <c r="L1073" s="9">
        <v>3700000</v>
      </c>
      <c r="M1073" s="9">
        <v>3690706.71</v>
      </c>
      <c r="N1073" s="8">
        <v>120</v>
      </c>
      <c r="O1073" s="10">
        <v>44697</v>
      </c>
      <c r="P1073" s="8" t="s">
        <v>3693</v>
      </c>
      <c r="Q1073" s="10">
        <v>44817</v>
      </c>
      <c r="R1073" s="10" t="s">
        <v>3693</v>
      </c>
      <c r="S1073" s="11" t="s">
        <v>3693</v>
      </c>
      <c r="T1073" s="12">
        <v>1</v>
      </c>
      <c r="U1073" s="12" t="s">
        <v>3693</v>
      </c>
      <c r="V1073" s="8" t="s">
        <v>29</v>
      </c>
      <c r="W1073" s="8" t="s">
        <v>30</v>
      </c>
      <c r="X1073" s="8" t="s">
        <v>266</v>
      </c>
      <c r="Y1073" s="8" t="s">
        <v>267</v>
      </c>
      <c r="Z1073" s="8" t="s">
        <v>3693</v>
      </c>
    </row>
    <row r="1074" spans="1:26" ht="39.6" hidden="1" x14ac:dyDescent="0.3">
      <c r="A1074" s="8">
        <v>1074</v>
      </c>
      <c r="B1074" s="8" t="s">
        <v>849</v>
      </c>
      <c r="C1074" s="8" t="s">
        <v>850</v>
      </c>
      <c r="D1074" s="8" t="s">
        <v>23</v>
      </c>
      <c r="E1074" s="8" t="str">
        <f>VLOOKUP(Table1[[#This Row],[NO]],Table3[#All],2, FALSE)</f>
        <v>BRIDGES</v>
      </c>
      <c r="F1074" s="8" t="s">
        <v>821</v>
      </c>
      <c r="G1074" s="8" t="s">
        <v>851</v>
      </c>
      <c r="H1074" s="8" t="s">
        <v>535</v>
      </c>
      <c r="I1074" s="8" t="s">
        <v>27</v>
      </c>
      <c r="J1074" s="8">
        <v>2022</v>
      </c>
      <c r="K1074" s="8" t="s">
        <v>53</v>
      </c>
      <c r="L1074" s="9">
        <v>7500000</v>
      </c>
      <c r="M1074" s="9">
        <v>6044191.5999999996</v>
      </c>
      <c r="N1074" s="8">
        <v>182</v>
      </c>
      <c r="O1074" s="10">
        <v>44692</v>
      </c>
      <c r="P1074" s="8">
        <v>1</v>
      </c>
      <c r="Q1074" s="10">
        <v>44874</v>
      </c>
      <c r="R1074" s="10" t="s">
        <v>323</v>
      </c>
      <c r="S1074" s="11" t="s">
        <v>3693</v>
      </c>
      <c r="T1074" s="12">
        <v>0.98</v>
      </c>
      <c r="U1074" s="12" t="s">
        <v>3693</v>
      </c>
      <c r="V1074" s="8" t="s">
        <v>29</v>
      </c>
      <c r="W1074" s="8" t="s">
        <v>324</v>
      </c>
      <c r="X1074" s="8" t="s">
        <v>852</v>
      </c>
      <c r="Y1074" s="15" t="s">
        <v>853</v>
      </c>
      <c r="Z1074" s="8" t="s">
        <v>3693</v>
      </c>
    </row>
    <row r="1075" spans="1:26" ht="39.6" hidden="1" x14ac:dyDescent="0.3">
      <c r="A1075" s="8">
        <v>1075</v>
      </c>
      <c r="B1075" s="8" t="s">
        <v>854</v>
      </c>
      <c r="C1075" s="8" t="s">
        <v>855</v>
      </c>
      <c r="D1075" s="8" t="s">
        <v>23</v>
      </c>
      <c r="E1075" s="8" t="str">
        <f>VLOOKUP(Table1[[#This Row],[NO]],Table3[#All],2, FALSE)</f>
        <v>BRIDGES</v>
      </c>
      <c r="F1075" s="8" t="s">
        <v>821</v>
      </c>
      <c r="G1075" s="8" t="s">
        <v>851</v>
      </c>
      <c r="H1075" s="8" t="s">
        <v>535</v>
      </c>
      <c r="I1075" s="8" t="s">
        <v>27</v>
      </c>
      <c r="J1075" s="8">
        <v>2022</v>
      </c>
      <c r="K1075" s="8" t="s">
        <v>53</v>
      </c>
      <c r="L1075" s="9">
        <v>7500000</v>
      </c>
      <c r="M1075" s="9">
        <v>6044191.5999999996</v>
      </c>
      <c r="N1075" s="8">
        <v>182</v>
      </c>
      <c r="O1075" s="10">
        <v>44692</v>
      </c>
      <c r="P1075" s="8">
        <v>1</v>
      </c>
      <c r="Q1075" s="10">
        <v>44874</v>
      </c>
      <c r="R1075" s="10" t="s">
        <v>323</v>
      </c>
      <c r="S1075" s="11" t="s">
        <v>3693</v>
      </c>
      <c r="T1075" s="12">
        <v>0.97</v>
      </c>
      <c r="U1075" s="12" t="s">
        <v>3693</v>
      </c>
      <c r="V1075" s="8" t="s">
        <v>29</v>
      </c>
      <c r="W1075" s="8" t="s">
        <v>324</v>
      </c>
      <c r="X1075" s="8" t="s">
        <v>852</v>
      </c>
      <c r="Y1075" s="15" t="s">
        <v>853</v>
      </c>
      <c r="Z1075" s="8" t="s">
        <v>3693</v>
      </c>
    </row>
    <row r="1076" spans="1:26" ht="39.6" hidden="1" x14ac:dyDescent="0.3">
      <c r="A1076" s="8">
        <v>1076</v>
      </c>
      <c r="B1076" s="8" t="s">
        <v>856</v>
      </c>
      <c r="C1076" s="8" t="s">
        <v>857</v>
      </c>
      <c r="D1076" s="8" t="s">
        <v>23</v>
      </c>
      <c r="E1076" s="8" t="str">
        <f>VLOOKUP(Table1[[#This Row],[NO]],Table3[#All],2, FALSE)</f>
        <v>BRIDGES</v>
      </c>
      <c r="F1076" s="8" t="s">
        <v>821</v>
      </c>
      <c r="G1076" s="8" t="s">
        <v>851</v>
      </c>
      <c r="H1076" s="8" t="s">
        <v>535</v>
      </c>
      <c r="I1076" s="8" t="s">
        <v>27</v>
      </c>
      <c r="J1076" s="8">
        <v>2022</v>
      </c>
      <c r="K1076" s="8" t="s">
        <v>53</v>
      </c>
      <c r="L1076" s="9">
        <v>7150000</v>
      </c>
      <c r="M1076" s="9">
        <v>5702491.2999999998</v>
      </c>
      <c r="N1076" s="8">
        <v>182</v>
      </c>
      <c r="O1076" s="10">
        <v>44698</v>
      </c>
      <c r="P1076" s="8">
        <v>1</v>
      </c>
      <c r="Q1076" s="10">
        <v>44880</v>
      </c>
      <c r="R1076" s="10">
        <v>44970</v>
      </c>
      <c r="S1076" s="11" t="s">
        <v>3693</v>
      </c>
      <c r="T1076" s="12">
        <v>1</v>
      </c>
      <c r="U1076" s="12" t="s">
        <v>3693</v>
      </c>
      <c r="V1076" s="8" t="s">
        <v>29</v>
      </c>
      <c r="W1076" s="8" t="s">
        <v>30</v>
      </c>
      <c r="X1076" s="8" t="s">
        <v>852</v>
      </c>
      <c r="Y1076" s="15" t="s">
        <v>853</v>
      </c>
      <c r="Z1076" s="8" t="s">
        <v>3693</v>
      </c>
    </row>
    <row r="1077" spans="1:26" ht="26.4" hidden="1" x14ac:dyDescent="0.3">
      <c r="A1077" s="8">
        <v>1077</v>
      </c>
      <c r="B1077" s="8" t="s">
        <v>3272</v>
      </c>
      <c r="C1077" s="8" t="s">
        <v>3284</v>
      </c>
      <c r="D1077" s="8" t="s">
        <v>2320</v>
      </c>
      <c r="E1077" s="8" t="str">
        <f>VLOOKUP(Table1[[#This Row],[NO]],Table3[#All],2, FALSE)</f>
        <v>DRAINAGE</v>
      </c>
      <c r="F1077" s="8" t="s">
        <v>3693</v>
      </c>
      <c r="G1077" s="8" t="s">
        <v>851</v>
      </c>
      <c r="H1077" s="8" t="s">
        <v>535</v>
      </c>
      <c r="I1077" s="8" t="s">
        <v>27</v>
      </c>
      <c r="J1077" s="8">
        <v>2022</v>
      </c>
      <c r="K1077" s="8" t="s">
        <v>53</v>
      </c>
      <c r="L1077" s="9">
        <v>3700000</v>
      </c>
      <c r="M1077" s="48">
        <v>3690664.21</v>
      </c>
      <c r="N1077" s="8">
        <v>90</v>
      </c>
      <c r="O1077" s="10">
        <v>44697</v>
      </c>
      <c r="P1077" s="8" t="s">
        <v>3693</v>
      </c>
      <c r="Q1077" s="22">
        <v>44787</v>
      </c>
      <c r="R1077" s="10" t="s">
        <v>3693</v>
      </c>
      <c r="S1077" s="10">
        <v>44778</v>
      </c>
      <c r="T1077" s="12">
        <v>1</v>
      </c>
      <c r="U1077" s="12" t="s">
        <v>3693</v>
      </c>
      <c r="V1077" s="8" t="s">
        <v>29</v>
      </c>
      <c r="W1077" s="8" t="s">
        <v>30</v>
      </c>
      <c r="X1077" s="8" t="s">
        <v>266</v>
      </c>
      <c r="Y1077" s="8" t="s">
        <v>267</v>
      </c>
      <c r="Z1077" s="8" t="s">
        <v>3693</v>
      </c>
    </row>
    <row r="1078" spans="1:26" ht="26.4" hidden="1" x14ac:dyDescent="0.3">
      <c r="A1078" s="8">
        <v>1078</v>
      </c>
      <c r="B1078" s="8" t="s">
        <v>319</v>
      </c>
      <c r="C1078" s="8" t="s">
        <v>320</v>
      </c>
      <c r="D1078" s="8" t="s">
        <v>23</v>
      </c>
      <c r="E1078" s="8" t="str">
        <f>VLOOKUP(Table1[[#This Row],[NO]],Table3[#All],2, FALSE)</f>
        <v>ROAD</v>
      </c>
      <c r="F1078" s="8" t="s">
        <v>321</v>
      </c>
      <c r="G1078" s="8" t="s">
        <v>322</v>
      </c>
      <c r="H1078" s="8" t="s">
        <v>141</v>
      </c>
      <c r="I1078" s="8" t="s">
        <v>27</v>
      </c>
      <c r="J1078" s="8">
        <v>2022</v>
      </c>
      <c r="K1078" s="8" t="s">
        <v>53</v>
      </c>
      <c r="L1078" s="9">
        <v>15750000</v>
      </c>
      <c r="M1078" s="48">
        <v>15749098.26</v>
      </c>
      <c r="N1078" s="8">
        <v>90</v>
      </c>
      <c r="O1078" s="10">
        <v>44697</v>
      </c>
      <c r="P1078" s="8" t="s">
        <v>3693</v>
      </c>
      <c r="Q1078" s="22">
        <f>O1078+N1078</f>
        <v>44787</v>
      </c>
      <c r="R1078" s="10" t="s">
        <v>323</v>
      </c>
      <c r="S1078" s="11" t="s">
        <v>3693</v>
      </c>
      <c r="T1078" s="14">
        <v>0.95</v>
      </c>
      <c r="U1078" s="14" t="s">
        <v>3693</v>
      </c>
      <c r="V1078" s="8" t="s">
        <v>29</v>
      </c>
      <c r="W1078" s="8" t="s">
        <v>324</v>
      </c>
      <c r="X1078" s="8" t="s">
        <v>266</v>
      </c>
      <c r="Y1078" s="8" t="s">
        <v>267</v>
      </c>
      <c r="Z1078" s="8" t="s">
        <v>3693</v>
      </c>
    </row>
    <row r="1079" spans="1:26" ht="39.6" hidden="1" x14ac:dyDescent="0.3">
      <c r="A1079" s="8">
        <v>1079</v>
      </c>
      <c r="B1079" s="8" t="s">
        <v>325</v>
      </c>
      <c r="C1079" s="8" t="s">
        <v>326</v>
      </c>
      <c r="D1079" s="8" t="s">
        <v>23</v>
      </c>
      <c r="E1079" s="8" t="str">
        <f>VLOOKUP(Table1[[#This Row],[NO]],Table3[#All],2, FALSE)</f>
        <v>ROAD</v>
      </c>
      <c r="F1079" s="8" t="s">
        <v>327</v>
      </c>
      <c r="G1079" s="8" t="s">
        <v>295</v>
      </c>
      <c r="H1079" s="8" t="s">
        <v>36</v>
      </c>
      <c r="I1079" s="8" t="s">
        <v>27</v>
      </c>
      <c r="J1079" s="8">
        <v>2022</v>
      </c>
      <c r="K1079" s="8" t="s">
        <v>53</v>
      </c>
      <c r="L1079" s="9">
        <v>11550000</v>
      </c>
      <c r="M1079" s="20">
        <v>11548516.560000001</v>
      </c>
      <c r="N1079" s="8">
        <v>90</v>
      </c>
      <c r="O1079" s="10">
        <v>44630</v>
      </c>
      <c r="P1079" s="8" t="s">
        <v>3693</v>
      </c>
      <c r="Q1079" s="10">
        <f>O1079+N1079</f>
        <v>44720</v>
      </c>
      <c r="R1079" s="10">
        <v>44856</v>
      </c>
      <c r="S1079" s="11" t="s">
        <v>3693</v>
      </c>
      <c r="T1079" s="12">
        <v>1</v>
      </c>
      <c r="U1079" s="12" t="s">
        <v>3693</v>
      </c>
      <c r="V1079" s="8" t="s">
        <v>29</v>
      </c>
      <c r="W1079" s="8" t="s">
        <v>30</v>
      </c>
      <c r="X1079" s="8" t="s">
        <v>228</v>
      </c>
      <c r="Y1079" s="8" t="s">
        <v>229</v>
      </c>
      <c r="Z1079" s="8" t="s">
        <v>3693</v>
      </c>
    </row>
    <row r="1080" spans="1:26" ht="39.6" hidden="1" x14ac:dyDescent="0.3">
      <c r="A1080" s="8">
        <v>1080</v>
      </c>
      <c r="B1080" s="8" t="s">
        <v>328</v>
      </c>
      <c r="C1080" s="8" t="s">
        <v>329</v>
      </c>
      <c r="D1080" s="8" t="s">
        <v>23</v>
      </c>
      <c r="E1080" s="8" t="str">
        <f>VLOOKUP(Table1[[#This Row],[NO]],Table3[#All],2, FALSE)</f>
        <v>ROAD</v>
      </c>
      <c r="F1080" s="8" t="s">
        <v>330</v>
      </c>
      <c r="G1080" s="8" t="s">
        <v>58</v>
      </c>
      <c r="H1080" s="8" t="s">
        <v>58</v>
      </c>
      <c r="I1080" s="8" t="s">
        <v>27</v>
      </c>
      <c r="J1080" s="8">
        <v>2022</v>
      </c>
      <c r="K1080" s="8" t="s">
        <v>53</v>
      </c>
      <c r="L1080" s="9">
        <v>16800000</v>
      </c>
      <c r="M1080" s="48">
        <v>16799532.149999999</v>
      </c>
      <c r="N1080" s="8">
        <v>120</v>
      </c>
      <c r="O1080" s="10">
        <v>44636</v>
      </c>
      <c r="P1080" s="8" t="s">
        <v>3693</v>
      </c>
      <c r="Q1080" s="10">
        <f>O1080+N1080</f>
        <v>44756</v>
      </c>
      <c r="R1080" s="10" t="s">
        <v>3693</v>
      </c>
      <c r="S1080" s="11" t="s">
        <v>3693</v>
      </c>
      <c r="T1080" s="12">
        <v>1</v>
      </c>
      <c r="U1080" s="12" t="s">
        <v>3693</v>
      </c>
      <c r="V1080" s="8" t="s">
        <v>29</v>
      </c>
      <c r="W1080" s="8" t="s">
        <v>30</v>
      </c>
      <c r="X1080" s="8" t="s">
        <v>331</v>
      </c>
      <c r="Y1080" s="15" t="s">
        <v>332</v>
      </c>
      <c r="Z1080" s="8" t="s">
        <v>3693</v>
      </c>
    </row>
    <row r="1081" spans="1:26" ht="26.4" hidden="1" x14ac:dyDescent="0.3">
      <c r="A1081" s="8">
        <v>1081</v>
      </c>
      <c r="B1081" s="35" t="s">
        <v>333</v>
      </c>
      <c r="C1081" s="35" t="s">
        <v>334</v>
      </c>
      <c r="D1081" s="8" t="s">
        <v>23</v>
      </c>
      <c r="E1081" s="35" t="str">
        <f>VLOOKUP(Table1[[#This Row],[NO]],Table3[#All],2, FALSE)</f>
        <v>ROAD</v>
      </c>
      <c r="F1081" s="35" t="s">
        <v>254</v>
      </c>
      <c r="G1081" s="35" t="s">
        <v>26</v>
      </c>
      <c r="H1081" s="35" t="s">
        <v>26</v>
      </c>
      <c r="I1081" s="35" t="s">
        <v>27</v>
      </c>
      <c r="J1081" s="35">
        <v>2022</v>
      </c>
      <c r="K1081" s="35" t="s">
        <v>53</v>
      </c>
      <c r="L1081" s="43">
        <v>10500000</v>
      </c>
      <c r="M1081" s="86">
        <v>9197925.2300000004</v>
      </c>
      <c r="N1081" s="35">
        <v>90</v>
      </c>
      <c r="O1081" s="22">
        <v>44721</v>
      </c>
      <c r="P1081" s="35" t="s">
        <v>3693</v>
      </c>
      <c r="Q1081" s="22">
        <f>O1081+N1081</f>
        <v>44811</v>
      </c>
      <c r="R1081" s="22">
        <v>44931</v>
      </c>
      <c r="S1081" s="38" t="s">
        <v>3693</v>
      </c>
      <c r="T1081" s="46">
        <v>1</v>
      </c>
      <c r="U1081" s="46" t="s">
        <v>3693</v>
      </c>
      <c r="V1081" s="35" t="s">
        <v>29</v>
      </c>
      <c r="W1081" s="35" t="s">
        <v>30</v>
      </c>
      <c r="X1081" s="89" t="s">
        <v>221</v>
      </c>
      <c r="Y1081" s="89" t="s">
        <v>222</v>
      </c>
      <c r="Z1081" s="35" t="s">
        <v>3693</v>
      </c>
    </row>
    <row r="1082" spans="1:26" ht="39.6" hidden="1" x14ac:dyDescent="0.3">
      <c r="A1082" s="8">
        <v>1082</v>
      </c>
      <c r="B1082" s="8" t="s">
        <v>3483</v>
      </c>
      <c r="C1082" s="8" t="s">
        <v>3693</v>
      </c>
      <c r="D1082" s="8" t="s">
        <v>2320</v>
      </c>
      <c r="E1082" s="8" t="str">
        <f>VLOOKUP(Table1[[#This Row],[NO]],Table3[#All],2, FALSE)</f>
        <v>OTHER FACILITIES</v>
      </c>
      <c r="F1082" s="8" t="s">
        <v>3484</v>
      </c>
      <c r="G1082" s="8" t="s">
        <v>3485</v>
      </c>
      <c r="H1082" s="8" t="s">
        <v>26</v>
      </c>
      <c r="I1082" s="8" t="s">
        <v>27</v>
      </c>
      <c r="J1082" s="8">
        <v>2022</v>
      </c>
      <c r="K1082" s="8" t="s">
        <v>53</v>
      </c>
      <c r="L1082" s="9">
        <v>2000000</v>
      </c>
      <c r="M1082" s="9" t="s">
        <v>3693</v>
      </c>
      <c r="N1082" s="8">
        <v>80</v>
      </c>
      <c r="O1082" s="10" t="s">
        <v>3693</v>
      </c>
      <c r="P1082" s="8" t="s">
        <v>3693</v>
      </c>
      <c r="Q1082" s="10" t="s">
        <v>3693</v>
      </c>
      <c r="R1082" s="10" t="s">
        <v>3693</v>
      </c>
      <c r="S1082" s="11" t="s">
        <v>3693</v>
      </c>
      <c r="T1082" s="8" t="s">
        <v>3693</v>
      </c>
      <c r="U1082" s="8" t="s">
        <v>3693</v>
      </c>
      <c r="V1082" s="8" t="s">
        <v>3693</v>
      </c>
      <c r="W1082" s="8" t="s">
        <v>374</v>
      </c>
      <c r="X1082" s="8" t="s">
        <v>3693</v>
      </c>
      <c r="Y1082" s="8" t="s">
        <v>3693</v>
      </c>
      <c r="Z1082" s="8" t="s">
        <v>3693</v>
      </c>
    </row>
    <row r="1083" spans="1:26" ht="66" hidden="1" x14ac:dyDescent="0.3">
      <c r="A1083" s="8">
        <v>1083</v>
      </c>
      <c r="B1083" s="8" t="s">
        <v>335</v>
      </c>
      <c r="C1083" s="8" t="s">
        <v>336</v>
      </c>
      <c r="D1083" s="8" t="s">
        <v>23</v>
      </c>
      <c r="E1083" s="8" t="str">
        <f>VLOOKUP(Table1[[#This Row],[NO]],Table3[#All],2, FALSE)</f>
        <v>ROAD</v>
      </c>
      <c r="F1083" s="8" t="s">
        <v>337</v>
      </c>
      <c r="G1083" s="8" t="s">
        <v>64</v>
      </c>
      <c r="H1083" s="8" t="s">
        <v>64</v>
      </c>
      <c r="I1083" s="8" t="s">
        <v>27</v>
      </c>
      <c r="J1083" s="8">
        <v>2022</v>
      </c>
      <c r="K1083" s="8" t="s">
        <v>53</v>
      </c>
      <c r="L1083" s="9">
        <v>20000000</v>
      </c>
      <c r="M1083" s="9">
        <v>18021396.030000001</v>
      </c>
      <c r="N1083" s="8">
        <v>120</v>
      </c>
      <c r="O1083" s="10">
        <v>44699</v>
      </c>
      <c r="P1083" s="8">
        <v>1</v>
      </c>
      <c r="Q1083" s="10">
        <f t="shared" ref="Q1083:Q1088" si="0">O1083+N1083</f>
        <v>44819</v>
      </c>
      <c r="R1083" s="10">
        <v>44969</v>
      </c>
      <c r="S1083" s="11" t="s">
        <v>3693</v>
      </c>
      <c r="T1083" s="12">
        <v>1</v>
      </c>
      <c r="U1083" s="12" t="s">
        <v>3693</v>
      </c>
      <c r="V1083" s="8" t="s">
        <v>29</v>
      </c>
      <c r="W1083" s="8" t="s">
        <v>30</v>
      </c>
      <c r="X1083" s="8" t="s">
        <v>274</v>
      </c>
      <c r="Y1083" s="8" t="s">
        <v>275</v>
      </c>
      <c r="Z1083" s="8" t="s">
        <v>3693</v>
      </c>
    </row>
    <row r="1084" spans="1:26" ht="39.6" hidden="1" x14ac:dyDescent="0.3">
      <c r="A1084" s="8">
        <v>1084</v>
      </c>
      <c r="B1084" s="8" t="s">
        <v>338</v>
      </c>
      <c r="C1084" s="8" t="s">
        <v>339</v>
      </c>
      <c r="D1084" s="8" t="s">
        <v>23</v>
      </c>
      <c r="E1084" s="8" t="str">
        <f>VLOOKUP(Table1[[#This Row],[NO]],Table3[#All],2, FALSE)</f>
        <v>ROAD</v>
      </c>
      <c r="F1084" s="8" t="s">
        <v>340</v>
      </c>
      <c r="G1084" s="8" t="s">
        <v>93</v>
      </c>
      <c r="H1084" s="8" t="s">
        <v>93</v>
      </c>
      <c r="I1084" s="8" t="s">
        <v>27</v>
      </c>
      <c r="J1084" s="8">
        <v>2022</v>
      </c>
      <c r="K1084" s="8" t="s">
        <v>53</v>
      </c>
      <c r="L1084" s="9">
        <v>20000000</v>
      </c>
      <c r="M1084" s="9">
        <v>17967926.620000001</v>
      </c>
      <c r="N1084" s="8">
        <v>120</v>
      </c>
      <c r="O1084" s="10">
        <v>44699</v>
      </c>
      <c r="P1084" s="8" t="s">
        <v>3693</v>
      </c>
      <c r="Q1084" s="10">
        <f t="shared" si="0"/>
        <v>44819</v>
      </c>
      <c r="R1084" s="10" t="s">
        <v>323</v>
      </c>
      <c r="S1084" s="11" t="s">
        <v>3693</v>
      </c>
      <c r="T1084" s="12">
        <v>1</v>
      </c>
      <c r="U1084" s="12" t="s">
        <v>3693</v>
      </c>
      <c r="V1084" s="8" t="s">
        <v>29</v>
      </c>
      <c r="W1084" s="8" t="s">
        <v>30</v>
      </c>
      <c r="X1084" s="8" t="s">
        <v>274</v>
      </c>
      <c r="Y1084" s="8" t="s">
        <v>275</v>
      </c>
      <c r="Z1084" s="8" t="s">
        <v>3693</v>
      </c>
    </row>
    <row r="1085" spans="1:26" ht="26.4" hidden="1" x14ac:dyDescent="0.3">
      <c r="A1085" s="8">
        <v>1085</v>
      </c>
      <c r="B1085" s="8" t="s">
        <v>341</v>
      </c>
      <c r="C1085" s="8" t="s">
        <v>342</v>
      </c>
      <c r="D1085" s="8" t="s">
        <v>23</v>
      </c>
      <c r="E1085" s="8" t="str">
        <f>VLOOKUP(Table1[[#This Row],[NO]],Table3[#All],2, FALSE)</f>
        <v>ROAD</v>
      </c>
      <c r="F1085" s="8" t="s">
        <v>254</v>
      </c>
      <c r="G1085" s="8" t="s">
        <v>72</v>
      </c>
      <c r="H1085" s="8" t="s">
        <v>72</v>
      </c>
      <c r="I1085" s="8" t="s">
        <v>27</v>
      </c>
      <c r="J1085" s="8">
        <v>2022</v>
      </c>
      <c r="K1085" s="8" t="s">
        <v>53</v>
      </c>
      <c r="L1085" s="9">
        <v>10500000</v>
      </c>
      <c r="M1085" s="9">
        <v>10488328.82</v>
      </c>
      <c r="N1085" s="8">
        <v>90</v>
      </c>
      <c r="O1085" s="10">
        <v>44692</v>
      </c>
      <c r="P1085" s="8" t="s">
        <v>3693</v>
      </c>
      <c r="Q1085" s="10">
        <f t="shared" si="0"/>
        <v>44782</v>
      </c>
      <c r="R1085" s="10">
        <v>44908</v>
      </c>
      <c r="S1085" s="11" t="s">
        <v>3693</v>
      </c>
      <c r="T1085" s="12">
        <v>1</v>
      </c>
      <c r="U1085" s="12" t="s">
        <v>3693</v>
      </c>
      <c r="V1085" s="8" t="s">
        <v>29</v>
      </c>
      <c r="W1085" s="8" t="s">
        <v>30</v>
      </c>
      <c r="X1085" s="8" t="s">
        <v>228</v>
      </c>
      <c r="Y1085" s="8" t="s">
        <v>229</v>
      </c>
      <c r="Z1085" s="8" t="s">
        <v>3693</v>
      </c>
    </row>
    <row r="1086" spans="1:26" ht="39.6" hidden="1" x14ac:dyDescent="0.3">
      <c r="A1086" s="8">
        <v>1086</v>
      </c>
      <c r="B1086" s="8" t="s">
        <v>343</v>
      </c>
      <c r="C1086" s="8" t="s">
        <v>344</v>
      </c>
      <c r="D1086" s="8" t="s">
        <v>23</v>
      </c>
      <c r="E1086" s="8" t="str">
        <f>VLOOKUP(Table1[[#This Row],[NO]],Table3[#All],2, FALSE)</f>
        <v>ROAD</v>
      </c>
      <c r="F1086" s="8" t="s">
        <v>254</v>
      </c>
      <c r="G1086" s="8" t="s">
        <v>72</v>
      </c>
      <c r="H1086" s="8" t="s">
        <v>72</v>
      </c>
      <c r="I1086" s="8" t="s">
        <v>27</v>
      </c>
      <c r="J1086" s="8">
        <v>2022</v>
      </c>
      <c r="K1086" s="8" t="s">
        <v>53</v>
      </c>
      <c r="L1086" s="9">
        <v>10500000</v>
      </c>
      <c r="M1086" s="9">
        <v>8521495.9600000009</v>
      </c>
      <c r="N1086" s="8">
        <v>90</v>
      </c>
      <c r="O1086" s="10">
        <v>44697</v>
      </c>
      <c r="P1086" s="8">
        <v>1</v>
      </c>
      <c r="Q1086" s="10">
        <f t="shared" si="0"/>
        <v>44787</v>
      </c>
      <c r="R1086" s="10">
        <v>44942</v>
      </c>
      <c r="S1086" s="11" t="s">
        <v>3693</v>
      </c>
      <c r="T1086" s="12">
        <v>1</v>
      </c>
      <c r="U1086" s="12" t="s">
        <v>3693</v>
      </c>
      <c r="V1086" s="8" t="s">
        <v>29</v>
      </c>
      <c r="W1086" s="8" t="s">
        <v>30</v>
      </c>
      <c r="X1086" s="8" t="s">
        <v>251</v>
      </c>
      <c r="Y1086" s="15" t="s">
        <v>252</v>
      </c>
      <c r="Z1086" s="8" t="s">
        <v>3693</v>
      </c>
    </row>
    <row r="1087" spans="1:26" ht="26.4" hidden="1" x14ac:dyDescent="0.3">
      <c r="A1087" s="8">
        <v>1087</v>
      </c>
      <c r="B1087" s="8" t="s">
        <v>345</v>
      </c>
      <c r="C1087" s="8" t="s">
        <v>346</v>
      </c>
      <c r="D1087" s="8" t="s">
        <v>23</v>
      </c>
      <c r="E1087" s="8" t="str">
        <f>VLOOKUP(Table1[[#This Row],[NO]],Table3[#All],2, FALSE)</f>
        <v>ROAD</v>
      </c>
      <c r="F1087" s="8" t="s">
        <v>254</v>
      </c>
      <c r="G1087" s="8" t="s">
        <v>117</v>
      </c>
      <c r="H1087" s="8" t="s">
        <v>117</v>
      </c>
      <c r="I1087" s="8" t="s">
        <v>27</v>
      </c>
      <c r="J1087" s="8">
        <v>2022</v>
      </c>
      <c r="K1087" s="8" t="s">
        <v>53</v>
      </c>
      <c r="L1087" s="9">
        <v>10500000</v>
      </c>
      <c r="M1087" s="9">
        <v>8596286.2300000004</v>
      </c>
      <c r="N1087" s="8">
        <v>90</v>
      </c>
      <c r="O1087" s="10">
        <v>44760</v>
      </c>
      <c r="P1087" s="8">
        <v>1</v>
      </c>
      <c r="Q1087" s="10">
        <f t="shared" si="0"/>
        <v>44850</v>
      </c>
      <c r="R1087" s="10">
        <v>45050</v>
      </c>
      <c r="S1087" s="10">
        <v>45110</v>
      </c>
      <c r="T1087" s="12">
        <v>1</v>
      </c>
      <c r="U1087" s="12" t="s">
        <v>3693</v>
      </c>
      <c r="V1087" s="8" t="s">
        <v>29</v>
      </c>
      <c r="W1087" s="8" t="s">
        <v>30</v>
      </c>
      <c r="X1087" s="8" t="s">
        <v>347</v>
      </c>
      <c r="Y1087" s="8" t="s">
        <v>348</v>
      </c>
      <c r="Z1087" s="8" t="s">
        <v>3693</v>
      </c>
    </row>
    <row r="1088" spans="1:26" ht="26.4" hidden="1" x14ac:dyDescent="0.3">
      <c r="A1088" s="8">
        <v>1088</v>
      </c>
      <c r="B1088" s="8" t="s">
        <v>349</v>
      </c>
      <c r="C1088" s="8" t="s">
        <v>350</v>
      </c>
      <c r="D1088" s="8" t="s">
        <v>23</v>
      </c>
      <c r="E1088" s="8" t="str">
        <f>VLOOKUP(Table1[[#This Row],[NO]],Table3[#All],2, FALSE)</f>
        <v>ROAD</v>
      </c>
      <c r="F1088" s="8" t="s">
        <v>254</v>
      </c>
      <c r="G1088" s="8" t="s">
        <v>117</v>
      </c>
      <c r="H1088" s="8" t="s">
        <v>117</v>
      </c>
      <c r="I1088" s="8" t="s">
        <v>27</v>
      </c>
      <c r="J1088" s="8">
        <v>2022</v>
      </c>
      <c r="K1088" s="8" t="s">
        <v>53</v>
      </c>
      <c r="L1088" s="9">
        <v>10500000</v>
      </c>
      <c r="M1088" s="9">
        <v>8596286.2300000004</v>
      </c>
      <c r="N1088" s="8">
        <v>90</v>
      </c>
      <c r="O1088" s="10">
        <v>44760</v>
      </c>
      <c r="P1088" s="8">
        <v>1</v>
      </c>
      <c r="Q1088" s="10">
        <f t="shared" si="0"/>
        <v>44850</v>
      </c>
      <c r="R1088" s="10">
        <v>45190</v>
      </c>
      <c r="S1088" s="11" t="s">
        <v>3693</v>
      </c>
      <c r="T1088" s="12">
        <v>1</v>
      </c>
      <c r="U1088" s="12" t="s">
        <v>3693</v>
      </c>
      <c r="V1088" s="8" t="s">
        <v>29</v>
      </c>
      <c r="W1088" s="8" t="s">
        <v>30</v>
      </c>
      <c r="X1088" s="8" t="s">
        <v>347</v>
      </c>
      <c r="Y1088" s="8" t="s">
        <v>348</v>
      </c>
      <c r="Z1088" s="8" t="s">
        <v>3693</v>
      </c>
    </row>
    <row r="1089" spans="1:26" ht="79.2" hidden="1" x14ac:dyDescent="0.3">
      <c r="A1089" s="8">
        <v>1089</v>
      </c>
      <c r="B1089" s="8" t="s">
        <v>3229</v>
      </c>
      <c r="C1089" s="8" t="s">
        <v>3285</v>
      </c>
      <c r="D1089" s="8" t="s">
        <v>2320</v>
      </c>
      <c r="E1089" s="8" t="str">
        <f>VLOOKUP(Table1[[#This Row],[NO]],Table3[#All],2, FALSE)</f>
        <v>DRAINAGE</v>
      </c>
      <c r="F1089" s="8" t="s">
        <v>3286</v>
      </c>
      <c r="G1089" s="8" t="s">
        <v>3287</v>
      </c>
      <c r="H1089" s="8" t="s">
        <v>3288</v>
      </c>
      <c r="I1089" s="8" t="s">
        <v>27</v>
      </c>
      <c r="J1089" s="8">
        <v>2022</v>
      </c>
      <c r="K1089" s="8" t="s">
        <v>53</v>
      </c>
      <c r="L1089" s="9">
        <v>2000000</v>
      </c>
      <c r="M1089" s="9">
        <v>1862000</v>
      </c>
      <c r="N1089" s="8">
        <v>90</v>
      </c>
      <c r="O1089" s="10">
        <v>44739</v>
      </c>
      <c r="P1089" s="8" t="s">
        <v>3693</v>
      </c>
      <c r="Q1089" s="10">
        <v>44829</v>
      </c>
      <c r="R1089" s="10">
        <v>44874</v>
      </c>
      <c r="S1089" s="11" t="s">
        <v>3693</v>
      </c>
      <c r="T1089" s="12">
        <v>1</v>
      </c>
      <c r="U1089" s="12" t="s">
        <v>3693</v>
      </c>
      <c r="V1089" s="8" t="s">
        <v>29</v>
      </c>
      <c r="W1089" s="8" t="s">
        <v>30</v>
      </c>
      <c r="X1089" s="8" t="s">
        <v>456</v>
      </c>
      <c r="Y1089" s="8" t="s">
        <v>3289</v>
      </c>
      <c r="Z1089" s="8" t="s">
        <v>3693</v>
      </c>
    </row>
    <row r="1090" spans="1:26" ht="26.4" hidden="1" x14ac:dyDescent="0.3">
      <c r="A1090" s="8">
        <v>1090</v>
      </c>
      <c r="B1090" s="8" t="s">
        <v>3290</v>
      </c>
      <c r="C1090" s="8" t="s">
        <v>3291</v>
      </c>
      <c r="D1090" s="8" t="s">
        <v>2320</v>
      </c>
      <c r="E1090" s="8" t="str">
        <f>VLOOKUP(Table1[[#This Row],[NO]],Table3[#All],2, FALSE)</f>
        <v>DRAINAGE</v>
      </c>
      <c r="F1090" s="8" t="s">
        <v>3693</v>
      </c>
      <c r="G1090" s="8" t="s">
        <v>358</v>
      </c>
      <c r="H1090" s="8" t="s">
        <v>238</v>
      </c>
      <c r="I1090" s="8" t="s">
        <v>27</v>
      </c>
      <c r="J1090" s="8">
        <v>2022</v>
      </c>
      <c r="K1090" s="8" t="s">
        <v>53</v>
      </c>
      <c r="L1090" s="9">
        <v>6000000</v>
      </c>
      <c r="M1090" s="9">
        <v>4717681.25</v>
      </c>
      <c r="N1090" s="8">
        <v>120</v>
      </c>
      <c r="O1090" s="10">
        <v>44750</v>
      </c>
      <c r="P1090" s="8" t="s">
        <v>3693</v>
      </c>
      <c r="Q1090" s="10">
        <v>44870</v>
      </c>
      <c r="R1090" s="10" t="s">
        <v>3693</v>
      </c>
      <c r="S1090" s="11" t="s">
        <v>3693</v>
      </c>
      <c r="T1090" s="12">
        <v>1</v>
      </c>
      <c r="U1090" s="12" t="s">
        <v>3693</v>
      </c>
      <c r="V1090" s="8" t="s">
        <v>29</v>
      </c>
      <c r="W1090" s="8" t="s">
        <v>30</v>
      </c>
      <c r="X1090" s="8" t="s">
        <v>347</v>
      </c>
      <c r="Y1090" s="8" t="s">
        <v>348</v>
      </c>
      <c r="Z1090" s="8" t="s">
        <v>3693</v>
      </c>
    </row>
    <row r="1091" spans="1:26" ht="66" hidden="1" x14ac:dyDescent="0.3">
      <c r="A1091" s="8">
        <v>1091</v>
      </c>
      <c r="B1091" s="8" t="s">
        <v>3486</v>
      </c>
      <c r="C1091" s="8" t="s">
        <v>3487</v>
      </c>
      <c r="D1091" s="8" t="s">
        <v>2320</v>
      </c>
      <c r="E1091" s="8" t="str">
        <f>VLOOKUP(Table1[[#This Row],[NO]],Table3[#All],2, FALSE)</f>
        <v>OTHER FACILITIES</v>
      </c>
      <c r="F1091" s="8" t="s">
        <v>3488</v>
      </c>
      <c r="G1091" s="8" t="s">
        <v>3489</v>
      </c>
      <c r="H1091" s="8" t="s">
        <v>91</v>
      </c>
      <c r="I1091" s="8" t="s">
        <v>27</v>
      </c>
      <c r="J1091" s="8">
        <v>2022</v>
      </c>
      <c r="K1091" s="8" t="s">
        <v>53</v>
      </c>
      <c r="L1091" s="9">
        <v>6145521.4699999997</v>
      </c>
      <c r="M1091" s="9">
        <v>5156938.33</v>
      </c>
      <c r="N1091" s="8">
        <v>120</v>
      </c>
      <c r="O1091" s="10">
        <v>44692</v>
      </c>
      <c r="P1091" s="8">
        <v>1</v>
      </c>
      <c r="Q1091" s="10">
        <v>44812</v>
      </c>
      <c r="R1091" s="10">
        <v>44790</v>
      </c>
      <c r="S1091" s="11" t="s">
        <v>3693</v>
      </c>
      <c r="T1091" s="8" t="s">
        <v>3693</v>
      </c>
      <c r="U1091" s="8" t="s">
        <v>3693</v>
      </c>
      <c r="V1091" s="8" t="s">
        <v>29</v>
      </c>
      <c r="W1091" s="8" t="s">
        <v>302</v>
      </c>
      <c r="X1091" s="8" t="s">
        <v>393</v>
      </c>
      <c r="Y1091" s="8" t="s">
        <v>394</v>
      </c>
      <c r="Z1091" s="8" t="s">
        <v>3490</v>
      </c>
    </row>
    <row r="1092" spans="1:26" ht="26.4" hidden="1" x14ac:dyDescent="0.3">
      <c r="A1092" s="8">
        <v>1092</v>
      </c>
      <c r="B1092" s="8" t="s">
        <v>351</v>
      </c>
      <c r="C1092" s="8" t="s">
        <v>352</v>
      </c>
      <c r="D1092" s="8" t="s">
        <v>23</v>
      </c>
      <c r="E1092" s="8" t="str">
        <f>VLOOKUP(Table1[[#This Row],[NO]],Table3[#All],2, FALSE)</f>
        <v>ROAD</v>
      </c>
      <c r="F1092" s="8" t="s">
        <v>353</v>
      </c>
      <c r="G1092" s="8" t="s">
        <v>354</v>
      </c>
      <c r="H1092" s="8" t="s">
        <v>91</v>
      </c>
      <c r="I1092" s="8" t="s">
        <v>27</v>
      </c>
      <c r="J1092" s="8">
        <v>2022</v>
      </c>
      <c r="K1092" s="8" t="s">
        <v>53</v>
      </c>
      <c r="L1092" s="9">
        <v>8000000</v>
      </c>
      <c r="M1092" s="48">
        <v>7979873.4699999997</v>
      </c>
      <c r="N1092" s="8">
        <v>90</v>
      </c>
      <c r="O1092" s="10">
        <v>44750</v>
      </c>
      <c r="P1092" s="8" t="s">
        <v>3693</v>
      </c>
      <c r="Q1092" s="10">
        <f>O1092+N1092</f>
        <v>44840</v>
      </c>
      <c r="R1092" s="10" t="s">
        <v>3693</v>
      </c>
      <c r="S1092" s="10">
        <v>44833</v>
      </c>
      <c r="T1092" s="12">
        <v>1</v>
      </c>
      <c r="U1092" s="12" t="s">
        <v>3693</v>
      </c>
      <c r="V1092" s="8" t="s">
        <v>29</v>
      </c>
      <c r="W1092" s="8" t="s">
        <v>30</v>
      </c>
      <c r="X1092" s="8" t="s">
        <v>285</v>
      </c>
      <c r="Y1092" s="8" t="s">
        <v>286</v>
      </c>
      <c r="Z1092" s="8" t="s">
        <v>3693</v>
      </c>
    </row>
    <row r="1093" spans="1:26" ht="52.8" hidden="1" x14ac:dyDescent="0.3">
      <c r="A1093" s="8">
        <v>1093</v>
      </c>
      <c r="B1093" s="8" t="s">
        <v>3491</v>
      </c>
      <c r="C1093" s="8" t="s">
        <v>3492</v>
      </c>
      <c r="D1093" s="8" t="s">
        <v>2320</v>
      </c>
      <c r="E1093" s="8" t="str">
        <f>VLOOKUP(Table1[[#This Row],[NO]],Table3[#All],2, FALSE)</f>
        <v>OTHER FACILITIES</v>
      </c>
      <c r="F1093" s="8" t="s">
        <v>3693</v>
      </c>
      <c r="G1093" s="8" t="s">
        <v>3493</v>
      </c>
      <c r="H1093" s="8" t="s">
        <v>159</v>
      </c>
      <c r="I1093" s="8" t="s">
        <v>27</v>
      </c>
      <c r="J1093" s="8">
        <v>2022</v>
      </c>
      <c r="K1093" s="8" t="s">
        <v>53</v>
      </c>
      <c r="L1093" s="9">
        <v>8600000</v>
      </c>
      <c r="M1093" s="9">
        <v>7215051.9699999997</v>
      </c>
      <c r="N1093" s="8">
        <v>120</v>
      </c>
      <c r="O1093" s="10">
        <v>44692</v>
      </c>
      <c r="P1093" s="8" t="s">
        <v>3693</v>
      </c>
      <c r="Q1093" s="10">
        <v>44812</v>
      </c>
      <c r="R1093" s="10" t="s">
        <v>3693</v>
      </c>
      <c r="S1093" s="11" t="s">
        <v>3693</v>
      </c>
      <c r="T1093" s="8" t="s">
        <v>3693</v>
      </c>
      <c r="U1093" s="8" t="s">
        <v>3693</v>
      </c>
      <c r="V1093" s="8" t="s">
        <v>29</v>
      </c>
      <c r="W1093" s="8" t="s">
        <v>302</v>
      </c>
      <c r="X1093" s="8" t="s">
        <v>393</v>
      </c>
      <c r="Y1093" s="8" t="s">
        <v>394</v>
      </c>
      <c r="Z1093" s="8" t="s">
        <v>3494</v>
      </c>
    </row>
    <row r="1094" spans="1:26" ht="26.4" hidden="1" x14ac:dyDescent="0.3">
      <c r="A1094" s="8">
        <v>1094</v>
      </c>
      <c r="B1094" s="8" t="s">
        <v>3495</v>
      </c>
      <c r="C1094" s="8" t="s">
        <v>3496</v>
      </c>
      <c r="D1094" s="8" t="s">
        <v>2320</v>
      </c>
      <c r="E1094" s="8" t="str">
        <f>VLOOKUP(Table1[[#This Row],[NO]],Table3[#All],2, FALSE)</f>
        <v>OTHER FACILITIES</v>
      </c>
      <c r="F1094" s="8" t="s">
        <v>3693</v>
      </c>
      <c r="G1094" s="8" t="s">
        <v>60</v>
      </c>
      <c r="H1094" s="8" t="s">
        <v>60</v>
      </c>
      <c r="I1094" s="8" t="s">
        <v>27</v>
      </c>
      <c r="J1094" s="8">
        <v>2022</v>
      </c>
      <c r="K1094" s="8" t="s">
        <v>53</v>
      </c>
      <c r="L1094" s="9">
        <v>3000000</v>
      </c>
      <c r="M1094" s="9">
        <v>2999218.64</v>
      </c>
      <c r="N1094" s="8">
        <v>90</v>
      </c>
      <c r="O1094" s="10">
        <v>44697</v>
      </c>
      <c r="P1094" s="8" t="s">
        <v>3693</v>
      </c>
      <c r="Q1094" s="10">
        <v>44787</v>
      </c>
      <c r="R1094" s="10">
        <v>44882</v>
      </c>
      <c r="S1094" s="10">
        <v>45000</v>
      </c>
      <c r="T1094" s="12">
        <v>1</v>
      </c>
      <c r="U1094" s="12" t="s">
        <v>3693</v>
      </c>
      <c r="V1094" s="8" t="s">
        <v>29</v>
      </c>
      <c r="W1094" s="8" t="s">
        <v>30</v>
      </c>
      <c r="X1094" s="8" t="s">
        <v>266</v>
      </c>
      <c r="Y1094" s="8" t="s">
        <v>267</v>
      </c>
      <c r="Z1094" s="8" t="s">
        <v>3693</v>
      </c>
    </row>
    <row r="1095" spans="1:26" ht="26.4" hidden="1" x14ac:dyDescent="0.3">
      <c r="A1095" s="8">
        <v>1095</v>
      </c>
      <c r="B1095" s="8" t="s">
        <v>3497</v>
      </c>
      <c r="C1095" s="8" t="s">
        <v>3498</v>
      </c>
      <c r="D1095" s="8" t="s">
        <v>2320</v>
      </c>
      <c r="E1095" s="8" t="str">
        <f>VLOOKUP(Table1[[#This Row],[NO]],Table3[#All],2, FALSE)</f>
        <v>OTHER FACILITIES</v>
      </c>
      <c r="F1095" s="8" t="s">
        <v>3693</v>
      </c>
      <c r="G1095" s="8" t="s">
        <v>60</v>
      </c>
      <c r="H1095" s="8" t="s">
        <v>60</v>
      </c>
      <c r="I1095" s="8" t="s">
        <v>27</v>
      </c>
      <c r="J1095" s="8">
        <v>2022</v>
      </c>
      <c r="K1095" s="8" t="s">
        <v>53</v>
      </c>
      <c r="L1095" s="9">
        <v>3000000</v>
      </c>
      <c r="M1095" s="9">
        <v>2999218.64</v>
      </c>
      <c r="N1095" s="8">
        <v>90</v>
      </c>
      <c r="O1095" s="10">
        <v>44697</v>
      </c>
      <c r="P1095" s="8" t="s">
        <v>3693</v>
      </c>
      <c r="Q1095" s="10">
        <v>44787</v>
      </c>
      <c r="R1095" s="10">
        <v>44882</v>
      </c>
      <c r="S1095" s="11" t="s">
        <v>3693</v>
      </c>
      <c r="T1095" s="12">
        <v>1</v>
      </c>
      <c r="U1095" s="12" t="s">
        <v>3693</v>
      </c>
      <c r="V1095" s="8" t="s">
        <v>29</v>
      </c>
      <c r="W1095" s="8" t="s">
        <v>30</v>
      </c>
      <c r="X1095" s="8" t="s">
        <v>266</v>
      </c>
      <c r="Y1095" s="8" t="s">
        <v>267</v>
      </c>
      <c r="Z1095" s="8" t="s">
        <v>3693</v>
      </c>
    </row>
    <row r="1096" spans="1:26" ht="39.6" hidden="1" x14ac:dyDescent="0.3">
      <c r="A1096" s="8">
        <v>1096</v>
      </c>
      <c r="B1096" s="8" t="s">
        <v>355</v>
      </c>
      <c r="C1096" s="8" t="s">
        <v>356</v>
      </c>
      <c r="D1096" s="8" t="s">
        <v>23</v>
      </c>
      <c r="E1096" s="8" t="str">
        <f>VLOOKUP(Table1[[#This Row],[NO]],Table3[#All],2, FALSE)</f>
        <v>ROAD</v>
      </c>
      <c r="F1096" s="8" t="s">
        <v>357</v>
      </c>
      <c r="G1096" s="8" t="s">
        <v>358</v>
      </c>
      <c r="H1096" s="8" t="s">
        <v>359</v>
      </c>
      <c r="I1096" s="8" t="s">
        <v>27</v>
      </c>
      <c r="J1096" s="8">
        <v>2022</v>
      </c>
      <c r="K1096" s="8" t="s">
        <v>53</v>
      </c>
      <c r="L1096" s="9">
        <v>4512687.53</v>
      </c>
      <c r="M1096" s="9">
        <v>4507518.6100000003</v>
      </c>
      <c r="N1096" s="8">
        <v>90</v>
      </c>
      <c r="O1096" s="10">
        <v>44635</v>
      </c>
      <c r="P1096" s="8" t="s">
        <v>3693</v>
      </c>
      <c r="Q1096" s="10">
        <f>O1096+N1096</f>
        <v>44725</v>
      </c>
      <c r="R1096" s="10" t="s">
        <v>3693</v>
      </c>
      <c r="S1096" s="11" t="s">
        <v>3693</v>
      </c>
      <c r="T1096" s="12">
        <v>1</v>
      </c>
      <c r="U1096" s="12" t="s">
        <v>3693</v>
      </c>
      <c r="V1096" s="8" t="s">
        <v>29</v>
      </c>
      <c r="W1096" s="8" t="s">
        <v>30</v>
      </c>
      <c r="X1096" s="8" t="s">
        <v>360</v>
      </c>
      <c r="Y1096" s="8" t="s">
        <v>361</v>
      </c>
      <c r="Z1096" s="8" t="s">
        <v>3693</v>
      </c>
    </row>
    <row r="1097" spans="1:26" ht="39.6" hidden="1" x14ac:dyDescent="0.3">
      <c r="A1097" s="8">
        <v>1097</v>
      </c>
      <c r="B1097" s="8" t="s">
        <v>362</v>
      </c>
      <c r="C1097" s="8" t="s">
        <v>363</v>
      </c>
      <c r="D1097" s="8" t="s">
        <v>23</v>
      </c>
      <c r="E1097" s="8" t="str">
        <f>VLOOKUP(Table1[[#This Row],[NO]],Table3[#All],2, FALSE)</f>
        <v>ROAD</v>
      </c>
      <c r="F1097" s="8" t="s">
        <v>364</v>
      </c>
      <c r="G1097" s="8" t="s">
        <v>365</v>
      </c>
      <c r="H1097" s="8" t="s">
        <v>76</v>
      </c>
      <c r="I1097" s="8" t="s">
        <v>27</v>
      </c>
      <c r="J1097" s="8">
        <v>2022</v>
      </c>
      <c r="K1097" s="8" t="s">
        <v>53</v>
      </c>
      <c r="L1097" s="9">
        <v>4512687.53</v>
      </c>
      <c r="M1097" s="9">
        <v>4510105.46</v>
      </c>
      <c r="N1097" s="8">
        <v>90</v>
      </c>
      <c r="O1097" s="10">
        <v>44642</v>
      </c>
      <c r="P1097" s="8" t="s">
        <v>3693</v>
      </c>
      <c r="Q1097" s="10">
        <f>O1097+N1097</f>
        <v>44732</v>
      </c>
      <c r="R1097" s="10" t="s">
        <v>3693</v>
      </c>
      <c r="S1097" s="11" t="s">
        <v>3693</v>
      </c>
      <c r="T1097" s="12">
        <v>1</v>
      </c>
      <c r="U1097" s="12" t="s">
        <v>3693</v>
      </c>
      <c r="V1097" s="8" t="s">
        <v>29</v>
      </c>
      <c r="W1097" s="8" t="s">
        <v>30</v>
      </c>
      <c r="X1097" s="8" t="s">
        <v>360</v>
      </c>
      <c r="Y1097" s="8" t="s">
        <v>361</v>
      </c>
      <c r="Z1097" s="8" t="s">
        <v>3693</v>
      </c>
    </row>
    <row r="1098" spans="1:26" ht="79.2" hidden="1" x14ac:dyDescent="0.3">
      <c r="A1098" s="8">
        <v>1098</v>
      </c>
      <c r="B1098" s="8" t="s">
        <v>2394</v>
      </c>
      <c r="C1098" s="8" t="s">
        <v>2395</v>
      </c>
      <c r="D1098" s="8" t="s">
        <v>2334</v>
      </c>
      <c r="E1098" s="8" t="str">
        <f>VLOOKUP(Table1[[#This Row],[NO]],Table3[#All],2, FALSE)</f>
        <v>PGP FACILITIES</v>
      </c>
      <c r="F1098" s="8" t="s">
        <v>2396</v>
      </c>
      <c r="G1098" s="8" t="s">
        <v>2368</v>
      </c>
      <c r="H1098" s="8" t="s">
        <v>79</v>
      </c>
      <c r="I1098" s="8" t="s">
        <v>27</v>
      </c>
      <c r="J1098" s="8">
        <v>2022</v>
      </c>
      <c r="K1098" s="8" t="s">
        <v>1651</v>
      </c>
      <c r="L1098" s="9">
        <v>48000000</v>
      </c>
      <c r="M1098" s="9">
        <v>47974854</v>
      </c>
      <c r="N1098" s="8">
        <v>260</v>
      </c>
      <c r="O1098" s="10">
        <v>44987</v>
      </c>
      <c r="P1098" s="8" t="s">
        <v>3693</v>
      </c>
      <c r="Q1098" s="10">
        <v>45247</v>
      </c>
      <c r="R1098" s="10" t="s">
        <v>3693</v>
      </c>
      <c r="S1098" s="11" t="s">
        <v>3693</v>
      </c>
      <c r="T1098" s="12">
        <v>1</v>
      </c>
      <c r="U1098" s="12" t="s">
        <v>3693</v>
      </c>
      <c r="V1098" s="8" t="s">
        <v>29</v>
      </c>
      <c r="W1098" s="12" t="s">
        <v>30</v>
      </c>
      <c r="X1098" s="8" t="s">
        <v>255</v>
      </c>
      <c r="Y1098" s="8" t="s">
        <v>256</v>
      </c>
      <c r="Z1098" s="12" t="s">
        <v>3693</v>
      </c>
    </row>
    <row r="1099" spans="1:26" ht="66" hidden="1" x14ac:dyDescent="0.3">
      <c r="A1099" s="8">
        <v>1099</v>
      </c>
      <c r="B1099" s="8" t="s">
        <v>1649</v>
      </c>
      <c r="C1099" s="8" t="s">
        <v>1650</v>
      </c>
      <c r="D1099" s="8" t="s">
        <v>868</v>
      </c>
      <c r="E1099" s="8" t="str">
        <f>VLOOKUP(Table1[[#This Row],[NO]],Table3[#All],2, FALSE)</f>
        <v>MEDICAL FACILITIES</v>
      </c>
      <c r="F1099" s="8" t="s">
        <v>3693</v>
      </c>
      <c r="G1099" s="8" t="s">
        <v>163</v>
      </c>
      <c r="H1099" s="8" t="s">
        <v>26</v>
      </c>
      <c r="I1099" s="8" t="s">
        <v>27</v>
      </c>
      <c r="J1099" s="8">
        <v>2022</v>
      </c>
      <c r="K1099" s="8" t="s">
        <v>1651</v>
      </c>
      <c r="L1099" s="9">
        <v>20000000</v>
      </c>
      <c r="M1099" s="9">
        <v>19427448.219999999</v>
      </c>
      <c r="N1099" s="8">
        <v>120</v>
      </c>
      <c r="O1099" s="10">
        <v>44739</v>
      </c>
      <c r="P1099" s="8" t="s">
        <v>3693</v>
      </c>
      <c r="Q1099" s="10">
        <v>44859</v>
      </c>
      <c r="R1099" s="10">
        <v>44909</v>
      </c>
      <c r="S1099" s="11" t="s">
        <v>3693</v>
      </c>
      <c r="T1099" s="12">
        <v>1</v>
      </c>
      <c r="U1099" s="12" t="s">
        <v>3693</v>
      </c>
      <c r="V1099" s="8" t="s">
        <v>29</v>
      </c>
      <c r="W1099" s="8" t="s">
        <v>30</v>
      </c>
      <c r="X1099" s="8" t="s">
        <v>228</v>
      </c>
      <c r="Y1099" s="8" t="s">
        <v>229</v>
      </c>
      <c r="Z1099" s="8" t="s">
        <v>3693</v>
      </c>
    </row>
    <row r="1100" spans="1:26" ht="92.4" hidden="1" x14ac:dyDescent="0.3">
      <c r="A1100" s="8">
        <v>1100</v>
      </c>
      <c r="B1100" s="8" t="s">
        <v>1652</v>
      </c>
      <c r="C1100" s="8" t="s">
        <v>1653</v>
      </c>
      <c r="D1100" s="8" t="s">
        <v>868</v>
      </c>
      <c r="E1100" s="8" t="str">
        <f>VLOOKUP(Table1[[#This Row],[NO]],Table3[#All],2, FALSE)</f>
        <v>MEDICAL FACILITIES</v>
      </c>
      <c r="F1100" s="8" t="s">
        <v>3693</v>
      </c>
      <c r="G1100" s="8" t="s">
        <v>163</v>
      </c>
      <c r="H1100" s="8" t="s">
        <v>26</v>
      </c>
      <c r="I1100" s="8" t="s">
        <v>27</v>
      </c>
      <c r="J1100" s="8">
        <v>2022</v>
      </c>
      <c r="K1100" s="8" t="s">
        <v>1651</v>
      </c>
      <c r="L1100" s="9">
        <v>4100000</v>
      </c>
      <c r="M1100" s="9">
        <v>4098575.72</v>
      </c>
      <c r="N1100" s="8">
        <v>120</v>
      </c>
      <c r="O1100" s="10">
        <v>44739</v>
      </c>
      <c r="P1100" s="8" t="s">
        <v>3693</v>
      </c>
      <c r="Q1100" s="10">
        <v>44859</v>
      </c>
      <c r="R1100" s="10" t="s">
        <v>3693</v>
      </c>
      <c r="S1100" s="11" t="s">
        <v>3693</v>
      </c>
      <c r="T1100" s="12">
        <v>1</v>
      </c>
      <c r="U1100" s="12" t="s">
        <v>3693</v>
      </c>
      <c r="V1100" s="8" t="s">
        <v>29</v>
      </c>
      <c r="W1100" s="8" t="s">
        <v>30</v>
      </c>
      <c r="X1100" s="8" t="s">
        <v>360</v>
      </c>
      <c r="Y1100" s="8" t="s">
        <v>361</v>
      </c>
      <c r="Z1100" s="8" t="s">
        <v>3693</v>
      </c>
    </row>
    <row r="1101" spans="1:26" ht="39.6" hidden="1" x14ac:dyDescent="0.3">
      <c r="A1101" s="8">
        <v>1101</v>
      </c>
      <c r="B1101" s="8" t="s">
        <v>1654</v>
      </c>
      <c r="C1101" s="8" t="s">
        <v>3693</v>
      </c>
      <c r="D1101" s="8" t="s">
        <v>868</v>
      </c>
      <c r="E1101" s="8" t="str">
        <f>VLOOKUP(Table1[[#This Row],[NO]],Table3[#All],2, FALSE)</f>
        <v>MEDICAL FACILITIES</v>
      </c>
      <c r="F1101" s="8" t="s">
        <v>3693</v>
      </c>
      <c r="G1101" s="8" t="s">
        <v>1167</v>
      </c>
      <c r="H1101" s="8" t="s">
        <v>26</v>
      </c>
      <c r="I1101" s="8" t="s">
        <v>27</v>
      </c>
      <c r="J1101" s="8">
        <v>2022</v>
      </c>
      <c r="K1101" s="8" t="s">
        <v>1651</v>
      </c>
      <c r="L1101" s="9">
        <v>16000000</v>
      </c>
      <c r="M1101" s="9" t="s">
        <v>3693</v>
      </c>
      <c r="N1101" s="8" t="s">
        <v>3693</v>
      </c>
      <c r="O1101" s="10" t="s">
        <v>3693</v>
      </c>
      <c r="P1101" s="8" t="s">
        <v>3693</v>
      </c>
      <c r="Q1101" s="10" t="s">
        <v>3693</v>
      </c>
      <c r="R1101" s="10" t="s">
        <v>3693</v>
      </c>
      <c r="S1101" s="11" t="s">
        <v>3693</v>
      </c>
      <c r="T1101" s="12">
        <v>1</v>
      </c>
      <c r="U1101" s="12" t="s">
        <v>3693</v>
      </c>
      <c r="V1101" s="8" t="s">
        <v>29</v>
      </c>
      <c r="W1101" s="8" t="s">
        <v>30</v>
      </c>
      <c r="X1101" s="8" t="s">
        <v>1562</v>
      </c>
      <c r="Y1101" s="8" t="s">
        <v>1563</v>
      </c>
      <c r="Z1101" s="8" t="s">
        <v>3693</v>
      </c>
    </row>
    <row r="1102" spans="1:26" ht="66" hidden="1" x14ac:dyDescent="0.3">
      <c r="A1102" s="8">
        <v>1102</v>
      </c>
      <c r="B1102" s="8" t="s">
        <v>1655</v>
      </c>
      <c r="C1102" s="8" t="s">
        <v>1656</v>
      </c>
      <c r="D1102" s="8" t="s">
        <v>868</v>
      </c>
      <c r="E1102" s="8" t="str">
        <f>VLOOKUP(Table1[[#This Row],[NO]],Table3[#All],2, FALSE)</f>
        <v>MEDICAL FACILITIES</v>
      </c>
      <c r="F1102" s="8" t="s">
        <v>3693</v>
      </c>
      <c r="G1102" s="8" t="s">
        <v>1184</v>
      </c>
      <c r="H1102" s="8" t="s">
        <v>159</v>
      </c>
      <c r="I1102" s="8" t="s">
        <v>27</v>
      </c>
      <c r="J1102" s="8">
        <v>2022</v>
      </c>
      <c r="K1102" s="8" t="s">
        <v>1651</v>
      </c>
      <c r="L1102" s="9">
        <v>20000000</v>
      </c>
      <c r="M1102" s="9" t="s">
        <v>3693</v>
      </c>
      <c r="N1102" s="8">
        <v>120</v>
      </c>
      <c r="O1102" s="10" t="s">
        <v>3693</v>
      </c>
      <c r="P1102" s="8" t="s">
        <v>3693</v>
      </c>
      <c r="Q1102" s="10" t="s">
        <v>3693</v>
      </c>
      <c r="R1102" s="10" t="s">
        <v>3693</v>
      </c>
      <c r="S1102" s="11" t="s">
        <v>3693</v>
      </c>
      <c r="T1102" s="8" t="s">
        <v>3693</v>
      </c>
      <c r="U1102" s="8" t="s">
        <v>3693</v>
      </c>
      <c r="V1102" s="8" t="s">
        <v>3693</v>
      </c>
      <c r="W1102" s="8" t="s">
        <v>897</v>
      </c>
      <c r="X1102" s="8" t="s">
        <v>3693</v>
      </c>
      <c r="Y1102" s="8" t="s">
        <v>3693</v>
      </c>
      <c r="Z1102" s="8" t="s">
        <v>3693</v>
      </c>
    </row>
    <row r="1103" spans="1:26" ht="79.2" hidden="1" x14ac:dyDescent="0.3">
      <c r="A1103" s="8">
        <v>1103</v>
      </c>
      <c r="B1103" s="8" t="s">
        <v>1657</v>
      </c>
      <c r="C1103" s="8" t="s">
        <v>1658</v>
      </c>
      <c r="D1103" s="8" t="s">
        <v>868</v>
      </c>
      <c r="E1103" s="8" t="str">
        <f>VLOOKUP(Table1[[#This Row],[NO]],Table3[#All],2, FALSE)</f>
        <v>MEDICAL FACILITIES</v>
      </c>
      <c r="F1103" s="8" t="s">
        <v>3693</v>
      </c>
      <c r="G1103" s="8" t="s">
        <v>1184</v>
      </c>
      <c r="H1103" s="8" t="s">
        <v>159</v>
      </c>
      <c r="I1103" s="8" t="s">
        <v>27</v>
      </c>
      <c r="J1103" s="8">
        <v>2022</v>
      </c>
      <c r="K1103" s="8" t="s">
        <v>1651</v>
      </c>
      <c r="L1103" s="9">
        <v>5000000</v>
      </c>
      <c r="M1103" s="9">
        <v>4997529.45</v>
      </c>
      <c r="N1103" s="8">
        <v>90</v>
      </c>
      <c r="O1103" s="10">
        <v>44692</v>
      </c>
      <c r="P1103" s="8" t="s">
        <v>3693</v>
      </c>
      <c r="Q1103" s="10">
        <v>44782</v>
      </c>
      <c r="R1103" s="10" t="s">
        <v>323</v>
      </c>
      <c r="S1103" s="11" t="s">
        <v>3693</v>
      </c>
      <c r="T1103" s="12">
        <v>0.40200000000000002</v>
      </c>
      <c r="U1103" s="12" t="s">
        <v>3693</v>
      </c>
      <c r="V1103" s="8" t="s">
        <v>29</v>
      </c>
      <c r="W1103" s="8" t="s">
        <v>324</v>
      </c>
      <c r="X1103" s="8" t="s">
        <v>666</v>
      </c>
      <c r="Y1103" s="8" t="s">
        <v>667</v>
      </c>
      <c r="Z1103" s="8" t="s">
        <v>3693</v>
      </c>
    </row>
    <row r="1104" spans="1:26" ht="171.6" hidden="1" x14ac:dyDescent="0.3">
      <c r="A1104" s="8">
        <v>1104</v>
      </c>
      <c r="B1104" s="8" t="s">
        <v>1659</v>
      </c>
      <c r="C1104" s="8" t="s">
        <v>1660</v>
      </c>
      <c r="D1104" s="8" t="s">
        <v>868</v>
      </c>
      <c r="E1104" s="8" t="str">
        <f>VLOOKUP(Table1[[#This Row],[NO]],Table3[#All],2, FALSE)</f>
        <v>MEDICAL FACILITIES</v>
      </c>
      <c r="F1104" s="8" t="s">
        <v>3693</v>
      </c>
      <c r="G1104" s="8" t="s">
        <v>1661</v>
      </c>
      <c r="H1104" s="8" t="s">
        <v>1662</v>
      </c>
      <c r="I1104" s="8" t="s">
        <v>27</v>
      </c>
      <c r="J1104" s="8">
        <v>2022</v>
      </c>
      <c r="K1104" s="8" t="s">
        <v>1651</v>
      </c>
      <c r="L1104" s="9">
        <v>6100000</v>
      </c>
      <c r="M1104" s="9">
        <v>5960147.4699999997</v>
      </c>
      <c r="N1104" s="8">
        <v>90</v>
      </c>
      <c r="O1104" s="10">
        <v>44987</v>
      </c>
      <c r="P1104" s="8" t="s">
        <v>3693</v>
      </c>
      <c r="Q1104" s="10">
        <v>45077</v>
      </c>
      <c r="R1104" s="10" t="s">
        <v>3693</v>
      </c>
      <c r="S1104" s="19">
        <v>45288</v>
      </c>
      <c r="T1104" s="12">
        <v>1</v>
      </c>
      <c r="U1104" s="12" t="s">
        <v>3693</v>
      </c>
      <c r="V1104" s="8" t="s">
        <v>29</v>
      </c>
      <c r="W1104" s="8" t="s">
        <v>30</v>
      </c>
      <c r="X1104" s="8" t="s">
        <v>1663</v>
      </c>
      <c r="Y1104" s="8" t="s">
        <v>1664</v>
      </c>
      <c r="Z1104" s="8" t="s">
        <v>3693</v>
      </c>
    </row>
    <row r="1105" spans="1:26" ht="26.4" hidden="1" x14ac:dyDescent="0.3">
      <c r="A1105" s="8">
        <v>1105</v>
      </c>
      <c r="B1105" s="8" t="s">
        <v>1665</v>
      </c>
      <c r="C1105" s="8" t="s">
        <v>3693</v>
      </c>
      <c r="D1105" s="8" t="s">
        <v>868</v>
      </c>
      <c r="E1105" s="8" t="str">
        <f>VLOOKUP(Table1[[#This Row],[NO]],Table3[#All],2, FALSE)</f>
        <v>MEDICAL FACILITIES</v>
      </c>
      <c r="F1105" s="8" t="s">
        <v>3693</v>
      </c>
      <c r="G1105" s="8" t="s">
        <v>1661</v>
      </c>
      <c r="H1105" s="8" t="s">
        <v>1662</v>
      </c>
      <c r="I1105" s="8" t="s">
        <v>27</v>
      </c>
      <c r="J1105" s="8">
        <v>2022</v>
      </c>
      <c r="K1105" s="8" t="s">
        <v>1651</v>
      </c>
      <c r="L1105" s="9">
        <v>1800000</v>
      </c>
      <c r="M1105" s="9">
        <v>1774809.77</v>
      </c>
      <c r="N1105" s="8">
        <v>150</v>
      </c>
      <c r="O1105" s="10">
        <v>44984</v>
      </c>
      <c r="P1105" s="8" t="s">
        <v>3693</v>
      </c>
      <c r="Q1105" s="10">
        <v>45134</v>
      </c>
      <c r="R1105" s="10" t="s">
        <v>3693</v>
      </c>
      <c r="S1105" s="11" t="s">
        <v>3693</v>
      </c>
      <c r="T1105" s="12">
        <v>1</v>
      </c>
      <c r="U1105" s="12" t="s">
        <v>3693</v>
      </c>
      <c r="V1105" s="8" t="s">
        <v>29</v>
      </c>
      <c r="W1105" s="8" t="s">
        <v>30</v>
      </c>
      <c r="X1105" s="8" t="s">
        <v>1663</v>
      </c>
      <c r="Y1105" s="8" t="s">
        <v>1664</v>
      </c>
      <c r="Z1105" s="8" t="s">
        <v>3693</v>
      </c>
    </row>
    <row r="1106" spans="1:26" ht="66" hidden="1" x14ac:dyDescent="0.3">
      <c r="A1106" s="8">
        <v>1106</v>
      </c>
      <c r="B1106" s="8" t="s">
        <v>1666</v>
      </c>
      <c r="C1106" s="8" t="s">
        <v>1667</v>
      </c>
      <c r="D1106" s="8" t="s">
        <v>868</v>
      </c>
      <c r="E1106" s="8" t="str">
        <f>VLOOKUP(Table1[[#This Row],[NO]],Table3[#All],2, FALSE)</f>
        <v>MEDICAL FACILITIES</v>
      </c>
      <c r="F1106" s="8" t="s">
        <v>1668</v>
      </c>
      <c r="G1106" s="8" t="s">
        <v>1177</v>
      </c>
      <c r="H1106" s="8" t="s">
        <v>91</v>
      </c>
      <c r="I1106" s="8" t="s">
        <v>27</v>
      </c>
      <c r="J1106" s="8">
        <v>2022</v>
      </c>
      <c r="K1106" s="8" t="s">
        <v>1651</v>
      </c>
      <c r="L1106" s="9">
        <v>35000000</v>
      </c>
      <c r="M1106" s="9">
        <v>34984209.43</v>
      </c>
      <c r="N1106" s="8">
        <v>120</v>
      </c>
      <c r="O1106" s="10">
        <v>44699</v>
      </c>
      <c r="P1106" s="8">
        <v>1</v>
      </c>
      <c r="Q1106" s="10">
        <v>44819</v>
      </c>
      <c r="R1106" s="10">
        <v>44915</v>
      </c>
      <c r="S1106" s="19">
        <v>44916</v>
      </c>
      <c r="T1106" s="12">
        <v>1</v>
      </c>
      <c r="U1106" s="12" t="s">
        <v>3693</v>
      </c>
      <c r="V1106" s="8" t="s">
        <v>29</v>
      </c>
      <c r="W1106" s="8" t="s">
        <v>30</v>
      </c>
      <c r="X1106" s="8" t="s">
        <v>1388</v>
      </c>
      <c r="Y1106" s="8" t="s">
        <v>1389</v>
      </c>
      <c r="Z1106" s="8" t="s">
        <v>3693</v>
      </c>
    </row>
    <row r="1107" spans="1:26" ht="39.6" hidden="1" x14ac:dyDescent="0.3">
      <c r="A1107" s="8">
        <v>1107</v>
      </c>
      <c r="B1107" s="8" t="s">
        <v>1654</v>
      </c>
      <c r="C1107" s="8" t="s">
        <v>3693</v>
      </c>
      <c r="D1107" s="8" t="s">
        <v>868</v>
      </c>
      <c r="E1107" s="8" t="str">
        <f>VLOOKUP(Table1[[#This Row],[NO]],Table3[#All],2, FALSE)</f>
        <v>MEDICAL FACILITIES</v>
      </c>
      <c r="F1107" s="8" t="s">
        <v>3693</v>
      </c>
      <c r="G1107" s="8" t="s">
        <v>1177</v>
      </c>
      <c r="H1107" s="8" t="s">
        <v>91</v>
      </c>
      <c r="I1107" s="8" t="s">
        <v>27</v>
      </c>
      <c r="J1107" s="8">
        <v>2022</v>
      </c>
      <c r="K1107" s="8" t="s">
        <v>1651</v>
      </c>
      <c r="L1107" s="9">
        <v>16000000</v>
      </c>
      <c r="M1107" s="9" t="s">
        <v>3693</v>
      </c>
      <c r="N1107" s="8" t="s">
        <v>3693</v>
      </c>
      <c r="O1107" s="10" t="s">
        <v>3693</v>
      </c>
      <c r="P1107" s="8" t="s">
        <v>3693</v>
      </c>
      <c r="Q1107" s="10" t="s">
        <v>3693</v>
      </c>
      <c r="R1107" s="10" t="s">
        <v>3693</v>
      </c>
      <c r="S1107" s="11" t="s">
        <v>3693</v>
      </c>
      <c r="T1107" s="12">
        <v>1</v>
      </c>
      <c r="U1107" s="12" t="s">
        <v>3693</v>
      </c>
      <c r="V1107" s="8" t="s">
        <v>29</v>
      </c>
      <c r="W1107" s="8" t="s">
        <v>30</v>
      </c>
      <c r="X1107" s="8" t="s">
        <v>1562</v>
      </c>
      <c r="Y1107" s="8" t="s">
        <v>1563</v>
      </c>
      <c r="Z1107" s="8" t="s">
        <v>3693</v>
      </c>
    </row>
    <row r="1108" spans="1:26" ht="66" hidden="1" x14ac:dyDescent="0.3">
      <c r="A1108" s="8">
        <v>1108</v>
      </c>
      <c r="B1108" s="8" t="s">
        <v>1669</v>
      </c>
      <c r="C1108" s="8" t="s">
        <v>1670</v>
      </c>
      <c r="D1108" s="8" t="s">
        <v>868</v>
      </c>
      <c r="E1108" s="8" t="str">
        <f>VLOOKUP(Table1[[#This Row],[NO]],Table3[#All],2, FALSE)</f>
        <v>MEDICAL FACILITIES</v>
      </c>
      <c r="F1108" s="8" t="s">
        <v>3693</v>
      </c>
      <c r="G1108" s="8" t="s">
        <v>1183</v>
      </c>
      <c r="H1108" s="8" t="s">
        <v>36</v>
      </c>
      <c r="I1108" s="8" t="s">
        <v>27</v>
      </c>
      <c r="J1108" s="8">
        <v>2022</v>
      </c>
      <c r="K1108" s="8" t="s">
        <v>1651</v>
      </c>
      <c r="L1108" s="9">
        <v>1910000</v>
      </c>
      <c r="M1108" s="11">
        <v>1757426.18</v>
      </c>
      <c r="N1108" s="8">
        <v>90</v>
      </c>
      <c r="O1108" s="10">
        <v>44753</v>
      </c>
      <c r="P1108" s="8" t="s">
        <v>3693</v>
      </c>
      <c r="Q1108" s="10">
        <v>44843</v>
      </c>
      <c r="R1108" s="10">
        <v>44902</v>
      </c>
      <c r="S1108" s="11" t="s">
        <v>3693</v>
      </c>
      <c r="T1108" s="12">
        <v>1</v>
      </c>
      <c r="U1108" s="12" t="s">
        <v>3693</v>
      </c>
      <c r="V1108" s="8" t="s">
        <v>29</v>
      </c>
      <c r="W1108" s="14" t="s">
        <v>30</v>
      </c>
      <c r="X1108" s="8" t="s">
        <v>1671</v>
      </c>
      <c r="Y1108" s="8" t="s">
        <v>1672</v>
      </c>
      <c r="Z1108" s="14" t="s">
        <v>3693</v>
      </c>
    </row>
    <row r="1109" spans="1:26" ht="26.4" hidden="1" x14ac:dyDescent="0.3">
      <c r="A1109" s="8">
        <v>1109</v>
      </c>
      <c r="B1109" s="8" t="s">
        <v>1654</v>
      </c>
      <c r="C1109" s="8" t="s">
        <v>3693</v>
      </c>
      <c r="D1109" s="8" t="s">
        <v>868</v>
      </c>
      <c r="E1109" s="8" t="str">
        <f>VLOOKUP(Table1[[#This Row],[NO]],Table3[#All],2, FALSE)</f>
        <v>MEDICAL FACILITIES</v>
      </c>
      <c r="F1109" s="8" t="s">
        <v>3693</v>
      </c>
      <c r="G1109" s="8" t="s">
        <v>1181</v>
      </c>
      <c r="H1109" s="8" t="s">
        <v>86</v>
      </c>
      <c r="I1109" s="8" t="s">
        <v>27</v>
      </c>
      <c r="J1109" s="8">
        <v>2022</v>
      </c>
      <c r="K1109" s="8" t="s">
        <v>1651</v>
      </c>
      <c r="L1109" s="9">
        <v>16000000</v>
      </c>
      <c r="M1109" s="9" t="s">
        <v>3693</v>
      </c>
      <c r="N1109" s="8" t="s">
        <v>3693</v>
      </c>
      <c r="O1109" s="10" t="s">
        <v>3693</v>
      </c>
      <c r="P1109" s="8" t="s">
        <v>3693</v>
      </c>
      <c r="Q1109" s="10" t="s">
        <v>3693</v>
      </c>
      <c r="R1109" s="10" t="s">
        <v>3693</v>
      </c>
      <c r="S1109" s="11" t="s">
        <v>3693</v>
      </c>
      <c r="T1109" s="8" t="s">
        <v>3693</v>
      </c>
      <c r="U1109" s="8" t="s">
        <v>3693</v>
      </c>
      <c r="V1109" s="8" t="s">
        <v>3693</v>
      </c>
      <c r="W1109" s="8" t="s">
        <v>1673</v>
      </c>
      <c r="X1109" s="8" t="s">
        <v>3693</v>
      </c>
      <c r="Y1109" s="8" t="s">
        <v>3693</v>
      </c>
      <c r="Z1109" s="8" t="s">
        <v>3693</v>
      </c>
    </row>
    <row r="1110" spans="1:26" ht="39.6" hidden="1" x14ac:dyDescent="0.3">
      <c r="A1110" s="8">
        <v>1110</v>
      </c>
      <c r="B1110" s="8" t="s">
        <v>1674</v>
      </c>
      <c r="C1110" s="8" t="s">
        <v>3693</v>
      </c>
      <c r="D1110" s="8" t="s">
        <v>868</v>
      </c>
      <c r="E1110" s="8" t="str">
        <f>VLOOKUP(Table1[[#This Row],[NO]],Table3[#All],2, FALSE)</f>
        <v>MEDICAL FACILITIES</v>
      </c>
      <c r="F1110" s="8" t="s">
        <v>3693</v>
      </c>
      <c r="G1110" s="8" t="s">
        <v>26</v>
      </c>
      <c r="H1110" s="8" t="s">
        <v>26</v>
      </c>
      <c r="I1110" s="8" t="s">
        <v>27</v>
      </c>
      <c r="J1110" s="8">
        <v>2022</v>
      </c>
      <c r="K1110" s="8" t="s">
        <v>369</v>
      </c>
      <c r="L1110" s="9">
        <v>250000</v>
      </c>
      <c r="M1110" s="9" t="s">
        <v>3693</v>
      </c>
      <c r="N1110" s="8" t="s">
        <v>3693</v>
      </c>
      <c r="O1110" s="10" t="s">
        <v>3693</v>
      </c>
      <c r="P1110" s="8" t="s">
        <v>3693</v>
      </c>
      <c r="Q1110" s="10" t="s">
        <v>3693</v>
      </c>
      <c r="R1110" s="10" t="s">
        <v>3693</v>
      </c>
      <c r="S1110" s="11" t="s">
        <v>3693</v>
      </c>
      <c r="T1110" s="8" t="s">
        <v>3693</v>
      </c>
      <c r="U1110" s="8" t="s">
        <v>3693</v>
      </c>
      <c r="V1110" s="8" t="s">
        <v>3693</v>
      </c>
      <c r="W1110" s="8" t="s">
        <v>374</v>
      </c>
      <c r="X1110" s="8" t="s">
        <v>3693</v>
      </c>
      <c r="Y1110" s="8" t="s">
        <v>3693</v>
      </c>
      <c r="Z1110" s="8" t="s">
        <v>3693</v>
      </c>
    </row>
    <row r="1111" spans="1:26" ht="52.8" hidden="1" x14ac:dyDescent="0.3">
      <c r="A1111" s="8">
        <v>1111</v>
      </c>
      <c r="B1111" s="8" t="s">
        <v>1675</v>
      </c>
      <c r="C1111" s="8" t="s">
        <v>3693</v>
      </c>
      <c r="D1111" s="8" t="s">
        <v>868</v>
      </c>
      <c r="E1111" s="8" t="str">
        <f>VLOOKUP(Table1[[#This Row],[NO]],Table3[#All],2, FALSE)</f>
        <v>MEDICAL FACILITIES</v>
      </c>
      <c r="F1111" s="8" t="s">
        <v>3693</v>
      </c>
      <c r="G1111" s="8" t="s">
        <v>159</v>
      </c>
      <c r="H1111" s="8" t="s">
        <v>159</v>
      </c>
      <c r="I1111" s="8" t="s">
        <v>27</v>
      </c>
      <c r="J1111" s="8">
        <v>2022</v>
      </c>
      <c r="K1111" s="8" t="s">
        <v>369</v>
      </c>
      <c r="L1111" s="9">
        <v>250000</v>
      </c>
      <c r="M1111" s="9" t="s">
        <v>3693</v>
      </c>
      <c r="N1111" s="8" t="s">
        <v>3693</v>
      </c>
      <c r="O1111" s="10" t="s">
        <v>3693</v>
      </c>
      <c r="P1111" s="8" t="s">
        <v>3693</v>
      </c>
      <c r="Q1111" s="10" t="s">
        <v>3693</v>
      </c>
      <c r="R1111" s="10" t="s">
        <v>3693</v>
      </c>
      <c r="S1111" s="11" t="s">
        <v>3693</v>
      </c>
      <c r="T1111" s="8" t="s">
        <v>3693</v>
      </c>
      <c r="U1111" s="8" t="s">
        <v>3693</v>
      </c>
      <c r="V1111" s="8" t="s">
        <v>3693</v>
      </c>
      <c r="W1111" s="8" t="s">
        <v>374</v>
      </c>
      <c r="X1111" s="8" t="s">
        <v>3693</v>
      </c>
      <c r="Y1111" s="8" t="s">
        <v>3693</v>
      </c>
      <c r="Z1111" s="8" t="s">
        <v>3693</v>
      </c>
    </row>
    <row r="1112" spans="1:26" ht="52.8" hidden="1" x14ac:dyDescent="0.3">
      <c r="A1112" s="8">
        <v>1112</v>
      </c>
      <c r="B1112" s="8" t="s">
        <v>1676</v>
      </c>
      <c r="C1112" s="8" t="s">
        <v>3693</v>
      </c>
      <c r="D1112" s="8" t="s">
        <v>868</v>
      </c>
      <c r="E1112" s="8" t="str">
        <f>VLOOKUP(Table1[[#This Row],[NO]],Table3[#All],2, FALSE)</f>
        <v>MEDICAL FACILITIES</v>
      </c>
      <c r="F1112" s="8" t="s">
        <v>3693</v>
      </c>
      <c r="G1112" s="8" t="s">
        <v>64</v>
      </c>
      <c r="H1112" s="8" t="s">
        <v>64</v>
      </c>
      <c r="I1112" s="8" t="s">
        <v>27</v>
      </c>
      <c r="J1112" s="8">
        <v>2022</v>
      </c>
      <c r="K1112" s="8" t="s">
        <v>369</v>
      </c>
      <c r="L1112" s="9">
        <v>250000</v>
      </c>
      <c r="M1112" s="9" t="s">
        <v>3693</v>
      </c>
      <c r="N1112" s="8" t="s">
        <v>3693</v>
      </c>
      <c r="O1112" s="10" t="s">
        <v>3693</v>
      </c>
      <c r="P1112" s="8" t="s">
        <v>3693</v>
      </c>
      <c r="Q1112" s="10" t="s">
        <v>3693</v>
      </c>
      <c r="R1112" s="10" t="s">
        <v>3693</v>
      </c>
      <c r="S1112" s="11" t="s">
        <v>3693</v>
      </c>
      <c r="T1112" s="8" t="s">
        <v>3693</v>
      </c>
      <c r="U1112" s="8" t="s">
        <v>3693</v>
      </c>
      <c r="V1112" s="8" t="s">
        <v>3693</v>
      </c>
      <c r="W1112" s="8" t="s">
        <v>374</v>
      </c>
      <c r="X1112" s="8" t="s">
        <v>3693</v>
      </c>
      <c r="Y1112" s="8" t="s">
        <v>3693</v>
      </c>
      <c r="Z1112" s="8" t="s">
        <v>3693</v>
      </c>
    </row>
    <row r="1113" spans="1:26" ht="52.8" hidden="1" x14ac:dyDescent="0.3">
      <c r="A1113" s="8">
        <v>1113</v>
      </c>
      <c r="B1113" s="8" t="s">
        <v>1677</v>
      </c>
      <c r="C1113" s="8" t="s">
        <v>1678</v>
      </c>
      <c r="D1113" s="8" t="s">
        <v>868</v>
      </c>
      <c r="E1113" s="8" t="str">
        <f>VLOOKUP(Table1[[#This Row],[NO]],Table3[#All],2, FALSE)</f>
        <v>MEDICAL FACILITIES</v>
      </c>
      <c r="F1113" s="8" t="s">
        <v>3693</v>
      </c>
      <c r="G1113" s="8" t="s">
        <v>26</v>
      </c>
      <c r="H1113" s="8" t="s">
        <v>26</v>
      </c>
      <c r="I1113" s="8" t="s">
        <v>27</v>
      </c>
      <c r="J1113" s="8">
        <v>2022</v>
      </c>
      <c r="K1113" s="8" t="s">
        <v>369</v>
      </c>
      <c r="L1113" s="9">
        <v>2400000</v>
      </c>
      <c r="M1113" s="9">
        <v>1990784.03</v>
      </c>
      <c r="N1113" s="8">
        <v>120</v>
      </c>
      <c r="O1113" s="10">
        <v>44950</v>
      </c>
      <c r="P1113" s="8" t="s">
        <v>3693</v>
      </c>
      <c r="Q1113" s="10">
        <v>45070</v>
      </c>
      <c r="R1113" s="10" t="s">
        <v>3693</v>
      </c>
      <c r="S1113" s="10">
        <v>45290</v>
      </c>
      <c r="T1113" s="12">
        <v>1</v>
      </c>
      <c r="U1113" s="12" t="s">
        <v>3693</v>
      </c>
      <c r="V1113" s="8" t="s">
        <v>29</v>
      </c>
      <c r="W1113" s="8" t="s">
        <v>30</v>
      </c>
      <c r="X1113" s="8" t="s">
        <v>1679</v>
      </c>
      <c r="Y1113" s="8" t="s">
        <v>1680</v>
      </c>
      <c r="Z1113" s="8" t="s">
        <v>3693</v>
      </c>
    </row>
    <row r="1114" spans="1:26" ht="105.6" hidden="1" x14ac:dyDescent="0.3">
      <c r="A1114" s="8">
        <v>1114</v>
      </c>
      <c r="B1114" s="8" t="s">
        <v>3292</v>
      </c>
      <c r="C1114" s="8" t="s">
        <v>3293</v>
      </c>
      <c r="D1114" s="8" t="s">
        <v>2320</v>
      </c>
      <c r="E1114" s="8" t="str">
        <f>VLOOKUP(Table1[[#This Row],[NO]],Table3[#All],2, FALSE)</f>
        <v>DRAINAGE</v>
      </c>
      <c r="F1114" s="8" t="s">
        <v>3294</v>
      </c>
      <c r="G1114" s="8" t="s">
        <v>3295</v>
      </c>
      <c r="H1114" s="8" t="s">
        <v>238</v>
      </c>
      <c r="I1114" s="8" t="s">
        <v>27</v>
      </c>
      <c r="J1114" s="8">
        <v>2022</v>
      </c>
      <c r="K1114" s="8" t="s">
        <v>369</v>
      </c>
      <c r="L1114" s="9">
        <v>2000000</v>
      </c>
      <c r="M1114" s="9">
        <v>1997693.49</v>
      </c>
      <c r="N1114" s="8">
        <v>60</v>
      </c>
      <c r="O1114" s="10">
        <v>44963</v>
      </c>
      <c r="P1114" s="8" t="s">
        <v>3693</v>
      </c>
      <c r="Q1114" s="10">
        <v>45023</v>
      </c>
      <c r="R1114" s="10" t="s">
        <v>3693</v>
      </c>
      <c r="S1114" s="11" t="s">
        <v>3693</v>
      </c>
      <c r="T1114" s="12">
        <v>1</v>
      </c>
      <c r="U1114" s="12" t="s">
        <v>3693</v>
      </c>
      <c r="V1114" s="8" t="s">
        <v>29</v>
      </c>
      <c r="W1114" s="12" t="s">
        <v>30</v>
      </c>
      <c r="X1114" s="8" t="s">
        <v>424</v>
      </c>
      <c r="Y1114" s="8" t="s">
        <v>425</v>
      </c>
      <c r="Z1114" s="12" t="s">
        <v>3693</v>
      </c>
    </row>
    <row r="1115" spans="1:26" ht="66" hidden="1" x14ac:dyDescent="0.3">
      <c r="A1115" s="8">
        <v>1115</v>
      </c>
      <c r="B1115" s="8" t="s">
        <v>3409</v>
      </c>
      <c r="C1115" s="8" t="s">
        <v>3410</v>
      </c>
      <c r="D1115" s="8" t="s">
        <v>2320</v>
      </c>
      <c r="E1115" s="8" t="str">
        <f>VLOOKUP(Table1[[#This Row],[NO]],Table3[#All],2, FALSE)</f>
        <v>SLOPE PROTECTION</v>
      </c>
      <c r="F1115" s="8" t="s">
        <v>3411</v>
      </c>
      <c r="G1115" s="8" t="s">
        <v>3412</v>
      </c>
      <c r="H1115" s="8" t="s">
        <v>36</v>
      </c>
      <c r="I1115" s="8" t="s">
        <v>27</v>
      </c>
      <c r="J1115" s="8">
        <v>2022</v>
      </c>
      <c r="K1115" s="8" t="s">
        <v>369</v>
      </c>
      <c r="L1115" s="9">
        <v>1477166.85</v>
      </c>
      <c r="M1115" s="11">
        <v>1473973.18</v>
      </c>
      <c r="N1115" s="8">
        <v>60</v>
      </c>
      <c r="O1115" s="10">
        <v>44938</v>
      </c>
      <c r="P1115" s="8">
        <v>1</v>
      </c>
      <c r="Q1115" s="10">
        <v>44998</v>
      </c>
      <c r="R1115" s="10">
        <v>45149</v>
      </c>
      <c r="S1115" s="11" t="s">
        <v>3693</v>
      </c>
      <c r="T1115" s="12">
        <v>1</v>
      </c>
      <c r="U1115" s="12" t="s">
        <v>3693</v>
      </c>
      <c r="V1115" s="8" t="s">
        <v>29</v>
      </c>
      <c r="W1115" s="8" t="s">
        <v>30</v>
      </c>
      <c r="X1115" s="8" t="s">
        <v>3413</v>
      </c>
      <c r="Y1115" s="8" t="s">
        <v>3414</v>
      </c>
      <c r="Z1115" s="8" t="s">
        <v>3693</v>
      </c>
    </row>
    <row r="1116" spans="1:26" ht="66" hidden="1" x14ac:dyDescent="0.3">
      <c r="A1116" s="8">
        <v>1116</v>
      </c>
      <c r="B1116" s="8" t="s">
        <v>1681</v>
      </c>
      <c r="C1116" s="8" t="s">
        <v>3693</v>
      </c>
      <c r="D1116" s="8" t="s">
        <v>868</v>
      </c>
      <c r="E1116" s="8" t="str">
        <f>VLOOKUP(Table1[[#This Row],[NO]],Table3[#All],2, FALSE)</f>
        <v>MEDICAL FACILITIES</v>
      </c>
      <c r="F1116" s="8" t="s">
        <v>3693</v>
      </c>
      <c r="G1116" s="8" t="s">
        <v>1682</v>
      </c>
      <c r="H1116" s="8" t="s">
        <v>79</v>
      </c>
      <c r="I1116" s="8" t="s">
        <v>27</v>
      </c>
      <c r="J1116" s="8">
        <v>2022</v>
      </c>
      <c r="K1116" s="8" t="s">
        <v>369</v>
      </c>
      <c r="L1116" s="9">
        <v>1000000</v>
      </c>
      <c r="M1116" s="9" t="s">
        <v>3693</v>
      </c>
      <c r="N1116" s="8" t="s">
        <v>3693</v>
      </c>
      <c r="O1116" s="10" t="s">
        <v>3693</v>
      </c>
      <c r="P1116" s="8" t="s">
        <v>3693</v>
      </c>
      <c r="Q1116" s="10" t="s">
        <v>3693</v>
      </c>
      <c r="R1116" s="10" t="s">
        <v>3693</v>
      </c>
      <c r="S1116" s="11" t="s">
        <v>3693</v>
      </c>
      <c r="T1116" s="8" t="s">
        <v>3693</v>
      </c>
      <c r="U1116" s="8" t="s">
        <v>3693</v>
      </c>
      <c r="V1116" s="8" t="s">
        <v>29</v>
      </c>
      <c r="W1116" s="8" t="s">
        <v>37</v>
      </c>
      <c r="X1116" s="8" t="s">
        <v>3693</v>
      </c>
      <c r="Y1116" s="8" t="s">
        <v>3693</v>
      </c>
      <c r="Z1116" s="8" t="s">
        <v>3693</v>
      </c>
    </row>
    <row r="1117" spans="1:26" ht="66" hidden="1" x14ac:dyDescent="0.3">
      <c r="A1117" s="8">
        <v>1117</v>
      </c>
      <c r="B1117" s="8" t="s">
        <v>1683</v>
      </c>
      <c r="C1117" s="8" t="s">
        <v>1684</v>
      </c>
      <c r="D1117" s="8" t="s">
        <v>868</v>
      </c>
      <c r="E1117" s="8" t="str">
        <f>VLOOKUP(Table1[[#This Row],[NO]],Table3[#All],2, FALSE)</f>
        <v>MEDICAL FACILITIES</v>
      </c>
      <c r="F1117" s="8" t="s">
        <v>3693</v>
      </c>
      <c r="G1117" s="8" t="s">
        <v>1549</v>
      </c>
      <c r="H1117" s="8" t="s">
        <v>93</v>
      </c>
      <c r="I1117" s="8" t="s">
        <v>27</v>
      </c>
      <c r="J1117" s="8">
        <v>2022</v>
      </c>
      <c r="K1117" s="8" t="s">
        <v>369</v>
      </c>
      <c r="L1117" s="9">
        <v>327000</v>
      </c>
      <c r="M1117" s="9">
        <v>326764.24</v>
      </c>
      <c r="N1117" s="8">
        <v>30</v>
      </c>
      <c r="O1117" s="10">
        <v>44943</v>
      </c>
      <c r="P1117" s="8" t="s">
        <v>3693</v>
      </c>
      <c r="Q1117" s="10">
        <v>44973</v>
      </c>
      <c r="R1117" s="10" t="s">
        <v>3693</v>
      </c>
      <c r="S1117" s="11" t="s">
        <v>3693</v>
      </c>
      <c r="T1117" s="12">
        <v>1</v>
      </c>
      <c r="U1117" s="12" t="s">
        <v>3693</v>
      </c>
      <c r="V1117" s="8" t="s">
        <v>29</v>
      </c>
      <c r="W1117" s="8" t="s">
        <v>30</v>
      </c>
      <c r="X1117" s="8" t="s">
        <v>1685</v>
      </c>
      <c r="Y1117" s="8" t="s">
        <v>1686</v>
      </c>
      <c r="Z1117" s="8" t="s">
        <v>3693</v>
      </c>
    </row>
    <row r="1118" spans="1:26" ht="52.8" hidden="1" x14ac:dyDescent="0.3">
      <c r="A1118" s="8">
        <v>1118</v>
      </c>
      <c r="B1118" s="8" t="s">
        <v>1687</v>
      </c>
      <c r="C1118" s="8" t="s">
        <v>3693</v>
      </c>
      <c r="D1118" s="8" t="s">
        <v>868</v>
      </c>
      <c r="E1118" s="8" t="str">
        <f>VLOOKUP(Table1[[#This Row],[NO]],Table3[#All],2, FALSE)</f>
        <v>MEDICAL FACILITIES</v>
      </c>
      <c r="F1118" s="8" t="s">
        <v>3693</v>
      </c>
      <c r="G1118" s="8" t="s">
        <v>1688</v>
      </c>
      <c r="H1118" s="8" t="s">
        <v>117</v>
      </c>
      <c r="I1118" s="8" t="s">
        <v>27</v>
      </c>
      <c r="J1118" s="8">
        <v>2022</v>
      </c>
      <c r="K1118" s="8" t="s">
        <v>369</v>
      </c>
      <c r="L1118" s="9">
        <v>327000</v>
      </c>
      <c r="M1118" s="9" t="s">
        <v>3693</v>
      </c>
      <c r="N1118" s="8" t="s">
        <v>3693</v>
      </c>
      <c r="O1118" s="10" t="s">
        <v>3693</v>
      </c>
      <c r="P1118" s="8" t="s">
        <v>3693</v>
      </c>
      <c r="Q1118" s="10" t="s">
        <v>3693</v>
      </c>
      <c r="R1118" s="10" t="s">
        <v>3693</v>
      </c>
      <c r="S1118" s="11" t="s">
        <v>3693</v>
      </c>
      <c r="T1118" s="8" t="s">
        <v>3693</v>
      </c>
      <c r="U1118" s="8" t="s">
        <v>3693</v>
      </c>
      <c r="V1118" s="8" t="s">
        <v>3693</v>
      </c>
      <c r="W1118" s="8" t="s">
        <v>374</v>
      </c>
      <c r="X1118" s="8" t="s">
        <v>3693</v>
      </c>
      <c r="Y1118" s="8" t="s">
        <v>3693</v>
      </c>
      <c r="Z1118" s="8" t="s">
        <v>3693</v>
      </c>
    </row>
    <row r="1119" spans="1:26" ht="79.2" hidden="1" x14ac:dyDescent="0.3">
      <c r="A1119" s="8">
        <v>1119</v>
      </c>
      <c r="B1119" s="8" t="s">
        <v>1689</v>
      </c>
      <c r="C1119" s="8" t="s">
        <v>3693</v>
      </c>
      <c r="D1119" s="8" t="s">
        <v>868</v>
      </c>
      <c r="E1119" s="8" t="str">
        <f>VLOOKUP(Table1[[#This Row],[NO]],Table3[#All],2, FALSE)</f>
        <v>MEDICAL FACILITIES</v>
      </c>
      <c r="F1119" s="8" t="s">
        <v>3693</v>
      </c>
      <c r="G1119" s="8" t="s">
        <v>1645</v>
      </c>
      <c r="H1119" s="8" t="s">
        <v>72</v>
      </c>
      <c r="I1119" s="8" t="s">
        <v>27</v>
      </c>
      <c r="J1119" s="8">
        <v>2022</v>
      </c>
      <c r="K1119" s="8" t="s">
        <v>369</v>
      </c>
      <c r="L1119" s="9">
        <v>550000</v>
      </c>
      <c r="M1119" s="9" t="s">
        <v>3693</v>
      </c>
      <c r="N1119" s="8" t="s">
        <v>3693</v>
      </c>
      <c r="O1119" s="10" t="s">
        <v>3693</v>
      </c>
      <c r="P1119" s="8" t="s">
        <v>3693</v>
      </c>
      <c r="Q1119" s="10" t="s">
        <v>3693</v>
      </c>
      <c r="R1119" s="10" t="s">
        <v>3693</v>
      </c>
      <c r="S1119" s="11" t="s">
        <v>3693</v>
      </c>
      <c r="T1119" s="8" t="s">
        <v>3693</v>
      </c>
      <c r="U1119" s="8" t="s">
        <v>3693</v>
      </c>
      <c r="V1119" s="8" t="s">
        <v>3693</v>
      </c>
      <c r="W1119" s="8" t="s">
        <v>374</v>
      </c>
      <c r="X1119" s="8" t="s">
        <v>3693</v>
      </c>
      <c r="Y1119" s="8" t="s">
        <v>3693</v>
      </c>
      <c r="Z1119" s="8" t="s">
        <v>1690</v>
      </c>
    </row>
    <row r="1120" spans="1:26" ht="92.4" hidden="1" x14ac:dyDescent="0.3">
      <c r="A1120" s="8">
        <v>1120</v>
      </c>
      <c r="B1120" s="8" t="s">
        <v>1691</v>
      </c>
      <c r="C1120" s="8" t="s">
        <v>3693</v>
      </c>
      <c r="D1120" s="8" t="s">
        <v>868</v>
      </c>
      <c r="E1120" s="8" t="str">
        <f>VLOOKUP(Table1[[#This Row],[NO]],Table3[#All],2, FALSE)</f>
        <v>MEDICAL FACILITIES</v>
      </c>
      <c r="F1120" s="8" t="s">
        <v>3693</v>
      </c>
      <c r="G1120" s="8" t="s">
        <v>47</v>
      </c>
      <c r="H1120" s="8" t="s">
        <v>47</v>
      </c>
      <c r="I1120" s="8" t="s">
        <v>27</v>
      </c>
      <c r="J1120" s="8">
        <v>2022</v>
      </c>
      <c r="K1120" s="8" t="s">
        <v>369</v>
      </c>
      <c r="L1120" s="9">
        <v>550000</v>
      </c>
      <c r="M1120" s="9" t="s">
        <v>3693</v>
      </c>
      <c r="N1120" s="8" t="s">
        <v>3693</v>
      </c>
      <c r="O1120" s="10" t="s">
        <v>3693</v>
      </c>
      <c r="P1120" s="8" t="s">
        <v>3693</v>
      </c>
      <c r="Q1120" s="10" t="s">
        <v>3693</v>
      </c>
      <c r="R1120" s="10" t="s">
        <v>3693</v>
      </c>
      <c r="S1120" s="11" t="s">
        <v>3693</v>
      </c>
      <c r="T1120" s="8" t="s">
        <v>3693</v>
      </c>
      <c r="U1120" s="8" t="s">
        <v>3693</v>
      </c>
      <c r="V1120" s="8" t="s">
        <v>3693</v>
      </c>
      <c r="W1120" s="8" t="s">
        <v>374</v>
      </c>
      <c r="X1120" s="8" t="s">
        <v>3693</v>
      </c>
      <c r="Y1120" s="8" t="s">
        <v>3693</v>
      </c>
      <c r="Z1120" s="8" t="s">
        <v>1690</v>
      </c>
    </row>
    <row r="1121" spans="1:26" ht="92.4" hidden="1" x14ac:dyDescent="0.3">
      <c r="A1121" s="8">
        <v>1121</v>
      </c>
      <c r="B1121" s="8" t="s">
        <v>1692</v>
      </c>
      <c r="C1121" s="8" t="s">
        <v>3693</v>
      </c>
      <c r="D1121" s="8" t="s">
        <v>868</v>
      </c>
      <c r="E1121" s="8" t="str">
        <f>VLOOKUP(Table1[[#This Row],[NO]],Table3[#All],2, FALSE)</f>
        <v>MEDICAL FACILITIES</v>
      </c>
      <c r="F1121" s="8" t="s">
        <v>3693</v>
      </c>
      <c r="G1121" s="8" t="s">
        <v>64</v>
      </c>
      <c r="H1121" s="8" t="s">
        <v>64</v>
      </c>
      <c r="I1121" s="8" t="s">
        <v>27</v>
      </c>
      <c r="J1121" s="8">
        <v>2022</v>
      </c>
      <c r="K1121" s="8" t="s">
        <v>369</v>
      </c>
      <c r="L1121" s="9">
        <v>550000</v>
      </c>
      <c r="M1121" s="9" t="s">
        <v>3693</v>
      </c>
      <c r="N1121" s="8" t="s">
        <v>3693</v>
      </c>
      <c r="O1121" s="10" t="s">
        <v>3693</v>
      </c>
      <c r="P1121" s="8" t="s">
        <v>3693</v>
      </c>
      <c r="Q1121" s="10" t="s">
        <v>3693</v>
      </c>
      <c r="R1121" s="10" t="s">
        <v>3693</v>
      </c>
      <c r="S1121" s="11" t="s">
        <v>3693</v>
      </c>
      <c r="T1121" s="8" t="s">
        <v>3693</v>
      </c>
      <c r="U1121" s="8" t="s">
        <v>3693</v>
      </c>
      <c r="V1121" s="8" t="s">
        <v>3693</v>
      </c>
      <c r="W1121" s="8" t="s">
        <v>374</v>
      </c>
      <c r="X1121" s="8" t="s">
        <v>3693</v>
      </c>
      <c r="Y1121" s="8" t="s">
        <v>3693</v>
      </c>
      <c r="Z1121" s="8" t="s">
        <v>1690</v>
      </c>
    </row>
    <row r="1122" spans="1:26" ht="66" hidden="1" x14ac:dyDescent="0.3">
      <c r="A1122" s="8">
        <v>1122</v>
      </c>
      <c r="B1122" s="8" t="s">
        <v>366</v>
      </c>
      <c r="C1122" s="8" t="s">
        <v>367</v>
      </c>
      <c r="D1122" s="8" t="s">
        <v>23</v>
      </c>
      <c r="E1122" s="8" t="str">
        <f>VLOOKUP(Table1[[#This Row],[NO]],Table3[#All],2, FALSE)</f>
        <v>ROAD</v>
      </c>
      <c r="F1122" s="8" t="s">
        <v>368</v>
      </c>
      <c r="G1122" s="8" t="s">
        <v>72</v>
      </c>
      <c r="H1122" s="8" t="s">
        <v>72</v>
      </c>
      <c r="I1122" s="8" t="s">
        <v>27</v>
      </c>
      <c r="J1122" s="8">
        <v>2022</v>
      </c>
      <c r="K1122" s="8" t="s">
        <v>369</v>
      </c>
      <c r="L1122" s="9">
        <v>12642822.16</v>
      </c>
      <c r="M1122" s="9">
        <v>10665425.220000001</v>
      </c>
      <c r="N1122" s="8">
        <v>90</v>
      </c>
      <c r="O1122" s="10">
        <v>44577</v>
      </c>
      <c r="P1122" s="8">
        <v>2</v>
      </c>
      <c r="Q1122" s="10">
        <f>O1122+N1122</f>
        <v>44667</v>
      </c>
      <c r="R1122" s="10">
        <v>45277</v>
      </c>
      <c r="S1122" s="11" t="s">
        <v>3693</v>
      </c>
      <c r="T1122" s="12">
        <v>1</v>
      </c>
      <c r="U1122" s="12" t="s">
        <v>3693</v>
      </c>
      <c r="V1122" s="8" t="s">
        <v>29</v>
      </c>
      <c r="W1122" s="8" t="s">
        <v>30</v>
      </c>
      <c r="X1122" s="8" t="s">
        <v>370</v>
      </c>
      <c r="Y1122" s="15" t="s">
        <v>371</v>
      </c>
      <c r="Z1122" s="8" t="s">
        <v>3693</v>
      </c>
    </row>
    <row r="1123" spans="1:26" ht="52.8" hidden="1" x14ac:dyDescent="0.3">
      <c r="A1123" s="8">
        <v>1123</v>
      </c>
      <c r="B1123" s="8" t="s">
        <v>2093</v>
      </c>
      <c r="C1123" s="8" t="s">
        <v>3693</v>
      </c>
      <c r="D1123" s="8" t="s">
        <v>1962</v>
      </c>
      <c r="E1123" s="8" t="str">
        <f>VLOOKUP(Table1[[#This Row],[NO]],Table3[#All],2, FALSE)</f>
        <v>SCHOOL FACILITIES</v>
      </c>
      <c r="F1123" s="8" t="s">
        <v>3693</v>
      </c>
      <c r="G1123" s="8" t="s">
        <v>64</v>
      </c>
      <c r="H1123" s="8" t="s">
        <v>64</v>
      </c>
      <c r="I1123" s="8" t="s">
        <v>27</v>
      </c>
      <c r="J1123" s="8">
        <v>2022</v>
      </c>
      <c r="K1123" s="8" t="s">
        <v>369</v>
      </c>
      <c r="L1123" s="9">
        <v>5810000</v>
      </c>
      <c r="M1123" s="9" t="s">
        <v>3693</v>
      </c>
      <c r="N1123" s="8" t="s">
        <v>3693</v>
      </c>
      <c r="O1123" s="10" t="s">
        <v>3693</v>
      </c>
      <c r="P1123" s="8" t="s">
        <v>3693</v>
      </c>
      <c r="Q1123" s="10" t="s">
        <v>3693</v>
      </c>
      <c r="R1123" s="10" t="s">
        <v>3693</v>
      </c>
      <c r="S1123" s="11" t="s">
        <v>3693</v>
      </c>
      <c r="T1123" s="8" t="s">
        <v>3693</v>
      </c>
      <c r="U1123" s="8" t="s">
        <v>3693</v>
      </c>
      <c r="V1123" s="8" t="s">
        <v>3693</v>
      </c>
      <c r="W1123" s="8" t="s">
        <v>374</v>
      </c>
      <c r="X1123" s="8" t="s">
        <v>3693</v>
      </c>
      <c r="Y1123" s="8" t="s">
        <v>3693</v>
      </c>
      <c r="Z1123" s="8" t="s">
        <v>3693</v>
      </c>
    </row>
    <row r="1124" spans="1:26" ht="66" hidden="1" x14ac:dyDescent="0.3">
      <c r="A1124" s="8">
        <v>1124</v>
      </c>
      <c r="B1124" s="8" t="s">
        <v>2094</v>
      </c>
      <c r="C1124" s="8" t="s">
        <v>3693</v>
      </c>
      <c r="D1124" s="8" t="s">
        <v>1962</v>
      </c>
      <c r="E1124" s="8" t="str">
        <f>VLOOKUP(Table1[[#This Row],[NO]],Table3[#All],2, FALSE)</f>
        <v>SCHOOL FACILITIES</v>
      </c>
      <c r="F1124" s="8" t="s">
        <v>3693</v>
      </c>
      <c r="G1124" s="8" t="s">
        <v>64</v>
      </c>
      <c r="H1124" s="8" t="s">
        <v>64</v>
      </c>
      <c r="I1124" s="8" t="s">
        <v>27</v>
      </c>
      <c r="J1124" s="8">
        <v>2022</v>
      </c>
      <c r="K1124" s="8" t="s">
        <v>369</v>
      </c>
      <c r="L1124" s="9">
        <v>2700000</v>
      </c>
      <c r="M1124" s="9" t="s">
        <v>3693</v>
      </c>
      <c r="N1124" s="8" t="s">
        <v>3693</v>
      </c>
      <c r="O1124" s="10" t="s">
        <v>3693</v>
      </c>
      <c r="P1124" s="8" t="s">
        <v>3693</v>
      </c>
      <c r="Q1124" s="10" t="s">
        <v>3693</v>
      </c>
      <c r="R1124" s="10" t="s">
        <v>3693</v>
      </c>
      <c r="S1124" s="11" t="s">
        <v>3693</v>
      </c>
      <c r="T1124" s="8" t="s">
        <v>3693</v>
      </c>
      <c r="U1124" s="8" t="s">
        <v>3693</v>
      </c>
      <c r="V1124" s="8" t="s">
        <v>3693</v>
      </c>
      <c r="W1124" s="8" t="s">
        <v>374</v>
      </c>
      <c r="X1124" s="8" t="s">
        <v>3693</v>
      </c>
      <c r="Y1124" s="8" t="s">
        <v>3693</v>
      </c>
      <c r="Z1124" s="8" t="s">
        <v>3693</v>
      </c>
    </row>
    <row r="1125" spans="1:26" ht="39.6" hidden="1" x14ac:dyDescent="0.3">
      <c r="A1125" s="8">
        <v>1125</v>
      </c>
      <c r="B1125" s="8" t="s">
        <v>3177</v>
      </c>
      <c r="C1125" s="8" t="s">
        <v>3693</v>
      </c>
      <c r="D1125" s="8" t="s">
        <v>2334</v>
      </c>
      <c r="E1125" s="8" t="str">
        <f>VLOOKUP(Table1[[#This Row],[NO]],Table3[#All],2, FALSE)</f>
        <v>MULITI-PURPOSE</v>
      </c>
      <c r="F1125" s="8" t="s">
        <v>3693</v>
      </c>
      <c r="G1125" s="8" t="s">
        <v>3142</v>
      </c>
      <c r="H1125" s="8" t="s">
        <v>91</v>
      </c>
      <c r="I1125" s="8" t="s">
        <v>27</v>
      </c>
      <c r="J1125" s="8">
        <v>2022</v>
      </c>
      <c r="K1125" s="8" t="s">
        <v>369</v>
      </c>
      <c r="L1125" s="9">
        <v>2250000</v>
      </c>
      <c r="M1125" s="9" t="s">
        <v>3693</v>
      </c>
      <c r="N1125" s="8" t="s">
        <v>3693</v>
      </c>
      <c r="O1125" s="10" t="s">
        <v>3693</v>
      </c>
      <c r="P1125" s="8" t="s">
        <v>3693</v>
      </c>
      <c r="Q1125" s="10" t="s">
        <v>3693</v>
      </c>
      <c r="R1125" s="10" t="s">
        <v>3693</v>
      </c>
      <c r="S1125" s="11" t="s">
        <v>3693</v>
      </c>
      <c r="T1125" s="8" t="s">
        <v>3693</v>
      </c>
      <c r="U1125" s="8" t="s">
        <v>3693</v>
      </c>
      <c r="V1125" s="8" t="s">
        <v>3693</v>
      </c>
      <c r="W1125" s="8" t="s">
        <v>374</v>
      </c>
      <c r="X1125" s="8" t="s">
        <v>3693</v>
      </c>
      <c r="Y1125" s="8" t="s">
        <v>3693</v>
      </c>
      <c r="Z1125" s="8" t="s">
        <v>3693</v>
      </c>
    </row>
    <row r="1126" spans="1:26" ht="52.8" hidden="1" x14ac:dyDescent="0.3">
      <c r="A1126" s="8">
        <v>1126</v>
      </c>
      <c r="B1126" s="8" t="s">
        <v>3141</v>
      </c>
      <c r="C1126" s="8" t="s">
        <v>3693</v>
      </c>
      <c r="D1126" s="8" t="s">
        <v>2320</v>
      </c>
      <c r="E1126" s="8" t="str">
        <f>VLOOKUP(Table1[[#This Row],[NO]],Table3[#All],2, FALSE)</f>
        <v>MULITI-PURPOSE</v>
      </c>
      <c r="F1126" s="8" t="s">
        <v>3693</v>
      </c>
      <c r="G1126" s="8" t="s">
        <v>3142</v>
      </c>
      <c r="H1126" s="8" t="s">
        <v>91</v>
      </c>
      <c r="I1126" s="8" t="s">
        <v>27</v>
      </c>
      <c r="J1126" s="8">
        <v>2022</v>
      </c>
      <c r="K1126" s="8" t="s">
        <v>369</v>
      </c>
      <c r="L1126" s="9">
        <v>2800000</v>
      </c>
      <c r="M1126" s="9" t="s">
        <v>3693</v>
      </c>
      <c r="N1126" s="8" t="s">
        <v>3693</v>
      </c>
      <c r="O1126" s="10" t="s">
        <v>3693</v>
      </c>
      <c r="P1126" s="8" t="s">
        <v>3693</v>
      </c>
      <c r="Q1126" s="10" t="s">
        <v>3693</v>
      </c>
      <c r="R1126" s="10" t="s">
        <v>3693</v>
      </c>
      <c r="S1126" s="11" t="s">
        <v>3693</v>
      </c>
      <c r="T1126" s="8" t="s">
        <v>3693</v>
      </c>
      <c r="U1126" s="8" t="s">
        <v>3693</v>
      </c>
      <c r="V1126" s="8" t="s">
        <v>3693</v>
      </c>
      <c r="W1126" s="8" t="s">
        <v>374</v>
      </c>
      <c r="X1126" s="8" t="s">
        <v>3693</v>
      </c>
      <c r="Y1126" s="8" t="s">
        <v>3693</v>
      </c>
      <c r="Z1126" s="8" t="s">
        <v>1608</v>
      </c>
    </row>
    <row r="1127" spans="1:26" ht="79.2" hidden="1" x14ac:dyDescent="0.3">
      <c r="A1127" s="8">
        <v>1127</v>
      </c>
      <c r="B1127" s="8" t="s">
        <v>1693</v>
      </c>
      <c r="C1127" s="8" t="s">
        <v>1694</v>
      </c>
      <c r="D1127" s="8" t="s">
        <v>868</v>
      </c>
      <c r="E1127" s="8" t="str">
        <f>VLOOKUP(Table1[[#This Row],[NO]],Table3[#All],2, FALSE)</f>
        <v>MEDICAL FACILITIES</v>
      </c>
      <c r="F1127" s="8" t="s">
        <v>3693</v>
      </c>
      <c r="G1127" s="8" t="s">
        <v>159</v>
      </c>
      <c r="H1127" s="8" t="s">
        <v>159</v>
      </c>
      <c r="I1127" s="8" t="s">
        <v>27</v>
      </c>
      <c r="J1127" s="8">
        <v>2022</v>
      </c>
      <c r="K1127" s="8" t="s">
        <v>369</v>
      </c>
      <c r="L1127" s="9">
        <v>10826953.060000001</v>
      </c>
      <c r="M1127" s="9">
        <v>10770998.779999999</v>
      </c>
      <c r="N1127" s="8">
        <v>60</v>
      </c>
      <c r="O1127" s="10">
        <v>45012</v>
      </c>
      <c r="P1127" s="8" t="s">
        <v>3693</v>
      </c>
      <c r="Q1127" s="10">
        <v>45072</v>
      </c>
      <c r="R1127" s="10">
        <v>45152</v>
      </c>
      <c r="S1127" s="19">
        <v>45325</v>
      </c>
      <c r="T1127" s="12">
        <v>1</v>
      </c>
      <c r="U1127" s="12" t="s">
        <v>3693</v>
      </c>
      <c r="V1127" s="8" t="s">
        <v>29</v>
      </c>
      <c r="W1127" s="8" t="s">
        <v>30</v>
      </c>
      <c r="X1127" s="8" t="s">
        <v>1224</v>
      </c>
      <c r="Y1127" s="8" t="s">
        <v>1225</v>
      </c>
      <c r="Z1127" s="8" t="s">
        <v>3693</v>
      </c>
    </row>
    <row r="1128" spans="1:26" ht="79.2" hidden="1" x14ac:dyDescent="0.3">
      <c r="A1128" s="8">
        <v>1128</v>
      </c>
      <c r="B1128" s="8" t="s">
        <v>1695</v>
      </c>
      <c r="C1128" s="8" t="s">
        <v>3693</v>
      </c>
      <c r="D1128" s="8" t="s">
        <v>868</v>
      </c>
      <c r="E1128" s="8" t="str">
        <f>VLOOKUP(Table1[[#This Row],[NO]],Table3[#All],2, FALSE)</f>
        <v>MEDICAL FACILITIES</v>
      </c>
      <c r="F1128" s="8" t="s">
        <v>3693</v>
      </c>
      <c r="G1128" s="8" t="s">
        <v>159</v>
      </c>
      <c r="H1128" s="8" t="s">
        <v>159</v>
      </c>
      <c r="I1128" s="8" t="s">
        <v>27</v>
      </c>
      <c r="J1128" s="8">
        <v>2022</v>
      </c>
      <c r="K1128" s="8" t="s">
        <v>369</v>
      </c>
      <c r="L1128" s="9">
        <v>4200000</v>
      </c>
      <c r="M1128" s="9">
        <v>4193000</v>
      </c>
      <c r="N1128" s="8">
        <v>60</v>
      </c>
      <c r="O1128" s="10">
        <v>44972</v>
      </c>
      <c r="P1128" s="8" t="s">
        <v>3693</v>
      </c>
      <c r="Q1128" s="10">
        <v>45032</v>
      </c>
      <c r="R1128" s="10" t="s">
        <v>3693</v>
      </c>
      <c r="S1128" s="11" t="s">
        <v>3693</v>
      </c>
      <c r="T1128" s="8" t="s">
        <v>3693</v>
      </c>
      <c r="U1128" s="8" t="s">
        <v>3693</v>
      </c>
      <c r="V1128" s="8" t="s">
        <v>29</v>
      </c>
      <c r="W1128" s="8" t="s">
        <v>1032</v>
      </c>
      <c r="X1128" s="8" t="s">
        <v>1696</v>
      </c>
      <c r="Y1128" s="8" t="s">
        <v>3693</v>
      </c>
      <c r="Z1128" s="8" t="s">
        <v>3693</v>
      </c>
    </row>
    <row r="1129" spans="1:26" ht="79.2" hidden="1" x14ac:dyDescent="0.3">
      <c r="A1129" s="8">
        <v>1129</v>
      </c>
      <c r="B1129" s="8" t="s">
        <v>1697</v>
      </c>
      <c r="C1129" s="8" t="s">
        <v>1698</v>
      </c>
      <c r="D1129" s="8" t="s">
        <v>868</v>
      </c>
      <c r="E1129" s="8" t="str">
        <f>VLOOKUP(Table1[[#This Row],[NO]],Table3[#All],2, FALSE)</f>
        <v>MEDICAL FACILITIES</v>
      </c>
      <c r="F1129" s="8" t="s">
        <v>3693</v>
      </c>
      <c r="G1129" s="8" t="s">
        <v>64</v>
      </c>
      <c r="H1129" s="8" t="s">
        <v>64</v>
      </c>
      <c r="I1129" s="8" t="s">
        <v>27</v>
      </c>
      <c r="J1129" s="8">
        <v>2022</v>
      </c>
      <c r="K1129" s="8" t="s">
        <v>369</v>
      </c>
      <c r="L1129" s="9">
        <v>10826953.060000001</v>
      </c>
      <c r="M1129" s="9">
        <v>10770998.779999999</v>
      </c>
      <c r="N1129" s="8">
        <v>60</v>
      </c>
      <c r="O1129" s="10">
        <v>45012</v>
      </c>
      <c r="P1129" s="8">
        <v>1</v>
      </c>
      <c r="Q1129" s="10">
        <v>45072</v>
      </c>
      <c r="R1129" s="10">
        <v>45137</v>
      </c>
      <c r="S1129" s="10">
        <v>45257</v>
      </c>
      <c r="T1129" s="12">
        <v>1</v>
      </c>
      <c r="U1129" s="12" t="s">
        <v>3693</v>
      </c>
      <c r="V1129" s="8" t="s">
        <v>29</v>
      </c>
      <c r="W1129" s="8" t="s">
        <v>30</v>
      </c>
      <c r="X1129" s="8" t="s">
        <v>1224</v>
      </c>
      <c r="Y1129" s="8" t="s">
        <v>1225</v>
      </c>
      <c r="Z1129" s="8" t="s">
        <v>3693</v>
      </c>
    </row>
    <row r="1130" spans="1:26" ht="79.2" hidden="1" x14ac:dyDescent="0.3">
      <c r="A1130" s="8">
        <v>1130</v>
      </c>
      <c r="B1130" s="8" t="s">
        <v>1699</v>
      </c>
      <c r="C1130" s="8" t="s">
        <v>3693</v>
      </c>
      <c r="D1130" s="8" t="s">
        <v>868</v>
      </c>
      <c r="E1130" s="8" t="str">
        <f>VLOOKUP(Table1[[#This Row],[NO]],Table3[#All],2, FALSE)</f>
        <v>MEDICAL FACILITIES</v>
      </c>
      <c r="F1130" s="8" t="s">
        <v>3693</v>
      </c>
      <c r="G1130" s="8" t="s">
        <v>64</v>
      </c>
      <c r="H1130" s="8" t="s">
        <v>64</v>
      </c>
      <c r="I1130" s="8" t="s">
        <v>27</v>
      </c>
      <c r="J1130" s="8">
        <v>2022</v>
      </c>
      <c r="K1130" s="8" t="s">
        <v>369</v>
      </c>
      <c r="L1130" s="9">
        <v>4200000</v>
      </c>
      <c r="M1130" s="9">
        <v>3823000</v>
      </c>
      <c r="N1130" s="8">
        <v>60</v>
      </c>
      <c r="O1130" s="10">
        <v>44972</v>
      </c>
      <c r="P1130" s="8" t="s">
        <v>3693</v>
      </c>
      <c r="Q1130" s="10">
        <v>45032</v>
      </c>
      <c r="R1130" s="10" t="s">
        <v>3693</v>
      </c>
      <c r="S1130" s="11" t="s">
        <v>3693</v>
      </c>
      <c r="T1130" s="8" t="s">
        <v>3693</v>
      </c>
      <c r="U1130" s="8" t="s">
        <v>3693</v>
      </c>
      <c r="V1130" s="8" t="s">
        <v>29</v>
      </c>
      <c r="W1130" s="8" t="s">
        <v>1032</v>
      </c>
      <c r="X1130" s="8" t="s">
        <v>1696</v>
      </c>
      <c r="Y1130" s="8" t="s">
        <v>3693</v>
      </c>
      <c r="Z1130" s="8" t="s">
        <v>3693</v>
      </c>
    </row>
    <row r="1131" spans="1:26" ht="66" hidden="1" x14ac:dyDescent="0.3">
      <c r="A1131" s="8">
        <v>1131</v>
      </c>
      <c r="B1131" s="8" t="s">
        <v>2397</v>
      </c>
      <c r="C1131" s="8" t="s">
        <v>3693</v>
      </c>
      <c r="D1131" s="8" t="s">
        <v>2334</v>
      </c>
      <c r="E1131" s="8" t="str">
        <f>VLOOKUP(Table1[[#This Row],[NO]],Table3[#All],2, FALSE)</f>
        <v>PGP FACILITIES</v>
      </c>
      <c r="F1131" s="8" t="s">
        <v>3693</v>
      </c>
      <c r="G1131" s="8" t="s">
        <v>2386</v>
      </c>
      <c r="H1131" s="8" t="s">
        <v>79</v>
      </c>
      <c r="I1131" s="8" t="s">
        <v>27</v>
      </c>
      <c r="J1131" s="8">
        <v>2022</v>
      </c>
      <c r="K1131" s="8" t="s">
        <v>369</v>
      </c>
      <c r="L1131" s="9">
        <v>4200000</v>
      </c>
      <c r="M1131" s="9">
        <v>3823000</v>
      </c>
      <c r="N1131" s="8" t="s">
        <v>3693</v>
      </c>
      <c r="O1131" s="10" t="s">
        <v>3693</v>
      </c>
      <c r="P1131" s="8" t="s">
        <v>3693</v>
      </c>
      <c r="Q1131" s="10" t="s">
        <v>3693</v>
      </c>
      <c r="R1131" s="10" t="s">
        <v>3693</v>
      </c>
      <c r="S1131" s="11" t="s">
        <v>3693</v>
      </c>
      <c r="T1131" s="8" t="s">
        <v>3693</v>
      </c>
      <c r="U1131" s="8" t="s">
        <v>3693</v>
      </c>
      <c r="V1131" s="8" t="s">
        <v>29</v>
      </c>
      <c r="W1131" s="8" t="s">
        <v>37</v>
      </c>
      <c r="X1131" s="8" t="s">
        <v>1696</v>
      </c>
      <c r="Y1131" s="8" t="s">
        <v>3693</v>
      </c>
      <c r="Z1131" s="8" t="s">
        <v>40</v>
      </c>
    </row>
    <row r="1132" spans="1:26" ht="52.8" hidden="1" x14ac:dyDescent="0.3">
      <c r="A1132" s="8">
        <v>1132</v>
      </c>
      <c r="B1132" s="8" t="s">
        <v>2179</v>
      </c>
      <c r="C1132" s="8" t="s">
        <v>3693</v>
      </c>
      <c r="D1132" s="8" t="s">
        <v>2147</v>
      </c>
      <c r="E1132" s="8" t="str">
        <f>VLOOKUP(Table1[[#This Row],[NO]],Table3[#All],2, FALSE)</f>
        <v>ELECTRIFICATION</v>
      </c>
      <c r="F1132" s="8" t="s">
        <v>3693</v>
      </c>
      <c r="G1132" s="8" t="s">
        <v>64</v>
      </c>
      <c r="H1132" s="8" t="s">
        <v>64</v>
      </c>
      <c r="I1132" s="8" t="s">
        <v>27</v>
      </c>
      <c r="J1132" s="8">
        <v>2022</v>
      </c>
      <c r="K1132" s="8" t="s">
        <v>369</v>
      </c>
      <c r="L1132" s="9">
        <v>1400000</v>
      </c>
      <c r="M1132" s="9" t="s">
        <v>3693</v>
      </c>
      <c r="N1132" s="8" t="s">
        <v>3693</v>
      </c>
      <c r="O1132" s="10" t="s">
        <v>3693</v>
      </c>
      <c r="P1132" s="8" t="s">
        <v>3693</v>
      </c>
      <c r="Q1132" s="10" t="s">
        <v>3693</v>
      </c>
      <c r="R1132" s="10" t="s">
        <v>3693</v>
      </c>
      <c r="S1132" s="11" t="s">
        <v>3693</v>
      </c>
      <c r="T1132" s="8" t="s">
        <v>3693</v>
      </c>
      <c r="U1132" s="8" t="s">
        <v>3693</v>
      </c>
      <c r="V1132" s="8" t="s">
        <v>3693</v>
      </c>
      <c r="W1132" s="8" t="s">
        <v>374</v>
      </c>
      <c r="X1132" s="8" t="s">
        <v>3693</v>
      </c>
      <c r="Y1132" s="8" t="s">
        <v>3693</v>
      </c>
      <c r="Z1132" s="8" t="s">
        <v>1608</v>
      </c>
    </row>
    <row r="1133" spans="1:26" ht="52.8" hidden="1" x14ac:dyDescent="0.3">
      <c r="A1133" s="8">
        <v>1133</v>
      </c>
      <c r="B1133" s="8" t="s">
        <v>1700</v>
      </c>
      <c r="C1133" s="8" t="s">
        <v>3693</v>
      </c>
      <c r="D1133" s="8" t="s">
        <v>868</v>
      </c>
      <c r="E1133" s="8" t="str">
        <f>VLOOKUP(Table1[[#This Row],[NO]],Table3[#All],2, FALSE)</f>
        <v>MEDICAL FACILITIES</v>
      </c>
      <c r="F1133" s="8" t="s">
        <v>3693</v>
      </c>
      <c r="G1133" s="8" t="s">
        <v>1167</v>
      </c>
      <c r="H1133" s="8" t="s">
        <v>26</v>
      </c>
      <c r="I1133" s="8" t="s">
        <v>27</v>
      </c>
      <c r="J1133" s="8">
        <v>2022</v>
      </c>
      <c r="K1133" s="8" t="s">
        <v>208</v>
      </c>
      <c r="L1133" s="9">
        <v>822000</v>
      </c>
      <c r="M1133" s="9" t="s">
        <v>3693</v>
      </c>
      <c r="N1133" s="8" t="s">
        <v>3693</v>
      </c>
      <c r="O1133" s="10" t="s">
        <v>3693</v>
      </c>
      <c r="P1133" s="8" t="s">
        <v>3693</v>
      </c>
      <c r="Q1133" s="10" t="s">
        <v>3693</v>
      </c>
      <c r="R1133" s="10" t="s">
        <v>3693</v>
      </c>
      <c r="S1133" s="11" t="s">
        <v>3693</v>
      </c>
      <c r="T1133" s="8" t="s">
        <v>3693</v>
      </c>
      <c r="U1133" s="8" t="s">
        <v>3693</v>
      </c>
      <c r="V1133" s="8" t="s">
        <v>3693</v>
      </c>
      <c r="W1133" s="8" t="s">
        <v>374</v>
      </c>
      <c r="X1133" s="8" t="s">
        <v>3693</v>
      </c>
      <c r="Y1133" s="8" t="s">
        <v>3693</v>
      </c>
      <c r="Z1133" s="8" t="s">
        <v>1701</v>
      </c>
    </row>
    <row r="1134" spans="1:26" ht="52.8" hidden="1" x14ac:dyDescent="0.3">
      <c r="A1134" s="8">
        <v>1134</v>
      </c>
      <c r="B1134" s="8" t="s">
        <v>1702</v>
      </c>
      <c r="C1134" s="8" t="s">
        <v>1703</v>
      </c>
      <c r="D1134" s="8" t="s">
        <v>868</v>
      </c>
      <c r="E1134" s="8" t="str">
        <f>VLOOKUP(Table1[[#This Row],[NO]],Table3[#All],2, FALSE)</f>
        <v>MEDICAL FACILITIES</v>
      </c>
      <c r="F1134" s="8" t="s">
        <v>1704</v>
      </c>
      <c r="G1134" s="8" t="s">
        <v>1705</v>
      </c>
      <c r="H1134" s="8" t="s">
        <v>117</v>
      </c>
      <c r="I1134" s="8" t="s">
        <v>27</v>
      </c>
      <c r="J1134" s="8">
        <v>2022</v>
      </c>
      <c r="K1134" s="8" t="s">
        <v>208</v>
      </c>
      <c r="L1134" s="9">
        <v>1128000</v>
      </c>
      <c r="M1134" s="9">
        <v>1126610.75</v>
      </c>
      <c r="N1134" s="8">
        <v>45</v>
      </c>
      <c r="O1134" s="10">
        <v>45502</v>
      </c>
      <c r="P1134" s="8" t="s">
        <v>3693</v>
      </c>
      <c r="Q1134" s="10">
        <v>45547</v>
      </c>
      <c r="R1134" s="10">
        <v>45567</v>
      </c>
      <c r="S1134" s="11" t="s">
        <v>3693</v>
      </c>
      <c r="T1134" s="12">
        <v>1</v>
      </c>
      <c r="U1134" s="12" t="s">
        <v>3693</v>
      </c>
      <c r="V1134" s="8" t="s">
        <v>29</v>
      </c>
      <c r="W1134" s="8" t="s">
        <v>30</v>
      </c>
      <c r="X1134" s="8" t="s">
        <v>1706</v>
      </c>
      <c r="Y1134" s="8" t="s">
        <v>1707</v>
      </c>
      <c r="Z1134" s="8" t="s">
        <v>3693</v>
      </c>
    </row>
    <row r="1135" spans="1:26" ht="52.8" hidden="1" x14ac:dyDescent="0.3">
      <c r="A1135" s="8">
        <v>1135</v>
      </c>
      <c r="B1135" s="8" t="s">
        <v>1708</v>
      </c>
      <c r="C1135" s="8" t="s">
        <v>1709</v>
      </c>
      <c r="D1135" s="8" t="s">
        <v>868</v>
      </c>
      <c r="E1135" s="8" t="str">
        <f>VLOOKUP(Table1[[#This Row],[NO]],Table3[#All],2, FALSE)</f>
        <v>MEDICAL FACILITIES</v>
      </c>
      <c r="F1135" s="8" t="s">
        <v>3693</v>
      </c>
      <c r="G1135" s="8" t="s">
        <v>1419</v>
      </c>
      <c r="H1135" s="8" t="s">
        <v>238</v>
      </c>
      <c r="I1135" s="8" t="s">
        <v>27</v>
      </c>
      <c r="J1135" s="8">
        <v>2022</v>
      </c>
      <c r="K1135" s="8" t="s">
        <v>208</v>
      </c>
      <c r="L1135" s="9">
        <v>3300000</v>
      </c>
      <c r="M1135" s="9">
        <v>3294749.0060000001</v>
      </c>
      <c r="N1135" s="8">
        <v>60</v>
      </c>
      <c r="O1135" s="10">
        <v>44973</v>
      </c>
      <c r="P1135" s="8" t="s">
        <v>3693</v>
      </c>
      <c r="Q1135" s="10">
        <v>45033</v>
      </c>
      <c r="R1135" s="10" t="s">
        <v>3693</v>
      </c>
      <c r="S1135" s="19">
        <v>45086</v>
      </c>
      <c r="T1135" s="12">
        <v>1</v>
      </c>
      <c r="U1135" s="12" t="s">
        <v>3693</v>
      </c>
      <c r="V1135" s="8" t="s">
        <v>29</v>
      </c>
      <c r="W1135" s="12" t="s">
        <v>30</v>
      </c>
      <c r="X1135" s="8" t="s">
        <v>666</v>
      </c>
      <c r="Y1135" s="8" t="s">
        <v>667</v>
      </c>
      <c r="Z1135" s="12" t="s">
        <v>3693</v>
      </c>
    </row>
    <row r="1136" spans="1:26" ht="66" hidden="1" x14ac:dyDescent="0.3">
      <c r="A1136" s="8">
        <v>1136</v>
      </c>
      <c r="B1136" s="8" t="s">
        <v>1710</v>
      </c>
      <c r="C1136" s="8" t="s">
        <v>3693</v>
      </c>
      <c r="D1136" s="8" t="s">
        <v>868</v>
      </c>
      <c r="E1136" s="8" t="str">
        <f>VLOOKUP(Table1[[#This Row],[NO]],Table3[#All],2, FALSE)</f>
        <v>MEDICAL FACILITIES</v>
      </c>
      <c r="F1136" s="8" t="s">
        <v>3693</v>
      </c>
      <c r="G1136" s="8" t="s">
        <v>1171</v>
      </c>
      <c r="H1136" s="8" t="s">
        <v>76</v>
      </c>
      <c r="I1136" s="8" t="s">
        <v>27</v>
      </c>
      <c r="J1136" s="8">
        <v>2022</v>
      </c>
      <c r="K1136" s="8" t="s">
        <v>208</v>
      </c>
      <c r="L1136" s="9">
        <v>3300000</v>
      </c>
      <c r="M1136" s="9" t="s">
        <v>3693</v>
      </c>
      <c r="N1136" s="8" t="s">
        <v>3693</v>
      </c>
      <c r="O1136" s="10" t="s">
        <v>3693</v>
      </c>
      <c r="P1136" s="8" t="s">
        <v>3693</v>
      </c>
      <c r="Q1136" s="10" t="s">
        <v>3693</v>
      </c>
      <c r="R1136" s="10" t="s">
        <v>3693</v>
      </c>
      <c r="S1136" s="11" t="s">
        <v>3693</v>
      </c>
      <c r="T1136" s="12" t="s">
        <v>3693</v>
      </c>
      <c r="U1136" s="12" t="s">
        <v>3693</v>
      </c>
      <c r="V1136" s="8" t="s">
        <v>3693</v>
      </c>
      <c r="W1136" s="12" t="s">
        <v>374</v>
      </c>
      <c r="X1136" s="8" t="s">
        <v>3693</v>
      </c>
      <c r="Y1136" s="8" t="s">
        <v>3693</v>
      </c>
      <c r="Z1136" s="12" t="s">
        <v>3693</v>
      </c>
    </row>
    <row r="1137" spans="1:26" ht="52.8" hidden="1" x14ac:dyDescent="0.3">
      <c r="A1137" s="8">
        <v>1137</v>
      </c>
      <c r="B1137" s="8" t="s">
        <v>1711</v>
      </c>
      <c r="C1137" s="8" t="s">
        <v>3693</v>
      </c>
      <c r="D1137" s="8" t="s">
        <v>868</v>
      </c>
      <c r="E1137" s="8" t="str">
        <f>VLOOKUP(Table1[[#This Row],[NO]],Table3[#All],2, FALSE)</f>
        <v>MEDICAL FACILITIES</v>
      </c>
      <c r="F1137" s="8" t="s">
        <v>3693</v>
      </c>
      <c r="G1137" s="8" t="s">
        <v>1245</v>
      </c>
      <c r="H1137" s="8" t="s">
        <v>377</v>
      </c>
      <c r="I1137" s="8" t="s">
        <v>27</v>
      </c>
      <c r="J1137" s="8">
        <v>2022</v>
      </c>
      <c r="K1137" s="8" t="s">
        <v>208</v>
      </c>
      <c r="L1137" s="9">
        <v>56000</v>
      </c>
      <c r="M1137" s="9" t="s">
        <v>3693</v>
      </c>
      <c r="N1137" s="8" t="s">
        <v>3693</v>
      </c>
      <c r="O1137" s="10" t="s">
        <v>3693</v>
      </c>
      <c r="P1137" s="8" t="s">
        <v>3693</v>
      </c>
      <c r="Q1137" s="10" t="s">
        <v>3693</v>
      </c>
      <c r="R1137" s="10" t="s">
        <v>3693</v>
      </c>
      <c r="S1137" s="11" t="s">
        <v>3693</v>
      </c>
      <c r="T1137" s="12" t="s">
        <v>3693</v>
      </c>
      <c r="U1137" s="12" t="s">
        <v>3693</v>
      </c>
      <c r="V1137" s="8" t="s">
        <v>3693</v>
      </c>
      <c r="W1137" s="12" t="s">
        <v>1712</v>
      </c>
      <c r="X1137" s="8" t="s">
        <v>3693</v>
      </c>
      <c r="Y1137" s="8" t="s">
        <v>3693</v>
      </c>
      <c r="Z1137" s="12" t="s">
        <v>3693</v>
      </c>
    </row>
    <row r="1138" spans="1:26" ht="79.2" hidden="1" x14ac:dyDescent="0.3">
      <c r="A1138" s="8">
        <v>1138</v>
      </c>
      <c r="B1138" s="8" t="s">
        <v>1713</v>
      </c>
      <c r="C1138" s="8" t="s">
        <v>1714</v>
      </c>
      <c r="D1138" s="8" t="s">
        <v>868</v>
      </c>
      <c r="E1138" s="8" t="str">
        <f>VLOOKUP(Table1[[#This Row],[NO]],Table3[#All],2, FALSE)</f>
        <v>MEDICAL FACILITIES</v>
      </c>
      <c r="F1138" s="8" t="s">
        <v>1715</v>
      </c>
      <c r="G1138" s="8" t="s">
        <v>1716</v>
      </c>
      <c r="H1138" s="8" t="s">
        <v>124</v>
      </c>
      <c r="I1138" s="8" t="s">
        <v>27</v>
      </c>
      <c r="J1138" s="8">
        <v>2022</v>
      </c>
      <c r="K1138" s="8" t="s">
        <v>208</v>
      </c>
      <c r="L1138" s="9">
        <v>5000000</v>
      </c>
      <c r="M1138" s="9">
        <v>4994952.68</v>
      </c>
      <c r="N1138" s="8" t="s">
        <v>3693</v>
      </c>
      <c r="O1138" s="10" t="s">
        <v>3693</v>
      </c>
      <c r="P1138" s="8" t="s">
        <v>3693</v>
      </c>
      <c r="Q1138" s="10" t="s">
        <v>3693</v>
      </c>
      <c r="R1138" s="10" t="s">
        <v>3693</v>
      </c>
      <c r="S1138" s="11" t="s">
        <v>3693</v>
      </c>
      <c r="T1138" s="8" t="s">
        <v>3693</v>
      </c>
      <c r="U1138" s="8" t="s">
        <v>3693</v>
      </c>
      <c r="V1138" s="8" t="s">
        <v>3693</v>
      </c>
      <c r="W1138" s="8" t="s">
        <v>1717</v>
      </c>
      <c r="X1138" s="8" t="s">
        <v>3693</v>
      </c>
      <c r="Y1138" s="8" t="s">
        <v>3693</v>
      </c>
      <c r="Z1138" s="8" t="s">
        <v>1718</v>
      </c>
    </row>
    <row r="1139" spans="1:26" ht="52.8" hidden="1" x14ac:dyDescent="0.3">
      <c r="A1139" s="8">
        <v>1139</v>
      </c>
      <c r="B1139" s="8" t="s">
        <v>1719</v>
      </c>
      <c r="C1139" s="8" t="s">
        <v>1720</v>
      </c>
      <c r="D1139" s="8" t="s">
        <v>868</v>
      </c>
      <c r="E1139" s="8" t="str">
        <f>VLOOKUP(Table1[[#This Row],[NO]],Table3[#All],2, FALSE)</f>
        <v>MEDICAL FACILITIES</v>
      </c>
      <c r="F1139" s="8" t="s">
        <v>3693</v>
      </c>
      <c r="G1139" s="8" t="s">
        <v>1716</v>
      </c>
      <c r="H1139" s="8" t="s">
        <v>124</v>
      </c>
      <c r="I1139" s="8" t="s">
        <v>27</v>
      </c>
      <c r="J1139" s="8">
        <v>2022</v>
      </c>
      <c r="K1139" s="8" t="s">
        <v>208</v>
      </c>
      <c r="L1139" s="9">
        <v>3500000</v>
      </c>
      <c r="M1139" s="9">
        <v>3497307.19</v>
      </c>
      <c r="N1139" s="8">
        <v>64</v>
      </c>
      <c r="O1139" s="10">
        <v>44949</v>
      </c>
      <c r="P1139" s="8" t="s">
        <v>3693</v>
      </c>
      <c r="Q1139" s="10">
        <v>45013</v>
      </c>
      <c r="R1139" s="10" t="s">
        <v>3693</v>
      </c>
      <c r="S1139" s="10">
        <v>45048</v>
      </c>
      <c r="T1139" s="12">
        <v>1</v>
      </c>
      <c r="U1139" s="12" t="s">
        <v>3693</v>
      </c>
      <c r="V1139" s="8" t="s">
        <v>29</v>
      </c>
      <c r="W1139" s="8" t="s">
        <v>30</v>
      </c>
      <c r="X1139" s="8" t="s">
        <v>666</v>
      </c>
      <c r="Y1139" s="8" t="s">
        <v>667</v>
      </c>
      <c r="Z1139" s="8" t="s">
        <v>3693</v>
      </c>
    </row>
    <row r="1140" spans="1:26" ht="79.2" hidden="1" x14ac:dyDescent="0.3">
      <c r="A1140" s="8">
        <v>1140</v>
      </c>
      <c r="B1140" s="8" t="s">
        <v>1721</v>
      </c>
      <c r="C1140" s="8" t="s">
        <v>3693</v>
      </c>
      <c r="D1140" s="8" t="s">
        <v>868</v>
      </c>
      <c r="E1140" s="8" t="str">
        <f>VLOOKUP(Table1[[#This Row],[NO]],Table3[#All],2, FALSE)</f>
        <v>MEDICAL FACILITIES</v>
      </c>
      <c r="F1140" s="8" t="s">
        <v>1722</v>
      </c>
      <c r="G1140" s="8" t="s">
        <v>64</v>
      </c>
      <c r="H1140" s="8" t="s">
        <v>64</v>
      </c>
      <c r="I1140" s="8" t="s">
        <v>27</v>
      </c>
      <c r="J1140" s="8">
        <v>2022</v>
      </c>
      <c r="K1140" s="8" t="s">
        <v>208</v>
      </c>
      <c r="L1140" s="9">
        <v>12600000</v>
      </c>
      <c r="M1140" s="9" t="s">
        <v>3693</v>
      </c>
      <c r="N1140" s="8">
        <v>115</v>
      </c>
      <c r="O1140" s="10" t="s">
        <v>3693</v>
      </c>
      <c r="P1140" s="8" t="s">
        <v>3693</v>
      </c>
      <c r="Q1140" s="10" t="s">
        <v>3693</v>
      </c>
      <c r="R1140" s="10" t="s">
        <v>3693</v>
      </c>
      <c r="S1140" s="11" t="s">
        <v>3693</v>
      </c>
      <c r="T1140" s="8" t="s">
        <v>3693</v>
      </c>
      <c r="U1140" s="8" t="s">
        <v>3693</v>
      </c>
      <c r="V1140" s="8" t="s">
        <v>3693</v>
      </c>
      <c r="W1140" s="8" t="s">
        <v>374</v>
      </c>
      <c r="X1140" s="8" t="s">
        <v>3693</v>
      </c>
      <c r="Y1140" s="8" t="s">
        <v>3693</v>
      </c>
      <c r="Z1140" s="8" t="s">
        <v>1723</v>
      </c>
    </row>
    <row r="1141" spans="1:26" ht="66" hidden="1" x14ac:dyDescent="0.3">
      <c r="A1141" s="8">
        <v>1141</v>
      </c>
      <c r="B1141" s="8" t="s">
        <v>1724</v>
      </c>
      <c r="C1141" s="8" t="s">
        <v>1725</v>
      </c>
      <c r="D1141" s="8" t="s">
        <v>868</v>
      </c>
      <c r="E1141" s="8" t="str">
        <f>VLOOKUP(Table1[[#This Row],[NO]],Table3[#All],2, FALSE)</f>
        <v>MEDICAL FACILITIES</v>
      </c>
      <c r="F1141" s="8" t="s">
        <v>1726</v>
      </c>
      <c r="G1141" s="8" t="s">
        <v>1727</v>
      </c>
      <c r="H1141" s="8" t="s">
        <v>64</v>
      </c>
      <c r="I1141" s="8" t="s">
        <v>27</v>
      </c>
      <c r="J1141" s="8">
        <v>2022</v>
      </c>
      <c r="K1141" s="8" t="s">
        <v>208</v>
      </c>
      <c r="L1141" s="9">
        <v>3800000</v>
      </c>
      <c r="M1141" s="9">
        <v>3798638.06</v>
      </c>
      <c r="N1141" s="8">
        <v>90</v>
      </c>
      <c r="O1141" s="10">
        <v>45344</v>
      </c>
      <c r="P1141" s="8" t="s">
        <v>3693</v>
      </c>
      <c r="Q1141" s="10">
        <v>45434</v>
      </c>
      <c r="R1141" s="10" t="s">
        <v>3693</v>
      </c>
      <c r="S1141" s="19">
        <v>45426</v>
      </c>
      <c r="T1141" s="12">
        <v>1</v>
      </c>
      <c r="U1141" s="12" t="s">
        <v>3693</v>
      </c>
      <c r="V1141" s="8" t="s">
        <v>29</v>
      </c>
      <c r="W1141" s="8" t="s">
        <v>30</v>
      </c>
      <c r="X1141" s="8" t="s">
        <v>1728</v>
      </c>
      <c r="Y1141" s="8" t="s">
        <v>1729</v>
      </c>
      <c r="Z1141" s="8" t="s">
        <v>3693</v>
      </c>
    </row>
    <row r="1142" spans="1:26" ht="79.2" hidden="1" x14ac:dyDescent="0.3">
      <c r="A1142" s="8">
        <v>1142</v>
      </c>
      <c r="B1142" s="8" t="s">
        <v>1730</v>
      </c>
      <c r="C1142" s="8" t="s">
        <v>3693</v>
      </c>
      <c r="D1142" s="8" t="s">
        <v>868</v>
      </c>
      <c r="E1142" s="8" t="str">
        <f>VLOOKUP(Table1[[#This Row],[NO]],Table3[#All],2, FALSE)</f>
        <v>MEDICAL FACILITIES</v>
      </c>
      <c r="F1142" s="8" t="s">
        <v>3693</v>
      </c>
      <c r="G1142" s="8" t="s">
        <v>3693</v>
      </c>
      <c r="H1142" s="8" t="s">
        <v>64</v>
      </c>
      <c r="I1142" s="8" t="s">
        <v>27</v>
      </c>
      <c r="J1142" s="8">
        <v>2022</v>
      </c>
      <c r="K1142" s="8" t="s">
        <v>208</v>
      </c>
      <c r="L1142" s="9">
        <v>1598389.97</v>
      </c>
      <c r="M1142" s="9" t="s">
        <v>3693</v>
      </c>
      <c r="N1142" s="8" t="s">
        <v>3693</v>
      </c>
      <c r="O1142" s="10" t="s">
        <v>3693</v>
      </c>
      <c r="P1142" s="8" t="s">
        <v>3693</v>
      </c>
      <c r="Q1142" s="10" t="s">
        <v>3693</v>
      </c>
      <c r="R1142" s="10" t="s">
        <v>3693</v>
      </c>
      <c r="S1142" s="11" t="s">
        <v>3693</v>
      </c>
      <c r="T1142" s="8" t="s">
        <v>3693</v>
      </c>
      <c r="U1142" s="8" t="s">
        <v>3693</v>
      </c>
      <c r="V1142" s="8" t="s">
        <v>3693</v>
      </c>
      <c r="W1142" s="8" t="s">
        <v>374</v>
      </c>
      <c r="X1142" s="8" t="s">
        <v>3693</v>
      </c>
      <c r="Y1142" s="8" t="s">
        <v>3693</v>
      </c>
      <c r="Z1142" s="8" t="s">
        <v>1731</v>
      </c>
    </row>
    <row r="1143" spans="1:26" ht="52.8" hidden="1" x14ac:dyDescent="0.3">
      <c r="A1143" s="8">
        <v>1143</v>
      </c>
      <c r="B1143" s="8" t="s">
        <v>1732</v>
      </c>
      <c r="C1143" s="8" t="s">
        <v>1733</v>
      </c>
      <c r="D1143" s="8" t="s">
        <v>868</v>
      </c>
      <c r="E1143" s="8" t="str">
        <f>VLOOKUP(Table1[[#This Row],[NO]],Table3[#All],2, FALSE)</f>
        <v>MEDICAL FACILITIES</v>
      </c>
      <c r="F1143" s="8" t="s">
        <v>1726</v>
      </c>
      <c r="G1143" s="8" t="s">
        <v>1645</v>
      </c>
      <c r="H1143" s="8" t="s">
        <v>72</v>
      </c>
      <c r="I1143" s="8" t="s">
        <v>27</v>
      </c>
      <c r="J1143" s="8">
        <v>2022</v>
      </c>
      <c r="K1143" s="8" t="s">
        <v>208</v>
      </c>
      <c r="L1143" s="9">
        <v>3800000</v>
      </c>
      <c r="M1143" s="9">
        <v>3798638.06</v>
      </c>
      <c r="N1143" s="8">
        <v>90</v>
      </c>
      <c r="O1143" s="10">
        <v>45327</v>
      </c>
      <c r="P1143" s="8" t="s">
        <v>3693</v>
      </c>
      <c r="Q1143" s="10">
        <v>45417</v>
      </c>
      <c r="R1143" s="10" t="s">
        <v>3693</v>
      </c>
      <c r="S1143" s="10">
        <v>45417</v>
      </c>
      <c r="T1143" s="12">
        <v>1</v>
      </c>
      <c r="U1143" s="12" t="s">
        <v>3693</v>
      </c>
      <c r="V1143" s="8" t="s">
        <v>29</v>
      </c>
      <c r="W1143" s="8" t="s">
        <v>30</v>
      </c>
      <c r="X1143" s="8" t="s">
        <v>424</v>
      </c>
      <c r="Y1143" s="8" t="s">
        <v>425</v>
      </c>
      <c r="Z1143" s="8" t="s">
        <v>3693</v>
      </c>
    </row>
    <row r="1144" spans="1:26" ht="79.2" hidden="1" x14ac:dyDescent="0.3">
      <c r="A1144" s="8">
        <v>1144</v>
      </c>
      <c r="B1144" s="8" t="s">
        <v>1734</v>
      </c>
      <c r="C1144" s="8" t="s">
        <v>1735</v>
      </c>
      <c r="D1144" s="8" t="s">
        <v>868</v>
      </c>
      <c r="E1144" s="8" t="str">
        <f>VLOOKUP(Table1[[#This Row],[NO]],Table3[#All],2, FALSE)</f>
        <v>MEDICAL FACILITIES</v>
      </c>
      <c r="F1144" s="8" t="s">
        <v>1736</v>
      </c>
      <c r="G1144" s="8" t="s">
        <v>1181</v>
      </c>
      <c r="H1144" s="8" t="s">
        <v>86</v>
      </c>
      <c r="I1144" s="8" t="s">
        <v>27</v>
      </c>
      <c r="J1144" s="8">
        <v>2022</v>
      </c>
      <c r="K1144" s="8" t="s">
        <v>208</v>
      </c>
      <c r="L1144" s="9">
        <v>5500000</v>
      </c>
      <c r="M1144" s="9">
        <v>5489800.0700000003</v>
      </c>
      <c r="N1144" s="8">
        <v>120</v>
      </c>
      <c r="O1144" s="10">
        <v>45013</v>
      </c>
      <c r="P1144" s="8">
        <v>2</v>
      </c>
      <c r="Q1144" s="10">
        <v>45133</v>
      </c>
      <c r="R1144" s="10">
        <v>45224</v>
      </c>
      <c r="S1144" s="11" t="s">
        <v>3693</v>
      </c>
      <c r="T1144" s="12">
        <v>1</v>
      </c>
      <c r="U1144" s="12" t="s">
        <v>3693</v>
      </c>
      <c r="V1144" s="8" t="s">
        <v>29</v>
      </c>
      <c r="W1144" s="8" t="s">
        <v>30</v>
      </c>
      <c r="X1144" s="8" t="s">
        <v>1737</v>
      </c>
      <c r="Y1144" s="8" t="s">
        <v>1738</v>
      </c>
      <c r="Z1144" s="8" t="s">
        <v>3693</v>
      </c>
    </row>
    <row r="1145" spans="1:26" ht="66" hidden="1" x14ac:dyDescent="0.3">
      <c r="A1145" s="8">
        <v>1145</v>
      </c>
      <c r="B1145" s="8" t="s">
        <v>1739</v>
      </c>
      <c r="C1145" s="8" t="s">
        <v>1740</v>
      </c>
      <c r="D1145" s="8" t="s">
        <v>868</v>
      </c>
      <c r="E1145" s="8" t="str">
        <f>VLOOKUP(Table1[[#This Row],[NO]],Table3[#All],2, FALSE)</f>
        <v>MEDICAL FACILITIES</v>
      </c>
      <c r="F1145" s="8" t="s">
        <v>1741</v>
      </c>
      <c r="G1145" s="8" t="s">
        <v>1549</v>
      </c>
      <c r="H1145" s="8" t="s">
        <v>93</v>
      </c>
      <c r="I1145" s="8" t="s">
        <v>27</v>
      </c>
      <c r="J1145" s="8">
        <v>2022</v>
      </c>
      <c r="K1145" s="8" t="s">
        <v>208</v>
      </c>
      <c r="L1145" s="9">
        <v>3200000</v>
      </c>
      <c r="M1145" s="9">
        <v>3140269.25</v>
      </c>
      <c r="N1145" s="8">
        <v>60</v>
      </c>
      <c r="O1145" s="10">
        <v>45014</v>
      </c>
      <c r="P1145" s="8">
        <v>1</v>
      </c>
      <c r="Q1145" s="10">
        <v>45134</v>
      </c>
      <c r="R1145" s="10" t="s">
        <v>3693</v>
      </c>
      <c r="S1145" s="11" t="s">
        <v>3693</v>
      </c>
      <c r="T1145" s="8" t="s">
        <v>3693</v>
      </c>
      <c r="U1145" s="8" t="s">
        <v>3693</v>
      </c>
      <c r="V1145" s="8" t="s">
        <v>29</v>
      </c>
      <c r="W1145" s="8" t="s">
        <v>308</v>
      </c>
      <c r="X1145" s="8" t="s">
        <v>1737</v>
      </c>
      <c r="Y1145" s="8" t="s">
        <v>1686</v>
      </c>
      <c r="Z1145" s="8" t="s">
        <v>1742</v>
      </c>
    </row>
    <row r="1146" spans="1:26" ht="66" hidden="1" x14ac:dyDescent="0.3">
      <c r="A1146" s="8">
        <v>1146</v>
      </c>
      <c r="B1146" s="8" t="s">
        <v>1743</v>
      </c>
      <c r="C1146" s="8" t="s">
        <v>1744</v>
      </c>
      <c r="D1146" s="8" t="s">
        <v>868</v>
      </c>
      <c r="E1146" s="8" t="str">
        <f>VLOOKUP(Table1[[#This Row],[NO]],Table3[#All],2, FALSE)</f>
        <v>MEDICAL FACILITIES</v>
      </c>
      <c r="F1146" s="8" t="s">
        <v>1745</v>
      </c>
      <c r="G1146" s="8" t="s">
        <v>1549</v>
      </c>
      <c r="H1146" s="8" t="s">
        <v>93</v>
      </c>
      <c r="I1146" s="8" t="s">
        <v>27</v>
      </c>
      <c r="J1146" s="8">
        <v>2022</v>
      </c>
      <c r="K1146" s="8" t="s">
        <v>208</v>
      </c>
      <c r="L1146" s="9">
        <v>1000000</v>
      </c>
      <c r="M1146" s="9">
        <v>999108.91</v>
      </c>
      <c r="N1146" s="8">
        <v>45</v>
      </c>
      <c r="O1146" s="10">
        <v>44943</v>
      </c>
      <c r="P1146" s="8" t="s">
        <v>3693</v>
      </c>
      <c r="Q1146" s="10">
        <v>44988</v>
      </c>
      <c r="R1146" s="10" t="s">
        <v>323</v>
      </c>
      <c r="S1146" s="11" t="s">
        <v>3693</v>
      </c>
      <c r="T1146" s="14">
        <v>0.75560000000000005</v>
      </c>
      <c r="U1146" s="14" t="s">
        <v>3693</v>
      </c>
      <c r="V1146" s="8" t="s">
        <v>29</v>
      </c>
      <c r="W1146" s="8" t="s">
        <v>324</v>
      </c>
      <c r="X1146" s="8" t="s">
        <v>1685</v>
      </c>
      <c r="Y1146" s="8" t="s">
        <v>1686</v>
      </c>
      <c r="Z1146" s="8" t="s">
        <v>3693</v>
      </c>
    </row>
    <row r="1147" spans="1:26" ht="66" hidden="1" x14ac:dyDescent="0.3">
      <c r="A1147" s="8">
        <v>1147</v>
      </c>
      <c r="B1147" s="8" t="s">
        <v>1746</v>
      </c>
      <c r="C1147" s="8" t="s">
        <v>1747</v>
      </c>
      <c r="D1147" s="8" t="s">
        <v>868</v>
      </c>
      <c r="E1147" s="8" t="str">
        <f>VLOOKUP(Table1[[#This Row],[NO]],Table3[#All],2, FALSE)</f>
        <v>MEDICAL FACILITIES</v>
      </c>
      <c r="F1147" s="8" t="s">
        <v>1748</v>
      </c>
      <c r="G1147" s="8" t="s">
        <v>1549</v>
      </c>
      <c r="H1147" s="8" t="s">
        <v>93</v>
      </c>
      <c r="I1147" s="8" t="s">
        <v>27</v>
      </c>
      <c r="J1147" s="8">
        <v>2022</v>
      </c>
      <c r="K1147" s="8" t="s">
        <v>208</v>
      </c>
      <c r="L1147" s="9">
        <v>1000000</v>
      </c>
      <c r="M1147" s="9">
        <v>998585.44</v>
      </c>
      <c r="N1147" s="8">
        <v>60</v>
      </c>
      <c r="O1147" s="10">
        <v>44943</v>
      </c>
      <c r="P1147" s="8" t="s">
        <v>3693</v>
      </c>
      <c r="Q1147" s="10">
        <v>45003</v>
      </c>
      <c r="R1147" s="10" t="s">
        <v>3693</v>
      </c>
      <c r="S1147" s="11" t="s">
        <v>3693</v>
      </c>
      <c r="T1147" s="12">
        <v>1</v>
      </c>
      <c r="U1147" s="12" t="s">
        <v>3693</v>
      </c>
      <c r="V1147" s="8" t="s">
        <v>29</v>
      </c>
      <c r="W1147" s="12" t="s">
        <v>30</v>
      </c>
      <c r="X1147" s="8" t="s">
        <v>1685</v>
      </c>
      <c r="Y1147" s="8" t="s">
        <v>1686</v>
      </c>
      <c r="Z1147" s="8" t="s">
        <v>3693</v>
      </c>
    </row>
    <row r="1148" spans="1:26" ht="66" hidden="1" x14ac:dyDescent="0.3">
      <c r="A1148" s="8">
        <v>1148</v>
      </c>
      <c r="B1148" s="8" t="s">
        <v>1749</v>
      </c>
      <c r="C1148" s="8" t="s">
        <v>1750</v>
      </c>
      <c r="D1148" s="8" t="s">
        <v>868</v>
      </c>
      <c r="E1148" s="8" t="str">
        <f>VLOOKUP(Table1[[#This Row],[NO]],Table3[#All],2, FALSE)</f>
        <v>MEDICAL FACILITIES</v>
      </c>
      <c r="F1148" s="8" t="s">
        <v>1751</v>
      </c>
      <c r="G1148" s="8" t="s">
        <v>1231</v>
      </c>
      <c r="H1148" s="8" t="s">
        <v>93</v>
      </c>
      <c r="I1148" s="8" t="s">
        <v>27</v>
      </c>
      <c r="J1148" s="8">
        <v>2022</v>
      </c>
      <c r="K1148" s="8" t="s">
        <v>208</v>
      </c>
      <c r="L1148" s="9">
        <v>3200000</v>
      </c>
      <c r="M1148" s="9">
        <v>3187275.95</v>
      </c>
      <c r="N1148" s="8">
        <v>60</v>
      </c>
      <c r="O1148" s="10">
        <v>44960</v>
      </c>
      <c r="P1148" s="8" t="s">
        <v>3693</v>
      </c>
      <c r="Q1148" s="10">
        <v>45020</v>
      </c>
      <c r="R1148" s="10" t="s">
        <v>3693</v>
      </c>
      <c r="S1148" s="11" t="s">
        <v>3693</v>
      </c>
      <c r="T1148" s="12">
        <v>1</v>
      </c>
      <c r="U1148" s="12" t="s">
        <v>3693</v>
      </c>
      <c r="V1148" s="8" t="s">
        <v>29</v>
      </c>
      <c r="W1148" s="8" t="s">
        <v>30</v>
      </c>
      <c r="X1148" s="8" t="s">
        <v>1224</v>
      </c>
      <c r="Y1148" s="8" t="s">
        <v>1225</v>
      </c>
      <c r="Z1148" s="8" t="s">
        <v>3693</v>
      </c>
    </row>
    <row r="1149" spans="1:26" ht="79.2" hidden="1" x14ac:dyDescent="0.3">
      <c r="A1149" s="8">
        <v>1149</v>
      </c>
      <c r="B1149" s="8" t="s">
        <v>1752</v>
      </c>
      <c r="C1149" s="8" t="s">
        <v>3693</v>
      </c>
      <c r="D1149" s="8" t="s">
        <v>868</v>
      </c>
      <c r="E1149" s="8" t="str">
        <f>VLOOKUP(Table1[[#This Row],[NO]],Table3[#All],2, FALSE)</f>
        <v>MEDICAL FACILITIES</v>
      </c>
      <c r="F1149" s="8" t="s">
        <v>3693</v>
      </c>
      <c r="G1149" s="8" t="s">
        <v>1231</v>
      </c>
      <c r="H1149" s="8" t="s">
        <v>93</v>
      </c>
      <c r="I1149" s="8" t="s">
        <v>27</v>
      </c>
      <c r="J1149" s="8">
        <v>2022</v>
      </c>
      <c r="K1149" s="8" t="s">
        <v>208</v>
      </c>
      <c r="L1149" s="9">
        <v>3500000</v>
      </c>
      <c r="M1149" s="9" t="s">
        <v>3693</v>
      </c>
      <c r="N1149" s="8" t="s">
        <v>3693</v>
      </c>
      <c r="O1149" s="10" t="s">
        <v>3693</v>
      </c>
      <c r="P1149" s="8" t="s">
        <v>3693</v>
      </c>
      <c r="Q1149" s="10" t="s">
        <v>3693</v>
      </c>
      <c r="R1149" s="10" t="s">
        <v>3693</v>
      </c>
      <c r="S1149" s="11" t="s">
        <v>3693</v>
      </c>
      <c r="T1149" s="8" t="s">
        <v>3693</v>
      </c>
      <c r="U1149" s="8" t="s">
        <v>3693</v>
      </c>
      <c r="V1149" s="8" t="s">
        <v>3693</v>
      </c>
      <c r="W1149" s="8" t="s">
        <v>374</v>
      </c>
      <c r="X1149" s="8" t="s">
        <v>3693</v>
      </c>
      <c r="Y1149" s="8" t="s">
        <v>3693</v>
      </c>
      <c r="Z1149" s="8" t="s">
        <v>3693</v>
      </c>
    </row>
    <row r="1150" spans="1:26" ht="52.8" hidden="1" x14ac:dyDescent="0.3">
      <c r="A1150" s="8">
        <v>1150</v>
      </c>
      <c r="B1150" s="8" t="s">
        <v>1753</v>
      </c>
      <c r="C1150" s="8" t="s">
        <v>1754</v>
      </c>
      <c r="D1150" s="8" t="s">
        <v>868</v>
      </c>
      <c r="E1150" s="8" t="str">
        <f>VLOOKUP(Table1[[#This Row],[NO]],Table3[#All],2, FALSE)</f>
        <v>MEDICAL FACILITIES</v>
      </c>
      <c r="F1150" s="8" t="s">
        <v>1755</v>
      </c>
      <c r="G1150" s="8" t="s">
        <v>1231</v>
      </c>
      <c r="H1150" s="8" t="s">
        <v>93</v>
      </c>
      <c r="I1150" s="8" t="s">
        <v>27</v>
      </c>
      <c r="J1150" s="8">
        <v>2022</v>
      </c>
      <c r="K1150" s="8" t="s">
        <v>208</v>
      </c>
      <c r="L1150" s="9">
        <v>1135000</v>
      </c>
      <c r="M1150" s="9">
        <v>1067829.52</v>
      </c>
      <c r="N1150" s="8">
        <v>50</v>
      </c>
      <c r="O1150" s="10">
        <v>44932</v>
      </c>
      <c r="P1150" s="8" t="s">
        <v>3693</v>
      </c>
      <c r="Q1150" s="10">
        <v>44982</v>
      </c>
      <c r="R1150" s="10" t="s">
        <v>3693</v>
      </c>
      <c r="S1150" s="11" t="s">
        <v>3693</v>
      </c>
      <c r="T1150" s="12">
        <v>1</v>
      </c>
      <c r="U1150" s="12" t="s">
        <v>3693</v>
      </c>
      <c r="V1150" s="8" t="s">
        <v>29</v>
      </c>
      <c r="W1150" s="8" t="s">
        <v>30</v>
      </c>
      <c r="X1150" s="8" t="s">
        <v>1756</v>
      </c>
      <c r="Y1150" s="8" t="s">
        <v>252</v>
      </c>
      <c r="Z1150" s="8" t="s">
        <v>3693</v>
      </c>
    </row>
    <row r="1151" spans="1:26" ht="39.6" hidden="1" x14ac:dyDescent="0.3">
      <c r="A1151" s="8">
        <v>1151</v>
      </c>
      <c r="B1151" s="8" t="s">
        <v>1149</v>
      </c>
      <c r="C1151" s="8" t="s">
        <v>1156</v>
      </c>
      <c r="D1151" s="8" t="s">
        <v>868</v>
      </c>
      <c r="E1151" s="8" t="str">
        <f>VLOOKUP(Table1[[#This Row],[NO]],Table3[#All],2, FALSE)</f>
        <v>BHS</v>
      </c>
      <c r="F1151" s="8" t="s">
        <v>1157</v>
      </c>
      <c r="G1151" s="8" t="s">
        <v>1158</v>
      </c>
      <c r="H1151" s="8" t="s">
        <v>117</v>
      </c>
      <c r="I1151" s="8" t="s">
        <v>27</v>
      </c>
      <c r="J1151" s="8">
        <v>2022</v>
      </c>
      <c r="K1151" s="8" t="s">
        <v>208</v>
      </c>
      <c r="L1151" s="9">
        <v>2300000</v>
      </c>
      <c r="M1151" s="9">
        <v>2292181.86</v>
      </c>
      <c r="N1151" s="8">
        <v>120</v>
      </c>
      <c r="O1151" s="10">
        <v>44886</v>
      </c>
      <c r="P1151" s="8">
        <v>1</v>
      </c>
      <c r="Q1151" s="10">
        <v>45006</v>
      </c>
      <c r="R1151" s="10">
        <v>45037</v>
      </c>
      <c r="S1151" s="11" t="s">
        <v>3693</v>
      </c>
      <c r="T1151" s="12">
        <v>1</v>
      </c>
      <c r="U1151" s="12" t="s">
        <v>3693</v>
      </c>
      <c r="V1151" s="8" t="s">
        <v>29</v>
      </c>
      <c r="W1151" s="8" t="s">
        <v>30</v>
      </c>
      <c r="X1151" s="8" t="s">
        <v>835</v>
      </c>
      <c r="Y1151" s="8" t="s">
        <v>836</v>
      </c>
      <c r="Z1151" s="8" t="s">
        <v>3693</v>
      </c>
    </row>
    <row r="1152" spans="1:26" ht="118.8" hidden="1" x14ac:dyDescent="0.3">
      <c r="A1152" s="8">
        <v>1152</v>
      </c>
      <c r="B1152" s="8" t="s">
        <v>1757</v>
      </c>
      <c r="C1152" s="8" t="s">
        <v>3693</v>
      </c>
      <c r="D1152" s="8" t="s">
        <v>868</v>
      </c>
      <c r="E1152" s="8" t="str">
        <f>VLOOKUP(Table1[[#This Row],[NO]],Table3[#All],2, FALSE)</f>
        <v>MEDICAL FACILITIES</v>
      </c>
      <c r="F1152" s="8" t="s">
        <v>3693</v>
      </c>
      <c r="G1152" s="8" t="s">
        <v>3693</v>
      </c>
      <c r="H1152" s="8" t="s">
        <v>159</v>
      </c>
      <c r="I1152" s="8" t="s">
        <v>27</v>
      </c>
      <c r="J1152" s="8">
        <v>2022</v>
      </c>
      <c r="K1152" s="8" t="s">
        <v>208</v>
      </c>
      <c r="L1152" s="9">
        <v>550000</v>
      </c>
      <c r="M1152" s="9" t="s">
        <v>3693</v>
      </c>
      <c r="N1152" s="8" t="s">
        <v>3693</v>
      </c>
      <c r="O1152" s="10" t="s">
        <v>3693</v>
      </c>
      <c r="P1152" s="8" t="s">
        <v>3693</v>
      </c>
      <c r="Q1152" s="10" t="s">
        <v>3693</v>
      </c>
      <c r="R1152" s="10" t="s">
        <v>3693</v>
      </c>
      <c r="S1152" s="11" t="s">
        <v>3693</v>
      </c>
      <c r="T1152" s="8" t="s">
        <v>3693</v>
      </c>
      <c r="U1152" s="8" t="s">
        <v>3693</v>
      </c>
      <c r="V1152" s="8" t="s">
        <v>3693</v>
      </c>
      <c r="W1152" s="8" t="s">
        <v>1758</v>
      </c>
      <c r="X1152" s="8" t="s">
        <v>3693</v>
      </c>
      <c r="Y1152" s="8" t="s">
        <v>3693</v>
      </c>
      <c r="Z1152" s="8" t="s">
        <v>3693</v>
      </c>
    </row>
    <row r="1153" spans="1:26" ht="52.8" hidden="1" x14ac:dyDescent="0.3">
      <c r="A1153" s="8">
        <v>1153</v>
      </c>
      <c r="B1153" s="8" t="s">
        <v>908</v>
      </c>
      <c r="C1153" s="8" t="s">
        <v>3693</v>
      </c>
      <c r="D1153" s="8" t="s">
        <v>868</v>
      </c>
      <c r="E1153" s="8" t="str">
        <f>VLOOKUP(Table1[[#This Row],[NO]],Table3[#All],2, FALSE)</f>
        <v>RHU</v>
      </c>
      <c r="F1153" s="8" t="s">
        <v>3693</v>
      </c>
      <c r="G1153" s="8" t="s">
        <v>3693</v>
      </c>
      <c r="H1153" s="8" t="s">
        <v>58</v>
      </c>
      <c r="I1153" s="8" t="s">
        <v>27</v>
      </c>
      <c r="J1153" s="8">
        <v>2022</v>
      </c>
      <c r="K1153" s="8" t="s">
        <v>208</v>
      </c>
      <c r="L1153" s="9">
        <v>8000000</v>
      </c>
      <c r="M1153" s="9" t="s">
        <v>3693</v>
      </c>
      <c r="N1153" s="8">
        <v>180</v>
      </c>
      <c r="O1153" s="10" t="s">
        <v>3693</v>
      </c>
      <c r="P1153" s="8" t="s">
        <v>3693</v>
      </c>
      <c r="Q1153" s="10" t="s">
        <v>3693</v>
      </c>
      <c r="R1153" s="10" t="s">
        <v>3693</v>
      </c>
      <c r="S1153" s="11" t="s">
        <v>3693</v>
      </c>
      <c r="T1153" s="8" t="s">
        <v>3693</v>
      </c>
      <c r="U1153" s="8" t="s">
        <v>3693</v>
      </c>
      <c r="V1153" s="8" t="s">
        <v>3693</v>
      </c>
      <c r="W1153" s="12" t="s">
        <v>374</v>
      </c>
      <c r="X1153" s="8" t="s">
        <v>3693</v>
      </c>
      <c r="Y1153" s="8" t="s">
        <v>3693</v>
      </c>
      <c r="Z1153" s="8" t="s">
        <v>909</v>
      </c>
    </row>
    <row r="1154" spans="1:26" ht="52.8" hidden="1" x14ac:dyDescent="0.3">
      <c r="A1154" s="8">
        <v>1154</v>
      </c>
      <c r="B1154" s="8" t="s">
        <v>908</v>
      </c>
      <c r="C1154" s="8" t="s">
        <v>3693</v>
      </c>
      <c r="D1154" s="8" t="s">
        <v>868</v>
      </c>
      <c r="E1154" s="8" t="str">
        <f>VLOOKUP(Table1[[#This Row],[NO]],Table3[#All],2, FALSE)</f>
        <v>RHU</v>
      </c>
      <c r="F1154" s="8" t="s">
        <v>3693</v>
      </c>
      <c r="G1154" s="8" t="s">
        <v>52</v>
      </c>
      <c r="H1154" s="8" t="s">
        <v>52</v>
      </c>
      <c r="I1154" s="8" t="s">
        <v>27</v>
      </c>
      <c r="J1154" s="8">
        <v>2022</v>
      </c>
      <c r="K1154" s="8" t="s">
        <v>208</v>
      </c>
      <c r="L1154" s="9">
        <v>8000000</v>
      </c>
      <c r="M1154" s="9" t="s">
        <v>3693</v>
      </c>
      <c r="N1154" s="8" t="s">
        <v>3693</v>
      </c>
      <c r="O1154" s="10" t="s">
        <v>3693</v>
      </c>
      <c r="P1154" s="8" t="s">
        <v>3693</v>
      </c>
      <c r="Q1154" s="10" t="s">
        <v>3693</v>
      </c>
      <c r="R1154" s="10" t="s">
        <v>3693</v>
      </c>
      <c r="S1154" s="11" t="s">
        <v>3693</v>
      </c>
      <c r="T1154" s="12" t="s">
        <v>3693</v>
      </c>
      <c r="U1154" s="12" t="s">
        <v>3693</v>
      </c>
      <c r="V1154" s="8" t="s">
        <v>3693</v>
      </c>
      <c r="W1154" s="8" t="s">
        <v>374</v>
      </c>
      <c r="X1154" s="8" t="s">
        <v>3693</v>
      </c>
      <c r="Y1154" s="8" t="s">
        <v>3693</v>
      </c>
      <c r="Z1154" s="8" t="s">
        <v>910</v>
      </c>
    </row>
    <row r="1155" spans="1:26" ht="52.8" hidden="1" x14ac:dyDescent="0.3">
      <c r="A1155" s="8">
        <v>1155</v>
      </c>
      <c r="B1155" s="8" t="s">
        <v>1759</v>
      </c>
      <c r="C1155" s="8" t="s">
        <v>3693</v>
      </c>
      <c r="D1155" s="8" t="s">
        <v>868</v>
      </c>
      <c r="E1155" s="8" t="str">
        <f>VLOOKUP(Table1[[#This Row],[NO]],Table3[#All],2, FALSE)</f>
        <v>MEDICAL FACILITIES</v>
      </c>
      <c r="F1155" s="8" t="s">
        <v>3693</v>
      </c>
      <c r="G1155" s="8" t="s">
        <v>3693</v>
      </c>
      <c r="H1155" s="8" t="s">
        <v>64</v>
      </c>
      <c r="I1155" s="8" t="s">
        <v>27</v>
      </c>
      <c r="J1155" s="8">
        <v>2022</v>
      </c>
      <c r="K1155" s="8" t="s">
        <v>208</v>
      </c>
      <c r="L1155" s="9">
        <v>2000000</v>
      </c>
      <c r="M1155" s="9" t="s">
        <v>3693</v>
      </c>
      <c r="N1155" s="8" t="s">
        <v>3693</v>
      </c>
      <c r="O1155" s="10" t="s">
        <v>3693</v>
      </c>
      <c r="P1155" s="8" t="s">
        <v>3693</v>
      </c>
      <c r="Q1155" s="10" t="s">
        <v>3693</v>
      </c>
      <c r="R1155" s="10" t="s">
        <v>3693</v>
      </c>
      <c r="S1155" s="11" t="s">
        <v>3693</v>
      </c>
      <c r="T1155" s="8" t="s">
        <v>3693</v>
      </c>
      <c r="U1155" s="8" t="s">
        <v>3693</v>
      </c>
      <c r="V1155" s="8" t="s">
        <v>3693</v>
      </c>
      <c r="W1155" s="8" t="s">
        <v>374</v>
      </c>
      <c r="X1155" s="8" t="s">
        <v>3693</v>
      </c>
      <c r="Y1155" s="8" t="s">
        <v>3693</v>
      </c>
      <c r="Z1155" s="8" t="s">
        <v>3693</v>
      </c>
    </row>
    <row r="1156" spans="1:26" ht="39.6" hidden="1" x14ac:dyDescent="0.3">
      <c r="A1156" s="8">
        <v>1156</v>
      </c>
      <c r="B1156" s="8" t="s">
        <v>372</v>
      </c>
      <c r="C1156" s="8" t="s">
        <v>3693</v>
      </c>
      <c r="D1156" s="8" t="s">
        <v>23</v>
      </c>
      <c r="E1156" s="8" t="str">
        <f>VLOOKUP(Table1[[#This Row],[NO]],Table3[#All],2, FALSE)</f>
        <v>ROAD</v>
      </c>
      <c r="F1156" s="8" t="s">
        <v>3693</v>
      </c>
      <c r="G1156" s="8" t="s">
        <v>373</v>
      </c>
      <c r="H1156" s="8" t="s">
        <v>159</v>
      </c>
      <c r="I1156" s="8" t="s">
        <v>27</v>
      </c>
      <c r="J1156" s="8">
        <v>2022</v>
      </c>
      <c r="K1156" s="8" t="s">
        <v>208</v>
      </c>
      <c r="L1156" s="9">
        <v>8000000</v>
      </c>
      <c r="M1156" s="9" t="s">
        <v>3693</v>
      </c>
      <c r="N1156" s="8" t="s">
        <v>3693</v>
      </c>
      <c r="O1156" s="10" t="s">
        <v>3693</v>
      </c>
      <c r="P1156" s="8" t="s">
        <v>3693</v>
      </c>
      <c r="Q1156" s="10" t="s">
        <v>3693</v>
      </c>
      <c r="R1156" s="10" t="s">
        <v>3693</v>
      </c>
      <c r="S1156" s="11" t="s">
        <v>3693</v>
      </c>
      <c r="T1156" s="8" t="s">
        <v>3693</v>
      </c>
      <c r="U1156" s="8" t="s">
        <v>3693</v>
      </c>
      <c r="V1156" s="8" t="s">
        <v>3693</v>
      </c>
      <c r="W1156" s="8" t="s">
        <v>374</v>
      </c>
      <c r="X1156" s="8" t="s">
        <v>3693</v>
      </c>
      <c r="Y1156" s="8" t="s">
        <v>3693</v>
      </c>
      <c r="Z1156" s="8" t="s">
        <v>3693</v>
      </c>
    </row>
    <row r="1157" spans="1:26" ht="66" hidden="1" x14ac:dyDescent="0.3">
      <c r="A1157" s="8">
        <v>1157</v>
      </c>
      <c r="B1157" s="8" t="s">
        <v>2398</v>
      </c>
      <c r="C1157" s="8" t="s">
        <v>2399</v>
      </c>
      <c r="D1157" s="8" t="s">
        <v>2334</v>
      </c>
      <c r="E1157" s="8" t="str">
        <f>VLOOKUP(Table1[[#This Row],[NO]],Table3[#All],2, FALSE)</f>
        <v>PGP FACILITIES</v>
      </c>
      <c r="F1157" s="8" t="s">
        <v>2400</v>
      </c>
      <c r="G1157" s="8" t="s">
        <v>1477</v>
      </c>
      <c r="H1157" s="8" t="s">
        <v>79</v>
      </c>
      <c r="I1157" s="8" t="s">
        <v>27</v>
      </c>
      <c r="J1157" s="8">
        <v>2022</v>
      </c>
      <c r="K1157" s="8" t="s">
        <v>208</v>
      </c>
      <c r="L1157" s="9">
        <v>1500000</v>
      </c>
      <c r="M1157" s="9">
        <v>1497880.18</v>
      </c>
      <c r="N1157" s="8">
        <v>90</v>
      </c>
      <c r="O1157" s="10">
        <v>44904</v>
      </c>
      <c r="P1157" s="8" t="s">
        <v>3693</v>
      </c>
      <c r="Q1157" s="10">
        <v>44994</v>
      </c>
      <c r="R1157" s="10" t="s">
        <v>3693</v>
      </c>
      <c r="S1157" s="11" t="s">
        <v>3693</v>
      </c>
      <c r="T1157" s="12">
        <v>1</v>
      </c>
      <c r="U1157" s="12" t="s">
        <v>3693</v>
      </c>
      <c r="V1157" s="8" t="s">
        <v>29</v>
      </c>
      <c r="W1157" s="12" t="s">
        <v>30</v>
      </c>
      <c r="X1157" s="8" t="s">
        <v>482</v>
      </c>
      <c r="Y1157" s="8" t="s">
        <v>1793</v>
      </c>
      <c r="Z1157" s="12" t="s">
        <v>3693</v>
      </c>
    </row>
    <row r="1158" spans="1:26" ht="52.8" hidden="1" x14ac:dyDescent="0.3">
      <c r="A1158" s="8">
        <v>1158</v>
      </c>
      <c r="B1158" s="8" t="s">
        <v>3020</v>
      </c>
      <c r="C1158" s="8" t="s">
        <v>3021</v>
      </c>
      <c r="D1158" s="8" t="s">
        <v>2320</v>
      </c>
      <c r="E1158" s="8" t="str">
        <f>VLOOKUP(Table1[[#This Row],[NO]],Table3[#All],2, FALSE)</f>
        <v>COVERED COURT</v>
      </c>
      <c r="F1158" s="8" t="s">
        <v>3022</v>
      </c>
      <c r="G1158" s="8" t="s">
        <v>778</v>
      </c>
      <c r="H1158" s="8" t="s">
        <v>117</v>
      </c>
      <c r="I1158" s="8" t="s">
        <v>27</v>
      </c>
      <c r="J1158" s="8">
        <v>2022</v>
      </c>
      <c r="K1158" s="8" t="s">
        <v>208</v>
      </c>
      <c r="L1158" s="9">
        <v>872687.19</v>
      </c>
      <c r="M1158" s="9">
        <v>860977.02</v>
      </c>
      <c r="N1158" s="8">
        <v>45</v>
      </c>
      <c r="O1158" s="10">
        <v>44893</v>
      </c>
      <c r="P1158" s="8" t="s">
        <v>3693</v>
      </c>
      <c r="Q1158" s="10">
        <v>44938</v>
      </c>
      <c r="R1158" s="10" t="s">
        <v>3693</v>
      </c>
      <c r="S1158" s="11" t="s">
        <v>3693</v>
      </c>
      <c r="T1158" s="12">
        <v>1</v>
      </c>
      <c r="U1158" s="12" t="s">
        <v>3693</v>
      </c>
      <c r="V1158" s="8" t="s">
        <v>29</v>
      </c>
      <c r="W1158" s="8" t="s">
        <v>30</v>
      </c>
      <c r="X1158" s="8" t="s">
        <v>835</v>
      </c>
      <c r="Y1158" s="8" t="s">
        <v>836</v>
      </c>
      <c r="Z1158" s="8" t="s">
        <v>3693</v>
      </c>
    </row>
    <row r="1159" spans="1:26" ht="92.4" hidden="1" x14ac:dyDescent="0.3">
      <c r="A1159" s="8">
        <v>1159</v>
      </c>
      <c r="B1159" s="8" t="s">
        <v>3499</v>
      </c>
      <c r="C1159" s="8" t="s">
        <v>3693</v>
      </c>
      <c r="D1159" s="8" t="s">
        <v>2320</v>
      </c>
      <c r="E1159" s="8" t="str">
        <f>VLOOKUP(Table1[[#This Row],[NO]],Table3[#All],2, FALSE)</f>
        <v>OTHER FACILITIES</v>
      </c>
      <c r="F1159" s="8" t="s">
        <v>3693</v>
      </c>
      <c r="G1159" s="8" t="s">
        <v>3500</v>
      </c>
      <c r="H1159" s="8" t="s">
        <v>3693</v>
      </c>
      <c r="I1159" s="8" t="s">
        <v>27</v>
      </c>
      <c r="J1159" s="8">
        <v>2022</v>
      </c>
      <c r="K1159" s="8" t="s">
        <v>208</v>
      </c>
      <c r="L1159" s="9">
        <v>8418965</v>
      </c>
      <c r="M1159" s="9">
        <v>8367374.6900000004</v>
      </c>
      <c r="N1159" s="8">
        <v>90</v>
      </c>
      <c r="O1159" s="10">
        <v>44987</v>
      </c>
      <c r="P1159" s="8" t="s">
        <v>3693</v>
      </c>
      <c r="Q1159" s="10">
        <v>45077</v>
      </c>
      <c r="R1159" s="10" t="s">
        <v>3693</v>
      </c>
      <c r="S1159" s="11" t="s">
        <v>3693</v>
      </c>
      <c r="T1159" s="12">
        <v>1</v>
      </c>
      <c r="U1159" s="12" t="s">
        <v>3693</v>
      </c>
      <c r="V1159" s="8" t="s">
        <v>29</v>
      </c>
      <c r="W1159" s="8" t="s">
        <v>30</v>
      </c>
      <c r="X1159" s="8" t="s">
        <v>1663</v>
      </c>
      <c r="Y1159" s="8" t="s">
        <v>1664</v>
      </c>
      <c r="Z1159" s="8" t="s">
        <v>3693</v>
      </c>
    </row>
    <row r="1160" spans="1:26" ht="66" hidden="1" x14ac:dyDescent="0.3">
      <c r="A1160" s="8">
        <v>1160</v>
      </c>
      <c r="B1160" s="8" t="s">
        <v>2180</v>
      </c>
      <c r="C1160" s="8" t="s">
        <v>2181</v>
      </c>
      <c r="D1160" s="8" t="s">
        <v>2147</v>
      </c>
      <c r="E1160" s="8" t="str">
        <f>VLOOKUP(Table1[[#This Row],[NO]],Table3[#All],2, FALSE)</f>
        <v>ELECTRIFICATION</v>
      </c>
      <c r="F1160" s="8" t="s">
        <v>2182</v>
      </c>
      <c r="G1160" s="8" t="s">
        <v>2183</v>
      </c>
      <c r="H1160" s="8" t="s">
        <v>56</v>
      </c>
      <c r="I1160" s="8" t="s">
        <v>27</v>
      </c>
      <c r="J1160" s="8">
        <v>2022</v>
      </c>
      <c r="K1160" s="8" t="s">
        <v>208</v>
      </c>
      <c r="L1160" s="9">
        <v>1802238.82</v>
      </c>
      <c r="M1160" s="9">
        <v>1797213.67</v>
      </c>
      <c r="N1160" s="8">
        <v>30</v>
      </c>
      <c r="O1160" s="10">
        <v>45520</v>
      </c>
      <c r="P1160" s="8" t="s">
        <v>3693</v>
      </c>
      <c r="Q1160" s="10">
        <v>45550</v>
      </c>
      <c r="R1160" s="10" t="s">
        <v>3693</v>
      </c>
      <c r="S1160" s="11" t="s">
        <v>3693</v>
      </c>
      <c r="T1160" s="12">
        <v>1</v>
      </c>
      <c r="U1160" s="12" t="s">
        <v>3693</v>
      </c>
      <c r="V1160" s="8" t="s">
        <v>29</v>
      </c>
      <c r="W1160" s="12" t="s">
        <v>30</v>
      </c>
      <c r="X1160" s="8" t="s">
        <v>1346</v>
      </c>
      <c r="Y1160" s="8" t="s">
        <v>2184</v>
      </c>
      <c r="Z1160" s="8" t="s">
        <v>3693</v>
      </c>
    </row>
    <row r="1161" spans="1:26" ht="52.8" hidden="1" x14ac:dyDescent="0.3">
      <c r="A1161" s="8">
        <v>1161</v>
      </c>
      <c r="B1161" s="8" t="s">
        <v>2185</v>
      </c>
      <c r="C1161" s="8" t="s">
        <v>2186</v>
      </c>
      <c r="D1161" s="8" t="s">
        <v>2147</v>
      </c>
      <c r="E1161" s="8" t="str">
        <f>VLOOKUP(Table1[[#This Row],[NO]],Table3[#All],2, FALSE)</f>
        <v>ELECTRIFICATION</v>
      </c>
      <c r="F1161" s="8" t="s">
        <v>3693</v>
      </c>
      <c r="G1161" s="8" t="s">
        <v>2187</v>
      </c>
      <c r="H1161" s="8" t="s">
        <v>64</v>
      </c>
      <c r="I1161" s="8" t="s">
        <v>27</v>
      </c>
      <c r="J1161" s="8">
        <v>2022</v>
      </c>
      <c r="K1161" s="8" t="s">
        <v>208</v>
      </c>
      <c r="L1161" s="9">
        <v>3869919.08</v>
      </c>
      <c r="M1161" s="9">
        <v>2853437.41</v>
      </c>
      <c r="N1161" s="8">
        <v>55</v>
      </c>
      <c r="O1161" s="10">
        <v>44979</v>
      </c>
      <c r="P1161" s="8" t="s">
        <v>3693</v>
      </c>
      <c r="Q1161" s="10">
        <v>45034</v>
      </c>
      <c r="R1161" s="10" t="s">
        <v>3693</v>
      </c>
      <c r="S1161" s="11" t="s">
        <v>3693</v>
      </c>
      <c r="T1161" s="12">
        <v>1</v>
      </c>
      <c r="U1161" s="12" t="s">
        <v>3693</v>
      </c>
      <c r="V1161" s="8" t="s">
        <v>29</v>
      </c>
      <c r="W1161" s="12" t="s">
        <v>30</v>
      </c>
      <c r="X1161" s="8" t="s">
        <v>2188</v>
      </c>
      <c r="Y1161" s="8" t="s">
        <v>940</v>
      </c>
      <c r="Z1161" s="12" t="s">
        <v>3693</v>
      </c>
    </row>
    <row r="1162" spans="1:26" ht="66" hidden="1" x14ac:dyDescent="0.3">
      <c r="A1162" s="8">
        <v>1162</v>
      </c>
      <c r="B1162" s="8" t="s">
        <v>2189</v>
      </c>
      <c r="C1162" s="8" t="s">
        <v>2190</v>
      </c>
      <c r="D1162" s="8" t="s">
        <v>2147</v>
      </c>
      <c r="E1162" s="8" t="str">
        <f>VLOOKUP(Table1[[#This Row],[NO]],Table3[#All],2, FALSE)</f>
        <v>ELECTRIFICATION</v>
      </c>
      <c r="F1162" s="8" t="s">
        <v>3693</v>
      </c>
      <c r="G1162" s="8" t="s">
        <v>2191</v>
      </c>
      <c r="H1162" s="8" t="s">
        <v>64</v>
      </c>
      <c r="I1162" s="8" t="s">
        <v>27</v>
      </c>
      <c r="J1162" s="8">
        <v>2022</v>
      </c>
      <c r="K1162" s="8" t="s">
        <v>208</v>
      </c>
      <c r="L1162" s="9">
        <v>3681098.4</v>
      </c>
      <c r="M1162" s="9">
        <v>3481969.82</v>
      </c>
      <c r="N1162" s="8">
        <v>80</v>
      </c>
      <c r="O1162" s="10">
        <v>44972</v>
      </c>
      <c r="P1162" s="8" t="s">
        <v>3693</v>
      </c>
      <c r="Q1162" s="10">
        <v>45052</v>
      </c>
      <c r="R1162" s="10">
        <v>45049</v>
      </c>
      <c r="S1162" s="11" t="s">
        <v>3693</v>
      </c>
      <c r="T1162" s="12">
        <v>1</v>
      </c>
      <c r="U1162" s="12" t="s">
        <v>3693</v>
      </c>
      <c r="V1162" s="8" t="s">
        <v>29</v>
      </c>
      <c r="W1162" s="8" t="s">
        <v>30</v>
      </c>
      <c r="X1162" s="8" t="s">
        <v>1346</v>
      </c>
      <c r="Y1162" s="8" t="s">
        <v>1347</v>
      </c>
      <c r="Z1162" s="8" t="s">
        <v>3693</v>
      </c>
    </row>
    <row r="1163" spans="1:26" ht="52.8" hidden="1" x14ac:dyDescent="0.3">
      <c r="A1163" s="8">
        <v>1163</v>
      </c>
      <c r="B1163" s="8" t="s">
        <v>2192</v>
      </c>
      <c r="C1163" s="8" t="s">
        <v>2193</v>
      </c>
      <c r="D1163" s="8" t="s">
        <v>2147</v>
      </c>
      <c r="E1163" s="8" t="str">
        <f>VLOOKUP(Table1[[#This Row],[NO]],Table3[#All],2, FALSE)</f>
        <v>ELECTRIFICATION</v>
      </c>
      <c r="F1163" s="8" t="s">
        <v>2194</v>
      </c>
      <c r="G1163" s="8" t="s">
        <v>1147</v>
      </c>
      <c r="H1163" s="8" t="s">
        <v>60</v>
      </c>
      <c r="I1163" s="8" t="s">
        <v>27</v>
      </c>
      <c r="J1163" s="8">
        <v>2022</v>
      </c>
      <c r="K1163" s="8" t="s">
        <v>208</v>
      </c>
      <c r="L1163" s="9">
        <v>4330608.6100000003</v>
      </c>
      <c r="M1163" s="9">
        <v>3642978.53</v>
      </c>
      <c r="N1163" s="8">
        <v>60</v>
      </c>
      <c r="O1163" s="10">
        <v>44972</v>
      </c>
      <c r="P1163" s="8" t="s">
        <v>3693</v>
      </c>
      <c r="Q1163" s="10">
        <v>45032</v>
      </c>
      <c r="R1163" s="10">
        <v>45106</v>
      </c>
      <c r="S1163" s="11" t="s">
        <v>3693</v>
      </c>
      <c r="T1163" s="12">
        <v>1</v>
      </c>
      <c r="U1163" s="12" t="s">
        <v>3693</v>
      </c>
      <c r="V1163" s="8" t="s">
        <v>29</v>
      </c>
      <c r="W1163" s="12" t="s">
        <v>30</v>
      </c>
      <c r="X1163" s="8" t="s">
        <v>1346</v>
      </c>
      <c r="Y1163" s="8" t="s">
        <v>1347</v>
      </c>
      <c r="Z1163" s="12" t="s">
        <v>3693</v>
      </c>
    </row>
    <row r="1164" spans="1:26" ht="66" hidden="1" x14ac:dyDescent="0.3">
      <c r="A1164" s="8">
        <v>1164</v>
      </c>
      <c r="B1164" s="8" t="s">
        <v>2195</v>
      </c>
      <c r="C1164" s="8" t="s">
        <v>2196</v>
      </c>
      <c r="D1164" s="8" t="s">
        <v>2147</v>
      </c>
      <c r="E1164" s="8" t="str">
        <f>VLOOKUP(Table1[[#This Row],[NO]],Table3[#All],2, FALSE)</f>
        <v>ELECTRIFICATION</v>
      </c>
      <c r="F1164" s="8" t="s">
        <v>3693</v>
      </c>
      <c r="G1164" s="8" t="s">
        <v>2197</v>
      </c>
      <c r="H1164" s="8" t="s">
        <v>430</v>
      </c>
      <c r="I1164" s="8" t="s">
        <v>27</v>
      </c>
      <c r="J1164" s="8">
        <v>2022</v>
      </c>
      <c r="K1164" s="8" t="s">
        <v>208</v>
      </c>
      <c r="L1164" s="9">
        <v>5312904.21</v>
      </c>
      <c r="M1164" s="9">
        <v>3939049.36</v>
      </c>
      <c r="N1164" s="8">
        <v>90</v>
      </c>
      <c r="O1164" s="10">
        <v>44932</v>
      </c>
      <c r="P1164" s="8" t="s">
        <v>3693</v>
      </c>
      <c r="Q1164" s="10">
        <v>45022</v>
      </c>
      <c r="R1164" s="10">
        <v>45066</v>
      </c>
      <c r="S1164" s="11" t="s">
        <v>3693</v>
      </c>
      <c r="T1164" s="12">
        <v>1</v>
      </c>
      <c r="U1164" s="12" t="s">
        <v>3693</v>
      </c>
      <c r="V1164" s="8" t="s">
        <v>29</v>
      </c>
      <c r="W1164" s="12" t="s">
        <v>30</v>
      </c>
      <c r="X1164" s="8" t="s">
        <v>1224</v>
      </c>
      <c r="Y1164" s="8" t="s">
        <v>1225</v>
      </c>
      <c r="Z1164" s="12" t="s">
        <v>3693</v>
      </c>
    </row>
    <row r="1165" spans="1:26" ht="66" hidden="1" x14ac:dyDescent="0.3">
      <c r="A1165" s="8">
        <v>1165</v>
      </c>
      <c r="B1165" s="8" t="s">
        <v>2198</v>
      </c>
      <c r="C1165" s="8" t="s">
        <v>2199</v>
      </c>
      <c r="D1165" s="8" t="s">
        <v>2147</v>
      </c>
      <c r="E1165" s="8" t="str">
        <f>VLOOKUP(Table1[[#This Row],[NO]],Table3[#All],2, FALSE)</f>
        <v>ELECTRIFICATION</v>
      </c>
      <c r="F1165" s="8" t="s">
        <v>3693</v>
      </c>
      <c r="G1165" s="8" t="s">
        <v>2200</v>
      </c>
      <c r="H1165" s="8" t="s">
        <v>124</v>
      </c>
      <c r="I1165" s="8" t="s">
        <v>27</v>
      </c>
      <c r="J1165" s="8">
        <v>2022</v>
      </c>
      <c r="K1165" s="8" t="s">
        <v>208</v>
      </c>
      <c r="L1165" s="9">
        <v>5312904.21</v>
      </c>
      <c r="M1165" s="9">
        <v>5303523.47</v>
      </c>
      <c r="N1165" s="8">
        <v>110</v>
      </c>
      <c r="O1165" s="10">
        <v>44970</v>
      </c>
      <c r="P1165" s="8" t="s">
        <v>3693</v>
      </c>
      <c r="Q1165" s="10">
        <v>45080</v>
      </c>
      <c r="R1165" s="10" t="s">
        <v>3693</v>
      </c>
      <c r="S1165" s="11" t="s">
        <v>3693</v>
      </c>
      <c r="T1165" s="12">
        <v>1</v>
      </c>
      <c r="U1165" s="12" t="s">
        <v>3693</v>
      </c>
      <c r="V1165" s="8" t="s">
        <v>29</v>
      </c>
      <c r="W1165" s="8" t="s">
        <v>30</v>
      </c>
      <c r="X1165" s="8" t="s">
        <v>1756</v>
      </c>
      <c r="Y1165" s="8" t="s">
        <v>252</v>
      </c>
      <c r="Z1165" s="8" t="s">
        <v>3693</v>
      </c>
    </row>
    <row r="1166" spans="1:26" ht="52.8" hidden="1" x14ac:dyDescent="0.3">
      <c r="A1166" s="8">
        <v>1166</v>
      </c>
      <c r="B1166" s="8" t="s">
        <v>375</v>
      </c>
      <c r="C1166" s="8" t="s">
        <v>3693</v>
      </c>
      <c r="D1166" s="8" t="s">
        <v>23</v>
      </c>
      <c r="E1166" s="8" t="str">
        <f>VLOOKUP(Table1[[#This Row],[NO]],Table3[#All],2, FALSE)</f>
        <v>ROAD</v>
      </c>
      <c r="F1166" s="8" t="s">
        <v>3693</v>
      </c>
      <c r="G1166" s="8" t="s">
        <v>376</v>
      </c>
      <c r="H1166" s="8" t="s">
        <v>377</v>
      </c>
      <c r="I1166" s="8" t="s">
        <v>27</v>
      </c>
      <c r="J1166" s="8">
        <v>2022</v>
      </c>
      <c r="K1166" s="8" t="s">
        <v>378</v>
      </c>
      <c r="L1166" s="9">
        <v>12000000</v>
      </c>
      <c r="M1166" s="9">
        <v>10499199.689999999</v>
      </c>
      <c r="N1166" s="8">
        <v>120</v>
      </c>
      <c r="O1166" s="10">
        <v>44692</v>
      </c>
      <c r="P1166" s="8" t="s">
        <v>3693</v>
      </c>
      <c r="Q1166" s="10">
        <f>O1166+N1166</f>
        <v>44812</v>
      </c>
      <c r="R1166" s="10" t="s">
        <v>3693</v>
      </c>
      <c r="S1166" s="11" t="s">
        <v>3693</v>
      </c>
      <c r="T1166" s="12" t="s">
        <v>3693</v>
      </c>
      <c r="U1166" s="12" t="s">
        <v>3693</v>
      </c>
      <c r="V1166" s="8" t="s">
        <v>29</v>
      </c>
      <c r="W1166" s="12" t="s">
        <v>37</v>
      </c>
      <c r="X1166" s="8" t="s">
        <v>218</v>
      </c>
      <c r="Y1166" s="8" t="s">
        <v>219</v>
      </c>
      <c r="Z1166" s="8" t="s">
        <v>3693</v>
      </c>
    </row>
    <row r="1167" spans="1:26" ht="52.8" hidden="1" x14ac:dyDescent="0.3">
      <c r="A1167" s="8">
        <v>1167</v>
      </c>
      <c r="B1167" s="8" t="s">
        <v>3143</v>
      </c>
      <c r="C1167" s="8" t="s">
        <v>3144</v>
      </c>
      <c r="D1167" s="8" t="s">
        <v>2320</v>
      </c>
      <c r="E1167" s="8" t="str">
        <f>VLOOKUP(Table1[[#This Row],[NO]],Table3[#All],2, FALSE)</f>
        <v>MULITI-PURPOSE</v>
      </c>
      <c r="F1167" s="8" t="s">
        <v>3693</v>
      </c>
      <c r="G1167" s="8" t="s">
        <v>3145</v>
      </c>
      <c r="H1167" s="8" t="s">
        <v>377</v>
      </c>
      <c r="I1167" s="8" t="s">
        <v>27</v>
      </c>
      <c r="J1167" s="8">
        <v>2022</v>
      </c>
      <c r="K1167" s="8" t="s">
        <v>378</v>
      </c>
      <c r="L1167" s="9">
        <v>3500000</v>
      </c>
      <c r="M1167" s="9">
        <v>3467728.18</v>
      </c>
      <c r="N1167" s="8">
        <v>90</v>
      </c>
      <c r="O1167" s="10">
        <v>44694</v>
      </c>
      <c r="P1167" s="8" t="s">
        <v>3693</v>
      </c>
      <c r="Q1167" s="10">
        <v>44784</v>
      </c>
      <c r="R1167" s="10" t="s">
        <v>3693</v>
      </c>
      <c r="S1167" s="11" t="s">
        <v>3693</v>
      </c>
      <c r="T1167" s="12">
        <v>1</v>
      </c>
      <c r="U1167" s="12" t="s">
        <v>3693</v>
      </c>
      <c r="V1167" s="8" t="s">
        <v>29</v>
      </c>
      <c r="W1167" s="8" t="s">
        <v>30</v>
      </c>
      <c r="X1167" s="8" t="s">
        <v>1338</v>
      </c>
      <c r="Y1167" s="8" t="s">
        <v>1339</v>
      </c>
      <c r="Z1167" s="8" t="s">
        <v>3693</v>
      </c>
    </row>
    <row r="1168" spans="1:26" ht="52.8" hidden="1" x14ac:dyDescent="0.3">
      <c r="A1168" s="8">
        <v>1168</v>
      </c>
      <c r="B1168" s="8" t="s">
        <v>3143</v>
      </c>
      <c r="C1168" s="8" t="s">
        <v>3146</v>
      </c>
      <c r="D1168" s="8" t="s">
        <v>2320</v>
      </c>
      <c r="E1168" s="8" t="str">
        <f>VLOOKUP(Table1[[#This Row],[NO]],Table3[#All],2, FALSE)</f>
        <v>MULITI-PURPOSE</v>
      </c>
      <c r="F1168" s="8" t="s">
        <v>3693</v>
      </c>
      <c r="G1168" s="8" t="s">
        <v>3147</v>
      </c>
      <c r="H1168" s="8" t="s">
        <v>76</v>
      </c>
      <c r="I1168" s="8" t="s">
        <v>27</v>
      </c>
      <c r="J1168" s="8">
        <v>2022</v>
      </c>
      <c r="K1168" s="8" t="s">
        <v>378</v>
      </c>
      <c r="L1168" s="9">
        <v>3500000</v>
      </c>
      <c r="M1168" s="9">
        <v>3467728.18</v>
      </c>
      <c r="N1168" s="8">
        <v>90</v>
      </c>
      <c r="O1168" s="10">
        <v>44695</v>
      </c>
      <c r="P1168" s="8" t="s">
        <v>3693</v>
      </c>
      <c r="Q1168" s="10">
        <v>44785</v>
      </c>
      <c r="R1168" s="10" t="s">
        <v>3693</v>
      </c>
      <c r="S1168" s="11" t="s">
        <v>3693</v>
      </c>
      <c r="T1168" s="12">
        <v>1</v>
      </c>
      <c r="U1168" s="12" t="s">
        <v>3693</v>
      </c>
      <c r="V1168" s="8" t="s">
        <v>29</v>
      </c>
      <c r="W1168" s="8" t="s">
        <v>30</v>
      </c>
      <c r="X1168" s="8" t="s">
        <v>1338</v>
      </c>
      <c r="Y1168" s="8" t="s">
        <v>1339</v>
      </c>
      <c r="Z1168" s="8" t="s">
        <v>3693</v>
      </c>
    </row>
    <row r="1169" spans="1:26" ht="52.8" hidden="1" x14ac:dyDescent="0.3">
      <c r="A1169" s="8">
        <v>1169</v>
      </c>
      <c r="B1169" s="8" t="s">
        <v>3143</v>
      </c>
      <c r="C1169" s="8" t="s">
        <v>3148</v>
      </c>
      <c r="D1169" s="8" t="s">
        <v>2320</v>
      </c>
      <c r="E1169" s="8" t="str">
        <f>VLOOKUP(Table1[[#This Row],[NO]],Table3[#All],2, FALSE)</f>
        <v>MULITI-PURPOSE</v>
      </c>
      <c r="F1169" s="8" t="s">
        <v>3693</v>
      </c>
      <c r="G1169" s="8" t="s">
        <v>3149</v>
      </c>
      <c r="H1169" s="8" t="s">
        <v>76</v>
      </c>
      <c r="I1169" s="8" t="s">
        <v>27</v>
      </c>
      <c r="J1169" s="8">
        <v>2022</v>
      </c>
      <c r="K1169" s="8" t="s">
        <v>378</v>
      </c>
      <c r="L1169" s="9">
        <v>3500000</v>
      </c>
      <c r="M1169" s="9">
        <v>3467728.18</v>
      </c>
      <c r="N1169" s="8">
        <v>90</v>
      </c>
      <c r="O1169" s="10">
        <v>44695</v>
      </c>
      <c r="P1169" s="8" t="s">
        <v>3693</v>
      </c>
      <c r="Q1169" s="10">
        <v>44785</v>
      </c>
      <c r="R1169" s="10" t="s">
        <v>3693</v>
      </c>
      <c r="S1169" s="11" t="s">
        <v>3693</v>
      </c>
      <c r="T1169" s="12">
        <v>1</v>
      </c>
      <c r="U1169" s="12" t="s">
        <v>3693</v>
      </c>
      <c r="V1169" s="8" t="s">
        <v>29</v>
      </c>
      <c r="W1169" s="8" t="s">
        <v>30</v>
      </c>
      <c r="X1169" s="8" t="s">
        <v>1338</v>
      </c>
      <c r="Y1169" s="8" t="s">
        <v>1339</v>
      </c>
      <c r="Z1169" s="8" t="s">
        <v>3693</v>
      </c>
    </row>
    <row r="1170" spans="1:26" ht="52.8" hidden="1" x14ac:dyDescent="0.3">
      <c r="A1170" s="8">
        <v>1170</v>
      </c>
      <c r="B1170" s="8" t="s">
        <v>3143</v>
      </c>
      <c r="C1170" s="8" t="s">
        <v>3150</v>
      </c>
      <c r="D1170" s="8" t="s">
        <v>2320</v>
      </c>
      <c r="E1170" s="8" t="str">
        <f>VLOOKUP(Table1[[#This Row],[NO]],Table3[#All],2, FALSE)</f>
        <v>MULITI-PURPOSE</v>
      </c>
      <c r="F1170" s="8" t="s">
        <v>3693</v>
      </c>
      <c r="G1170" s="8" t="s">
        <v>3151</v>
      </c>
      <c r="H1170" s="8" t="s">
        <v>377</v>
      </c>
      <c r="I1170" s="8" t="s">
        <v>27</v>
      </c>
      <c r="J1170" s="8">
        <v>2022</v>
      </c>
      <c r="K1170" s="8" t="s">
        <v>378</v>
      </c>
      <c r="L1170" s="9">
        <v>3500000</v>
      </c>
      <c r="M1170" s="9">
        <v>3496738.18</v>
      </c>
      <c r="N1170" s="8">
        <v>90</v>
      </c>
      <c r="O1170" s="10">
        <v>44972</v>
      </c>
      <c r="P1170" s="8" t="s">
        <v>3693</v>
      </c>
      <c r="Q1170" s="10">
        <v>45062</v>
      </c>
      <c r="R1170" s="10" t="s">
        <v>3693</v>
      </c>
      <c r="S1170" s="11" t="s">
        <v>3693</v>
      </c>
      <c r="T1170" s="12">
        <v>1</v>
      </c>
      <c r="U1170" s="12" t="s">
        <v>3693</v>
      </c>
      <c r="V1170" s="8" t="s">
        <v>29</v>
      </c>
      <c r="W1170" s="8" t="s">
        <v>30</v>
      </c>
      <c r="X1170" s="8" t="s">
        <v>1338</v>
      </c>
      <c r="Y1170" s="8" t="s">
        <v>1339</v>
      </c>
      <c r="Z1170" s="8" t="s">
        <v>3693</v>
      </c>
    </row>
    <row r="1171" spans="1:26" ht="92.4" hidden="1" x14ac:dyDescent="0.3">
      <c r="A1171" s="8">
        <v>1171</v>
      </c>
      <c r="B1171" s="8" t="s">
        <v>1760</v>
      </c>
      <c r="C1171" s="8" t="s">
        <v>1761</v>
      </c>
      <c r="D1171" s="8" t="s">
        <v>868</v>
      </c>
      <c r="E1171" s="8" t="str">
        <f>VLOOKUP(Table1[[#This Row],[NO]],Table3[#All],2, FALSE)</f>
        <v>MEDICAL FACILITIES</v>
      </c>
      <c r="F1171" s="8" t="s">
        <v>3693</v>
      </c>
      <c r="G1171" s="8" t="s">
        <v>1762</v>
      </c>
      <c r="H1171" s="8" t="s">
        <v>159</v>
      </c>
      <c r="I1171" s="8" t="s">
        <v>27</v>
      </c>
      <c r="J1171" s="8">
        <v>2022</v>
      </c>
      <c r="K1171" s="8" t="s">
        <v>1763</v>
      </c>
      <c r="L1171" s="9">
        <v>6000000</v>
      </c>
      <c r="M1171" s="9">
        <v>5988215.1900000004</v>
      </c>
      <c r="N1171" s="8">
        <v>120</v>
      </c>
      <c r="O1171" s="10">
        <v>44630</v>
      </c>
      <c r="P1171" s="8" t="s">
        <v>3693</v>
      </c>
      <c r="Q1171" s="10">
        <v>44750</v>
      </c>
      <c r="R1171" s="10" t="s">
        <v>3693</v>
      </c>
      <c r="S1171" s="11" t="s">
        <v>3693</v>
      </c>
      <c r="T1171" s="12">
        <v>1</v>
      </c>
      <c r="U1171" s="12" t="s">
        <v>3693</v>
      </c>
      <c r="V1171" s="8" t="s">
        <v>29</v>
      </c>
      <c r="W1171" s="8" t="s">
        <v>30</v>
      </c>
      <c r="X1171" s="8" t="s">
        <v>259</v>
      </c>
      <c r="Y1171" s="8" t="s">
        <v>260</v>
      </c>
      <c r="Z1171" s="8" t="s">
        <v>3693</v>
      </c>
    </row>
    <row r="1172" spans="1:26" ht="79.2" hidden="1" x14ac:dyDescent="0.3">
      <c r="A1172" s="8">
        <v>1172</v>
      </c>
      <c r="B1172" s="8" t="s">
        <v>1764</v>
      </c>
      <c r="C1172" s="8" t="s">
        <v>1765</v>
      </c>
      <c r="D1172" s="8" t="s">
        <v>868</v>
      </c>
      <c r="E1172" s="8" t="str">
        <f>VLOOKUP(Table1[[#This Row],[NO]],Table3[#All],2, FALSE)</f>
        <v>MEDICAL FACILITIES</v>
      </c>
      <c r="F1172" s="8" t="s">
        <v>3693</v>
      </c>
      <c r="G1172" s="8" t="s">
        <v>1242</v>
      </c>
      <c r="H1172" s="8" t="s">
        <v>47</v>
      </c>
      <c r="I1172" s="8" t="s">
        <v>27</v>
      </c>
      <c r="J1172" s="8">
        <v>2022</v>
      </c>
      <c r="K1172" s="8" t="s">
        <v>1763</v>
      </c>
      <c r="L1172" s="9">
        <v>6000000</v>
      </c>
      <c r="M1172" s="9">
        <v>5997742.5</v>
      </c>
      <c r="N1172" s="8">
        <v>260</v>
      </c>
      <c r="O1172" s="10">
        <v>44638</v>
      </c>
      <c r="P1172" s="8">
        <v>1</v>
      </c>
      <c r="Q1172" s="10">
        <v>44898</v>
      </c>
      <c r="R1172" s="10">
        <v>44943</v>
      </c>
      <c r="S1172" s="11" t="s">
        <v>3693</v>
      </c>
      <c r="T1172" s="14">
        <v>0.73</v>
      </c>
      <c r="U1172" s="14" t="s">
        <v>3693</v>
      </c>
      <c r="V1172" s="8" t="s">
        <v>29</v>
      </c>
      <c r="W1172" s="14" t="s">
        <v>308</v>
      </c>
      <c r="X1172" s="8" t="s">
        <v>1766</v>
      </c>
      <c r="Y1172" s="8" t="s">
        <v>1767</v>
      </c>
      <c r="Z1172" s="8" t="s">
        <v>1768</v>
      </c>
    </row>
    <row r="1173" spans="1:26" ht="52.8" hidden="1" x14ac:dyDescent="0.3">
      <c r="A1173" s="8">
        <v>1173</v>
      </c>
      <c r="B1173" s="8" t="s">
        <v>1769</v>
      </c>
      <c r="C1173" s="8" t="s">
        <v>1770</v>
      </c>
      <c r="D1173" s="8" t="s">
        <v>868</v>
      </c>
      <c r="E1173" s="8" t="str">
        <f>VLOOKUP(Table1[[#This Row],[NO]],Table3[#All],2, FALSE)</f>
        <v>MEDICAL FACILITIES</v>
      </c>
      <c r="F1173" s="8" t="s">
        <v>3693</v>
      </c>
      <c r="G1173" s="8" t="s">
        <v>1184</v>
      </c>
      <c r="H1173" s="8" t="s">
        <v>159</v>
      </c>
      <c r="I1173" s="8" t="s">
        <v>27</v>
      </c>
      <c r="J1173" s="8">
        <v>2022</v>
      </c>
      <c r="K1173" s="8" t="s">
        <v>1771</v>
      </c>
      <c r="L1173" s="9">
        <v>2000000</v>
      </c>
      <c r="M1173" s="9">
        <v>1996599.15</v>
      </c>
      <c r="N1173" s="8">
        <v>60</v>
      </c>
      <c r="O1173" s="10">
        <v>44699</v>
      </c>
      <c r="P1173" s="8" t="s">
        <v>3693</v>
      </c>
      <c r="Q1173" s="10">
        <v>44759</v>
      </c>
      <c r="R1173" s="10" t="s">
        <v>3693</v>
      </c>
      <c r="S1173" s="11" t="s">
        <v>3693</v>
      </c>
      <c r="T1173" s="12">
        <v>1</v>
      </c>
      <c r="U1173" s="12" t="s">
        <v>3693</v>
      </c>
      <c r="V1173" s="8" t="s">
        <v>29</v>
      </c>
      <c r="W1173" s="8" t="s">
        <v>30</v>
      </c>
      <c r="X1173" s="8" t="s">
        <v>666</v>
      </c>
      <c r="Y1173" s="8" t="s">
        <v>667</v>
      </c>
      <c r="Z1173" s="8" t="s">
        <v>3693</v>
      </c>
    </row>
    <row r="1174" spans="1:26" ht="39.6" hidden="1" x14ac:dyDescent="0.3">
      <c r="A1174" s="8">
        <v>1174</v>
      </c>
      <c r="B1174" s="8" t="s">
        <v>3579</v>
      </c>
      <c r="C1174" s="8" t="s">
        <v>3580</v>
      </c>
      <c r="D1174" s="8" t="s">
        <v>2334</v>
      </c>
      <c r="E1174" s="8" t="str">
        <f>VLOOKUP(Table1[[#This Row],[NO]],Table3[#All],2, FALSE)</f>
        <v>OTHER FACILITIES</v>
      </c>
      <c r="F1174" s="8" t="s">
        <v>3693</v>
      </c>
      <c r="G1174" s="8" t="s">
        <v>75</v>
      </c>
      <c r="H1174" s="8" t="s">
        <v>76</v>
      </c>
      <c r="I1174" s="8" t="s">
        <v>27</v>
      </c>
      <c r="J1174" s="8">
        <v>2022</v>
      </c>
      <c r="K1174" s="8" t="s">
        <v>381</v>
      </c>
      <c r="L1174" s="9">
        <v>5000000</v>
      </c>
      <c r="M1174" s="9">
        <v>4321071.2300000004</v>
      </c>
      <c r="N1174" s="8">
        <v>180</v>
      </c>
      <c r="O1174" s="10">
        <v>44761</v>
      </c>
      <c r="P1174" s="8" t="s">
        <v>3693</v>
      </c>
      <c r="Q1174" s="10">
        <v>44941</v>
      </c>
      <c r="R1174" s="10" t="s">
        <v>409</v>
      </c>
      <c r="S1174" s="11" t="s">
        <v>3693</v>
      </c>
      <c r="T1174" s="12">
        <v>0.36699999999999999</v>
      </c>
      <c r="U1174" s="12" t="s">
        <v>3693</v>
      </c>
      <c r="V1174" s="8" t="s">
        <v>29</v>
      </c>
      <c r="W1174" s="8" t="s">
        <v>3581</v>
      </c>
      <c r="X1174" s="8" t="s">
        <v>383</v>
      </c>
      <c r="Y1174" s="8" t="s">
        <v>384</v>
      </c>
      <c r="Z1174" s="8" t="s">
        <v>3582</v>
      </c>
    </row>
    <row r="1175" spans="1:26" ht="39.6" hidden="1" x14ac:dyDescent="0.3">
      <c r="A1175" s="8">
        <v>1175</v>
      </c>
      <c r="B1175" s="8" t="s">
        <v>379</v>
      </c>
      <c r="C1175" s="8" t="s">
        <v>380</v>
      </c>
      <c r="D1175" s="8" t="s">
        <v>23</v>
      </c>
      <c r="E1175" s="8" t="str">
        <f>VLOOKUP(Table1[[#This Row],[NO]],Table3[#All],2, FALSE)</f>
        <v>ROAD</v>
      </c>
      <c r="F1175" s="8" t="s">
        <v>3693</v>
      </c>
      <c r="G1175" s="8" t="s">
        <v>75</v>
      </c>
      <c r="H1175" s="8" t="s">
        <v>76</v>
      </c>
      <c r="I1175" s="8" t="s">
        <v>27</v>
      </c>
      <c r="J1175" s="8">
        <v>2022</v>
      </c>
      <c r="K1175" s="8" t="s">
        <v>381</v>
      </c>
      <c r="L1175" s="9">
        <v>1500000</v>
      </c>
      <c r="M1175" s="9">
        <v>1262526.6200000001</v>
      </c>
      <c r="N1175" s="8">
        <v>75</v>
      </c>
      <c r="O1175" s="10">
        <v>44761</v>
      </c>
      <c r="P1175" s="8" t="s">
        <v>3693</v>
      </c>
      <c r="Q1175" s="10">
        <f>O1175+N1175</f>
        <v>44836</v>
      </c>
      <c r="R1175" s="10" t="s">
        <v>3693</v>
      </c>
      <c r="S1175" s="11" t="s">
        <v>3693</v>
      </c>
      <c r="T1175" s="12">
        <v>0.1</v>
      </c>
      <c r="U1175" s="12" t="s">
        <v>3693</v>
      </c>
      <c r="V1175" s="8" t="s">
        <v>29</v>
      </c>
      <c r="W1175" s="8" t="s">
        <v>382</v>
      </c>
      <c r="X1175" s="8" t="s">
        <v>383</v>
      </c>
      <c r="Y1175" s="8" t="s">
        <v>384</v>
      </c>
      <c r="Z1175" s="8" t="s">
        <v>3693</v>
      </c>
    </row>
    <row r="1176" spans="1:26" ht="39.6" hidden="1" x14ac:dyDescent="0.3">
      <c r="A1176" s="8">
        <v>1176</v>
      </c>
      <c r="B1176" s="8" t="s">
        <v>3501</v>
      </c>
      <c r="C1176" s="8" t="s">
        <v>3502</v>
      </c>
      <c r="D1176" s="8" t="s">
        <v>2320</v>
      </c>
      <c r="E1176" s="8" t="str">
        <f>VLOOKUP(Table1[[#This Row],[NO]],Table3[#All],2, FALSE)</f>
        <v>OTHER FACILITIES</v>
      </c>
      <c r="F1176" s="8" t="s">
        <v>3693</v>
      </c>
      <c r="G1176" s="8" t="s">
        <v>75</v>
      </c>
      <c r="H1176" s="8" t="s">
        <v>76</v>
      </c>
      <c r="I1176" s="8" t="s">
        <v>27</v>
      </c>
      <c r="J1176" s="8">
        <v>2022</v>
      </c>
      <c r="K1176" s="8" t="s">
        <v>381</v>
      </c>
      <c r="L1176" s="9">
        <v>2000000</v>
      </c>
      <c r="M1176" s="9">
        <v>1681841.95</v>
      </c>
      <c r="N1176" s="8">
        <v>120</v>
      </c>
      <c r="O1176" s="10">
        <v>44761</v>
      </c>
      <c r="P1176" s="8" t="s">
        <v>3693</v>
      </c>
      <c r="Q1176" s="10">
        <v>44881</v>
      </c>
      <c r="R1176" s="10" t="s">
        <v>3693</v>
      </c>
      <c r="S1176" s="11" t="s">
        <v>3693</v>
      </c>
      <c r="T1176" s="12">
        <v>1</v>
      </c>
      <c r="U1176" s="12" t="s">
        <v>3693</v>
      </c>
      <c r="V1176" s="8" t="s">
        <v>29</v>
      </c>
      <c r="W1176" s="8" t="s">
        <v>30</v>
      </c>
      <c r="X1176" s="8" t="s">
        <v>383</v>
      </c>
      <c r="Y1176" s="8" t="s">
        <v>384</v>
      </c>
      <c r="Z1176" s="8" t="s">
        <v>3693</v>
      </c>
    </row>
    <row r="1177" spans="1:26" ht="39.6" hidden="1" x14ac:dyDescent="0.3">
      <c r="A1177" s="8">
        <v>1177</v>
      </c>
      <c r="B1177" s="8" t="s">
        <v>2651</v>
      </c>
      <c r="C1177" s="8" t="s">
        <v>2652</v>
      </c>
      <c r="D1177" s="8" t="s">
        <v>2334</v>
      </c>
      <c r="E1177" s="8" t="str">
        <f>VLOOKUP(Table1[[#This Row],[NO]],Table3[#All],2, FALSE)</f>
        <v>AGRICULTURAL FACILITIES</v>
      </c>
      <c r="F1177" s="8" t="s">
        <v>3693</v>
      </c>
      <c r="G1177" s="8" t="s">
        <v>75</v>
      </c>
      <c r="H1177" s="8" t="s">
        <v>76</v>
      </c>
      <c r="I1177" s="8" t="s">
        <v>27</v>
      </c>
      <c r="J1177" s="8">
        <v>2022</v>
      </c>
      <c r="K1177" s="8" t="s">
        <v>381</v>
      </c>
      <c r="L1177" s="9">
        <v>5000000</v>
      </c>
      <c r="M1177" s="9">
        <v>4037572.85</v>
      </c>
      <c r="N1177" s="8">
        <v>120</v>
      </c>
      <c r="O1177" s="10">
        <v>44739</v>
      </c>
      <c r="P1177" s="8" t="s">
        <v>3693</v>
      </c>
      <c r="Q1177" s="10">
        <v>44859</v>
      </c>
      <c r="R1177" s="10" t="s">
        <v>3693</v>
      </c>
      <c r="S1177" s="11" t="s">
        <v>3693</v>
      </c>
      <c r="T1177" s="12">
        <v>1</v>
      </c>
      <c r="U1177" s="12" t="s">
        <v>3693</v>
      </c>
      <c r="V1177" s="8" t="s">
        <v>29</v>
      </c>
      <c r="W1177" s="8" t="s">
        <v>30</v>
      </c>
      <c r="X1177" s="8" t="s">
        <v>360</v>
      </c>
      <c r="Y1177" s="8" t="s">
        <v>361</v>
      </c>
      <c r="Z1177" s="8" t="s">
        <v>3693</v>
      </c>
    </row>
    <row r="1178" spans="1:26" ht="66" hidden="1" x14ac:dyDescent="0.3">
      <c r="A1178" s="8">
        <v>1178</v>
      </c>
      <c r="B1178" s="8" t="s">
        <v>2245</v>
      </c>
      <c r="C1178" s="8" t="s">
        <v>2246</v>
      </c>
      <c r="D1178" s="8" t="s">
        <v>2227</v>
      </c>
      <c r="E1178" s="8" t="str">
        <f>VLOOKUP(Table1[[#This Row],[NO]],Table3[#All],2, FALSE)</f>
        <v>PORTS</v>
      </c>
      <c r="F1178" s="8" t="s">
        <v>3693</v>
      </c>
      <c r="G1178" s="8" t="s">
        <v>2240</v>
      </c>
      <c r="H1178" s="8" t="s">
        <v>691</v>
      </c>
      <c r="I1178" s="8" t="s">
        <v>27</v>
      </c>
      <c r="J1178" s="8">
        <v>2022</v>
      </c>
      <c r="K1178" s="8" t="s">
        <v>692</v>
      </c>
      <c r="L1178" s="9">
        <v>470687046.56999999</v>
      </c>
      <c r="M1178" s="9">
        <v>465973152.12</v>
      </c>
      <c r="N1178" s="8">
        <v>540</v>
      </c>
      <c r="O1178" s="10">
        <v>44742</v>
      </c>
      <c r="P1178" s="8">
        <v>1</v>
      </c>
      <c r="Q1178" s="10">
        <v>45282</v>
      </c>
      <c r="R1178" s="10" t="s">
        <v>409</v>
      </c>
      <c r="S1178" s="11" t="s">
        <v>3693</v>
      </c>
      <c r="T1178" s="12">
        <v>0.95099999999999996</v>
      </c>
      <c r="U1178" s="12" t="s">
        <v>3693</v>
      </c>
      <c r="V1178" s="8" t="s">
        <v>29</v>
      </c>
      <c r="W1178" s="8" t="s">
        <v>324</v>
      </c>
      <c r="X1178" s="8" t="s">
        <v>452</v>
      </c>
      <c r="Y1178" s="8" t="s">
        <v>694</v>
      </c>
      <c r="Z1178" s="8" t="s">
        <v>3693</v>
      </c>
    </row>
    <row r="1179" spans="1:26" ht="66" hidden="1" x14ac:dyDescent="0.3">
      <c r="A1179" s="8">
        <v>1179</v>
      </c>
      <c r="B1179" s="8" t="s">
        <v>1772</v>
      </c>
      <c r="C1179" s="8" t="s">
        <v>1773</v>
      </c>
      <c r="D1179" s="8" t="s">
        <v>868</v>
      </c>
      <c r="E1179" s="8" t="str">
        <f>VLOOKUP(Table1[[#This Row],[NO]],Table3[#All],2, FALSE)</f>
        <v>MEDICAL FACILITIES</v>
      </c>
      <c r="F1179" s="8" t="s">
        <v>3693</v>
      </c>
      <c r="G1179" s="8" t="s">
        <v>1774</v>
      </c>
      <c r="H1179" s="8" t="s">
        <v>91</v>
      </c>
      <c r="I1179" s="8" t="s">
        <v>27</v>
      </c>
      <c r="J1179" s="8">
        <v>2020</v>
      </c>
      <c r="K1179" s="8" t="s">
        <v>1775</v>
      </c>
      <c r="L1179" s="9">
        <v>3418000</v>
      </c>
      <c r="M1179" s="9">
        <v>3284409.19</v>
      </c>
      <c r="N1179" s="8">
        <v>102</v>
      </c>
      <c r="O1179" s="10">
        <v>44004</v>
      </c>
      <c r="P1179" s="8">
        <v>1</v>
      </c>
      <c r="Q1179" s="10">
        <v>44106</v>
      </c>
      <c r="R1179" s="10">
        <v>44331</v>
      </c>
      <c r="S1179" s="10">
        <v>44769</v>
      </c>
      <c r="T1179" s="12">
        <v>1</v>
      </c>
      <c r="U1179" s="12" t="s">
        <v>3693</v>
      </c>
      <c r="V1179" s="8" t="s">
        <v>29</v>
      </c>
      <c r="W1179" s="8" t="s">
        <v>30</v>
      </c>
      <c r="X1179" s="8" t="s">
        <v>1368</v>
      </c>
      <c r="Y1179" s="8" t="s">
        <v>1369</v>
      </c>
      <c r="Z1179" s="8" t="s">
        <v>3693</v>
      </c>
    </row>
    <row r="1180" spans="1:26" ht="66" hidden="1" x14ac:dyDescent="0.3">
      <c r="A1180" s="8">
        <v>1180</v>
      </c>
      <c r="B1180" s="8" t="s">
        <v>3296</v>
      </c>
      <c r="C1180" s="8" t="s">
        <v>3693</v>
      </c>
      <c r="D1180" s="8" t="s">
        <v>2320</v>
      </c>
      <c r="E1180" s="8" t="str">
        <f>VLOOKUP(Table1[[#This Row],[NO]],Table3[#All],2, FALSE)</f>
        <v>DRAINAGE</v>
      </c>
      <c r="F1180" s="8" t="s">
        <v>3693</v>
      </c>
      <c r="G1180" s="8" t="s">
        <v>3297</v>
      </c>
      <c r="H1180" s="8" t="s">
        <v>117</v>
      </c>
      <c r="I1180" s="8" t="s">
        <v>27</v>
      </c>
      <c r="J1180" s="8">
        <v>2021</v>
      </c>
      <c r="K1180" s="8" t="s">
        <v>273</v>
      </c>
      <c r="L1180" s="9">
        <v>4000000</v>
      </c>
      <c r="M1180" s="9">
        <v>3447989.52</v>
      </c>
      <c r="N1180" s="8">
        <v>90</v>
      </c>
      <c r="O1180" s="10">
        <v>44788</v>
      </c>
      <c r="P1180" s="8">
        <v>1</v>
      </c>
      <c r="Q1180" s="10">
        <v>44878</v>
      </c>
      <c r="R1180" s="10">
        <v>44878</v>
      </c>
      <c r="S1180" s="11" t="s">
        <v>3693</v>
      </c>
      <c r="T1180" s="12">
        <v>1</v>
      </c>
      <c r="U1180" s="12" t="s">
        <v>3693</v>
      </c>
      <c r="V1180" s="8" t="s">
        <v>29</v>
      </c>
      <c r="W1180" s="8" t="s">
        <v>30</v>
      </c>
      <c r="X1180" s="8" t="s">
        <v>360</v>
      </c>
      <c r="Y1180" s="8" t="s">
        <v>361</v>
      </c>
      <c r="Z1180" s="8" t="s">
        <v>3693</v>
      </c>
    </row>
    <row r="1181" spans="1:26" ht="26.4" hidden="1" x14ac:dyDescent="0.3">
      <c r="A1181" s="8">
        <v>1181</v>
      </c>
      <c r="B1181" s="8" t="s">
        <v>3298</v>
      </c>
      <c r="C1181" s="8" t="s">
        <v>3693</v>
      </c>
      <c r="D1181" s="8" t="s">
        <v>2320</v>
      </c>
      <c r="E1181" s="8" t="str">
        <f>VLOOKUP(Table1[[#This Row],[NO]],Table3[#All],2, FALSE)</f>
        <v>DRAINAGE</v>
      </c>
      <c r="F1181" s="8" t="s">
        <v>3693</v>
      </c>
      <c r="G1181" s="8" t="s">
        <v>3299</v>
      </c>
      <c r="H1181" s="8" t="s">
        <v>26</v>
      </c>
      <c r="I1181" s="8" t="s">
        <v>27</v>
      </c>
      <c r="J1181" s="8">
        <v>2021</v>
      </c>
      <c r="K1181" s="8" t="s">
        <v>3693</v>
      </c>
      <c r="L1181" s="9">
        <v>2785001.66</v>
      </c>
      <c r="M1181" s="9" t="s">
        <v>3693</v>
      </c>
      <c r="N1181" s="8">
        <v>150</v>
      </c>
      <c r="O1181" s="10">
        <v>44256</v>
      </c>
      <c r="P1181" s="8" t="s">
        <v>3693</v>
      </c>
      <c r="Q1181" s="10">
        <v>44406</v>
      </c>
      <c r="R1181" s="10">
        <v>44744</v>
      </c>
      <c r="S1181" s="11" t="s">
        <v>3693</v>
      </c>
      <c r="T1181" s="12">
        <v>1</v>
      </c>
      <c r="U1181" s="12" t="s">
        <v>3693</v>
      </c>
      <c r="V1181" s="8" t="s">
        <v>29</v>
      </c>
      <c r="W1181" s="8" t="s">
        <v>30</v>
      </c>
      <c r="X1181" s="8" t="s">
        <v>118</v>
      </c>
      <c r="Y1181" s="8" t="s">
        <v>119</v>
      </c>
      <c r="Z1181" s="8" t="s">
        <v>3693</v>
      </c>
    </row>
    <row r="1182" spans="1:26" ht="52.8" hidden="1" x14ac:dyDescent="0.3">
      <c r="A1182" s="8">
        <v>1182</v>
      </c>
      <c r="B1182" s="8" t="s">
        <v>1776</v>
      </c>
      <c r="C1182" s="8" t="s">
        <v>1777</v>
      </c>
      <c r="D1182" s="8" t="s">
        <v>868</v>
      </c>
      <c r="E1182" s="8" t="str">
        <f>VLOOKUP(Table1[[#This Row],[NO]],Table3[#All],2, FALSE)</f>
        <v>MEDICAL FACILITIES</v>
      </c>
      <c r="F1182" s="8" t="s">
        <v>3693</v>
      </c>
      <c r="G1182" s="8" t="s">
        <v>1778</v>
      </c>
      <c r="H1182" s="8" t="s">
        <v>86</v>
      </c>
      <c r="I1182" s="8" t="s">
        <v>27</v>
      </c>
      <c r="J1182" s="8">
        <v>2020</v>
      </c>
      <c r="K1182" s="8" t="s">
        <v>1779</v>
      </c>
      <c r="L1182" s="9">
        <v>16000000</v>
      </c>
      <c r="M1182" s="9">
        <v>15972520.310000001</v>
      </c>
      <c r="N1182" s="8">
        <v>210</v>
      </c>
      <c r="O1182" s="10">
        <v>44215</v>
      </c>
      <c r="P1182" s="8">
        <v>2</v>
      </c>
      <c r="Q1182" s="10">
        <v>44425</v>
      </c>
      <c r="R1182" s="10" t="s">
        <v>323</v>
      </c>
      <c r="S1182" s="11" t="s">
        <v>3693</v>
      </c>
      <c r="T1182" s="12">
        <v>0.95</v>
      </c>
      <c r="U1182" s="12" t="s">
        <v>3693</v>
      </c>
      <c r="V1182" s="8" t="s">
        <v>29</v>
      </c>
      <c r="W1182" s="8" t="s">
        <v>324</v>
      </c>
      <c r="X1182" s="8" t="s">
        <v>266</v>
      </c>
      <c r="Y1182" s="8" t="s">
        <v>267</v>
      </c>
      <c r="Z1182" s="8" t="s">
        <v>3693</v>
      </c>
    </row>
    <row r="1183" spans="1:26" ht="52.8" hidden="1" x14ac:dyDescent="0.3">
      <c r="A1183" s="8">
        <v>1183</v>
      </c>
      <c r="B1183" s="8" t="s">
        <v>2653</v>
      </c>
      <c r="C1183" s="8" t="s">
        <v>3693</v>
      </c>
      <c r="D1183" s="8" t="s">
        <v>2334</v>
      </c>
      <c r="E1183" s="8" t="str">
        <f>VLOOKUP(Table1[[#This Row],[NO]],Table3[#All],2, FALSE)</f>
        <v>AGRICULTURAL FACILITIES</v>
      </c>
      <c r="F1183" s="8" t="s">
        <v>2654</v>
      </c>
      <c r="G1183" s="8" t="s">
        <v>2655</v>
      </c>
      <c r="H1183" s="8" t="s">
        <v>93</v>
      </c>
      <c r="I1183" s="8" t="s">
        <v>27</v>
      </c>
      <c r="J1183" s="8">
        <v>2015</v>
      </c>
      <c r="K1183" s="8" t="s">
        <v>3693</v>
      </c>
      <c r="L1183" s="9">
        <v>150000</v>
      </c>
      <c r="M1183" s="9">
        <v>149464.73000000001</v>
      </c>
      <c r="N1183" s="8">
        <v>40</v>
      </c>
      <c r="O1183" s="10" t="s">
        <v>3693</v>
      </c>
      <c r="P1183" s="8" t="s">
        <v>3693</v>
      </c>
      <c r="Q1183" s="10" t="s">
        <v>3693</v>
      </c>
      <c r="R1183" s="10" t="s">
        <v>3693</v>
      </c>
      <c r="S1183" s="11" t="s">
        <v>3693</v>
      </c>
      <c r="T1183" s="12">
        <v>1</v>
      </c>
      <c r="U1183" s="12" t="s">
        <v>3693</v>
      </c>
      <c r="V1183" s="8" t="s">
        <v>29</v>
      </c>
      <c r="W1183" s="8" t="s">
        <v>30</v>
      </c>
      <c r="X1183" s="8" t="s">
        <v>1188</v>
      </c>
      <c r="Y1183" s="8" t="s">
        <v>3693</v>
      </c>
      <c r="Z1183" s="8" t="s">
        <v>3693</v>
      </c>
    </row>
    <row r="1184" spans="1:26" ht="39.6" hidden="1" x14ac:dyDescent="0.3">
      <c r="A1184" s="8">
        <v>1184</v>
      </c>
      <c r="B1184" s="8" t="s">
        <v>2656</v>
      </c>
      <c r="C1184" s="8" t="s">
        <v>3693</v>
      </c>
      <c r="D1184" s="8" t="s">
        <v>2334</v>
      </c>
      <c r="E1184" s="8" t="str">
        <f>VLOOKUP(Table1[[#This Row],[NO]],Table3[#All],2, FALSE)</f>
        <v>AGRICULTURAL FACILITIES</v>
      </c>
      <c r="F1184" s="8" t="s">
        <v>2657</v>
      </c>
      <c r="G1184" s="8" t="s">
        <v>2658</v>
      </c>
      <c r="H1184" s="8" t="s">
        <v>93</v>
      </c>
      <c r="I1184" s="8" t="s">
        <v>27</v>
      </c>
      <c r="J1184" s="8">
        <v>2020</v>
      </c>
      <c r="K1184" s="8" t="s">
        <v>3693</v>
      </c>
      <c r="L1184" s="9">
        <v>2000000</v>
      </c>
      <c r="M1184" s="9">
        <v>1998631.16</v>
      </c>
      <c r="N1184" s="8">
        <v>180</v>
      </c>
      <c r="O1184" s="10" t="s">
        <v>3693</v>
      </c>
      <c r="P1184" s="8" t="s">
        <v>3693</v>
      </c>
      <c r="Q1184" s="10" t="s">
        <v>3693</v>
      </c>
      <c r="R1184" s="10" t="s">
        <v>3693</v>
      </c>
      <c r="S1184" s="11" t="s">
        <v>3693</v>
      </c>
      <c r="T1184" s="12">
        <v>1</v>
      </c>
      <c r="U1184" s="12" t="s">
        <v>3693</v>
      </c>
      <c r="V1184" s="8" t="s">
        <v>29</v>
      </c>
      <c r="W1184" s="8" t="s">
        <v>30</v>
      </c>
      <c r="X1184" s="8" t="s">
        <v>266</v>
      </c>
      <c r="Y1184" s="8" t="s">
        <v>267</v>
      </c>
      <c r="Z1184" s="8" t="s">
        <v>3693</v>
      </c>
    </row>
    <row r="1185" spans="1:26" ht="66" hidden="1" x14ac:dyDescent="0.3">
      <c r="A1185" s="8">
        <v>1185</v>
      </c>
      <c r="B1185" s="8" t="s">
        <v>2401</v>
      </c>
      <c r="C1185" s="8" t="s">
        <v>2402</v>
      </c>
      <c r="D1185" s="8" t="s">
        <v>2334</v>
      </c>
      <c r="E1185" s="8" t="str">
        <f>VLOOKUP(Table1[[#This Row],[NO]],Table3[#All],2, FALSE)</f>
        <v>PGP FACILITIES</v>
      </c>
      <c r="F1185" s="8" t="s">
        <v>3693</v>
      </c>
      <c r="G1185" s="8" t="s">
        <v>2359</v>
      </c>
      <c r="H1185" s="8" t="s">
        <v>79</v>
      </c>
      <c r="I1185" s="8" t="s">
        <v>27</v>
      </c>
      <c r="J1185" s="8">
        <v>2021</v>
      </c>
      <c r="K1185" s="8" t="s">
        <v>1779</v>
      </c>
      <c r="L1185" s="9">
        <v>20000000</v>
      </c>
      <c r="M1185" s="9">
        <v>19980869.57</v>
      </c>
      <c r="N1185" s="8">
        <v>360</v>
      </c>
      <c r="O1185" s="10">
        <v>44483</v>
      </c>
      <c r="P1185" s="8" t="s">
        <v>3693</v>
      </c>
      <c r="Q1185" s="10">
        <v>44843</v>
      </c>
      <c r="R1185" s="10" t="s">
        <v>3693</v>
      </c>
      <c r="S1185" s="11" t="s">
        <v>3693</v>
      </c>
      <c r="T1185" s="12">
        <v>1</v>
      </c>
      <c r="U1185" s="12" t="s">
        <v>3693</v>
      </c>
      <c r="V1185" s="8" t="s">
        <v>29</v>
      </c>
      <c r="W1185" s="8" t="s">
        <v>30</v>
      </c>
      <c r="X1185" s="8" t="s">
        <v>255</v>
      </c>
      <c r="Y1185" s="8" t="s">
        <v>256</v>
      </c>
      <c r="Z1185" s="8" t="s">
        <v>3693</v>
      </c>
    </row>
    <row r="1186" spans="1:26" ht="66" hidden="1" x14ac:dyDescent="0.3">
      <c r="A1186" s="8">
        <v>1186</v>
      </c>
      <c r="B1186" s="8" t="s">
        <v>2403</v>
      </c>
      <c r="C1186" s="8" t="s">
        <v>3693</v>
      </c>
      <c r="D1186" s="8" t="s">
        <v>2334</v>
      </c>
      <c r="E1186" s="8" t="str">
        <f>VLOOKUP(Table1[[#This Row],[NO]],Table3[#All],2, FALSE)</f>
        <v>PGP FACILITIES</v>
      </c>
      <c r="F1186" s="8" t="s">
        <v>3693</v>
      </c>
      <c r="G1186" s="8" t="s">
        <v>1930</v>
      </c>
      <c r="H1186" s="8" t="s">
        <v>79</v>
      </c>
      <c r="I1186" s="8" t="s">
        <v>27</v>
      </c>
      <c r="J1186" s="8">
        <v>2021</v>
      </c>
      <c r="K1186" s="8" t="s">
        <v>2327</v>
      </c>
      <c r="L1186" s="9">
        <v>10000000</v>
      </c>
      <c r="M1186" s="9">
        <v>9185703.75</v>
      </c>
      <c r="N1186" s="8">
        <v>120</v>
      </c>
      <c r="O1186" s="10">
        <v>44509</v>
      </c>
      <c r="P1186" s="8">
        <v>1</v>
      </c>
      <c r="Q1186" s="10">
        <v>44629</v>
      </c>
      <c r="R1186" s="10" t="s">
        <v>409</v>
      </c>
      <c r="S1186" s="11" t="s">
        <v>3693</v>
      </c>
      <c r="T1186" s="12">
        <v>0.99199999999999999</v>
      </c>
      <c r="U1186" s="12" t="s">
        <v>3693</v>
      </c>
      <c r="V1186" s="8" t="s">
        <v>29</v>
      </c>
      <c r="W1186" s="8" t="s">
        <v>324</v>
      </c>
      <c r="X1186" s="8" t="s">
        <v>2404</v>
      </c>
      <c r="Y1186" s="8" t="s">
        <v>2405</v>
      </c>
      <c r="Z1186" s="8" t="s">
        <v>3693</v>
      </c>
    </row>
    <row r="1187" spans="1:26" ht="66" hidden="1" x14ac:dyDescent="0.3">
      <c r="A1187" s="8">
        <v>1187</v>
      </c>
      <c r="B1187" s="8" t="s">
        <v>2406</v>
      </c>
      <c r="C1187" s="8" t="s">
        <v>2407</v>
      </c>
      <c r="D1187" s="8" t="s">
        <v>2334</v>
      </c>
      <c r="E1187" s="8" t="str">
        <f>VLOOKUP(Table1[[#This Row],[NO]],Table3[#All],2, FALSE)</f>
        <v>PGP FACILITIES</v>
      </c>
      <c r="F1187" s="8" t="s">
        <v>3693</v>
      </c>
      <c r="G1187" s="8" t="s">
        <v>2359</v>
      </c>
      <c r="H1187" s="8" t="s">
        <v>79</v>
      </c>
      <c r="I1187" s="8" t="s">
        <v>27</v>
      </c>
      <c r="J1187" s="8">
        <v>2021</v>
      </c>
      <c r="K1187" s="8" t="s">
        <v>1779</v>
      </c>
      <c r="L1187" s="9">
        <v>7488331.75</v>
      </c>
      <c r="M1187" s="9">
        <v>7474996.8600000003</v>
      </c>
      <c r="N1187" s="8">
        <v>90</v>
      </c>
      <c r="O1187" s="10">
        <v>44526</v>
      </c>
      <c r="P1187" s="8" t="s">
        <v>3693</v>
      </c>
      <c r="Q1187" s="10">
        <v>44616</v>
      </c>
      <c r="R1187" s="10">
        <v>44351</v>
      </c>
      <c r="S1187" s="11" t="s">
        <v>3693</v>
      </c>
      <c r="T1187" s="12">
        <v>1</v>
      </c>
      <c r="U1187" s="12" t="s">
        <v>3693</v>
      </c>
      <c r="V1187" s="8" t="s">
        <v>29</v>
      </c>
      <c r="W1187" s="8" t="s">
        <v>30</v>
      </c>
      <c r="X1187" s="8" t="s">
        <v>255</v>
      </c>
      <c r="Y1187" s="8" t="s">
        <v>256</v>
      </c>
      <c r="Z1187" s="8" t="s">
        <v>3693</v>
      </c>
    </row>
    <row r="1188" spans="1:26" ht="39.6" hidden="1" x14ac:dyDescent="0.3">
      <c r="A1188" s="8">
        <v>1188</v>
      </c>
      <c r="B1188" s="8" t="s">
        <v>2408</v>
      </c>
      <c r="C1188" s="8" t="s">
        <v>2409</v>
      </c>
      <c r="D1188" s="8" t="s">
        <v>2334</v>
      </c>
      <c r="E1188" s="8" t="str">
        <f>VLOOKUP(Table1[[#This Row],[NO]],Table3[#All],2, FALSE)</f>
        <v>PGP FACILITIES</v>
      </c>
      <c r="F1188" s="8" t="s">
        <v>3693</v>
      </c>
      <c r="G1188" s="8" t="s">
        <v>2380</v>
      </c>
      <c r="H1188" s="8" t="s">
        <v>79</v>
      </c>
      <c r="I1188" s="8" t="s">
        <v>27</v>
      </c>
      <c r="J1188" s="8">
        <v>2021</v>
      </c>
      <c r="K1188" s="8" t="s">
        <v>2410</v>
      </c>
      <c r="L1188" s="9">
        <v>2500000</v>
      </c>
      <c r="M1188" s="9">
        <v>2497817.7999999998</v>
      </c>
      <c r="N1188" s="8">
        <v>150</v>
      </c>
      <c r="O1188" s="10">
        <v>44546</v>
      </c>
      <c r="P1188" s="8" t="s">
        <v>3693</v>
      </c>
      <c r="Q1188" s="10">
        <v>44696</v>
      </c>
      <c r="R1188" s="10">
        <v>44771</v>
      </c>
      <c r="S1188" s="11" t="s">
        <v>3693</v>
      </c>
      <c r="T1188" s="12">
        <v>1</v>
      </c>
      <c r="U1188" s="12" t="s">
        <v>3693</v>
      </c>
      <c r="V1188" s="8" t="s">
        <v>29</v>
      </c>
      <c r="W1188" s="8" t="s">
        <v>30</v>
      </c>
      <c r="X1188" s="8" t="s">
        <v>228</v>
      </c>
      <c r="Y1188" s="8" t="s">
        <v>229</v>
      </c>
      <c r="Z1188" s="8" t="s">
        <v>3693</v>
      </c>
    </row>
    <row r="1189" spans="1:26" ht="52.8" hidden="1" x14ac:dyDescent="0.3">
      <c r="A1189" s="8">
        <v>1189</v>
      </c>
      <c r="B1189" s="8" t="s">
        <v>385</v>
      </c>
      <c r="C1189" s="8" t="s">
        <v>3693</v>
      </c>
      <c r="D1189" s="8" t="s">
        <v>23</v>
      </c>
      <c r="E1189" s="8" t="str">
        <f>VLOOKUP(Table1[[#This Row],[NO]],Table3[#All],2, FALSE)</f>
        <v>ROAD</v>
      </c>
      <c r="F1189" s="8" t="s">
        <v>386</v>
      </c>
      <c r="G1189" s="8" t="s">
        <v>387</v>
      </c>
      <c r="H1189" s="8" t="s">
        <v>36</v>
      </c>
      <c r="I1189" s="8" t="s">
        <v>27</v>
      </c>
      <c r="J1189" s="8">
        <v>2018</v>
      </c>
      <c r="K1189" s="8" t="s">
        <v>388</v>
      </c>
      <c r="L1189" s="9">
        <v>8000000</v>
      </c>
      <c r="M1189" s="9">
        <v>7947995.79</v>
      </c>
      <c r="N1189" s="8">
        <v>90</v>
      </c>
      <c r="O1189" s="10">
        <v>44562</v>
      </c>
      <c r="P1189" s="8" t="s">
        <v>3693</v>
      </c>
      <c r="Q1189" s="10">
        <f>O1189+N1189</f>
        <v>44652</v>
      </c>
      <c r="R1189" s="10">
        <v>44651</v>
      </c>
      <c r="S1189" s="11" t="s">
        <v>3693</v>
      </c>
      <c r="T1189" s="12">
        <v>1</v>
      </c>
      <c r="U1189" s="12" t="s">
        <v>3693</v>
      </c>
      <c r="V1189" s="8" t="s">
        <v>29</v>
      </c>
      <c r="W1189" s="8" t="s">
        <v>30</v>
      </c>
      <c r="X1189" s="8" t="s">
        <v>309</v>
      </c>
      <c r="Y1189" s="8" t="s">
        <v>310</v>
      </c>
      <c r="Z1189" s="8" t="s">
        <v>3693</v>
      </c>
    </row>
    <row r="1190" spans="1:26" ht="52.8" hidden="1" x14ac:dyDescent="0.3">
      <c r="A1190" s="8">
        <v>1190</v>
      </c>
      <c r="B1190" s="8" t="s">
        <v>2659</v>
      </c>
      <c r="C1190" s="8" t="s">
        <v>3693</v>
      </c>
      <c r="D1190" s="8" t="s">
        <v>2334</v>
      </c>
      <c r="E1190" s="8" t="str">
        <f>VLOOKUP(Table1[[#This Row],[NO]],Table3[#All],2, FALSE)</f>
        <v>AGRICULTURAL FACILITIES</v>
      </c>
      <c r="F1190" s="8" t="s">
        <v>3693</v>
      </c>
      <c r="G1190" s="8" t="s">
        <v>2660</v>
      </c>
      <c r="H1190" s="8" t="s">
        <v>377</v>
      </c>
      <c r="I1190" s="8" t="s">
        <v>27</v>
      </c>
      <c r="J1190" s="8">
        <v>2021</v>
      </c>
      <c r="K1190" s="8" t="s">
        <v>2661</v>
      </c>
      <c r="L1190" s="9">
        <v>2000000</v>
      </c>
      <c r="M1190" s="9">
        <v>1993167.01</v>
      </c>
      <c r="N1190" s="8">
        <v>120</v>
      </c>
      <c r="O1190" s="10">
        <v>44405</v>
      </c>
      <c r="P1190" s="8" t="s">
        <v>3693</v>
      </c>
      <c r="Q1190" s="10">
        <v>44525</v>
      </c>
      <c r="R1190" s="10" t="s">
        <v>3693</v>
      </c>
      <c r="S1190" s="11" t="s">
        <v>3693</v>
      </c>
      <c r="T1190" s="12">
        <v>1</v>
      </c>
      <c r="U1190" s="12" t="s">
        <v>3693</v>
      </c>
      <c r="V1190" s="8" t="s">
        <v>29</v>
      </c>
      <c r="W1190" s="8" t="s">
        <v>30</v>
      </c>
      <c r="X1190" s="8" t="s">
        <v>666</v>
      </c>
      <c r="Y1190" s="8" t="s">
        <v>667</v>
      </c>
      <c r="Z1190" s="8" t="s">
        <v>3693</v>
      </c>
    </row>
    <row r="1191" spans="1:26" ht="66" hidden="1" x14ac:dyDescent="0.3">
      <c r="A1191" s="8">
        <v>1191</v>
      </c>
      <c r="B1191" s="8" t="s">
        <v>2627</v>
      </c>
      <c r="C1191" s="8" t="s">
        <v>2628</v>
      </c>
      <c r="D1191" s="8" t="s">
        <v>2320</v>
      </c>
      <c r="E1191" s="8" t="str">
        <f>VLOOKUP(Table1[[#This Row],[NO]],Table3[#All],2, FALSE)</f>
        <v>AGRICULTURAL FACILITIES</v>
      </c>
      <c r="F1191" s="8" t="s">
        <v>3693</v>
      </c>
      <c r="G1191" s="8" t="s">
        <v>2629</v>
      </c>
      <c r="H1191" s="8" t="s">
        <v>47</v>
      </c>
      <c r="I1191" s="8" t="s">
        <v>27</v>
      </c>
      <c r="J1191" s="8">
        <v>2021</v>
      </c>
      <c r="K1191" s="8" t="s">
        <v>2630</v>
      </c>
      <c r="L1191" s="9">
        <v>2366077.52</v>
      </c>
      <c r="M1191" s="9">
        <v>2245692.8199999998</v>
      </c>
      <c r="N1191" s="8">
        <v>120</v>
      </c>
      <c r="O1191" s="10">
        <v>44322</v>
      </c>
      <c r="P1191" s="8">
        <v>1</v>
      </c>
      <c r="Q1191" s="10">
        <v>44442</v>
      </c>
      <c r="R1191" s="10" t="s">
        <v>3693</v>
      </c>
      <c r="S1191" s="11" t="s">
        <v>3693</v>
      </c>
      <c r="T1191" s="14">
        <v>0.53</v>
      </c>
      <c r="U1191" s="14" t="s">
        <v>3693</v>
      </c>
      <c r="V1191" s="8" t="s">
        <v>29</v>
      </c>
      <c r="W1191" s="14" t="s">
        <v>308</v>
      </c>
      <c r="X1191" s="8" t="s">
        <v>1408</v>
      </c>
      <c r="Y1191" s="8" t="s">
        <v>1409</v>
      </c>
      <c r="Z1191" s="8" t="s">
        <v>3693</v>
      </c>
    </row>
    <row r="1192" spans="1:26" ht="66" hidden="1" x14ac:dyDescent="0.3">
      <c r="A1192" s="8">
        <v>1192</v>
      </c>
      <c r="B1192" s="8" t="s">
        <v>2627</v>
      </c>
      <c r="C1192" s="8" t="s">
        <v>2628</v>
      </c>
      <c r="D1192" s="8" t="s">
        <v>2320</v>
      </c>
      <c r="E1192" s="8" t="str">
        <f>VLOOKUP(Table1[[#This Row],[NO]],Table3[#All],2, FALSE)</f>
        <v>AGRICULTURAL FACILITIES</v>
      </c>
      <c r="F1192" s="8" t="s">
        <v>3693</v>
      </c>
      <c r="G1192" s="8" t="s">
        <v>387</v>
      </c>
      <c r="H1192" s="8" t="s">
        <v>36</v>
      </c>
      <c r="I1192" s="8" t="s">
        <v>27</v>
      </c>
      <c r="J1192" s="8">
        <v>2021</v>
      </c>
      <c r="K1192" s="8" t="s">
        <v>2630</v>
      </c>
      <c r="L1192" s="9">
        <v>2366077.52</v>
      </c>
      <c r="M1192" s="9">
        <v>2245692.8199999998</v>
      </c>
      <c r="N1192" s="8">
        <v>120</v>
      </c>
      <c r="O1192" s="10">
        <v>44201</v>
      </c>
      <c r="P1192" s="8">
        <v>1</v>
      </c>
      <c r="Q1192" s="10">
        <v>44321</v>
      </c>
      <c r="R1192" s="10">
        <v>44352</v>
      </c>
      <c r="S1192" s="11" t="s">
        <v>3693</v>
      </c>
      <c r="T1192" s="8" t="s">
        <v>3693</v>
      </c>
      <c r="U1192" s="8" t="s">
        <v>3693</v>
      </c>
      <c r="V1192" s="8" t="s">
        <v>29</v>
      </c>
      <c r="W1192" s="8" t="s">
        <v>315</v>
      </c>
      <c r="X1192" s="8" t="s">
        <v>1408</v>
      </c>
      <c r="Y1192" s="8" t="s">
        <v>1409</v>
      </c>
      <c r="Z1192" s="8" t="s">
        <v>2631</v>
      </c>
    </row>
    <row r="1193" spans="1:26" ht="66" hidden="1" x14ac:dyDescent="0.3">
      <c r="A1193" s="8">
        <v>1193</v>
      </c>
      <c r="B1193" s="8" t="s">
        <v>1780</v>
      </c>
      <c r="C1193" s="8" t="s">
        <v>3693</v>
      </c>
      <c r="D1193" s="8" t="s">
        <v>868</v>
      </c>
      <c r="E1193" s="8" t="str">
        <f>VLOOKUP(Table1[[#This Row],[NO]],Table3[#All],2, FALSE)</f>
        <v>MEDICAL FACILITIES</v>
      </c>
      <c r="F1193" s="8" t="s">
        <v>3693</v>
      </c>
      <c r="G1193" s="8" t="s">
        <v>1184</v>
      </c>
      <c r="H1193" s="8" t="s">
        <v>159</v>
      </c>
      <c r="I1193" s="8" t="s">
        <v>27</v>
      </c>
      <c r="J1193" s="8">
        <v>2021</v>
      </c>
      <c r="K1193" s="8" t="s">
        <v>1651</v>
      </c>
      <c r="L1193" s="9">
        <v>20000000</v>
      </c>
      <c r="M1193" s="9">
        <v>19391780.899999999</v>
      </c>
      <c r="N1193" s="8">
        <v>120</v>
      </c>
      <c r="O1193" s="10">
        <v>44544</v>
      </c>
      <c r="P1193" s="8">
        <v>1</v>
      </c>
      <c r="Q1193" s="10">
        <v>44664</v>
      </c>
      <c r="R1193" s="10" t="s">
        <v>323</v>
      </c>
      <c r="S1193" s="11" t="s">
        <v>3693</v>
      </c>
      <c r="T1193" s="12">
        <v>0.99270000000000003</v>
      </c>
      <c r="U1193" s="12" t="s">
        <v>3693</v>
      </c>
      <c r="V1193" s="8" t="s">
        <v>29</v>
      </c>
      <c r="W1193" s="8" t="s">
        <v>324</v>
      </c>
      <c r="X1193" s="8" t="s">
        <v>452</v>
      </c>
      <c r="Y1193" s="8" t="s">
        <v>694</v>
      </c>
      <c r="Z1193" s="8" t="s">
        <v>3693</v>
      </c>
    </row>
    <row r="1194" spans="1:26" ht="66" hidden="1" x14ac:dyDescent="0.3">
      <c r="A1194" s="8">
        <v>1194</v>
      </c>
      <c r="B1194" s="8" t="s">
        <v>2095</v>
      </c>
      <c r="C1194" s="8" t="s">
        <v>2096</v>
      </c>
      <c r="D1194" s="8" t="s">
        <v>1962</v>
      </c>
      <c r="E1194" s="8" t="str">
        <f>VLOOKUP(Table1[[#This Row],[NO]],Table3[#All],2, FALSE)</f>
        <v>SCHOOL FACILITIES</v>
      </c>
      <c r="F1194" s="8" t="s">
        <v>1990</v>
      </c>
      <c r="G1194" s="8" t="s">
        <v>2097</v>
      </c>
      <c r="H1194" s="8" t="s">
        <v>1662</v>
      </c>
      <c r="I1194" s="8" t="s">
        <v>27</v>
      </c>
      <c r="J1194" s="8">
        <v>2017</v>
      </c>
      <c r="K1194" s="8" t="s">
        <v>1980</v>
      </c>
      <c r="L1194" s="9">
        <v>2250000</v>
      </c>
      <c r="M1194" s="9">
        <v>2247629.9700000002</v>
      </c>
      <c r="N1194" s="8">
        <v>100</v>
      </c>
      <c r="O1194" s="10">
        <v>43056</v>
      </c>
      <c r="P1194" s="8" t="s">
        <v>3693</v>
      </c>
      <c r="Q1194" s="10">
        <v>43156</v>
      </c>
      <c r="R1194" s="10" t="s">
        <v>3693</v>
      </c>
      <c r="S1194" s="11" t="s">
        <v>3693</v>
      </c>
      <c r="T1194" s="8" t="s">
        <v>3693</v>
      </c>
      <c r="U1194" s="8" t="s">
        <v>3693</v>
      </c>
      <c r="V1194" s="8" t="s">
        <v>29</v>
      </c>
      <c r="W1194" s="8" t="s">
        <v>37</v>
      </c>
      <c r="X1194" s="8" t="s">
        <v>147</v>
      </c>
      <c r="Y1194" s="8" t="s">
        <v>148</v>
      </c>
      <c r="Z1194" s="8" t="s">
        <v>3693</v>
      </c>
    </row>
    <row r="1195" spans="1:26" ht="39.6" hidden="1" x14ac:dyDescent="0.3">
      <c r="A1195" s="8">
        <v>1195</v>
      </c>
      <c r="B1195" s="8" t="s">
        <v>389</v>
      </c>
      <c r="C1195" s="8" t="s">
        <v>390</v>
      </c>
      <c r="D1195" s="8" t="s">
        <v>23</v>
      </c>
      <c r="E1195" s="8" t="str">
        <f>VLOOKUP(Table1[[#This Row],[NO]],Table3[#All],2, FALSE)</f>
        <v>ROAD</v>
      </c>
      <c r="F1195" s="8" t="s">
        <v>391</v>
      </c>
      <c r="G1195" s="8" t="s">
        <v>392</v>
      </c>
      <c r="H1195" s="8" t="s">
        <v>377</v>
      </c>
      <c r="I1195" s="8" t="s">
        <v>27</v>
      </c>
      <c r="J1195" s="8">
        <v>2022</v>
      </c>
      <c r="K1195" s="8" t="s">
        <v>53</v>
      </c>
      <c r="L1195" s="9">
        <v>10500000</v>
      </c>
      <c r="M1195" s="9">
        <v>9225486.7100000009</v>
      </c>
      <c r="N1195" s="8">
        <v>90</v>
      </c>
      <c r="O1195" s="10">
        <v>44770</v>
      </c>
      <c r="P1195" s="8">
        <v>1</v>
      </c>
      <c r="Q1195" s="10">
        <f>O1195+N1195</f>
        <v>44860</v>
      </c>
      <c r="R1195" s="10">
        <v>45331</v>
      </c>
      <c r="S1195" s="11" t="s">
        <v>3693</v>
      </c>
      <c r="T1195" s="12">
        <v>1</v>
      </c>
      <c r="U1195" s="12" t="s">
        <v>3693</v>
      </c>
      <c r="V1195" s="8" t="s">
        <v>29</v>
      </c>
      <c r="W1195" s="8" t="s">
        <v>30</v>
      </c>
      <c r="X1195" s="8" t="s">
        <v>393</v>
      </c>
      <c r="Y1195" s="8" t="s">
        <v>394</v>
      </c>
      <c r="Z1195" s="8" t="s">
        <v>3693</v>
      </c>
    </row>
    <row r="1196" spans="1:26" ht="92.4" hidden="1" x14ac:dyDescent="0.3">
      <c r="A1196" s="8">
        <v>1196</v>
      </c>
      <c r="B1196" s="8" t="s">
        <v>1781</v>
      </c>
      <c r="C1196" s="8" t="s">
        <v>3693</v>
      </c>
      <c r="D1196" s="8" t="s">
        <v>868</v>
      </c>
      <c r="E1196" s="8" t="str">
        <f>VLOOKUP(Table1[[#This Row],[NO]],Table3[#All],2, FALSE)</f>
        <v>MEDICAL FACILITIES</v>
      </c>
      <c r="F1196" s="8" t="s">
        <v>3693</v>
      </c>
      <c r="G1196" s="8" t="s">
        <v>1184</v>
      </c>
      <c r="H1196" s="8" t="s">
        <v>159</v>
      </c>
      <c r="I1196" s="8" t="s">
        <v>27</v>
      </c>
      <c r="J1196" s="8">
        <v>2021</v>
      </c>
      <c r="K1196" s="8" t="s">
        <v>1643</v>
      </c>
      <c r="L1196" s="9">
        <v>8058600</v>
      </c>
      <c r="M1196" s="9">
        <v>8057475.6600000001</v>
      </c>
      <c r="N1196" s="8">
        <v>150</v>
      </c>
      <c r="O1196" s="10">
        <v>43812</v>
      </c>
      <c r="P1196" s="8" t="s">
        <v>3693</v>
      </c>
      <c r="Q1196" s="10">
        <v>43962</v>
      </c>
      <c r="R1196" s="10" t="s">
        <v>3693</v>
      </c>
      <c r="S1196" s="11" t="s">
        <v>3693</v>
      </c>
      <c r="T1196" s="12">
        <v>1</v>
      </c>
      <c r="U1196" s="12" t="s">
        <v>3693</v>
      </c>
      <c r="V1196" s="8" t="s">
        <v>29</v>
      </c>
      <c r="W1196" s="8" t="s">
        <v>30</v>
      </c>
      <c r="X1196" s="8" t="s">
        <v>126</v>
      </c>
      <c r="Y1196" s="8" t="s">
        <v>127</v>
      </c>
      <c r="Z1196" s="8" t="s">
        <v>3693</v>
      </c>
    </row>
    <row r="1197" spans="1:26" ht="52.8" hidden="1" x14ac:dyDescent="0.3">
      <c r="A1197" s="8">
        <v>1197</v>
      </c>
      <c r="B1197" s="8" t="s">
        <v>2098</v>
      </c>
      <c r="C1197" s="8" t="s">
        <v>2099</v>
      </c>
      <c r="D1197" s="8" t="s">
        <v>1962</v>
      </c>
      <c r="E1197" s="8" t="str">
        <f>VLOOKUP(Table1[[#This Row],[NO]],Table3[#All],2, FALSE)</f>
        <v>SCHOOL FACILITIES</v>
      </c>
      <c r="F1197" s="8" t="s">
        <v>1990</v>
      </c>
      <c r="G1197" s="8" t="s">
        <v>2100</v>
      </c>
      <c r="H1197" s="8" t="s">
        <v>42</v>
      </c>
      <c r="I1197" s="8" t="s">
        <v>27</v>
      </c>
      <c r="J1197" s="8">
        <v>2017</v>
      </c>
      <c r="K1197" s="8" t="s">
        <v>2101</v>
      </c>
      <c r="L1197" s="9">
        <v>2250000</v>
      </c>
      <c r="M1197" s="9">
        <v>2247629.9700000002</v>
      </c>
      <c r="N1197" s="8">
        <v>100</v>
      </c>
      <c r="O1197" s="10">
        <v>43068</v>
      </c>
      <c r="P1197" s="8" t="s">
        <v>3693</v>
      </c>
      <c r="Q1197" s="10">
        <v>43168</v>
      </c>
      <c r="R1197" s="10" t="s">
        <v>3693</v>
      </c>
      <c r="S1197" s="11" t="s">
        <v>3693</v>
      </c>
      <c r="T1197" s="12">
        <v>1</v>
      </c>
      <c r="U1197" s="12" t="s">
        <v>3693</v>
      </c>
      <c r="V1197" s="8" t="s">
        <v>29</v>
      </c>
      <c r="W1197" s="14" t="s">
        <v>30</v>
      </c>
      <c r="X1197" s="8" t="s">
        <v>68</v>
      </c>
      <c r="Y1197" s="8" t="s">
        <v>69</v>
      </c>
      <c r="Z1197" s="8" t="s">
        <v>3693</v>
      </c>
    </row>
    <row r="1198" spans="1:26" ht="39.6" hidden="1" x14ac:dyDescent="0.3">
      <c r="A1198" s="8">
        <v>1198</v>
      </c>
      <c r="B1198" s="8" t="s">
        <v>3583</v>
      </c>
      <c r="C1198" s="8" t="s">
        <v>3693</v>
      </c>
      <c r="D1198" s="8" t="s">
        <v>2334</v>
      </c>
      <c r="E1198" s="8" t="str">
        <f>VLOOKUP(Table1[[#This Row],[NO]],Table3[#All],2, FALSE)</f>
        <v>OTHER FACILITIES</v>
      </c>
      <c r="F1198" s="8" t="s">
        <v>3693</v>
      </c>
      <c r="G1198" s="8" t="s">
        <v>3584</v>
      </c>
      <c r="H1198" s="8" t="s">
        <v>377</v>
      </c>
      <c r="I1198" s="8" t="s">
        <v>27</v>
      </c>
      <c r="J1198" s="8">
        <v>2021</v>
      </c>
      <c r="K1198" s="8" t="s">
        <v>2309</v>
      </c>
      <c r="L1198" s="9">
        <v>500000</v>
      </c>
      <c r="M1198" s="9">
        <v>497661.52</v>
      </c>
      <c r="N1198" s="8">
        <v>90</v>
      </c>
      <c r="O1198" s="10">
        <v>44536</v>
      </c>
      <c r="P1198" s="8" t="s">
        <v>3693</v>
      </c>
      <c r="Q1198" s="10">
        <v>44626</v>
      </c>
      <c r="R1198" s="10" t="s">
        <v>3693</v>
      </c>
      <c r="S1198" s="11" t="s">
        <v>3693</v>
      </c>
      <c r="T1198" s="12">
        <v>1</v>
      </c>
      <c r="U1198" s="12" t="s">
        <v>3693</v>
      </c>
      <c r="V1198" s="8" t="s">
        <v>29</v>
      </c>
      <c r="W1198" s="8" t="s">
        <v>30</v>
      </c>
      <c r="X1198" s="8" t="s">
        <v>666</v>
      </c>
      <c r="Y1198" s="8" t="s">
        <v>667</v>
      </c>
      <c r="Z1198" s="8" t="s">
        <v>3693</v>
      </c>
    </row>
    <row r="1199" spans="1:26" ht="66" hidden="1" x14ac:dyDescent="0.3">
      <c r="A1199" s="8">
        <v>1199</v>
      </c>
      <c r="B1199" s="8" t="s">
        <v>1501</v>
      </c>
      <c r="C1199" s="8" t="s">
        <v>1782</v>
      </c>
      <c r="D1199" s="8" t="s">
        <v>868</v>
      </c>
      <c r="E1199" s="8" t="str">
        <f>VLOOKUP(Table1[[#This Row],[NO]],Table3[#All],2, FALSE)</f>
        <v>MEDICAL FACILITIES</v>
      </c>
      <c r="F1199" s="8" t="s">
        <v>3693</v>
      </c>
      <c r="G1199" s="8" t="s">
        <v>1181</v>
      </c>
      <c r="H1199" s="8" t="s">
        <v>86</v>
      </c>
      <c r="I1199" s="8" t="s">
        <v>27</v>
      </c>
      <c r="J1199" s="8">
        <v>2021</v>
      </c>
      <c r="K1199" s="8" t="s">
        <v>3693</v>
      </c>
      <c r="L1199" s="9">
        <v>3500000</v>
      </c>
      <c r="M1199" s="9">
        <v>3497903.33</v>
      </c>
      <c r="N1199" s="8">
        <v>85</v>
      </c>
      <c r="O1199" s="10">
        <v>44413</v>
      </c>
      <c r="P1199" s="8" t="s">
        <v>3693</v>
      </c>
      <c r="Q1199" s="10">
        <v>44498</v>
      </c>
      <c r="R1199" s="10">
        <v>44573</v>
      </c>
      <c r="S1199" s="11" t="s">
        <v>3693</v>
      </c>
      <c r="T1199" s="12">
        <v>1</v>
      </c>
      <c r="U1199" s="12" t="s">
        <v>3693</v>
      </c>
      <c r="V1199" s="8" t="s">
        <v>29</v>
      </c>
      <c r="W1199" s="8" t="s">
        <v>30</v>
      </c>
      <c r="X1199" s="8" t="s">
        <v>666</v>
      </c>
      <c r="Y1199" s="8" t="s">
        <v>667</v>
      </c>
      <c r="Z1199" s="8" t="s">
        <v>3693</v>
      </c>
    </row>
    <row r="1200" spans="1:26" ht="39.6" hidden="1" x14ac:dyDescent="0.3">
      <c r="A1200" s="8">
        <v>1200</v>
      </c>
      <c r="B1200" s="8" t="s">
        <v>2411</v>
      </c>
      <c r="C1200" s="8" t="s">
        <v>2412</v>
      </c>
      <c r="D1200" s="8" t="s">
        <v>2334</v>
      </c>
      <c r="E1200" s="8" t="str">
        <f>VLOOKUP(Table1[[#This Row],[NO]],Table3[#All],2, FALSE)</f>
        <v>PGP FACILITIES</v>
      </c>
      <c r="F1200" s="8" t="s">
        <v>3693</v>
      </c>
      <c r="G1200" s="8" t="s">
        <v>2413</v>
      </c>
      <c r="H1200" s="8" t="s">
        <v>79</v>
      </c>
      <c r="I1200" s="8" t="s">
        <v>27</v>
      </c>
      <c r="J1200" s="8">
        <v>2022</v>
      </c>
      <c r="K1200" s="8" t="s">
        <v>2414</v>
      </c>
      <c r="L1200" s="9">
        <v>328696.71000000002</v>
      </c>
      <c r="M1200" s="9">
        <v>327590.53999999998</v>
      </c>
      <c r="N1200" s="8">
        <v>75</v>
      </c>
      <c r="O1200" s="10">
        <v>44880</v>
      </c>
      <c r="P1200" s="8" t="s">
        <v>3693</v>
      </c>
      <c r="Q1200" s="10">
        <v>44955</v>
      </c>
      <c r="R1200" s="10" t="s">
        <v>3693</v>
      </c>
      <c r="S1200" s="11" t="s">
        <v>3693</v>
      </c>
      <c r="T1200" s="12">
        <v>1</v>
      </c>
      <c r="U1200" s="12" t="s">
        <v>3693</v>
      </c>
      <c r="V1200" s="8" t="s">
        <v>29</v>
      </c>
      <c r="W1200" s="8" t="s">
        <v>30</v>
      </c>
      <c r="X1200" s="8" t="s">
        <v>482</v>
      </c>
      <c r="Y1200" s="8" t="s">
        <v>1793</v>
      </c>
      <c r="Z1200" s="8" t="s">
        <v>3693</v>
      </c>
    </row>
    <row r="1201" spans="1:26" ht="66" hidden="1" x14ac:dyDescent="0.3">
      <c r="A1201" s="8">
        <v>1201</v>
      </c>
      <c r="B1201" s="8" t="s">
        <v>1783</v>
      </c>
      <c r="C1201" s="8" t="s">
        <v>1784</v>
      </c>
      <c r="D1201" s="8" t="s">
        <v>868</v>
      </c>
      <c r="E1201" s="8" t="str">
        <f>VLOOKUP(Table1[[#This Row],[NO]],Table3[#All],2, FALSE)</f>
        <v>MEDICAL FACILITIES</v>
      </c>
      <c r="F1201" s="8" t="s">
        <v>3693</v>
      </c>
      <c r="G1201" s="8" t="s">
        <v>1181</v>
      </c>
      <c r="H1201" s="8" t="s">
        <v>86</v>
      </c>
      <c r="I1201" s="8" t="s">
        <v>27</v>
      </c>
      <c r="J1201" s="8">
        <v>2021</v>
      </c>
      <c r="K1201" s="8" t="s">
        <v>53</v>
      </c>
      <c r="L1201" s="9">
        <v>10000000</v>
      </c>
      <c r="M1201" s="9">
        <v>8671749.5299999993</v>
      </c>
      <c r="N1201" s="8">
        <v>180</v>
      </c>
      <c r="O1201" s="10">
        <v>44911</v>
      </c>
      <c r="P1201" s="8">
        <v>3</v>
      </c>
      <c r="Q1201" s="10">
        <v>45091</v>
      </c>
      <c r="R1201" s="10">
        <v>45255</v>
      </c>
      <c r="S1201" s="11" t="s">
        <v>3693</v>
      </c>
      <c r="T1201" s="12">
        <v>0.95</v>
      </c>
      <c r="U1201" s="12" t="s">
        <v>3693</v>
      </c>
      <c r="V1201" s="8" t="s">
        <v>29</v>
      </c>
      <c r="W1201" s="8" t="s">
        <v>1785</v>
      </c>
      <c r="X1201" s="8" t="s">
        <v>1786</v>
      </c>
      <c r="Y1201" s="8" t="s">
        <v>1787</v>
      </c>
      <c r="Z1201" s="8" t="s">
        <v>1788</v>
      </c>
    </row>
    <row r="1202" spans="1:26" ht="52.8" hidden="1" x14ac:dyDescent="0.3">
      <c r="A1202" s="8">
        <v>1202</v>
      </c>
      <c r="B1202" s="39" t="s">
        <v>3503</v>
      </c>
      <c r="C1202" s="8" t="s">
        <v>3693</v>
      </c>
      <c r="D1202" s="8" t="s">
        <v>2320</v>
      </c>
      <c r="E1202" s="8" t="str">
        <f>VLOOKUP(Table1[[#This Row],[NO]],Table3[#All],2, FALSE)</f>
        <v>OTHER FACILITIES</v>
      </c>
      <c r="F1202" s="8" t="s">
        <v>3693</v>
      </c>
      <c r="G1202" s="40" t="s">
        <v>3504</v>
      </c>
      <c r="H1202" s="8" t="s">
        <v>36</v>
      </c>
      <c r="I1202" s="8" t="s">
        <v>27</v>
      </c>
      <c r="J1202" s="8">
        <v>2022</v>
      </c>
      <c r="K1202" s="8" t="s">
        <v>208</v>
      </c>
      <c r="L1202" s="41">
        <v>73912.27</v>
      </c>
      <c r="M1202" s="9">
        <v>8367374.6900000004</v>
      </c>
      <c r="N1202" s="8">
        <v>90</v>
      </c>
      <c r="O1202" s="10">
        <v>44987</v>
      </c>
      <c r="P1202" s="8" t="s">
        <v>3693</v>
      </c>
      <c r="Q1202" s="10">
        <v>45077</v>
      </c>
      <c r="R1202" s="10" t="s">
        <v>3693</v>
      </c>
      <c r="S1202" s="11" t="s">
        <v>3693</v>
      </c>
      <c r="T1202" s="12">
        <v>1</v>
      </c>
      <c r="U1202" s="12" t="s">
        <v>3693</v>
      </c>
      <c r="V1202" s="8" t="s">
        <v>29</v>
      </c>
      <c r="W1202" s="8" t="s">
        <v>30</v>
      </c>
      <c r="X1202" s="8" t="s">
        <v>1663</v>
      </c>
      <c r="Y1202" s="8" t="s">
        <v>1664</v>
      </c>
      <c r="Z1202" s="8" t="s">
        <v>3693</v>
      </c>
    </row>
    <row r="1203" spans="1:26" ht="52.8" hidden="1" x14ac:dyDescent="0.3">
      <c r="A1203" s="8">
        <v>1203</v>
      </c>
      <c r="B1203" s="39" t="s">
        <v>3503</v>
      </c>
      <c r="C1203" s="8" t="s">
        <v>3693</v>
      </c>
      <c r="D1203" s="8" t="s">
        <v>2320</v>
      </c>
      <c r="E1203" s="8" t="str">
        <f>VLOOKUP(Table1[[#This Row],[NO]],Table3[#All],2, FALSE)</f>
        <v>OTHER FACILITIES</v>
      </c>
      <c r="F1203" s="8" t="s">
        <v>3693</v>
      </c>
      <c r="G1203" s="40" t="s">
        <v>3505</v>
      </c>
      <c r="H1203" s="8" t="s">
        <v>36</v>
      </c>
      <c r="I1203" s="8" t="s">
        <v>27</v>
      </c>
      <c r="J1203" s="8">
        <v>2022</v>
      </c>
      <c r="K1203" s="8" t="s">
        <v>208</v>
      </c>
      <c r="L1203" s="41">
        <v>187317.27</v>
      </c>
      <c r="M1203" s="9" t="s">
        <v>3693</v>
      </c>
      <c r="N1203" s="8">
        <v>90</v>
      </c>
      <c r="O1203" s="10">
        <v>44987</v>
      </c>
      <c r="P1203" s="8" t="s">
        <v>3693</v>
      </c>
      <c r="Q1203" s="10">
        <v>45077</v>
      </c>
      <c r="R1203" s="10" t="s">
        <v>3693</v>
      </c>
      <c r="S1203" s="11" t="s">
        <v>3693</v>
      </c>
      <c r="T1203" s="12">
        <v>1</v>
      </c>
      <c r="U1203" s="12" t="s">
        <v>3693</v>
      </c>
      <c r="V1203" s="8" t="s">
        <v>29</v>
      </c>
      <c r="W1203" s="8" t="s">
        <v>30</v>
      </c>
      <c r="X1203" s="8" t="s">
        <v>1663</v>
      </c>
      <c r="Y1203" s="8" t="s">
        <v>1664</v>
      </c>
      <c r="Z1203" s="8" t="s">
        <v>3693</v>
      </c>
    </row>
    <row r="1204" spans="1:26" ht="52.8" hidden="1" x14ac:dyDescent="0.3">
      <c r="A1204" s="8">
        <v>1204</v>
      </c>
      <c r="B1204" s="39" t="s">
        <v>3503</v>
      </c>
      <c r="C1204" s="8" t="s">
        <v>3693</v>
      </c>
      <c r="D1204" s="8" t="s">
        <v>2320</v>
      </c>
      <c r="E1204" s="8" t="str">
        <f>VLOOKUP(Table1[[#This Row],[NO]],Table3[#All],2, FALSE)</f>
        <v>OTHER FACILITIES</v>
      </c>
      <c r="F1204" s="8" t="s">
        <v>1274</v>
      </c>
      <c r="G1204" s="40" t="s">
        <v>3506</v>
      </c>
      <c r="H1204" s="8" t="s">
        <v>36</v>
      </c>
      <c r="I1204" s="8" t="s">
        <v>27</v>
      </c>
      <c r="J1204" s="8">
        <v>2022</v>
      </c>
      <c r="K1204" s="8" t="s">
        <v>208</v>
      </c>
      <c r="L1204" s="41">
        <v>1474010.39</v>
      </c>
      <c r="M1204" s="9" t="s">
        <v>3693</v>
      </c>
      <c r="N1204" s="8">
        <v>90</v>
      </c>
      <c r="O1204" s="10">
        <v>44987</v>
      </c>
      <c r="P1204" s="8" t="s">
        <v>3693</v>
      </c>
      <c r="Q1204" s="10">
        <v>45077</v>
      </c>
      <c r="R1204" s="10" t="s">
        <v>3693</v>
      </c>
      <c r="S1204" s="11" t="s">
        <v>3693</v>
      </c>
      <c r="T1204" s="12">
        <v>1</v>
      </c>
      <c r="U1204" s="12" t="s">
        <v>3693</v>
      </c>
      <c r="V1204" s="8" t="s">
        <v>29</v>
      </c>
      <c r="W1204" s="8" t="s">
        <v>30</v>
      </c>
      <c r="X1204" s="8" t="s">
        <v>1663</v>
      </c>
      <c r="Y1204" s="8" t="s">
        <v>1664</v>
      </c>
      <c r="Z1204" s="8" t="s">
        <v>3693</v>
      </c>
    </row>
    <row r="1205" spans="1:26" ht="52.8" hidden="1" x14ac:dyDescent="0.3">
      <c r="A1205" s="8">
        <v>1205</v>
      </c>
      <c r="B1205" s="39" t="s">
        <v>3503</v>
      </c>
      <c r="C1205" s="8" t="s">
        <v>3693</v>
      </c>
      <c r="D1205" s="8" t="s">
        <v>2320</v>
      </c>
      <c r="E1205" s="8" t="str">
        <f>VLOOKUP(Table1[[#This Row],[NO]],Table3[#All],2, FALSE)</f>
        <v>OTHER FACILITIES</v>
      </c>
      <c r="F1205" s="8" t="s">
        <v>3693</v>
      </c>
      <c r="G1205" s="39" t="s">
        <v>3507</v>
      </c>
      <c r="H1205" s="8" t="s">
        <v>36</v>
      </c>
      <c r="I1205" s="8" t="s">
        <v>27</v>
      </c>
      <c r="J1205" s="8">
        <v>2022</v>
      </c>
      <c r="K1205" s="8" t="s">
        <v>208</v>
      </c>
      <c r="L1205" s="41">
        <v>268738.68</v>
      </c>
      <c r="M1205" s="9" t="s">
        <v>3693</v>
      </c>
      <c r="N1205" s="8">
        <v>90</v>
      </c>
      <c r="O1205" s="10">
        <v>44987</v>
      </c>
      <c r="P1205" s="8" t="s">
        <v>3693</v>
      </c>
      <c r="Q1205" s="10">
        <v>45077</v>
      </c>
      <c r="R1205" s="10" t="s">
        <v>3693</v>
      </c>
      <c r="S1205" s="11" t="s">
        <v>3693</v>
      </c>
      <c r="T1205" s="12">
        <v>1</v>
      </c>
      <c r="U1205" s="12" t="s">
        <v>3693</v>
      </c>
      <c r="V1205" s="8" t="s">
        <v>29</v>
      </c>
      <c r="W1205" s="8" t="s">
        <v>30</v>
      </c>
      <c r="X1205" s="8" t="s">
        <v>1663</v>
      </c>
      <c r="Y1205" s="8" t="s">
        <v>1664</v>
      </c>
      <c r="Z1205" s="8" t="s">
        <v>3693</v>
      </c>
    </row>
    <row r="1206" spans="1:26" ht="52.8" hidden="1" x14ac:dyDescent="0.3">
      <c r="A1206" s="8">
        <v>1206</v>
      </c>
      <c r="B1206" s="39" t="s">
        <v>3503</v>
      </c>
      <c r="C1206" s="8" t="s">
        <v>3693</v>
      </c>
      <c r="D1206" s="8" t="s">
        <v>2320</v>
      </c>
      <c r="E1206" s="8" t="str">
        <f>VLOOKUP(Table1[[#This Row],[NO]],Table3[#All],2, FALSE)</f>
        <v>OTHER FACILITIES</v>
      </c>
      <c r="F1206" s="8" t="s">
        <v>3693</v>
      </c>
      <c r="G1206" s="39" t="s">
        <v>3508</v>
      </c>
      <c r="H1206" s="8" t="s">
        <v>36</v>
      </c>
      <c r="I1206" s="8" t="s">
        <v>27</v>
      </c>
      <c r="J1206" s="8">
        <v>2022</v>
      </c>
      <c r="K1206" s="8" t="s">
        <v>208</v>
      </c>
      <c r="L1206" s="41">
        <v>1242718.56</v>
      </c>
      <c r="M1206" s="9" t="s">
        <v>3693</v>
      </c>
      <c r="N1206" s="8">
        <v>90</v>
      </c>
      <c r="O1206" s="10">
        <v>44987</v>
      </c>
      <c r="P1206" s="8" t="s">
        <v>3693</v>
      </c>
      <c r="Q1206" s="10">
        <v>45077</v>
      </c>
      <c r="R1206" s="10" t="s">
        <v>3693</v>
      </c>
      <c r="S1206" s="11" t="s">
        <v>3693</v>
      </c>
      <c r="T1206" s="12">
        <v>1</v>
      </c>
      <c r="U1206" s="12" t="s">
        <v>3693</v>
      </c>
      <c r="V1206" s="8" t="s">
        <v>29</v>
      </c>
      <c r="W1206" s="8" t="s">
        <v>30</v>
      </c>
      <c r="X1206" s="8" t="s">
        <v>1663</v>
      </c>
      <c r="Y1206" s="8" t="s">
        <v>1664</v>
      </c>
      <c r="Z1206" s="8" t="s">
        <v>3693</v>
      </c>
    </row>
    <row r="1207" spans="1:26" ht="52.8" hidden="1" x14ac:dyDescent="0.3">
      <c r="A1207" s="8">
        <v>1207</v>
      </c>
      <c r="B1207" s="39" t="s">
        <v>3503</v>
      </c>
      <c r="C1207" s="8" t="s">
        <v>3693</v>
      </c>
      <c r="D1207" s="8" t="s">
        <v>2320</v>
      </c>
      <c r="E1207" s="8" t="str">
        <f>VLOOKUP(Table1[[#This Row],[NO]],Table3[#All],2, FALSE)</f>
        <v>OTHER FACILITIES</v>
      </c>
      <c r="F1207" s="8" t="s">
        <v>3693</v>
      </c>
      <c r="G1207" s="39" t="s">
        <v>3509</v>
      </c>
      <c r="H1207" s="8" t="s">
        <v>36</v>
      </c>
      <c r="I1207" s="8" t="s">
        <v>27</v>
      </c>
      <c r="J1207" s="8">
        <v>2022</v>
      </c>
      <c r="K1207" s="8" t="s">
        <v>208</v>
      </c>
      <c r="L1207" s="41">
        <v>242201</v>
      </c>
      <c r="M1207" s="9" t="s">
        <v>3693</v>
      </c>
      <c r="N1207" s="8">
        <v>90</v>
      </c>
      <c r="O1207" s="10">
        <v>44987</v>
      </c>
      <c r="P1207" s="8" t="s">
        <v>3693</v>
      </c>
      <c r="Q1207" s="10">
        <v>45077</v>
      </c>
      <c r="R1207" s="10" t="s">
        <v>3693</v>
      </c>
      <c r="S1207" s="11" t="s">
        <v>3693</v>
      </c>
      <c r="T1207" s="12">
        <v>1</v>
      </c>
      <c r="U1207" s="12" t="s">
        <v>3693</v>
      </c>
      <c r="V1207" s="8" t="s">
        <v>29</v>
      </c>
      <c r="W1207" s="8" t="s">
        <v>30</v>
      </c>
      <c r="X1207" s="8" t="s">
        <v>1663</v>
      </c>
      <c r="Y1207" s="8" t="s">
        <v>1664</v>
      </c>
      <c r="Z1207" s="8" t="s">
        <v>3693</v>
      </c>
    </row>
    <row r="1208" spans="1:26" ht="52.8" hidden="1" x14ac:dyDescent="0.3">
      <c r="A1208" s="8">
        <v>1208</v>
      </c>
      <c r="B1208" s="39" t="s">
        <v>3503</v>
      </c>
      <c r="C1208" s="8" t="s">
        <v>3693</v>
      </c>
      <c r="D1208" s="8" t="s">
        <v>2320</v>
      </c>
      <c r="E1208" s="8" t="str">
        <f>VLOOKUP(Table1[[#This Row],[NO]],Table3[#All],2, FALSE)</f>
        <v>OTHER FACILITIES</v>
      </c>
      <c r="F1208" s="8" t="s">
        <v>3693</v>
      </c>
      <c r="G1208" s="39" t="s">
        <v>3510</v>
      </c>
      <c r="H1208" s="8" t="s">
        <v>36</v>
      </c>
      <c r="I1208" s="8" t="s">
        <v>27</v>
      </c>
      <c r="J1208" s="8">
        <v>2022</v>
      </c>
      <c r="K1208" s="8" t="s">
        <v>208</v>
      </c>
      <c r="L1208" s="41">
        <v>151847.04000000001</v>
      </c>
      <c r="M1208" s="9" t="s">
        <v>3693</v>
      </c>
      <c r="N1208" s="8">
        <v>90</v>
      </c>
      <c r="O1208" s="10">
        <v>44987</v>
      </c>
      <c r="P1208" s="8" t="s">
        <v>3693</v>
      </c>
      <c r="Q1208" s="10">
        <v>45077</v>
      </c>
      <c r="R1208" s="10" t="s">
        <v>3693</v>
      </c>
      <c r="S1208" s="11" t="s">
        <v>3693</v>
      </c>
      <c r="T1208" s="12">
        <v>1</v>
      </c>
      <c r="U1208" s="12" t="s">
        <v>3693</v>
      </c>
      <c r="V1208" s="8" t="s">
        <v>29</v>
      </c>
      <c r="W1208" s="8" t="s">
        <v>30</v>
      </c>
      <c r="X1208" s="8" t="s">
        <v>1663</v>
      </c>
      <c r="Y1208" s="8" t="s">
        <v>1664</v>
      </c>
      <c r="Z1208" s="8" t="s">
        <v>3693</v>
      </c>
    </row>
    <row r="1209" spans="1:26" ht="52.8" hidden="1" x14ac:dyDescent="0.3">
      <c r="A1209" s="8">
        <v>1209</v>
      </c>
      <c r="B1209" s="39" t="s">
        <v>3503</v>
      </c>
      <c r="C1209" s="8" t="s">
        <v>3693</v>
      </c>
      <c r="D1209" s="8" t="s">
        <v>2320</v>
      </c>
      <c r="E1209" s="8" t="str">
        <f>VLOOKUP(Table1[[#This Row],[NO]],Table3[#All],2, FALSE)</f>
        <v>OTHER FACILITIES</v>
      </c>
      <c r="F1209" s="8" t="s">
        <v>3693</v>
      </c>
      <c r="G1209" s="39" t="s">
        <v>3511</v>
      </c>
      <c r="H1209" s="8" t="s">
        <v>36</v>
      </c>
      <c r="I1209" s="8" t="s">
        <v>27</v>
      </c>
      <c r="J1209" s="8">
        <v>2022</v>
      </c>
      <c r="K1209" s="8" t="s">
        <v>208</v>
      </c>
      <c r="L1209" s="42">
        <v>84174.33</v>
      </c>
      <c r="M1209" s="9" t="s">
        <v>3693</v>
      </c>
      <c r="N1209" s="8">
        <v>90</v>
      </c>
      <c r="O1209" s="10">
        <v>44987</v>
      </c>
      <c r="P1209" s="8" t="s">
        <v>3693</v>
      </c>
      <c r="Q1209" s="10">
        <v>45077</v>
      </c>
      <c r="R1209" s="10" t="s">
        <v>3693</v>
      </c>
      <c r="S1209" s="11" t="s">
        <v>3693</v>
      </c>
      <c r="T1209" s="12">
        <v>1</v>
      </c>
      <c r="U1209" s="12" t="s">
        <v>3693</v>
      </c>
      <c r="V1209" s="8" t="s">
        <v>29</v>
      </c>
      <c r="W1209" s="8" t="s">
        <v>30</v>
      </c>
      <c r="X1209" s="8" t="s">
        <v>1663</v>
      </c>
      <c r="Y1209" s="8" t="s">
        <v>1664</v>
      </c>
      <c r="Z1209" s="8" t="s">
        <v>3693</v>
      </c>
    </row>
    <row r="1210" spans="1:26" ht="52.8" hidden="1" x14ac:dyDescent="0.3">
      <c r="A1210" s="8">
        <v>1210</v>
      </c>
      <c r="B1210" s="39" t="s">
        <v>3503</v>
      </c>
      <c r="C1210" s="8" t="s">
        <v>3693</v>
      </c>
      <c r="D1210" s="8" t="s">
        <v>2320</v>
      </c>
      <c r="E1210" s="8" t="str">
        <f>VLOOKUP(Table1[[#This Row],[NO]],Table3[#All],2, FALSE)</f>
        <v>OTHER FACILITIES</v>
      </c>
      <c r="F1210" s="8" t="s">
        <v>3693</v>
      </c>
      <c r="G1210" s="39" t="s">
        <v>3512</v>
      </c>
      <c r="H1210" s="8" t="s">
        <v>36</v>
      </c>
      <c r="I1210" s="8" t="s">
        <v>27</v>
      </c>
      <c r="J1210" s="8">
        <v>2022</v>
      </c>
      <c r="K1210" s="8" t="s">
        <v>208</v>
      </c>
      <c r="L1210" s="41">
        <v>80442.67</v>
      </c>
      <c r="M1210" s="9" t="s">
        <v>3693</v>
      </c>
      <c r="N1210" s="8">
        <v>90</v>
      </c>
      <c r="O1210" s="10">
        <v>44987</v>
      </c>
      <c r="P1210" s="8" t="s">
        <v>3693</v>
      </c>
      <c r="Q1210" s="10">
        <v>45077</v>
      </c>
      <c r="R1210" s="10" t="s">
        <v>3693</v>
      </c>
      <c r="S1210" s="11" t="s">
        <v>3693</v>
      </c>
      <c r="T1210" s="12">
        <v>1</v>
      </c>
      <c r="U1210" s="12" t="s">
        <v>3693</v>
      </c>
      <c r="V1210" s="8" t="s">
        <v>29</v>
      </c>
      <c r="W1210" s="8" t="s">
        <v>30</v>
      </c>
      <c r="X1210" s="8" t="s">
        <v>1663</v>
      </c>
      <c r="Y1210" s="8" t="s">
        <v>1664</v>
      </c>
      <c r="Z1210" s="8" t="s">
        <v>3693</v>
      </c>
    </row>
    <row r="1211" spans="1:26" ht="52.8" hidden="1" x14ac:dyDescent="0.3">
      <c r="A1211" s="8">
        <v>1211</v>
      </c>
      <c r="B1211" s="39" t="s">
        <v>3503</v>
      </c>
      <c r="C1211" s="8" t="s">
        <v>3693</v>
      </c>
      <c r="D1211" s="8" t="s">
        <v>2320</v>
      </c>
      <c r="E1211" s="8" t="str">
        <f>VLOOKUP(Table1[[#This Row],[NO]],Table3[#All],2, FALSE)</f>
        <v>OTHER FACILITIES</v>
      </c>
      <c r="F1211" s="8" t="s">
        <v>3693</v>
      </c>
      <c r="G1211" s="39" t="s">
        <v>3513</v>
      </c>
      <c r="H1211" s="8" t="s">
        <v>36</v>
      </c>
      <c r="I1211" s="8" t="s">
        <v>27</v>
      </c>
      <c r="J1211" s="8">
        <v>2022</v>
      </c>
      <c r="K1211" s="8" t="s">
        <v>208</v>
      </c>
      <c r="L1211" s="41">
        <v>1002581.79</v>
      </c>
      <c r="M1211" s="9" t="s">
        <v>3693</v>
      </c>
      <c r="N1211" s="8">
        <v>90</v>
      </c>
      <c r="O1211" s="10">
        <v>44987</v>
      </c>
      <c r="P1211" s="8" t="s">
        <v>3693</v>
      </c>
      <c r="Q1211" s="10">
        <v>45077</v>
      </c>
      <c r="R1211" s="10" t="s">
        <v>3693</v>
      </c>
      <c r="S1211" s="11" t="s">
        <v>3693</v>
      </c>
      <c r="T1211" s="12">
        <v>1</v>
      </c>
      <c r="U1211" s="12" t="s">
        <v>3693</v>
      </c>
      <c r="V1211" s="8" t="s">
        <v>29</v>
      </c>
      <c r="W1211" s="8" t="s">
        <v>30</v>
      </c>
      <c r="X1211" s="8" t="s">
        <v>1663</v>
      </c>
      <c r="Y1211" s="8" t="s">
        <v>1664</v>
      </c>
      <c r="Z1211" s="8" t="s">
        <v>3693</v>
      </c>
    </row>
    <row r="1212" spans="1:26" ht="52.8" hidden="1" x14ac:dyDescent="0.3">
      <c r="A1212" s="8">
        <v>1212</v>
      </c>
      <c r="B1212" s="39" t="s">
        <v>3503</v>
      </c>
      <c r="C1212" s="8" t="s">
        <v>3693</v>
      </c>
      <c r="D1212" s="8" t="s">
        <v>2320</v>
      </c>
      <c r="E1212" s="8" t="str">
        <f>VLOOKUP(Table1[[#This Row],[NO]],Table3[#All],2, FALSE)</f>
        <v>OTHER FACILITIES</v>
      </c>
      <c r="F1212" s="8" t="s">
        <v>3693</v>
      </c>
      <c r="G1212" s="39" t="s">
        <v>3514</v>
      </c>
      <c r="H1212" s="8" t="s">
        <v>36</v>
      </c>
      <c r="I1212" s="8" t="s">
        <v>27</v>
      </c>
      <c r="J1212" s="8">
        <v>2022</v>
      </c>
      <c r="K1212" s="8" t="s">
        <v>208</v>
      </c>
      <c r="L1212" s="41">
        <v>52455.25</v>
      </c>
      <c r="M1212" s="9" t="s">
        <v>3693</v>
      </c>
      <c r="N1212" s="8">
        <v>90</v>
      </c>
      <c r="O1212" s="10">
        <v>44987</v>
      </c>
      <c r="P1212" s="8" t="s">
        <v>3693</v>
      </c>
      <c r="Q1212" s="10">
        <v>45077</v>
      </c>
      <c r="R1212" s="10" t="s">
        <v>3693</v>
      </c>
      <c r="S1212" s="11" t="s">
        <v>3693</v>
      </c>
      <c r="T1212" s="12">
        <v>1</v>
      </c>
      <c r="U1212" s="12" t="s">
        <v>3693</v>
      </c>
      <c r="V1212" s="8" t="s">
        <v>29</v>
      </c>
      <c r="W1212" s="8" t="s">
        <v>30</v>
      </c>
      <c r="X1212" s="8" t="s">
        <v>1663</v>
      </c>
      <c r="Y1212" s="8" t="s">
        <v>1664</v>
      </c>
      <c r="Z1212" s="8" t="s">
        <v>3693</v>
      </c>
    </row>
    <row r="1213" spans="1:26" ht="52.8" hidden="1" x14ac:dyDescent="0.3">
      <c r="A1213" s="8">
        <v>1213</v>
      </c>
      <c r="B1213" s="39" t="s">
        <v>3503</v>
      </c>
      <c r="C1213" s="8" t="s">
        <v>3693</v>
      </c>
      <c r="D1213" s="8" t="s">
        <v>2320</v>
      </c>
      <c r="E1213" s="8" t="str">
        <f>VLOOKUP(Table1[[#This Row],[NO]],Table3[#All],2, FALSE)</f>
        <v>OTHER FACILITIES</v>
      </c>
      <c r="F1213" s="8" t="s">
        <v>3693</v>
      </c>
      <c r="G1213" s="39" t="s">
        <v>3515</v>
      </c>
      <c r="H1213" s="8" t="s">
        <v>64</v>
      </c>
      <c r="I1213" s="8" t="s">
        <v>27</v>
      </c>
      <c r="J1213" s="8">
        <v>2022</v>
      </c>
      <c r="K1213" s="8" t="s">
        <v>208</v>
      </c>
      <c r="L1213" s="41">
        <v>364527.16</v>
      </c>
      <c r="M1213" s="9" t="s">
        <v>3693</v>
      </c>
      <c r="N1213" s="8">
        <v>90</v>
      </c>
      <c r="O1213" s="10">
        <v>44987</v>
      </c>
      <c r="P1213" s="8" t="s">
        <v>3693</v>
      </c>
      <c r="Q1213" s="10">
        <v>45077</v>
      </c>
      <c r="R1213" s="10" t="s">
        <v>3693</v>
      </c>
      <c r="S1213" s="11" t="s">
        <v>3693</v>
      </c>
      <c r="T1213" s="12">
        <v>1</v>
      </c>
      <c r="U1213" s="12" t="s">
        <v>3693</v>
      </c>
      <c r="V1213" s="8" t="s">
        <v>29</v>
      </c>
      <c r="W1213" s="8" t="s">
        <v>30</v>
      </c>
      <c r="X1213" s="8" t="s">
        <v>1663</v>
      </c>
      <c r="Y1213" s="8" t="s">
        <v>1664</v>
      </c>
      <c r="Z1213" s="8" t="s">
        <v>3693</v>
      </c>
    </row>
    <row r="1214" spans="1:26" ht="52.8" hidden="1" x14ac:dyDescent="0.3">
      <c r="A1214" s="8">
        <v>1214</v>
      </c>
      <c r="B1214" s="39" t="s">
        <v>3503</v>
      </c>
      <c r="C1214" s="8" t="s">
        <v>3693</v>
      </c>
      <c r="D1214" s="8" t="s">
        <v>2320</v>
      </c>
      <c r="E1214" s="8" t="str">
        <f>VLOOKUP(Table1[[#This Row],[NO]],Table3[#All],2, FALSE)</f>
        <v>OTHER FACILITIES</v>
      </c>
      <c r="F1214" s="8" t="s">
        <v>3693</v>
      </c>
      <c r="G1214" s="39" t="s">
        <v>3516</v>
      </c>
      <c r="H1214" s="8" t="s">
        <v>64</v>
      </c>
      <c r="I1214" s="8" t="s">
        <v>27</v>
      </c>
      <c r="J1214" s="8">
        <v>2022</v>
      </c>
      <c r="K1214" s="8" t="s">
        <v>208</v>
      </c>
      <c r="L1214" s="41">
        <v>569504.96</v>
      </c>
      <c r="M1214" s="9" t="s">
        <v>3693</v>
      </c>
      <c r="N1214" s="8">
        <v>90</v>
      </c>
      <c r="O1214" s="10">
        <v>44987</v>
      </c>
      <c r="P1214" s="8" t="s">
        <v>3693</v>
      </c>
      <c r="Q1214" s="10">
        <v>45077</v>
      </c>
      <c r="R1214" s="10" t="s">
        <v>3693</v>
      </c>
      <c r="S1214" s="11" t="s">
        <v>3693</v>
      </c>
      <c r="T1214" s="12">
        <v>1</v>
      </c>
      <c r="U1214" s="12" t="s">
        <v>3693</v>
      </c>
      <c r="V1214" s="8" t="s">
        <v>29</v>
      </c>
      <c r="W1214" s="8" t="s">
        <v>30</v>
      </c>
      <c r="X1214" s="8" t="s">
        <v>1663</v>
      </c>
      <c r="Y1214" s="8" t="s">
        <v>1664</v>
      </c>
      <c r="Z1214" s="8" t="s">
        <v>3693</v>
      </c>
    </row>
    <row r="1215" spans="1:26" ht="52.8" hidden="1" x14ac:dyDescent="0.3">
      <c r="A1215" s="8">
        <v>1215</v>
      </c>
      <c r="B1215" s="39" t="s">
        <v>3503</v>
      </c>
      <c r="C1215" s="8" t="s">
        <v>3693</v>
      </c>
      <c r="D1215" s="8" t="s">
        <v>2320</v>
      </c>
      <c r="E1215" s="8" t="str">
        <f>VLOOKUP(Table1[[#This Row],[NO]],Table3[#All],2, FALSE)</f>
        <v>OTHER FACILITIES</v>
      </c>
      <c r="F1215" s="8" t="s">
        <v>3693</v>
      </c>
      <c r="G1215" s="39" t="s">
        <v>3517</v>
      </c>
      <c r="H1215" s="8" t="s">
        <v>64</v>
      </c>
      <c r="I1215" s="8" t="s">
        <v>27</v>
      </c>
      <c r="J1215" s="8">
        <v>2022</v>
      </c>
      <c r="K1215" s="8" t="s">
        <v>208</v>
      </c>
      <c r="L1215" s="41">
        <v>386027.98</v>
      </c>
      <c r="M1215" s="9" t="s">
        <v>3693</v>
      </c>
      <c r="N1215" s="8">
        <v>90</v>
      </c>
      <c r="O1215" s="10">
        <v>44987</v>
      </c>
      <c r="P1215" s="8" t="s">
        <v>3693</v>
      </c>
      <c r="Q1215" s="10">
        <v>45077</v>
      </c>
      <c r="R1215" s="10" t="s">
        <v>3693</v>
      </c>
      <c r="S1215" s="11" t="s">
        <v>3693</v>
      </c>
      <c r="T1215" s="12">
        <v>1</v>
      </c>
      <c r="U1215" s="12" t="s">
        <v>3693</v>
      </c>
      <c r="V1215" s="8" t="s">
        <v>29</v>
      </c>
      <c r="W1215" s="8" t="s">
        <v>30</v>
      </c>
      <c r="X1215" s="8" t="s">
        <v>1663</v>
      </c>
      <c r="Y1215" s="8" t="s">
        <v>1664</v>
      </c>
      <c r="Z1215" s="8" t="s">
        <v>3693</v>
      </c>
    </row>
    <row r="1216" spans="1:26" ht="52.8" hidden="1" x14ac:dyDescent="0.3">
      <c r="A1216" s="8">
        <v>1216</v>
      </c>
      <c r="B1216" s="39" t="s">
        <v>3503</v>
      </c>
      <c r="C1216" s="8" t="s">
        <v>3693</v>
      </c>
      <c r="D1216" s="8" t="s">
        <v>2320</v>
      </c>
      <c r="E1216" s="8" t="str">
        <f>VLOOKUP(Table1[[#This Row],[NO]],Table3[#All],2, FALSE)</f>
        <v>OTHER FACILITIES</v>
      </c>
      <c r="F1216" s="8" t="s">
        <v>3693</v>
      </c>
      <c r="G1216" s="39" t="s">
        <v>656</v>
      </c>
      <c r="H1216" s="8" t="s">
        <v>64</v>
      </c>
      <c r="I1216" s="8" t="s">
        <v>27</v>
      </c>
      <c r="J1216" s="8">
        <v>2022</v>
      </c>
      <c r="K1216" s="8" t="s">
        <v>208</v>
      </c>
      <c r="L1216" s="41">
        <v>335650.61</v>
      </c>
      <c r="M1216" s="9" t="s">
        <v>3693</v>
      </c>
      <c r="N1216" s="8">
        <v>90</v>
      </c>
      <c r="O1216" s="10">
        <v>44987</v>
      </c>
      <c r="P1216" s="8" t="s">
        <v>3693</v>
      </c>
      <c r="Q1216" s="10">
        <v>45077</v>
      </c>
      <c r="R1216" s="10" t="s">
        <v>3693</v>
      </c>
      <c r="S1216" s="11" t="s">
        <v>3693</v>
      </c>
      <c r="T1216" s="12">
        <v>1</v>
      </c>
      <c r="U1216" s="12" t="s">
        <v>3693</v>
      </c>
      <c r="V1216" s="8" t="s">
        <v>29</v>
      </c>
      <c r="W1216" s="8" t="s">
        <v>30</v>
      </c>
      <c r="X1216" s="8" t="s">
        <v>1663</v>
      </c>
      <c r="Y1216" s="8" t="s">
        <v>1664</v>
      </c>
      <c r="Z1216" s="8" t="s">
        <v>3693</v>
      </c>
    </row>
    <row r="1217" spans="1:26" ht="52.8" hidden="1" x14ac:dyDescent="0.3">
      <c r="A1217" s="8">
        <v>1217</v>
      </c>
      <c r="B1217" s="39" t="s">
        <v>3503</v>
      </c>
      <c r="C1217" s="8" t="s">
        <v>3693</v>
      </c>
      <c r="D1217" s="8" t="s">
        <v>2320</v>
      </c>
      <c r="E1217" s="8" t="str">
        <f>VLOOKUP(Table1[[#This Row],[NO]],Table3[#All],2, FALSE)</f>
        <v>OTHER FACILITIES</v>
      </c>
      <c r="F1217" s="8" t="s">
        <v>3693</v>
      </c>
      <c r="G1217" s="39" t="s">
        <v>3518</v>
      </c>
      <c r="H1217" s="8" t="s">
        <v>64</v>
      </c>
      <c r="I1217" s="8" t="s">
        <v>27</v>
      </c>
      <c r="J1217" s="8">
        <v>2022</v>
      </c>
      <c r="K1217" s="8" t="s">
        <v>208</v>
      </c>
      <c r="L1217" s="41">
        <v>52455.25</v>
      </c>
      <c r="M1217" s="9" t="s">
        <v>3693</v>
      </c>
      <c r="N1217" s="8">
        <v>90</v>
      </c>
      <c r="O1217" s="10">
        <v>44987</v>
      </c>
      <c r="P1217" s="8" t="s">
        <v>3693</v>
      </c>
      <c r="Q1217" s="10">
        <v>45077</v>
      </c>
      <c r="R1217" s="10" t="s">
        <v>3693</v>
      </c>
      <c r="S1217" s="11" t="s">
        <v>3693</v>
      </c>
      <c r="T1217" s="12">
        <v>1</v>
      </c>
      <c r="U1217" s="12" t="s">
        <v>3693</v>
      </c>
      <c r="V1217" s="8" t="s">
        <v>29</v>
      </c>
      <c r="W1217" s="8" t="s">
        <v>30</v>
      </c>
      <c r="X1217" s="8" t="s">
        <v>1663</v>
      </c>
      <c r="Y1217" s="8" t="s">
        <v>1664</v>
      </c>
      <c r="Z1217" s="8" t="s">
        <v>3693</v>
      </c>
    </row>
    <row r="1218" spans="1:26" ht="52.8" hidden="1" x14ac:dyDescent="0.3">
      <c r="A1218" s="8">
        <v>1218</v>
      </c>
      <c r="B1218" s="39" t="s">
        <v>3503</v>
      </c>
      <c r="C1218" s="8" t="s">
        <v>3693</v>
      </c>
      <c r="D1218" s="8" t="s">
        <v>2320</v>
      </c>
      <c r="E1218" s="8" t="str">
        <f>VLOOKUP(Table1[[#This Row],[NO]],Table3[#All],2, FALSE)</f>
        <v>OTHER FACILITIES</v>
      </c>
      <c r="F1218" s="8" t="s">
        <v>3693</v>
      </c>
      <c r="G1218" s="39" t="s">
        <v>3519</v>
      </c>
      <c r="H1218" s="8" t="s">
        <v>93</v>
      </c>
      <c r="I1218" s="8" t="s">
        <v>27</v>
      </c>
      <c r="J1218" s="8">
        <v>2022</v>
      </c>
      <c r="K1218" s="8" t="s">
        <v>208</v>
      </c>
      <c r="L1218" s="41">
        <v>182652.7</v>
      </c>
      <c r="M1218" s="9" t="s">
        <v>3693</v>
      </c>
      <c r="N1218" s="8">
        <v>90</v>
      </c>
      <c r="O1218" s="10">
        <v>44987</v>
      </c>
      <c r="P1218" s="8" t="s">
        <v>3693</v>
      </c>
      <c r="Q1218" s="10">
        <v>45077</v>
      </c>
      <c r="R1218" s="10" t="s">
        <v>3693</v>
      </c>
      <c r="S1218" s="11" t="s">
        <v>3693</v>
      </c>
      <c r="T1218" s="12">
        <v>1</v>
      </c>
      <c r="U1218" s="12" t="s">
        <v>3693</v>
      </c>
      <c r="V1218" s="8" t="s">
        <v>29</v>
      </c>
      <c r="W1218" s="8" t="s">
        <v>30</v>
      </c>
      <c r="X1218" s="8" t="s">
        <v>1663</v>
      </c>
      <c r="Y1218" s="8" t="s">
        <v>1664</v>
      </c>
      <c r="Z1218" s="8" t="s">
        <v>3693</v>
      </c>
    </row>
    <row r="1219" spans="1:26" ht="52.8" hidden="1" x14ac:dyDescent="0.3">
      <c r="A1219" s="8">
        <v>1219</v>
      </c>
      <c r="B1219" s="39" t="s">
        <v>3503</v>
      </c>
      <c r="C1219" s="8" t="s">
        <v>3693</v>
      </c>
      <c r="D1219" s="8" t="s">
        <v>2320</v>
      </c>
      <c r="E1219" s="8" t="str">
        <f>VLOOKUP(Table1[[#This Row],[NO]],Table3[#All],2, FALSE)</f>
        <v>OTHER FACILITIES</v>
      </c>
      <c r="F1219" s="8" t="s">
        <v>3693</v>
      </c>
      <c r="G1219" s="39" t="s">
        <v>791</v>
      </c>
      <c r="H1219" s="8" t="s">
        <v>93</v>
      </c>
      <c r="I1219" s="8" t="s">
        <v>27</v>
      </c>
      <c r="J1219" s="8">
        <v>2022</v>
      </c>
      <c r="K1219" s="8" t="s">
        <v>208</v>
      </c>
      <c r="L1219" s="41">
        <v>41260.28</v>
      </c>
      <c r="M1219" s="9" t="s">
        <v>3693</v>
      </c>
      <c r="N1219" s="8">
        <v>90</v>
      </c>
      <c r="O1219" s="10">
        <v>44987</v>
      </c>
      <c r="P1219" s="8" t="s">
        <v>3693</v>
      </c>
      <c r="Q1219" s="10">
        <v>45077</v>
      </c>
      <c r="R1219" s="10" t="s">
        <v>3693</v>
      </c>
      <c r="S1219" s="11" t="s">
        <v>3693</v>
      </c>
      <c r="T1219" s="12">
        <v>1</v>
      </c>
      <c r="U1219" s="12" t="s">
        <v>3693</v>
      </c>
      <c r="V1219" s="8" t="s">
        <v>29</v>
      </c>
      <c r="W1219" s="8" t="s">
        <v>30</v>
      </c>
      <c r="X1219" s="8" t="s">
        <v>1663</v>
      </c>
      <c r="Y1219" s="8" t="s">
        <v>1664</v>
      </c>
      <c r="Z1219" s="8" t="s">
        <v>3693</v>
      </c>
    </row>
    <row r="1220" spans="1:26" ht="52.8" hidden="1" x14ac:dyDescent="0.3">
      <c r="A1220" s="8">
        <v>1220</v>
      </c>
      <c r="B1220" s="39" t="s">
        <v>3503</v>
      </c>
      <c r="C1220" s="8" t="s">
        <v>3693</v>
      </c>
      <c r="D1220" s="8" t="s">
        <v>2320</v>
      </c>
      <c r="E1220" s="8" t="str">
        <f>VLOOKUP(Table1[[#This Row],[NO]],Table3[#All],2, FALSE)</f>
        <v>OTHER FACILITIES</v>
      </c>
      <c r="F1220" s="8" t="s">
        <v>3693</v>
      </c>
      <c r="G1220" s="39" t="s">
        <v>3520</v>
      </c>
      <c r="H1220" s="8" t="s">
        <v>93</v>
      </c>
      <c r="I1220" s="8" t="s">
        <v>27</v>
      </c>
      <c r="J1220" s="8">
        <v>2022</v>
      </c>
      <c r="K1220" s="8" t="s">
        <v>208</v>
      </c>
      <c r="L1220" s="42">
        <v>1043119.71</v>
      </c>
      <c r="M1220" s="9" t="s">
        <v>3693</v>
      </c>
      <c r="N1220" s="8">
        <v>90</v>
      </c>
      <c r="O1220" s="10">
        <v>44987</v>
      </c>
      <c r="P1220" s="8" t="s">
        <v>3693</v>
      </c>
      <c r="Q1220" s="10">
        <v>45077</v>
      </c>
      <c r="R1220" s="10" t="s">
        <v>3693</v>
      </c>
      <c r="S1220" s="11" t="s">
        <v>3693</v>
      </c>
      <c r="T1220" s="12">
        <v>1</v>
      </c>
      <c r="U1220" s="12" t="s">
        <v>3693</v>
      </c>
      <c r="V1220" s="8" t="s">
        <v>29</v>
      </c>
      <c r="W1220" s="8" t="s">
        <v>30</v>
      </c>
      <c r="X1220" s="8" t="s">
        <v>1663</v>
      </c>
      <c r="Y1220" s="8" t="s">
        <v>1664</v>
      </c>
      <c r="Z1220" s="8" t="s">
        <v>3693</v>
      </c>
    </row>
    <row r="1221" spans="1:26" ht="52.8" hidden="1" x14ac:dyDescent="0.3">
      <c r="A1221" s="8">
        <v>1221</v>
      </c>
      <c r="B1221" s="39" t="s">
        <v>3503</v>
      </c>
      <c r="C1221" s="8" t="s">
        <v>3693</v>
      </c>
      <c r="D1221" s="8" t="s">
        <v>2320</v>
      </c>
      <c r="E1221" s="8" t="str">
        <f>VLOOKUP(Table1[[#This Row],[NO]],Table3[#All],2, FALSE)</f>
        <v>OTHER FACILITIES</v>
      </c>
      <c r="F1221" s="8" t="s">
        <v>3693</v>
      </c>
      <c r="G1221" s="39" t="s">
        <v>3521</v>
      </c>
      <c r="H1221" s="8" t="s">
        <v>130</v>
      </c>
      <c r="I1221" s="8" t="s">
        <v>27</v>
      </c>
      <c r="J1221" s="8">
        <v>2022</v>
      </c>
      <c r="K1221" s="8" t="s">
        <v>208</v>
      </c>
      <c r="L1221" s="42">
        <v>133993.39000000001</v>
      </c>
      <c r="M1221" s="9" t="s">
        <v>3693</v>
      </c>
      <c r="N1221" s="8">
        <v>90</v>
      </c>
      <c r="O1221" s="10">
        <v>44987</v>
      </c>
      <c r="P1221" s="8" t="s">
        <v>3693</v>
      </c>
      <c r="Q1221" s="10">
        <v>45077</v>
      </c>
      <c r="R1221" s="10" t="s">
        <v>3693</v>
      </c>
      <c r="S1221" s="11" t="s">
        <v>3693</v>
      </c>
      <c r="T1221" s="12">
        <v>1</v>
      </c>
      <c r="U1221" s="12" t="s">
        <v>3693</v>
      </c>
      <c r="V1221" s="8" t="s">
        <v>29</v>
      </c>
      <c r="W1221" s="8" t="s">
        <v>30</v>
      </c>
      <c r="X1221" s="8" t="s">
        <v>1663</v>
      </c>
      <c r="Y1221" s="8" t="s">
        <v>1664</v>
      </c>
      <c r="Z1221" s="8" t="s">
        <v>3693</v>
      </c>
    </row>
    <row r="1222" spans="1:26" ht="52.8" hidden="1" x14ac:dyDescent="0.3">
      <c r="A1222" s="8">
        <v>1222</v>
      </c>
      <c r="B1222" s="39" t="s">
        <v>3503</v>
      </c>
      <c r="C1222" s="8" t="s">
        <v>3693</v>
      </c>
      <c r="D1222" s="8" t="s">
        <v>2320</v>
      </c>
      <c r="E1222" s="8" t="str">
        <f>VLOOKUP(Table1[[#This Row],[NO]],Table3[#All],2, FALSE)</f>
        <v>OTHER FACILITIES</v>
      </c>
      <c r="F1222" s="8" t="s">
        <v>3693</v>
      </c>
      <c r="G1222" s="39" t="s">
        <v>3522</v>
      </c>
      <c r="H1222" s="8" t="s">
        <v>130</v>
      </c>
      <c r="I1222" s="8" t="s">
        <v>27</v>
      </c>
      <c r="J1222" s="8">
        <v>2022</v>
      </c>
      <c r="K1222" s="8" t="s">
        <v>208</v>
      </c>
      <c r="L1222" s="42">
        <v>83440.58</v>
      </c>
      <c r="M1222" s="9" t="s">
        <v>3693</v>
      </c>
      <c r="N1222" s="8">
        <v>90</v>
      </c>
      <c r="O1222" s="10">
        <v>44987</v>
      </c>
      <c r="P1222" s="8" t="s">
        <v>3693</v>
      </c>
      <c r="Q1222" s="10">
        <v>45077</v>
      </c>
      <c r="R1222" s="10" t="s">
        <v>3693</v>
      </c>
      <c r="S1222" s="11" t="s">
        <v>3693</v>
      </c>
      <c r="T1222" s="12">
        <v>1</v>
      </c>
      <c r="U1222" s="12" t="s">
        <v>3693</v>
      </c>
      <c r="V1222" s="8" t="s">
        <v>29</v>
      </c>
      <c r="W1222" s="8" t="s">
        <v>30</v>
      </c>
      <c r="X1222" s="8" t="s">
        <v>1663</v>
      </c>
      <c r="Y1222" s="8" t="s">
        <v>1664</v>
      </c>
      <c r="Z1222" s="8" t="s">
        <v>3693</v>
      </c>
    </row>
    <row r="1223" spans="1:26" ht="52.8" hidden="1" x14ac:dyDescent="0.3">
      <c r="A1223" s="8">
        <v>1223</v>
      </c>
      <c r="B1223" s="39" t="s">
        <v>3503</v>
      </c>
      <c r="C1223" s="8" t="s">
        <v>3693</v>
      </c>
      <c r="D1223" s="8" t="s">
        <v>2320</v>
      </c>
      <c r="E1223" s="8" t="str">
        <f>VLOOKUP(Table1[[#This Row],[NO]],Table3[#All],2, FALSE)</f>
        <v>OTHER FACILITIES</v>
      </c>
      <c r="F1223" s="8" t="s">
        <v>3693</v>
      </c>
      <c r="G1223" s="39" t="s">
        <v>3523</v>
      </c>
      <c r="H1223" s="8" t="s">
        <v>130</v>
      </c>
      <c r="I1223" s="8" t="s">
        <v>27</v>
      </c>
      <c r="J1223" s="8">
        <v>2022</v>
      </c>
      <c r="K1223" s="8" t="s">
        <v>208</v>
      </c>
      <c r="L1223" s="42">
        <v>62458.48</v>
      </c>
      <c r="M1223" s="9" t="s">
        <v>3693</v>
      </c>
      <c r="N1223" s="8">
        <v>90</v>
      </c>
      <c r="O1223" s="10">
        <v>44987</v>
      </c>
      <c r="P1223" s="8" t="s">
        <v>3693</v>
      </c>
      <c r="Q1223" s="10">
        <v>45077</v>
      </c>
      <c r="R1223" s="10" t="s">
        <v>3693</v>
      </c>
      <c r="S1223" s="11" t="s">
        <v>3693</v>
      </c>
      <c r="T1223" s="12">
        <v>1</v>
      </c>
      <c r="U1223" s="12" t="s">
        <v>3693</v>
      </c>
      <c r="V1223" s="8" t="s">
        <v>29</v>
      </c>
      <c r="W1223" s="8" t="s">
        <v>30</v>
      </c>
      <c r="X1223" s="8" t="s">
        <v>1663</v>
      </c>
      <c r="Y1223" s="8" t="s">
        <v>1664</v>
      </c>
      <c r="Z1223" s="8" t="s">
        <v>3693</v>
      </c>
    </row>
    <row r="1224" spans="1:26" ht="52.8" hidden="1" x14ac:dyDescent="0.3">
      <c r="A1224" s="8">
        <v>1224</v>
      </c>
      <c r="B1224" s="39" t="s">
        <v>3503</v>
      </c>
      <c r="C1224" s="8" t="s">
        <v>3693</v>
      </c>
      <c r="D1224" s="8" t="s">
        <v>2320</v>
      </c>
      <c r="E1224" s="8" t="str">
        <f>VLOOKUP(Table1[[#This Row],[NO]],Table3[#All],2, FALSE)</f>
        <v>OTHER FACILITIES</v>
      </c>
      <c r="F1224" s="8" t="s">
        <v>3693</v>
      </c>
      <c r="G1224" s="39" t="s">
        <v>3524</v>
      </c>
      <c r="H1224" s="8" t="s">
        <v>130</v>
      </c>
      <c r="I1224" s="8" t="s">
        <v>27</v>
      </c>
      <c r="J1224" s="8">
        <v>2022</v>
      </c>
      <c r="K1224" s="8" t="s">
        <v>208</v>
      </c>
      <c r="L1224" s="42">
        <v>254751</v>
      </c>
      <c r="M1224" s="9" t="s">
        <v>3693</v>
      </c>
      <c r="N1224" s="8">
        <v>90</v>
      </c>
      <c r="O1224" s="10">
        <v>44987</v>
      </c>
      <c r="P1224" s="8" t="s">
        <v>3693</v>
      </c>
      <c r="Q1224" s="10">
        <v>45077</v>
      </c>
      <c r="R1224" s="10" t="s">
        <v>3693</v>
      </c>
      <c r="S1224" s="11" t="s">
        <v>3693</v>
      </c>
      <c r="T1224" s="12">
        <v>1</v>
      </c>
      <c r="U1224" s="12" t="s">
        <v>3693</v>
      </c>
      <c r="V1224" s="8" t="s">
        <v>29</v>
      </c>
      <c r="W1224" s="8" t="s">
        <v>30</v>
      </c>
      <c r="X1224" s="8" t="s">
        <v>1663</v>
      </c>
      <c r="Y1224" s="8" t="s">
        <v>1664</v>
      </c>
      <c r="Z1224" s="8" t="s">
        <v>3693</v>
      </c>
    </row>
    <row r="1225" spans="1:26" ht="52.8" hidden="1" x14ac:dyDescent="0.3">
      <c r="A1225" s="8">
        <v>1225</v>
      </c>
      <c r="B1225" s="39" t="s">
        <v>3503</v>
      </c>
      <c r="C1225" s="8" t="s">
        <v>3693</v>
      </c>
      <c r="D1225" s="8" t="s">
        <v>2320</v>
      </c>
      <c r="E1225" s="8" t="str">
        <f>VLOOKUP(Table1[[#This Row],[NO]],Table3[#All],2, FALSE)</f>
        <v>OTHER FACILITIES</v>
      </c>
      <c r="F1225" s="8" t="s">
        <v>3693</v>
      </c>
      <c r="G1225" s="39" t="s">
        <v>3525</v>
      </c>
      <c r="H1225" s="8" t="s">
        <v>72</v>
      </c>
      <c r="I1225" s="8" t="s">
        <v>27</v>
      </c>
      <c r="J1225" s="8">
        <v>2022</v>
      </c>
      <c r="K1225" s="8" t="s">
        <v>208</v>
      </c>
      <c r="L1225" s="9">
        <v>48723.59</v>
      </c>
      <c r="M1225" s="9" t="s">
        <v>3693</v>
      </c>
      <c r="N1225" s="8">
        <v>90</v>
      </c>
      <c r="O1225" s="10">
        <v>44987</v>
      </c>
      <c r="P1225" s="8" t="s">
        <v>3693</v>
      </c>
      <c r="Q1225" s="10">
        <v>45077</v>
      </c>
      <c r="R1225" s="10" t="s">
        <v>3693</v>
      </c>
      <c r="S1225" s="11" t="s">
        <v>3693</v>
      </c>
      <c r="T1225" s="12">
        <v>1</v>
      </c>
      <c r="U1225" s="12" t="s">
        <v>3693</v>
      </c>
      <c r="V1225" s="8" t="s">
        <v>29</v>
      </c>
      <c r="W1225" s="8" t="s">
        <v>30</v>
      </c>
      <c r="X1225" s="8" t="s">
        <v>1663</v>
      </c>
      <c r="Y1225" s="8" t="s">
        <v>1664</v>
      </c>
      <c r="Z1225" s="8" t="s">
        <v>3693</v>
      </c>
    </row>
    <row r="1226" spans="1:26" ht="52.8" hidden="1" x14ac:dyDescent="0.3">
      <c r="A1226" s="8">
        <v>1226</v>
      </c>
      <c r="B1226" s="39" t="s">
        <v>3072</v>
      </c>
      <c r="C1226" s="8" t="s">
        <v>3073</v>
      </c>
      <c r="D1226" s="8" t="s">
        <v>2320</v>
      </c>
      <c r="E1226" s="8" t="str">
        <f>VLOOKUP(Table1[[#This Row],[NO]],Table3[#All],2, FALSE)</f>
        <v>COVERED COURT</v>
      </c>
      <c r="F1226" s="8" t="s">
        <v>3693</v>
      </c>
      <c r="G1226" s="39" t="s">
        <v>665</v>
      </c>
      <c r="H1226" s="8" t="s">
        <v>36</v>
      </c>
      <c r="I1226" s="8" t="s">
        <v>27</v>
      </c>
      <c r="J1226" s="8">
        <v>2022</v>
      </c>
      <c r="K1226" s="8" t="s">
        <v>208</v>
      </c>
      <c r="L1226" s="9">
        <v>5525303</v>
      </c>
      <c r="M1226" s="9">
        <v>5500426.25</v>
      </c>
      <c r="N1226" s="8">
        <v>130</v>
      </c>
      <c r="O1226" s="10">
        <v>44979</v>
      </c>
      <c r="P1226" s="8">
        <v>1</v>
      </c>
      <c r="Q1226" s="10">
        <v>45109</v>
      </c>
      <c r="R1226" s="10">
        <v>45121</v>
      </c>
      <c r="S1226" s="10">
        <v>45121</v>
      </c>
      <c r="T1226" s="12">
        <v>1</v>
      </c>
      <c r="U1226" s="12" t="s">
        <v>3693</v>
      </c>
      <c r="V1226" s="8" t="s">
        <v>29</v>
      </c>
      <c r="W1226" s="8" t="s">
        <v>30</v>
      </c>
      <c r="X1226" s="8" t="s">
        <v>1388</v>
      </c>
      <c r="Y1226" s="8" t="s">
        <v>1389</v>
      </c>
      <c r="Z1226" s="8" t="s">
        <v>3693</v>
      </c>
    </row>
    <row r="1227" spans="1:26" ht="52.8" hidden="1" x14ac:dyDescent="0.3">
      <c r="A1227" s="8">
        <v>1227</v>
      </c>
      <c r="B1227" s="26" t="s">
        <v>2415</v>
      </c>
      <c r="C1227" s="8" t="s">
        <v>2416</v>
      </c>
      <c r="D1227" s="8" t="s">
        <v>2334</v>
      </c>
      <c r="E1227" s="8" t="str">
        <f>VLOOKUP(Table1[[#This Row],[NO]],Table3[#All],2, FALSE)</f>
        <v>PGP FACILITIES</v>
      </c>
      <c r="F1227" s="8" t="s">
        <v>3693</v>
      </c>
      <c r="G1227" s="26" t="s">
        <v>2417</v>
      </c>
      <c r="H1227" s="8" t="s">
        <v>79</v>
      </c>
      <c r="I1227" s="8" t="s">
        <v>27</v>
      </c>
      <c r="J1227" s="8">
        <v>2022</v>
      </c>
      <c r="K1227" s="8" t="s">
        <v>935</v>
      </c>
      <c r="L1227" s="11">
        <v>10000000</v>
      </c>
      <c r="M1227" s="9">
        <v>9993597.7799999993</v>
      </c>
      <c r="N1227" s="8">
        <v>60</v>
      </c>
      <c r="O1227" s="10">
        <v>44950</v>
      </c>
      <c r="P1227" s="8" t="s">
        <v>3693</v>
      </c>
      <c r="Q1227" s="10">
        <v>45010</v>
      </c>
      <c r="R1227" s="10" t="s">
        <v>3693</v>
      </c>
      <c r="S1227" s="11" t="s">
        <v>3693</v>
      </c>
      <c r="T1227" s="8" t="s">
        <v>3693</v>
      </c>
      <c r="U1227" s="8" t="s">
        <v>3693</v>
      </c>
      <c r="V1227" s="8" t="s">
        <v>29</v>
      </c>
      <c r="W1227" s="8" t="s">
        <v>302</v>
      </c>
      <c r="X1227" s="8" t="s">
        <v>2418</v>
      </c>
      <c r="Y1227" s="8" t="s">
        <v>2419</v>
      </c>
      <c r="Z1227" s="8" t="s">
        <v>2420</v>
      </c>
    </row>
    <row r="1228" spans="1:26" ht="79.2" hidden="1" x14ac:dyDescent="0.3">
      <c r="A1228" s="8">
        <v>1228</v>
      </c>
      <c r="B1228" s="26" t="s">
        <v>2421</v>
      </c>
      <c r="C1228" s="8" t="s">
        <v>2422</v>
      </c>
      <c r="D1228" s="8" t="s">
        <v>2334</v>
      </c>
      <c r="E1228" s="8" t="str">
        <f>VLOOKUP(Table1[[#This Row],[NO]],Table3[#All],2, FALSE)</f>
        <v>PGP FACILITIES</v>
      </c>
      <c r="F1228" s="8" t="s">
        <v>3693</v>
      </c>
      <c r="G1228" s="26" t="s">
        <v>2423</v>
      </c>
      <c r="H1228" s="8" t="s">
        <v>79</v>
      </c>
      <c r="I1228" s="8" t="s">
        <v>27</v>
      </c>
      <c r="J1228" s="8">
        <v>2022</v>
      </c>
      <c r="K1228" s="8" t="s">
        <v>935</v>
      </c>
      <c r="L1228" s="11">
        <v>3000000</v>
      </c>
      <c r="M1228" s="9">
        <v>2992970.09</v>
      </c>
      <c r="N1228" s="8">
        <v>75</v>
      </c>
      <c r="O1228" s="10">
        <v>44987</v>
      </c>
      <c r="P1228" s="8" t="s">
        <v>3693</v>
      </c>
      <c r="Q1228" s="10">
        <v>45062</v>
      </c>
      <c r="R1228" s="10" t="s">
        <v>3693</v>
      </c>
      <c r="S1228" s="11" t="s">
        <v>3693</v>
      </c>
      <c r="T1228" s="12">
        <v>1</v>
      </c>
      <c r="U1228" s="12" t="s">
        <v>3693</v>
      </c>
      <c r="V1228" s="8" t="s">
        <v>29</v>
      </c>
      <c r="W1228" s="8" t="s">
        <v>30</v>
      </c>
      <c r="X1228" s="8" t="s">
        <v>1663</v>
      </c>
      <c r="Y1228" s="8" t="s">
        <v>1664</v>
      </c>
      <c r="Z1228" s="8" t="s">
        <v>3693</v>
      </c>
    </row>
    <row r="1229" spans="1:26" ht="66" hidden="1" x14ac:dyDescent="0.3">
      <c r="A1229" s="8">
        <v>1229</v>
      </c>
      <c r="B1229" s="26" t="s">
        <v>2424</v>
      </c>
      <c r="C1229" s="8" t="s">
        <v>2425</v>
      </c>
      <c r="D1229" s="8" t="s">
        <v>2334</v>
      </c>
      <c r="E1229" s="8" t="str">
        <f>VLOOKUP(Table1[[#This Row],[NO]],Table3[#All],2, FALSE)</f>
        <v>PGP FACILITIES</v>
      </c>
      <c r="F1229" s="8" t="s">
        <v>2426</v>
      </c>
      <c r="G1229" s="26" t="s">
        <v>2423</v>
      </c>
      <c r="H1229" s="8" t="s">
        <v>79</v>
      </c>
      <c r="I1229" s="8" t="s">
        <v>27</v>
      </c>
      <c r="J1229" s="8">
        <v>2022</v>
      </c>
      <c r="K1229" s="8" t="s">
        <v>935</v>
      </c>
      <c r="L1229" s="11">
        <v>6000000</v>
      </c>
      <c r="M1229" s="9">
        <v>5933247.7400000002</v>
      </c>
      <c r="N1229" s="8">
        <v>90</v>
      </c>
      <c r="O1229" s="10">
        <v>45033</v>
      </c>
      <c r="P1229" s="8" t="s">
        <v>3693</v>
      </c>
      <c r="Q1229" s="10">
        <v>45123</v>
      </c>
      <c r="R1229" s="10" t="s">
        <v>3693</v>
      </c>
      <c r="S1229" s="11" t="s">
        <v>3693</v>
      </c>
      <c r="T1229" s="12">
        <v>1</v>
      </c>
      <c r="U1229" s="12" t="s">
        <v>3693</v>
      </c>
      <c r="V1229" s="8" t="s">
        <v>29</v>
      </c>
      <c r="W1229" s="12" t="s">
        <v>30</v>
      </c>
      <c r="X1229" s="8" t="s">
        <v>1663</v>
      </c>
      <c r="Y1229" s="8" t="s">
        <v>1664</v>
      </c>
      <c r="Z1229" s="12" t="s">
        <v>3693</v>
      </c>
    </row>
    <row r="1230" spans="1:26" ht="118.8" hidden="1" x14ac:dyDescent="0.3">
      <c r="A1230" s="8">
        <v>1230</v>
      </c>
      <c r="B1230" s="26" t="s">
        <v>2427</v>
      </c>
      <c r="C1230" s="8" t="s">
        <v>3693</v>
      </c>
      <c r="D1230" s="8" t="s">
        <v>2334</v>
      </c>
      <c r="E1230" s="8" t="str">
        <f>VLOOKUP(Table1[[#This Row],[NO]],Table3[#All],2, FALSE)</f>
        <v>PGP FACILITIES</v>
      </c>
      <c r="F1230" s="8" t="s">
        <v>3693</v>
      </c>
      <c r="G1230" s="26" t="s">
        <v>2423</v>
      </c>
      <c r="H1230" s="8" t="s">
        <v>79</v>
      </c>
      <c r="I1230" s="8" t="s">
        <v>27</v>
      </c>
      <c r="J1230" s="8">
        <v>2022</v>
      </c>
      <c r="K1230" s="8" t="s">
        <v>935</v>
      </c>
      <c r="L1230" s="11">
        <v>22756713.940000001</v>
      </c>
      <c r="M1230" s="9" t="s">
        <v>3693</v>
      </c>
      <c r="N1230" s="8" t="s">
        <v>3693</v>
      </c>
      <c r="O1230" s="10" t="s">
        <v>3693</v>
      </c>
      <c r="P1230" s="8" t="s">
        <v>3693</v>
      </c>
      <c r="Q1230" s="10" t="s">
        <v>3693</v>
      </c>
      <c r="R1230" s="10" t="s">
        <v>3693</v>
      </c>
      <c r="S1230" s="11" t="s">
        <v>3693</v>
      </c>
      <c r="T1230" s="8" t="s">
        <v>3693</v>
      </c>
      <c r="U1230" s="8" t="s">
        <v>3693</v>
      </c>
      <c r="V1230" s="8" t="s">
        <v>3693</v>
      </c>
      <c r="W1230" s="8" t="s">
        <v>486</v>
      </c>
      <c r="X1230" s="8" t="s">
        <v>3693</v>
      </c>
      <c r="Y1230" s="8" t="s">
        <v>3693</v>
      </c>
      <c r="Z1230" s="8" t="s">
        <v>3693</v>
      </c>
    </row>
    <row r="1231" spans="1:26" ht="79.2" hidden="1" x14ac:dyDescent="0.3">
      <c r="A1231" s="8">
        <v>1231</v>
      </c>
      <c r="B1231" s="26" t="s">
        <v>2428</v>
      </c>
      <c r="C1231" s="8" t="s">
        <v>2429</v>
      </c>
      <c r="D1231" s="8" t="s">
        <v>2334</v>
      </c>
      <c r="E1231" s="8" t="str">
        <f>VLOOKUP(Table1[[#This Row],[NO]],Table3[#All],2, FALSE)</f>
        <v>PGP FACILITIES</v>
      </c>
      <c r="F1231" s="8" t="s">
        <v>3693</v>
      </c>
      <c r="G1231" s="26" t="s">
        <v>2430</v>
      </c>
      <c r="H1231" s="8" t="s">
        <v>79</v>
      </c>
      <c r="I1231" s="8" t="s">
        <v>27</v>
      </c>
      <c r="J1231" s="8">
        <v>2022</v>
      </c>
      <c r="K1231" s="8" t="s">
        <v>935</v>
      </c>
      <c r="L1231" s="11">
        <v>7380407.2199999997</v>
      </c>
      <c r="M1231" s="9">
        <v>7275532.3099999996</v>
      </c>
      <c r="N1231" s="8">
        <v>60</v>
      </c>
      <c r="O1231" s="10">
        <v>44983</v>
      </c>
      <c r="P1231" s="8" t="s">
        <v>3693</v>
      </c>
      <c r="Q1231" s="10">
        <v>45043</v>
      </c>
      <c r="R1231" s="10" t="s">
        <v>3693</v>
      </c>
      <c r="S1231" s="11" t="s">
        <v>3693</v>
      </c>
      <c r="T1231" s="12">
        <v>1</v>
      </c>
      <c r="U1231" s="12" t="s">
        <v>3693</v>
      </c>
      <c r="V1231" s="8" t="s">
        <v>29</v>
      </c>
      <c r="W1231" s="8" t="s">
        <v>30</v>
      </c>
      <c r="X1231" s="8" t="s">
        <v>1346</v>
      </c>
      <c r="Y1231" s="8" t="s">
        <v>1347</v>
      </c>
      <c r="Z1231" s="8" t="s">
        <v>3693</v>
      </c>
    </row>
    <row r="1232" spans="1:26" ht="92.4" hidden="1" x14ac:dyDescent="0.3">
      <c r="A1232" s="8">
        <v>1232</v>
      </c>
      <c r="B1232" s="26" t="s">
        <v>2431</v>
      </c>
      <c r="C1232" s="8" t="s">
        <v>3693</v>
      </c>
      <c r="D1232" s="8" t="s">
        <v>2334</v>
      </c>
      <c r="E1232" s="8" t="str">
        <f>VLOOKUP(Table1[[#This Row],[NO]],Table3[#All],2, FALSE)</f>
        <v>PGP FACILITIES</v>
      </c>
      <c r="F1232" s="8" t="s">
        <v>3693</v>
      </c>
      <c r="G1232" s="26" t="s">
        <v>2430</v>
      </c>
      <c r="H1232" s="8" t="s">
        <v>79</v>
      </c>
      <c r="I1232" s="8" t="s">
        <v>27</v>
      </c>
      <c r="J1232" s="8">
        <v>2022</v>
      </c>
      <c r="K1232" s="8" t="s">
        <v>935</v>
      </c>
      <c r="L1232" s="11">
        <v>538954.84</v>
      </c>
      <c r="M1232" s="9" t="s">
        <v>3693</v>
      </c>
      <c r="N1232" s="8" t="s">
        <v>3693</v>
      </c>
      <c r="O1232" s="10" t="s">
        <v>3693</v>
      </c>
      <c r="P1232" s="8" t="s">
        <v>3693</v>
      </c>
      <c r="Q1232" s="10" t="s">
        <v>3693</v>
      </c>
      <c r="R1232" s="10" t="s">
        <v>3693</v>
      </c>
      <c r="S1232" s="11" t="s">
        <v>3693</v>
      </c>
      <c r="T1232" s="12">
        <v>1</v>
      </c>
      <c r="U1232" s="12" t="s">
        <v>3693</v>
      </c>
      <c r="V1232" s="8" t="s">
        <v>29</v>
      </c>
      <c r="W1232" s="8" t="s">
        <v>30</v>
      </c>
      <c r="X1232" s="8" t="s">
        <v>3693</v>
      </c>
      <c r="Y1232" s="8" t="s">
        <v>3693</v>
      </c>
      <c r="Z1232" s="8" t="s">
        <v>3693</v>
      </c>
    </row>
    <row r="1233" spans="1:26" ht="66" hidden="1" x14ac:dyDescent="0.3">
      <c r="A1233" s="8">
        <v>1233</v>
      </c>
      <c r="B1233" s="26" t="s">
        <v>2432</v>
      </c>
      <c r="C1233" s="8" t="s">
        <v>2433</v>
      </c>
      <c r="D1233" s="8" t="s">
        <v>2334</v>
      </c>
      <c r="E1233" s="8" t="str">
        <f>VLOOKUP(Table1[[#This Row],[NO]],Table3[#All],2, FALSE)</f>
        <v>PGP FACILITIES</v>
      </c>
      <c r="F1233" s="8" t="s">
        <v>2434</v>
      </c>
      <c r="G1233" s="26" t="s">
        <v>2435</v>
      </c>
      <c r="H1233" s="8" t="s">
        <v>79</v>
      </c>
      <c r="I1233" s="8" t="s">
        <v>27</v>
      </c>
      <c r="J1233" s="8">
        <v>2022</v>
      </c>
      <c r="K1233" s="8" t="s">
        <v>265</v>
      </c>
      <c r="L1233" s="11">
        <v>8000000</v>
      </c>
      <c r="M1233" s="9">
        <v>7938086.7800000003</v>
      </c>
      <c r="N1233" s="8">
        <v>180</v>
      </c>
      <c r="O1233" s="10">
        <v>45090</v>
      </c>
      <c r="P1233" s="8" t="s">
        <v>3693</v>
      </c>
      <c r="Q1233" s="10">
        <v>45270</v>
      </c>
      <c r="R1233" s="10" t="s">
        <v>3693</v>
      </c>
      <c r="S1233" s="11" t="s">
        <v>3693</v>
      </c>
      <c r="T1233" s="12">
        <v>1</v>
      </c>
      <c r="U1233" s="12" t="s">
        <v>3693</v>
      </c>
      <c r="V1233" s="8" t="s">
        <v>29</v>
      </c>
      <c r="W1233" s="8" t="s">
        <v>30</v>
      </c>
      <c r="X1233" s="8" t="s">
        <v>255</v>
      </c>
      <c r="Y1233" s="8" t="s">
        <v>256</v>
      </c>
      <c r="Z1233" s="8" t="s">
        <v>3693</v>
      </c>
    </row>
    <row r="1234" spans="1:26" ht="66" hidden="1" x14ac:dyDescent="0.3">
      <c r="A1234" s="8">
        <v>1234</v>
      </c>
      <c r="B1234" s="26" t="s">
        <v>3178</v>
      </c>
      <c r="C1234" s="8" t="s">
        <v>3179</v>
      </c>
      <c r="D1234" s="8" t="s">
        <v>2334</v>
      </c>
      <c r="E1234" s="8" t="str">
        <f>VLOOKUP(Table1[[#This Row],[NO]],Table3[#All],2, FALSE)</f>
        <v>MULITI-PURPOSE</v>
      </c>
      <c r="F1234" s="8" t="s">
        <v>3693</v>
      </c>
      <c r="G1234" s="26" t="s">
        <v>2439</v>
      </c>
      <c r="H1234" s="8" t="s">
        <v>79</v>
      </c>
      <c r="I1234" s="8" t="s">
        <v>27</v>
      </c>
      <c r="J1234" s="8">
        <v>2022</v>
      </c>
      <c r="K1234" s="8" t="s">
        <v>265</v>
      </c>
      <c r="L1234" s="11">
        <v>1500000</v>
      </c>
      <c r="M1234" s="9">
        <v>1496127.97</v>
      </c>
      <c r="N1234" s="8">
        <v>60</v>
      </c>
      <c r="O1234" s="10">
        <v>45132</v>
      </c>
      <c r="P1234" s="8" t="s">
        <v>3693</v>
      </c>
      <c r="Q1234" s="10">
        <v>45192</v>
      </c>
      <c r="R1234" s="10" t="s">
        <v>3693</v>
      </c>
      <c r="S1234" s="10">
        <v>45191</v>
      </c>
      <c r="T1234" s="12">
        <v>1</v>
      </c>
      <c r="U1234" s="12" t="s">
        <v>3693</v>
      </c>
      <c r="V1234" s="8" t="s">
        <v>29</v>
      </c>
      <c r="W1234" s="8" t="s">
        <v>30</v>
      </c>
      <c r="X1234" s="8" t="s">
        <v>666</v>
      </c>
      <c r="Y1234" s="8" t="s">
        <v>667</v>
      </c>
      <c r="Z1234" s="8" t="s">
        <v>3693</v>
      </c>
    </row>
    <row r="1235" spans="1:26" ht="66" hidden="1" x14ac:dyDescent="0.3">
      <c r="A1235" s="8">
        <v>1235</v>
      </c>
      <c r="B1235" s="26" t="s">
        <v>2436</v>
      </c>
      <c r="C1235" s="8" t="s">
        <v>2437</v>
      </c>
      <c r="D1235" s="8" t="s">
        <v>2334</v>
      </c>
      <c r="E1235" s="8" t="str">
        <f>VLOOKUP(Table1[[#This Row],[NO]],Table3[#All],2, FALSE)</f>
        <v>PGP FACILITIES</v>
      </c>
      <c r="F1235" s="8" t="s">
        <v>2438</v>
      </c>
      <c r="G1235" s="26" t="s">
        <v>2439</v>
      </c>
      <c r="H1235" s="8" t="s">
        <v>79</v>
      </c>
      <c r="I1235" s="8" t="s">
        <v>27</v>
      </c>
      <c r="J1235" s="8">
        <v>2022</v>
      </c>
      <c r="K1235" s="8" t="s">
        <v>265</v>
      </c>
      <c r="L1235" s="11">
        <v>1200000</v>
      </c>
      <c r="M1235" s="9">
        <v>1189982.77</v>
      </c>
      <c r="N1235" s="8">
        <v>60</v>
      </c>
      <c r="O1235" s="10">
        <v>45271</v>
      </c>
      <c r="P1235" s="8" t="s">
        <v>3693</v>
      </c>
      <c r="Q1235" s="10">
        <v>45331</v>
      </c>
      <c r="R1235" s="10" t="s">
        <v>3693</v>
      </c>
      <c r="S1235" s="19">
        <v>45385</v>
      </c>
      <c r="T1235" s="12">
        <v>1</v>
      </c>
      <c r="U1235" s="12" t="s">
        <v>3693</v>
      </c>
      <c r="V1235" s="8" t="s">
        <v>29</v>
      </c>
      <c r="W1235" s="8" t="s">
        <v>30</v>
      </c>
      <c r="X1235" s="8" t="s">
        <v>1756</v>
      </c>
      <c r="Y1235" s="8" t="s">
        <v>3693</v>
      </c>
      <c r="Z1235" s="8" t="s">
        <v>3693</v>
      </c>
    </row>
    <row r="1236" spans="1:26" ht="66" hidden="1" x14ac:dyDescent="0.3">
      <c r="A1236" s="8">
        <v>1236</v>
      </c>
      <c r="B1236" s="26" t="s">
        <v>2440</v>
      </c>
      <c r="C1236" s="8" t="s">
        <v>2441</v>
      </c>
      <c r="D1236" s="8" t="s">
        <v>2334</v>
      </c>
      <c r="E1236" s="8" t="str">
        <f>VLOOKUP(Table1[[#This Row],[NO]],Table3[#All],2, FALSE)</f>
        <v>PGP FACILITIES</v>
      </c>
      <c r="F1236" s="8" t="s">
        <v>3693</v>
      </c>
      <c r="G1236" s="26" t="s">
        <v>2439</v>
      </c>
      <c r="H1236" s="8" t="s">
        <v>79</v>
      </c>
      <c r="I1236" s="8" t="s">
        <v>27</v>
      </c>
      <c r="J1236" s="8">
        <v>2022</v>
      </c>
      <c r="K1236" s="8" t="s">
        <v>265</v>
      </c>
      <c r="L1236" s="11">
        <v>2750000</v>
      </c>
      <c r="M1236" s="9">
        <v>2749051.25</v>
      </c>
      <c r="N1236" s="8">
        <v>100</v>
      </c>
      <c r="O1236" s="10">
        <v>45149</v>
      </c>
      <c r="P1236" s="8" t="s">
        <v>3693</v>
      </c>
      <c r="Q1236" s="10">
        <v>45249</v>
      </c>
      <c r="R1236" s="10" t="s">
        <v>3693</v>
      </c>
      <c r="S1236" s="19">
        <v>45576</v>
      </c>
      <c r="T1236" s="12">
        <v>1</v>
      </c>
      <c r="U1236" s="12" t="s">
        <v>3693</v>
      </c>
      <c r="V1236" s="8" t="s">
        <v>29</v>
      </c>
      <c r="W1236" s="8" t="s">
        <v>30</v>
      </c>
      <c r="X1236" s="8" t="s">
        <v>1663</v>
      </c>
      <c r="Y1236" s="8" t="s">
        <v>1664</v>
      </c>
      <c r="Z1236" s="8" t="s">
        <v>3693</v>
      </c>
    </row>
    <row r="1237" spans="1:26" ht="66" hidden="1" x14ac:dyDescent="0.3">
      <c r="A1237" s="8">
        <v>1237</v>
      </c>
      <c r="B1237" s="26" t="s">
        <v>2442</v>
      </c>
      <c r="C1237" s="8" t="s">
        <v>2443</v>
      </c>
      <c r="D1237" s="8" t="s">
        <v>2334</v>
      </c>
      <c r="E1237" s="8" t="str">
        <f>VLOOKUP(Table1[[#This Row],[NO]],Table3[#All],2, FALSE)</f>
        <v>PGP FACILITIES</v>
      </c>
      <c r="F1237" s="8" t="s">
        <v>3693</v>
      </c>
      <c r="G1237" s="26" t="s">
        <v>2439</v>
      </c>
      <c r="H1237" s="8" t="s">
        <v>79</v>
      </c>
      <c r="I1237" s="8" t="s">
        <v>27</v>
      </c>
      <c r="J1237" s="8">
        <v>2022</v>
      </c>
      <c r="K1237" s="8" t="s">
        <v>265</v>
      </c>
      <c r="L1237" s="11">
        <v>1780000</v>
      </c>
      <c r="M1237" s="9">
        <v>1776314.78</v>
      </c>
      <c r="N1237" s="8">
        <v>90</v>
      </c>
      <c r="O1237" s="10">
        <v>45141</v>
      </c>
      <c r="P1237" s="8" t="s">
        <v>3693</v>
      </c>
      <c r="Q1237" s="10">
        <v>45231</v>
      </c>
      <c r="R1237" s="10" t="s">
        <v>3693</v>
      </c>
      <c r="S1237" s="19">
        <v>45408</v>
      </c>
      <c r="T1237" s="12">
        <v>1</v>
      </c>
      <c r="U1237" s="12" t="s">
        <v>3693</v>
      </c>
      <c r="V1237" s="8" t="s">
        <v>29</v>
      </c>
      <c r="W1237" s="8" t="s">
        <v>30</v>
      </c>
      <c r="X1237" s="8" t="s">
        <v>666</v>
      </c>
      <c r="Y1237" s="8" t="s">
        <v>3693</v>
      </c>
      <c r="Z1237" s="8" t="s">
        <v>3693</v>
      </c>
    </row>
    <row r="1238" spans="1:26" ht="52.8" hidden="1" x14ac:dyDescent="0.3">
      <c r="A1238" s="8">
        <v>1238</v>
      </c>
      <c r="B1238" s="8" t="s">
        <v>2201</v>
      </c>
      <c r="C1238" s="8" t="s">
        <v>3693</v>
      </c>
      <c r="D1238" s="8" t="s">
        <v>2147</v>
      </c>
      <c r="E1238" s="8" t="str">
        <f>VLOOKUP(Table1[[#This Row],[NO]],Table3[#All],2, FALSE)</f>
        <v>ELECTRIFICATION</v>
      </c>
      <c r="F1238" s="8" t="s">
        <v>3693</v>
      </c>
      <c r="G1238" s="8" t="s">
        <v>2202</v>
      </c>
      <c r="H1238" s="8" t="s">
        <v>64</v>
      </c>
      <c r="I1238" s="8" t="s">
        <v>27</v>
      </c>
      <c r="J1238" s="8">
        <v>2022</v>
      </c>
      <c r="K1238" s="8" t="s">
        <v>1792</v>
      </c>
      <c r="L1238" s="37">
        <v>312859</v>
      </c>
      <c r="M1238" s="9" t="s">
        <v>3693</v>
      </c>
      <c r="N1238" s="8" t="s">
        <v>3693</v>
      </c>
      <c r="O1238" s="10" t="s">
        <v>3693</v>
      </c>
      <c r="P1238" s="8" t="s">
        <v>3693</v>
      </c>
      <c r="Q1238" s="10" t="s">
        <v>3693</v>
      </c>
      <c r="R1238" s="10" t="s">
        <v>3693</v>
      </c>
      <c r="S1238" s="11" t="s">
        <v>3693</v>
      </c>
      <c r="T1238" s="12">
        <v>1</v>
      </c>
      <c r="U1238" s="12" t="s">
        <v>3693</v>
      </c>
      <c r="V1238" s="8" t="s">
        <v>3693</v>
      </c>
      <c r="W1238" s="8" t="s">
        <v>30</v>
      </c>
      <c r="X1238" s="8" t="s">
        <v>3693</v>
      </c>
      <c r="Y1238" s="8" t="s">
        <v>3693</v>
      </c>
      <c r="Z1238" s="8" t="s">
        <v>3693</v>
      </c>
    </row>
    <row r="1239" spans="1:26" ht="52.8" hidden="1" x14ac:dyDescent="0.3">
      <c r="A1239" s="8">
        <v>1239</v>
      </c>
      <c r="B1239" s="8" t="s">
        <v>2444</v>
      </c>
      <c r="C1239" s="8" t="s">
        <v>2445</v>
      </c>
      <c r="D1239" s="8" t="s">
        <v>2334</v>
      </c>
      <c r="E1239" s="8" t="str">
        <f>VLOOKUP(Table1[[#This Row],[NO]],Table3[#All],2, FALSE)</f>
        <v>PGP FACILITIES</v>
      </c>
      <c r="F1239" s="8" t="s">
        <v>3693</v>
      </c>
      <c r="G1239" s="8" t="s">
        <v>2446</v>
      </c>
      <c r="H1239" s="8" t="s">
        <v>79</v>
      </c>
      <c r="I1239" s="8" t="s">
        <v>27</v>
      </c>
      <c r="J1239" s="8">
        <v>2022</v>
      </c>
      <c r="K1239" s="8" t="s">
        <v>1792</v>
      </c>
      <c r="L1239" s="11">
        <v>1042320.84</v>
      </c>
      <c r="M1239" s="9">
        <v>1039700.89</v>
      </c>
      <c r="N1239" s="8">
        <v>75</v>
      </c>
      <c r="O1239" s="10">
        <v>44950</v>
      </c>
      <c r="P1239" s="8" t="s">
        <v>3693</v>
      </c>
      <c r="Q1239" s="10">
        <v>45025</v>
      </c>
      <c r="R1239" s="10" t="s">
        <v>3693</v>
      </c>
      <c r="S1239" s="11" t="s">
        <v>3693</v>
      </c>
      <c r="T1239" s="12">
        <v>1</v>
      </c>
      <c r="U1239" s="12" t="s">
        <v>3693</v>
      </c>
      <c r="V1239" s="8" t="s">
        <v>29</v>
      </c>
      <c r="W1239" s="12" t="s">
        <v>30</v>
      </c>
      <c r="X1239" s="8" t="s">
        <v>666</v>
      </c>
      <c r="Y1239" s="8" t="s">
        <v>667</v>
      </c>
      <c r="Z1239" s="12" t="s">
        <v>3693</v>
      </c>
    </row>
    <row r="1240" spans="1:26" ht="66" hidden="1" x14ac:dyDescent="0.3">
      <c r="A1240" s="8">
        <v>1240</v>
      </c>
      <c r="B1240" s="8" t="s">
        <v>2447</v>
      </c>
      <c r="C1240" s="8" t="s">
        <v>2448</v>
      </c>
      <c r="D1240" s="8" t="s">
        <v>2334</v>
      </c>
      <c r="E1240" s="8" t="str">
        <f>VLOOKUP(Table1[[#This Row],[NO]],Table3[#All],2, FALSE)</f>
        <v>PGP FACILITIES</v>
      </c>
      <c r="F1240" s="8" t="s">
        <v>3693</v>
      </c>
      <c r="G1240" s="8" t="s">
        <v>2446</v>
      </c>
      <c r="H1240" s="8" t="s">
        <v>79</v>
      </c>
      <c r="I1240" s="8" t="s">
        <v>27</v>
      </c>
      <c r="J1240" s="8">
        <v>2022</v>
      </c>
      <c r="K1240" s="8" t="s">
        <v>1792</v>
      </c>
      <c r="L1240" s="11">
        <v>1500000</v>
      </c>
      <c r="M1240" s="9">
        <v>1498532.62</v>
      </c>
      <c r="N1240" s="8">
        <v>90</v>
      </c>
      <c r="O1240" s="10">
        <v>44951</v>
      </c>
      <c r="P1240" s="8" t="s">
        <v>3693</v>
      </c>
      <c r="Q1240" s="10">
        <v>45041</v>
      </c>
      <c r="R1240" s="10" t="s">
        <v>3693</v>
      </c>
      <c r="S1240" s="11" t="s">
        <v>3693</v>
      </c>
      <c r="T1240" s="12">
        <v>1</v>
      </c>
      <c r="U1240" s="12" t="s">
        <v>3693</v>
      </c>
      <c r="V1240" s="8" t="s">
        <v>29</v>
      </c>
      <c r="W1240" s="12" t="s">
        <v>30</v>
      </c>
      <c r="X1240" s="8" t="s">
        <v>1679</v>
      </c>
      <c r="Y1240" s="8" t="s">
        <v>667</v>
      </c>
      <c r="Z1240" s="8" t="s">
        <v>3693</v>
      </c>
    </row>
    <row r="1241" spans="1:26" ht="52.8" hidden="1" x14ac:dyDescent="0.3">
      <c r="A1241" s="8">
        <v>1241</v>
      </c>
      <c r="B1241" s="8" t="s">
        <v>2449</v>
      </c>
      <c r="C1241" s="8" t="s">
        <v>2450</v>
      </c>
      <c r="D1241" s="8" t="s">
        <v>2334</v>
      </c>
      <c r="E1241" s="8" t="str">
        <f>VLOOKUP(Table1[[#This Row],[NO]],Table3[#All],2, FALSE)</f>
        <v>PGP FACILITIES</v>
      </c>
      <c r="F1241" s="8" t="s">
        <v>3693</v>
      </c>
      <c r="G1241" s="8" t="s">
        <v>2451</v>
      </c>
      <c r="H1241" s="8" t="s">
        <v>79</v>
      </c>
      <c r="I1241" s="8" t="s">
        <v>27</v>
      </c>
      <c r="J1241" s="8">
        <v>2022</v>
      </c>
      <c r="K1241" s="8" t="s">
        <v>1792</v>
      </c>
      <c r="L1241" s="9">
        <v>440000</v>
      </c>
      <c r="M1241" s="9">
        <v>439796.33</v>
      </c>
      <c r="N1241" s="8">
        <v>45</v>
      </c>
      <c r="O1241" s="10">
        <v>44950</v>
      </c>
      <c r="P1241" s="8" t="s">
        <v>3693</v>
      </c>
      <c r="Q1241" s="10">
        <v>44995</v>
      </c>
      <c r="R1241" s="10" t="s">
        <v>3693</v>
      </c>
      <c r="S1241" s="11" t="s">
        <v>3693</v>
      </c>
      <c r="T1241" s="12">
        <v>1</v>
      </c>
      <c r="U1241" s="12" t="s">
        <v>3693</v>
      </c>
      <c r="V1241" s="8" t="s">
        <v>29</v>
      </c>
      <c r="W1241" s="8" t="s">
        <v>30</v>
      </c>
      <c r="X1241" s="8" t="s">
        <v>666</v>
      </c>
      <c r="Y1241" s="8" t="s">
        <v>667</v>
      </c>
      <c r="Z1241" s="8" t="s">
        <v>3693</v>
      </c>
    </row>
    <row r="1242" spans="1:26" ht="39.6" hidden="1" x14ac:dyDescent="0.3">
      <c r="A1242" s="8">
        <v>1242</v>
      </c>
      <c r="B1242" s="8" t="s">
        <v>2452</v>
      </c>
      <c r="C1242" s="8" t="s">
        <v>3693</v>
      </c>
      <c r="D1242" s="8" t="s">
        <v>2334</v>
      </c>
      <c r="E1242" s="8" t="str">
        <f>VLOOKUP(Table1[[#This Row],[NO]],Table3[#All],2, FALSE)</f>
        <v>PGP FACILITIES</v>
      </c>
      <c r="F1242" s="8" t="s">
        <v>3693</v>
      </c>
      <c r="G1242" s="8" t="s">
        <v>2453</v>
      </c>
      <c r="H1242" s="8" t="s">
        <v>79</v>
      </c>
      <c r="I1242" s="8" t="s">
        <v>27</v>
      </c>
      <c r="J1242" s="8">
        <v>2022</v>
      </c>
      <c r="K1242" s="8" t="s">
        <v>1792</v>
      </c>
      <c r="L1242" s="11">
        <v>4079129.39</v>
      </c>
      <c r="M1242" s="9" t="s">
        <v>3693</v>
      </c>
      <c r="N1242" s="8" t="s">
        <v>3693</v>
      </c>
      <c r="O1242" s="10" t="s">
        <v>3693</v>
      </c>
      <c r="P1242" s="8" t="s">
        <v>3693</v>
      </c>
      <c r="Q1242" s="10" t="s">
        <v>3693</v>
      </c>
      <c r="R1242" s="10" t="s">
        <v>3693</v>
      </c>
      <c r="S1242" s="11" t="s">
        <v>3693</v>
      </c>
      <c r="T1242" s="8" t="s">
        <v>3693</v>
      </c>
      <c r="U1242" s="8" t="s">
        <v>3693</v>
      </c>
      <c r="V1242" s="8" t="s">
        <v>3693</v>
      </c>
      <c r="W1242" s="8" t="s">
        <v>374</v>
      </c>
      <c r="X1242" s="8" t="s">
        <v>3693</v>
      </c>
      <c r="Y1242" s="8" t="s">
        <v>3693</v>
      </c>
      <c r="Z1242" s="8" t="s">
        <v>2454</v>
      </c>
    </row>
    <row r="1243" spans="1:26" ht="39.6" hidden="1" x14ac:dyDescent="0.3">
      <c r="A1243" s="8">
        <v>1243</v>
      </c>
      <c r="B1243" s="8" t="s">
        <v>2455</v>
      </c>
      <c r="C1243" s="8" t="s">
        <v>3693</v>
      </c>
      <c r="D1243" s="8" t="s">
        <v>2334</v>
      </c>
      <c r="E1243" s="8" t="str">
        <f>VLOOKUP(Table1[[#This Row],[NO]],Table3[#All],2, FALSE)</f>
        <v>PGP FACILITIES</v>
      </c>
      <c r="F1243" s="8" t="s">
        <v>3693</v>
      </c>
      <c r="G1243" s="8" t="s">
        <v>1791</v>
      </c>
      <c r="H1243" s="8" t="s">
        <v>79</v>
      </c>
      <c r="I1243" s="8" t="s">
        <v>27</v>
      </c>
      <c r="J1243" s="8">
        <v>2022</v>
      </c>
      <c r="K1243" s="8" t="s">
        <v>1792</v>
      </c>
      <c r="L1243" s="11">
        <v>606173.18999999994</v>
      </c>
      <c r="M1243" s="9" t="s">
        <v>3693</v>
      </c>
      <c r="N1243" s="8" t="s">
        <v>3693</v>
      </c>
      <c r="O1243" s="10" t="s">
        <v>3693</v>
      </c>
      <c r="P1243" s="8" t="s">
        <v>3693</v>
      </c>
      <c r="Q1243" s="10" t="s">
        <v>3693</v>
      </c>
      <c r="R1243" s="10" t="s">
        <v>3693</v>
      </c>
      <c r="S1243" s="11" t="s">
        <v>3693</v>
      </c>
      <c r="T1243" s="8" t="s">
        <v>3693</v>
      </c>
      <c r="U1243" s="8" t="s">
        <v>3693</v>
      </c>
      <c r="V1243" s="8" t="s">
        <v>3693</v>
      </c>
      <c r="W1243" s="8" t="s">
        <v>374</v>
      </c>
      <c r="X1243" s="8" t="s">
        <v>3693</v>
      </c>
      <c r="Y1243" s="8" t="s">
        <v>3693</v>
      </c>
      <c r="Z1243" s="8" t="s">
        <v>3693</v>
      </c>
    </row>
    <row r="1244" spans="1:26" ht="52.8" hidden="1" x14ac:dyDescent="0.3">
      <c r="A1244" s="8">
        <v>1244</v>
      </c>
      <c r="B1244" s="8" t="s">
        <v>3585</v>
      </c>
      <c r="C1244" s="8" t="s">
        <v>3586</v>
      </c>
      <c r="D1244" s="8" t="s">
        <v>2334</v>
      </c>
      <c r="E1244" s="8" t="str">
        <f>VLOOKUP(Table1[[#This Row],[NO]],Table3[#All],2, FALSE)</f>
        <v>OTHER FACILITIES</v>
      </c>
      <c r="F1244" s="8" t="s">
        <v>3587</v>
      </c>
      <c r="G1244" s="8" t="s">
        <v>3588</v>
      </c>
      <c r="H1244" s="8" t="s">
        <v>3693</v>
      </c>
      <c r="I1244" s="8" t="s">
        <v>27</v>
      </c>
      <c r="J1244" s="8">
        <v>2022</v>
      </c>
      <c r="K1244" s="8" t="s">
        <v>1792</v>
      </c>
      <c r="L1244" s="11">
        <v>144689.13</v>
      </c>
      <c r="M1244" s="9">
        <v>143920</v>
      </c>
      <c r="N1244" s="8">
        <v>14</v>
      </c>
      <c r="O1244" s="10">
        <v>45334</v>
      </c>
      <c r="P1244" s="8" t="s">
        <v>3693</v>
      </c>
      <c r="Q1244" s="10">
        <v>45348</v>
      </c>
      <c r="R1244" s="10" t="s">
        <v>409</v>
      </c>
      <c r="S1244" s="11" t="s">
        <v>3693</v>
      </c>
      <c r="T1244" s="8" t="s">
        <v>3693</v>
      </c>
      <c r="U1244" s="8" t="s">
        <v>3693</v>
      </c>
      <c r="V1244" s="8" t="s">
        <v>29</v>
      </c>
      <c r="W1244" s="8" t="s">
        <v>324</v>
      </c>
      <c r="X1244" s="8" t="s">
        <v>1338</v>
      </c>
      <c r="Y1244" s="8" t="s">
        <v>3693</v>
      </c>
      <c r="Z1244" s="8" t="s">
        <v>3693</v>
      </c>
    </row>
    <row r="1245" spans="1:26" ht="39.6" hidden="1" x14ac:dyDescent="0.3">
      <c r="A1245" s="8">
        <v>1245</v>
      </c>
      <c r="B1245" s="8" t="s">
        <v>2456</v>
      </c>
      <c r="C1245" s="8" t="s">
        <v>3693</v>
      </c>
      <c r="D1245" s="8" t="s">
        <v>2334</v>
      </c>
      <c r="E1245" s="8" t="str">
        <f>VLOOKUP(Table1[[#This Row],[NO]],Table3[#All],2, FALSE)</f>
        <v>PGP FACILITIES</v>
      </c>
      <c r="F1245" s="8" t="s">
        <v>3693</v>
      </c>
      <c r="G1245" s="8" t="s">
        <v>2453</v>
      </c>
      <c r="H1245" s="8" t="s">
        <v>79</v>
      </c>
      <c r="I1245" s="8" t="s">
        <v>27</v>
      </c>
      <c r="J1245" s="8">
        <v>2022</v>
      </c>
      <c r="K1245" s="8" t="s">
        <v>1792</v>
      </c>
      <c r="L1245" s="11">
        <v>104742.3</v>
      </c>
      <c r="M1245" s="9" t="s">
        <v>3693</v>
      </c>
      <c r="N1245" s="8" t="s">
        <v>3693</v>
      </c>
      <c r="O1245" s="10" t="s">
        <v>3693</v>
      </c>
      <c r="P1245" s="8" t="s">
        <v>3693</v>
      </c>
      <c r="Q1245" s="10" t="s">
        <v>3693</v>
      </c>
      <c r="R1245" s="10" t="s">
        <v>3693</v>
      </c>
      <c r="S1245" s="11" t="s">
        <v>3693</v>
      </c>
      <c r="T1245" s="12">
        <v>1</v>
      </c>
      <c r="U1245" s="12" t="s">
        <v>3693</v>
      </c>
      <c r="V1245" s="8" t="s">
        <v>29</v>
      </c>
      <c r="W1245" s="12" t="s">
        <v>30</v>
      </c>
      <c r="X1245" s="8" t="s">
        <v>3693</v>
      </c>
      <c r="Y1245" s="8" t="s">
        <v>3693</v>
      </c>
      <c r="Z1245" s="8" t="s">
        <v>3693</v>
      </c>
    </row>
    <row r="1246" spans="1:26" ht="39.6" hidden="1" x14ac:dyDescent="0.3">
      <c r="A1246" s="8">
        <v>1246</v>
      </c>
      <c r="B1246" s="8" t="s">
        <v>1789</v>
      </c>
      <c r="C1246" s="8" t="s">
        <v>1790</v>
      </c>
      <c r="D1246" s="8" t="s">
        <v>868</v>
      </c>
      <c r="E1246" s="8" t="str">
        <f>VLOOKUP(Table1[[#This Row],[NO]],Table3[#All],2, FALSE)</f>
        <v>MEDICAL FACILITIES</v>
      </c>
      <c r="F1246" s="8" t="s">
        <v>3693</v>
      </c>
      <c r="G1246" s="8" t="s">
        <v>1791</v>
      </c>
      <c r="H1246" s="8" t="s">
        <v>79</v>
      </c>
      <c r="I1246" s="8" t="s">
        <v>27</v>
      </c>
      <c r="J1246" s="8">
        <v>2022</v>
      </c>
      <c r="K1246" s="8" t="s">
        <v>1792</v>
      </c>
      <c r="L1246" s="11">
        <v>140588.15</v>
      </c>
      <c r="M1246" s="9">
        <v>140520</v>
      </c>
      <c r="N1246" s="8">
        <v>45</v>
      </c>
      <c r="O1246" s="10">
        <v>44970</v>
      </c>
      <c r="P1246" s="8" t="s">
        <v>3693</v>
      </c>
      <c r="Q1246" s="10">
        <v>45015</v>
      </c>
      <c r="R1246" s="10" t="s">
        <v>3693</v>
      </c>
      <c r="S1246" s="11" t="s">
        <v>3693</v>
      </c>
      <c r="T1246" s="12">
        <v>1</v>
      </c>
      <c r="U1246" s="12" t="s">
        <v>3693</v>
      </c>
      <c r="V1246" s="8" t="s">
        <v>29</v>
      </c>
      <c r="W1246" s="12" t="s">
        <v>30</v>
      </c>
      <c r="X1246" s="8" t="s">
        <v>482</v>
      </c>
      <c r="Y1246" s="8" t="s">
        <v>1793</v>
      </c>
      <c r="Z1246" s="12" t="s">
        <v>3693</v>
      </c>
    </row>
    <row r="1247" spans="1:26" ht="52.8" hidden="1" x14ac:dyDescent="0.3">
      <c r="A1247" s="8">
        <v>1247</v>
      </c>
      <c r="B1247" s="26" t="s">
        <v>1794</v>
      </c>
      <c r="C1247" s="8" t="s">
        <v>3693</v>
      </c>
      <c r="D1247" s="8" t="s">
        <v>1795</v>
      </c>
      <c r="E1247" s="8" t="str">
        <f>VLOOKUP(Table1[[#This Row],[NO]],Table3[#All],2, FALSE)</f>
        <v>MEDICAL FACILITIES</v>
      </c>
      <c r="F1247" s="8" t="s">
        <v>3693</v>
      </c>
      <c r="G1247" s="26" t="s">
        <v>1796</v>
      </c>
      <c r="H1247" s="8" t="s">
        <v>117</v>
      </c>
      <c r="I1247" s="8" t="s">
        <v>27</v>
      </c>
      <c r="J1247" s="8">
        <v>2022</v>
      </c>
      <c r="K1247" s="8" t="s">
        <v>1797</v>
      </c>
      <c r="L1247" s="11">
        <v>4300000</v>
      </c>
      <c r="M1247" s="9">
        <v>4293301.72</v>
      </c>
      <c r="N1247" s="8">
        <v>90</v>
      </c>
      <c r="O1247" s="10">
        <v>44797</v>
      </c>
      <c r="P1247" s="8">
        <v>1</v>
      </c>
      <c r="Q1247" s="10">
        <v>44887</v>
      </c>
      <c r="R1247" s="10">
        <v>45038</v>
      </c>
      <c r="S1247" s="11" t="s">
        <v>3693</v>
      </c>
      <c r="T1247" s="12">
        <v>1</v>
      </c>
      <c r="U1247" s="12" t="s">
        <v>3693</v>
      </c>
      <c r="V1247" s="8" t="s">
        <v>29</v>
      </c>
      <c r="W1247" s="8" t="s">
        <v>30</v>
      </c>
      <c r="X1247" s="8" t="s">
        <v>228</v>
      </c>
      <c r="Y1247" s="8" t="s">
        <v>229</v>
      </c>
      <c r="Z1247" s="8" t="s">
        <v>3693</v>
      </c>
    </row>
    <row r="1248" spans="1:26" ht="52.8" hidden="1" x14ac:dyDescent="0.3">
      <c r="A1248" s="8">
        <v>1248</v>
      </c>
      <c r="B1248" s="26" t="s">
        <v>1798</v>
      </c>
      <c r="C1248" s="8" t="s">
        <v>1799</v>
      </c>
      <c r="D1248" s="8" t="s">
        <v>868</v>
      </c>
      <c r="E1248" s="8" t="str">
        <f>VLOOKUP(Table1[[#This Row],[NO]],Table3[#All],2, FALSE)</f>
        <v>MEDICAL FACILITIES</v>
      </c>
      <c r="F1248" s="8" t="s">
        <v>1800</v>
      </c>
      <c r="G1248" s="26" t="s">
        <v>1796</v>
      </c>
      <c r="H1248" s="8" t="s">
        <v>117</v>
      </c>
      <c r="I1248" s="8" t="s">
        <v>27</v>
      </c>
      <c r="J1248" s="8">
        <v>2022</v>
      </c>
      <c r="K1248" s="8" t="s">
        <v>1797</v>
      </c>
      <c r="L1248" s="11">
        <v>1195000</v>
      </c>
      <c r="M1248" s="9">
        <v>1183455.92</v>
      </c>
      <c r="N1248" s="8">
        <v>60</v>
      </c>
      <c r="O1248" s="10">
        <v>45532</v>
      </c>
      <c r="P1248" s="8" t="s">
        <v>3693</v>
      </c>
      <c r="Q1248" s="10">
        <v>45592</v>
      </c>
      <c r="R1248" s="10" t="s">
        <v>409</v>
      </c>
      <c r="S1248" s="11" t="s">
        <v>3693</v>
      </c>
      <c r="T1248" s="12">
        <v>0.95</v>
      </c>
      <c r="U1248" s="12" t="s">
        <v>3693</v>
      </c>
      <c r="V1248" s="8" t="s">
        <v>29</v>
      </c>
      <c r="W1248" s="8" t="s">
        <v>324</v>
      </c>
      <c r="X1248" s="8" t="s">
        <v>424</v>
      </c>
      <c r="Y1248" s="8" t="s">
        <v>3693</v>
      </c>
      <c r="Z1248" s="8" t="s">
        <v>3693</v>
      </c>
    </row>
    <row r="1249" spans="1:26" ht="66" hidden="1" x14ac:dyDescent="0.3">
      <c r="A1249" s="8">
        <v>1249</v>
      </c>
      <c r="B1249" s="26" t="s">
        <v>1801</v>
      </c>
      <c r="C1249" s="8" t="s">
        <v>1802</v>
      </c>
      <c r="D1249" s="8" t="s">
        <v>868</v>
      </c>
      <c r="E1249" s="8" t="str">
        <f>VLOOKUP(Table1[[#This Row],[NO]],Table3[#All],2, FALSE)</f>
        <v>MEDICAL FACILITIES</v>
      </c>
      <c r="F1249" s="8" t="s">
        <v>1741</v>
      </c>
      <c r="G1249" s="26" t="s">
        <v>1796</v>
      </c>
      <c r="H1249" s="8" t="s">
        <v>117</v>
      </c>
      <c r="I1249" s="8" t="s">
        <v>27</v>
      </c>
      <c r="J1249" s="8">
        <v>2022</v>
      </c>
      <c r="K1249" s="8" t="s">
        <v>1797</v>
      </c>
      <c r="L1249" s="11">
        <v>3200000</v>
      </c>
      <c r="M1249" s="9">
        <v>3195278.33</v>
      </c>
      <c r="N1249" s="8">
        <v>60</v>
      </c>
      <c r="O1249" s="10">
        <v>44979</v>
      </c>
      <c r="P1249" s="8" t="s">
        <v>3693</v>
      </c>
      <c r="Q1249" s="10">
        <v>45039</v>
      </c>
      <c r="R1249" s="10" t="s">
        <v>3693</v>
      </c>
      <c r="S1249" s="11" t="s">
        <v>3693</v>
      </c>
      <c r="T1249" s="12">
        <v>1</v>
      </c>
      <c r="U1249" s="12" t="s">
        <v>3693</v>
      </c>
      <c r="V1249" s="8" t="s">
        <v>29</v>
      </c>
      <c r="W1249" s="8" t="s">
        <v>30</v>
      </c>
      <c r="X1249" s="8" t="s">
        <v>666</v>
      </c>
      <c r="Y1249" s="8" t="s">
        <v>667</v>
      </c>
      <c r="Z1249" s="8" t="s">
        <v>3693</v>
      </c>
    </row>
    <row r="1250" spans="1:26" ht="66" hidden="1" x14ac:dyDescent="0.3">
      <c r="A1250" s="8">
        <v>1250</v>
      </c>
      <c r="B1250" s="26" t="s">
        <v>2457</v>
      </c>
      <c r="C1250" s="8" t="s">
        <v>3693</v>
      </c>
      <c r="D1250" s="8" t="s">
        <v>2334</v>
      </c>
      <c r="E1250" s="8" t="str">
        <f>VLOOKUP(Table1[[#This Row],[NO]],Table3[#All],2, FALSE)</f>
        <v>PGP FACILITIES</v>
      </c>
      <c r="F1250" s="8" t="s">
        <v>3693</v>
      </c>
      <c r="G1250" s="26" t="s">
        <v>2458</v>
      </c>
      <c r="H1250" s="8" t="s">
        <v>79</v>
      </c>
      <c r="I1250" s="8" t="s">
        <v>27</v>
      </c>
      <c r="J1250" s="8">
        <v>2022</v>
      </c>
      <c r="K1250" s="8" t="s">
        <v>1797</v>
      </c>
      <c r="L1250" s="11">
        <v>13366500</v>
      </c>
      <c r="M1250" s="9" t="s">
        <v>3693</v>
      </c>
      <c r="N1250" s="8" t="s">
        <v>3693</v>
      </c>
      <c r="O1250" s="10" t="s">
        <v>3693</v>
      </c>
      <c r="P1250" s="8" t="s">
        <v>3693</v>
      </c>
      <c r="Q1250" s="10" t="s">
        <v>3693</v>
      </c>
      <c r="R1250" s="10" t="s">
        <v>3693</v>
      </c>
      <c r="S1250" s="11" t="s">
        <v>3693</v>
      </c>
      <c r="T1250" s="8" t="s">
        <v>3693</v>
      </c>
      <c r="U1250" s="8" t="s">
        <v>3693</v>
      </c>
      <c r="V1250" s="8" t="s">
        <v>3693</v>
      </c>
      <c r="W1250" s="8" t="s">
        <v>374</v>
      </c>
      <c r="X1250" s="8" t="s">
        <v>3693</v>
      </c>
      <c r="Y1250" s="8" t="s">
        <v>3693</v>
      </c>
      <c r="Z1250" s="8" t="s">
        <v>3693</v>
      </c>
    </row>
    <row r="1251" spans="1:26" ht="39.6" hidden="1" x14ac:dyDescent="0.3">
      <c r="A1251" s="8">
        <v>1251</v>
      </c>
      <c r="B1251" s="26" t="s">
        <v>3152</v>
      </c>
      <c r="C1251" s="8" t="s">
        <v>3693</v>
      </c>
      <c r="D1251" s="8" t="s">
        <v>2320</v>
      </c>
      <c r="E1251" s="8" t="str">
        <f>VLOOKUP(Table1[[#This Row],[NO]],Table3[#All],2, FALSE)</f>
        <v>MULITI-PURPOSE</v>
      </c>
      <c r="F1251" s="8" t="s">
        <v>3693</v>
      </c>
      <c r="G1251" s="26" t="s">
        <v>3153</v>
      </c>
      <c r="H1251" s="8" t="s">
        <v>36</v>
      </c>
      <c r="I1251" s="8" t="s">
        <v>27</v>
      </c>
      <c r="J1251" s="8">
        <v>2022</v>
      </c>
      <c r="K1251" s="8" t="s">
        <v>1797</v>
      </c>
      <c r="L1251" s="11">
        <v>4000000</v>
      </c>
      <c r="M1251" s="9" t="s">
        <v>3693</v>
      </c>
      <c r="N1251" s="8" t="s">
        <v>3693</v>
      </c>
      <c r="O1251" s="10" t="s">
        <v>3693</v>
      </c>
      <c r="P1251" s="8" t="s">
        <v>3693</v>
      </c>
      <c r="Q1251" s="10" t="s">
        <v>3693</v>
      </c>
      <c r="R1251" s="10" t="s">
        <v>3693</v>
      </c>
      <c r="S1251" s="11" t="s">
        <v>3693</v>
      </c>
      <c r="T1251" s="8" t="s">
        <v>3693</v>
      </c>
      <c r="U1251" s="8" t="s">
        <v>3693</v>
      </c>
      <c r="V1251" s="8" t="s">
        <v>29</v>
      </c>
      <c r="W1251" s="8" t="s">
        <v>37</v>
      </c>
      <c r="X1251" s="8" t="s">
        <v>3693</v>
      </c>
      <c r="Y1251" s="8" t="s">
        <v>3693</v>
      </c>
      <c r="Z1251" s="8" t="s">
        <v>3693</v>
      </c>
    </row>
    <row r="1252" spans="1:26" ht="52.8" hidden="1" x14ac:dyDescent="0.3">
      <c r="A1252" s="8">
        <v>1252</v>
      </c>
      <c r="B1252" s="26" t="s">
        <v>1803</v>
      </c>
      <c r="C1252" s="8" t="s">
        <v>1804</v>
      </c>
      <c r="D1252" s="8" t="s">
        <v>868</v>
      </c>
      <c r="E1252" s="8" t="str">
        <f>VLOOKUP(Table1[[#This Row],[NO]],Table3[#All],2, FALSE)</f>
        <v>MEDICAL FACILITIES</v>
      </c>
      <c r="F1252" s="8" t="s">
        <v>1805</v>
      </c>
      <c r="G1252" s="26" t="s">
        <v>26</v>
      </c>
      <c r="H1252" s="8" t="s">
        <v>26</v>
      </c>
      <c r="I1252" s="8" t="s">
        <v>27</v>
      </c>
      <c r="J1252" s="8">
        <v>2022</v>
      </c>
      <c r="K1252" s="8" t="s">
        <v>1797</v>
      </c>
      <c r="L1252" s="11">
        <v>4000000</v>
      </c>
      <c r="M1252" s="9">
        <v>3981380.54</v>
      </c>
      <c r="N1252" s="8">
        <v>180</v>
      </c>
      <c r="O1252" s="10">
        <v>44972</v>
      </c>
      <c r="P1252" s="8" t="s">
        <v>3693</v>
      </c>
      <c r="Q1252" s="10">
        <v>45152</v>
      </c>
      <c r="R1252" s="10" t="s">
        <v>3693</v>
      </c>
      <c r="S1252" s="11" t="s">
        <v>3693</v>
      </c>
      <c r="T1252" s="12">
        <v>1</v>
      </c>
      <c r="U1252" s="12" t="s">
        <v>3693</v>
      </c>
      <c r="V1252" s="8" t="s">
        <v>29</v>
      </c>
      <c r="W1252" s="8" t="s">
        <v>30</v>
      </c>
      <c r="X1252" s="8" t="s">
        <v>666</v>
      </c>
      <c r="Y1252" s="8" t="s">
        <v>667</v>
      </c>
      <c r="Z1252" s="8" t="s">
        <v>3693</v>
      </c>
    </row>
    <row r="1253" spans="1:26" ht="66" hidden="1" x14ac:dyDescent="0.3">
      <c r="A1253" s="8">
        <v>1253</v>
      </c>
      <c r="B1253" s="26" t="s">
        <v>2459</v>
      </c>
      <c r="C1253" s="8" t="s">
        <v>3693</v>
      </c>
      <c r="D1253" s="8" t="s">
        <v>2334</v>
      </c>
      <c r="E1253" s="8" t="str">
        <f>VLOOKUP(Table1[[#This Row],[NO]],Table3[#All],2, FALSE)</f>
        <v>PGP FACILITIES</v>
      </c>
      <c r="F1253" s="8" t="s">
        <v>3693</v>
      </c>
      <c r="G1253" s="26" t="s">
        <v>2460</v>
      </c>
      <c r="H1253" s="8" t="s">
        <v>79</v>
      </c>
      <c r="I1253" s="8" t="s">
        <v>27</v>
      </c>
      <c r="J1253" s="8">
        <v>2020</v>
      </c>
      <c r="K1253" s="8" t="s">
        <v>2461</v>
      </c>
      <c r="L1253" s="11">
        <v>350000</v>
      </c>
      <c r="M1253" s="9">
        <v>349129.83</v>
      </c>
      <c r="N1253" s="8">
        <v>60</v>
      </c>
      <c r="O1253" s="10">
        <v>44195</v>
      </c>
      <c r="P1253" s="8" t="s">
        <v>3693</v>
      </c>
      <c r="Q1253" s="10">
        <v>44255</v>
      </c>
      <c r="R1253" s="10" t="s">
        <v>3693</v>
      </c>
      <c r="S1253" s="11" t="s">
        <v>3693</v>
      </c>
      <c r="T1253" s="12">
        <v>1</v>
      </c>
      <c r="U1253" s="12" t="s">
        <v>3693</v>
      </c>
      <c r="V1253" s="8" t="s">
        <v>29</v>
      </c>
      <c r="W1253" s="8" t="s">
        <v>30</v>
      </c>
      <c r="X1253" s="8" t="s">
        <v>228</v>
      </c>
      <c r="Y1253" s="8" t="s">
        <v>229</v>
      </c>
      <c r="Z1253" s="8" t="s">
        <v>3693</v>
      </c>
    </row>
    <row r="1254" spans="1:26" ht="66" hidden="1" x14ac:dyDescent="0.3">
      <c r="A1254" s="8">
        <v>1254</v>
      </c>
      <c r="B1254" s="26" t="s">
        <v>1806</v>
      </c>
      <c r="C1254" s="8" t="s">
        <v>3693</v>
      </c>
      <c r="D1254" s="8" t="s">
        <v>868</v>
      </c>
      <c r="E1254" s="8" t="str">
        <f>VLOOKUP(Table1[[#This Row],[NO]],Table3[#All],2, FALSE)</f>
        <v>MEDICAL FACILITIES</v>
      </c>
      <c r="F1254" s="8" t="s">
        <v>3693</v>
      </c>
      <c r="G1254" s="26" t="s">
        <v>1177</v>
      </c>
      <c r="H1254" s="8" t="s">
        <v>91</v>
      </c>
      <c r="I1254" s="8" t="s">
        <v>27</v>
      </c>
      <c r="J1254" s="8">
        <v>2018</v>
      </c>
      <c r="K1254" s="8" t="s">
        <v>1643</v>
      </c>
      <c r="L1254" s="11">
        <v>7326000</v>
      </c>
      <c r="M1254" s="9" t="s">
        <v>3693</v>
      </c>
      <c r="N1254" s="8" t="s">
        <v>3693</v>
      </c>
      <c r="O1254" s="10" t="s">
        <v>3693</v>
      </c>
      <c r="P1254" s="8" t="s">
        <v>3693</v>
      </c>
      <c r="Q1254" s="10" t="s">
        <v>3693</v>
      </c>
      <c r="R1254" s="10" t="s">
        <v>3693</v>
      </c>
      <c r="S1254" s="11" t="s">
        <v>3693</v>
      </c>
      <c r="T1254" s="12">
        <v>1</v>
      </c>
      <c r="U1254" s="12" t="s">
        <v>3693</v>
      </c>
      <c r="V1254" s="8" t="s">
        <v>29</v>
      </c>
      <c r="W1254" s="8" t="s">
        <v>30</v>
      </c>
      <c r="X1254" s="8" t="s">
        <v>285</v>
      </c>
      <c r="Y1254" s="8" t="s">
        <v>286</v>
      </c>
      <c r="Z1254" s="8" t="s">
        <v>3693</v>
      </c>
    </row>
    <row r="1255" spans="1:26" ht="39.6" hidden="1" x14ac:dyDescent="0.3">
      <c r="A1255" s="8">
        <v>1255</v>
      </c>
      <c r="B1255" s="26" t="s">
        <v>1159</v>
      </c>
      <c r="C1255" s="8" t="s">
        <v>3693</v>
      </c>
      <c r="D1255" s="8" t="s">
        <v>868</v>
      </c>
      <c r="E1255" s="8" t="str">
        <f>VLOOKUP(Table1[[#This Row],[NO]],Table3[#All],2, FALSE)</f>
        <v>BHS</v>
      </c>
      <c r="F1255" s="8" t="s">
        <v>3693</v>
      </c>
      <c r="G1255" s="26" t="s">
        <v>1160</v>
      </c>
      <c r="H1255" s="8" t="s">
        <v>72</v>
      </c>
      <c r="I1255" s="8" t="s">
        <v>27</v>
      </c>
      <c r="J1255" s="8">
        <v>2016</v>
      </c>
      <c r="K1255" s="8" t="s">
        <v>872</v>
      </c>
      <c r="L1255" s="11">
        <v>1990000</v>
      </c>
      <c r="M1255" s="9" t="s">
        <v>3693</v>
      </c>
      <c r="N1255" s="8" t="s">
        <v>3693</v>
      </c>
      <c r="O1255" s="10" t="s">
        <v>3693</v>
      </c>
      <c r="P1255" s="8" t="s">
        <v>3693</v>
      </c>
      <c r="Q1255" s="10" t="s">
        <v>3693</v>
      </c>
      <c r="R1255" s="10" t="s">
        <v>3693</v>
      </c>
      <c r="S1255" s="11" t="s">
        <v>3693</v>
      </c>
      <c r="T1255" s="8" t="s">
        <v>3693</v>
      </c>
      <c r="U1255" s="8" t="s">
        <v>3693</v>
      </c>
      <c r="V1255" s="8" t="s">
        <v>29</v>
      </c>
      <c r="W1255" s="8" t="s">
        <v>1161</v>
      </c>
      <c r="X1255" s="8" t="s">
        <v>31</v>
      </c>
      <c r="Y1255" s="8" t="s">
        <v>32</v>
      </c>
      <c r="Z1255" s="8" t="s">
        <v>3693</v>
      </c>
    </row>
    <row r="1256" spans="1:26" ht="39.6" hidden="1" x14ac:dyDescent="0.3">
      <c r="A1256" s="8">
        <v>1256</v>
      </c>
      <c r="B1256" s="26" t="s">
        <v>1807</v>
      </c>
      <c r="C1256" s="8" t="s">
        <v>3693</v>
      </c>
      <c r="D1256" s="8" t="s">
        <v>868</v>
      </c>
      <c r="E1256" s="8" t="str">
        <f>VLOOKUP(Table1[[#This Row],[NO]],Table3[#All],2, FALSE)</f>
        <v>MEDICAL FACILITIES</v>
      </c>
      <c r="F1256" s="8" t="s">
        <v>3693</v>
      </c>
      <c r="G1256" s="26" t="s">
        <v>1174</v>
      </c>
      <c r="H1256" s="8" t="s">
        <v>42</v>
      </c>
      <c r="I1256" s="8" t="s">
        <v>27</v>
      </c>
      <c r="J1256" s="8">
        <v>2018</v>
      </c>
      <c r="K1256" s="8" t="s">
        <v>872</v>
      </c>
      <c r="L1256" s="11">
        <v>18135810</v>
      </c>
      <c r="M1256" s="9" t="s">
        <v>3693</v>
      </c>
      <c r="N1256" s="8" t="s">
        <v>3693</v>
      </c>
      <c r="O1256" s="10" t="s">
        <v>3693</v>
      </c>
      <c r="P1256" s="8" t="s">
        <v>3693</v>
      </c>
      <c r="Q1256" s="10" t="s">
        <v>3693</v>
      </c>
      <c r="R1256" s="10" t="s">
        <v>3693</v>
      </c>
      <c r="S1256" s="11" t="s">
        <v>3693</v>
      </c>
      <c r="T1256" s="12">
        <v>1</v>
      </c>
      <c r="U1256" s="12" t="s">
        <v>3693</v>
      </c>
      <c r="V1256" s="8" t="s">
        <v>29</v>
      </c>
      <c r="W1256" s="8" t="s">
        <v>30</v>
      </c>
      <c r="X1256" s="8" t="s">
        <v>137</v>
      </c>
      <c r="Y1256" s="8" t="s">
        <v>138</v>
      </c>
      <c r="Z1256" s="8" t="s">
        <v>3693</v>
      </c>
    </row>
    <row r="1257" spans="1:26" ht="26.4" hidden="1" x14ac:dyDescent="0.3">
      <c r="A1257" s="8">
        <v>1257</v>
      </c>
      <c r="B1257" s="26" t="s">
        <v>2662</v>
      </c>
      <c r="C1257" s="8" t="s">
        <v>2663</v>
      </c>
      <c r="D1257" s="8" t="s">
        <v>2334</v>
      </c>
      <c r="E1257" s="8" t="str">
        <f>VLOOKUP(Table1[[#This Row],[NO]],Table3[#All],2, FALSE)</f>
        <v>AGRICULTURAL FACILITIES</v>
      </c>
      <c r="F1257" s="8" t="s">
        <v>3693</v>
      </c>
      <c r="G1257" s="26" t="s">
        <v>2664</v>
      </c>
      <c r="H1257" s="8" t="s">
        <v>93</v>
      </c>
      <c r="I1257" s="8" t="s">
        <v>27</v>
      </c>
      <c r="J1257" s="8">
        <v>2022</v>
      </c>
      <c r="K1257" s="8" t="s">
        <v>2665</v>
      </c>
      <c r="L1257" s="11">
        <v>3500000</v>
      </c>
      <c r="M1257" s="11">
        <v>2968937.64</v>
      </c>
      <c r="N1257" s="8">
        <v>180</v>
      </c>
      <c r="O1257" s="10">
        <v>44950</v>
      </c>
      <c r="P1257" s="8" t="s">
        <v>3693</v>
      </c>
      <c r="Q1257" s="10">
        <v>45130</v>
      </c>
      <c r="R1257" s="10" t="s">
        <v>3693</v>
      </c>
      <c r="S1257" s="11" t="s">
        <v>3693</v>
      </c>
      <c r="T1257" s="12">
        <v>1</v>
      </c>
      <c r="U1257" s="12" t="s">
        <v>3693</v>
      </c>
      <c r="V1257" s="8" t="s">
        <v>29</v>
      </c>
      <c r="W1257" s="8" t="s">
        <v>30</v>
      </c>
      <c r="X1257" s="8" t="s">
        <v>1663</v>
      </c>
      <c r="Y1257" s="8" t="s">
        <v>1664</v>
      </c>
      <c r="Z1257" s="8" t="s">
        <v>3693</v>
      </c>
    </row>
    <row r="1258" spans="1:26" ht="52.8" hidden="1" x14ac:dyDescent="0.3">
      <c r="A1258" s="8">
        <v>1258</v>
      </c>
      <c r="B1258" s="26" t="s">
        <v>2462</v>
      </c>
      <c r="C1258" s="8" t="s">
        <v>2463</v>
      </c>
      <c r="D1258" s="8" t="s">
        <v>2334</v>
      </c>
      <c r="E1258" s="8" t="str">
        <f>VLOOKUP(Table1[[#This Row],[NO]],Table3[#All],2, FALSE)</f>
        <v>PGP FACILITIES</v>
      </c>
      <c r="F1258" s="8" t="s">
        <v>3693</v>
      </c>
      <c r="G1258" s="26" t="s">
        <v>2371</v>
      </c>
      <c r="H1258" s="8" t="s">
        <v>79</v>
      </c>
      <c r="I1258" s="8" t="s">
        <v>27</v>
      </c>
      <c r="J1258" s="8">
        <v>2022</v>
      </c>
      <c r="K1258" s="8" t="s">
        <v>2464</v>
      </c>
      <c r="L1258" s="11">
        <v>1300492.5</v>
      </c>
      <c r="M1258" s="11">
        <v>1078123.5900000001</v>
      </c>
      <c r="N1258" s="8">
        <v>75</v>
      </c>
      <c r="O1258" s="10">
        <v>44922</v>
      </c>
      <c r="P1258" s="8" t="s">
        <v>3693</v>
      </c>
      <c r="Q1258" s="10">
        <v>44997</v>
      </c>
      <c r="R1258" s="10" t="s">
        <v>3693</v>
      </c>
      <c r="S1258" s="11" t="s">
        <v>3693</v>
      </c>
      <c r="T1258" s="12">
        <v>1</v>
      </c>
      <c r="U1258" s="12" t="s">
        <v>3693</v>
      </c>
      <c r="V1258" s="8" t="s">
        <v>29</v>
      </c>
      <c r="W1258" s="8" t="s">
        <v>30</v>
      </c>
      <c r="X1258" s="8" t="s">
        <v>636</v>
      </c>
      <c r="Y1258" s="8" t="s">
        <v>2465</v>
      </c>
      <c r="Z1258" s="8" t="s">
        <v>3693</v>
      </c>
    </row>
    <row r="1259" spans="1:26" ht="39.6" hidden="1" x14ac:dyDescent="0.3">
      <c r="A1259" s="8">
        <v>1259</v>
      </c>
      <c r="B1259" s="26" t="s">
        <v>1808</v>
      </c>
      <c r="C1259" s="8" t="s">
        <v>1790</v>
      </c>
      <c r="D1259" s="8" t="s">
        <v>868</v>
      </c>
      <c r="E1259" s="8" t="str">
        <f>VLOOKUP(Table1[[#This Row],[NO]],Table3[#All],2, FALSE)</f>
        <v>MEDICAL FACILITIES</v>
      </c>
      <c r="F1259" s="8" t="s">
        <v>3693</v>
      </c>
      <c r="G1259" s="26" t="s">
        <v>1809</v>
      </c>
      <c r="H1259" s="8" t="s">
        <v>79</v>
      </c>
      <c r="I1259" s="8" t="s">
        <v>27</v>
      </c>
      <c r="J1259" s="8">
        <v>2022</v>
      </c>
      <c r="K1259" s="8" t="s">
        <v>381</v>
      </c>
      <c r="L1259" s="11">
        <v>140588.15</v>
      </c>
      <c r="M1259" s="11">
        <v>140520</v>
      </c>
      <c r="N1259" s="8">
        <v>45</v>
      </c>
      <c r="O1259" s="10">
        <v>44979</v>
      </c>
      <c r="P1259" s="8" t="s">
        <v>3693</v>
      </c>
      <c r="Q1259" s="10">
        <v>45024</v>
      </c>
      <c r="R1259" s="10" t="s">
        <v>3693</v>
      </c>
      <c r="S1259" s="11" t="s">
        <v>3693</v>
      </c>
      <c r="T1259" s="12">
        <v>1</v>
      </c>
      <c r="U1259" s="12" t="s">
        <v>3693</v>
      </c>
      <c r="V1259" s="8" t="s">
        <v>29</v>
      </c>
      <c r="W1259" s="8" t="s">
        <v>30</v>
      </c>
      <c r="X1259" s="8" t="s">
        <v>482</v>
      </c>
      <c r="Y1259" s="8" t="s">
        <v>1793</v>
      </c>
      <c r="Z1259" s="8" t="s">
        <v>3693</v>
      </c>
    </row>
    <row r="1260" spans="1:26" ht="39.6" hidden="1" x14ac:dyDescent="0.3">
      <c r="A1260" s="8">
        <v>1260</v>
      </c>
      <c r="B1260" s="26" t="s">
        <v>2466</v>
      </c>
      <c r="C1260" s="8" t="s">
        <v>2467</v>
      </c>
      <c r="D1260" s="8" t="s">
        <v>2334</v>
      </c>
      <c r="E1260" s="8" t="str">
        <f>VLOOKUP(Table1[[#This Row],[NO]],Table3[#All],2, FALSE)</f>
        <v>PGP FACILITIES</v>
      </c>
      <c r="F1260" s="8" t="s">
        <v>3693</v>
      </c>
      <c r="G1260" s="26" t="s">
        <v>2371</v>
      </c>
      <c r="H1260" s="8" t="s">
        <v>79</v>
      </c>
      <c r="I1260" s="8" t="s">
        <v>27</v>
      </c>
      <c r="J1260" s="8">
        <v>2022</v>
      </c>
      <c r="K1260" s="8" t="s">
        <v>2461</v>
      </c>
      <c r="L1260" s="11">
        <v>1156000</v>
      </c>
      <c r="M1260" s="11">
        <v>1154321.3</v>
      </c>
      <c r="N1260" s="8">
        <v>75</v>
      </c>
      <c r="O1260" s="10">
        <v>44949</v>
      </c>
      <c r="P1260" s="8" t="s">
        <v>3693</v>
      </c>
      <c r="Q1260" s="10">
        <v>45024</v>
      </c>
      <c r="R1260" s="10" t="s">
        <v>3693</v>
      </c>
      <c r="S1260" s="11" t="s">
        <v>3693</v>
      </c>
      <c r="T1260" s="12">
        <v>1</v>
      </c>
      <c r="U1260" s="12" t="s">
        <v>3693</v>
      </c>
      <c r="V1260" s="8" t="s">
        <v>29</v>
      </c>
      <c r="W1260" s="12" t="s">
        <v>30</v>
      </c>
      <c r="X1260" s="8" t="s">
        <v>666</v>
      </c>
      <c r="Y1260" s="8" t="s">
        <v>667</v>
      </c>
      <c r="Z1260" s="12" t="s">
        <v>3693</v>
      </c>
    </row>
    <row r="1261" spans="1:26" ht="66" hidden="1" x14ac:dyDescent="0.3">
      <c r="A1261" s="8">
        <v>1261</v>
      </c>
      <c r="B1261" s="26" t="s">
        <v>2468</v>
      </c>
      <c r="C1261" s="8" t="s">
        <v>2469</v>
      </c>
      <c r="D1261" s="8" t="s">
        <v>2334</v>
      </c>
      <c r="E1261" s="8" t="str">
        <f>VLOOKUP(Table1[[#This Row],[NO]],Table3[#All],2, FALSE)</f>
        <v>PGP FACILITIES</v>
      </c>
      <c r="F1261" s="8" t="s">
        <v>3693</v>
      </c>
      <c r="G1261" s="26" t="s">
        <v>2470</v>
      </c>
      <c r="H1261" s="8" t="s">
        <v>79</v>
      </c>
      <c r="I1261" s="8" t="s">
        <v>27</v>
      </c>
      <c r="J1261" s="8">
        <v>2022</v>
      </c>
      <c r="K1261" s="8" t="s">
        <v>381</v>
      </c>
      <c r="L1261" s="11">
        <v>400000</v>
      </c>
      <c r="M1261" s="11">
        <v>398972.71</v>
      </c>
      <c r="N1261" s="8">
        <v>45</v>
      </c>
      <c r="O1261" s="10">
        <v>44973</v>
      </c>
      <c r="P1261" s="8" t="s">
        <v>3693</v>
      </c>
      <c r="Q1261" s="10">
        <v>45018</v>
      </c>
      <c r="R1261" s="10" t="s">
        <v>3693</v>
      </c>
      <c r="S1261" s="11" t="s">
        <v>3693</v>
      </c>
      <c r="T1261" s="12">
        <v>1</v>
      </c>
      <c r="U1261" s="12" t="s">
        <v>3693</v>
      </c>
      <c r="V1261" s="8" t="s">
        <v>29</v>
      </c>
      <c r="W1261" s="8" t="s">
        <v>30</v>
      </c>
      <c r="X1261" s="8" t="s">
        <v>666</v>
      </c>
      <c r="Y1261" s="8" t="s">
        <v>667</v>
      </c>
      <c r="Z1261" s="8" t="s">
        <v>3693</v>
      </c>
    </row>
    <row r="1262" spans="1:26" ht="79.2" hidden="1" x14ac:dyDescent="0.3">
      <c r="A1262" s="8">
        <v>1262</v>
      </c>
      <c r="B1262" s="26" t="s">
        <v>1810</v>
      </c>
      <c r="C1262" s="8" t="s">
        <v>1811</v>
      </c>
      <c r="D1262" s="8" t="s">
        <v>868</v>
      </c>
      <c r="E1262" s="8" t="str">
        <f>VLOOKUP(Table1[[#This Row],[NO]],Table3[#All],2, FALSE)</f>
        <v>MEDICAL FACILITIES</v>
      </c>
      <c r="F1262" s="8" t="s">
        <v>3693</v>
      </c>
      <c r="G1262" s="26" t="s">
        <v>1184</v>
      </c>
      <c r="H1262" s="8" t="s">
        <v>159</v>
      </c>
      <c r="I1262" s="8" t="s">
        <v>27</v>
      </c>
      <c r="J1262" s="8">
        <v>2022</v>
      </c>
      <c r="K1262" s="8" t="s">
        <v>1651</v>
      </c>
      <c r="L1262" s="11">
        <v>2247629.9700000002</v>
      </c>
      <c r="M1262" s="11">
        <v>1990364.45</v>
      </c>
      <c r="N1262" s="8">
        <v>180</v>
      </c>
      <c r="O1262" s="10">
        <v>44949</v>
      </c>
      <c r="P1262" s="8">
        <v>2</v>
      </c>
      <c r="Q1262" s="10">
        <v>45129</v>
      </c>
      <c r="R1262" s="10" t="s">
        <v>409</v>
      </c>
      <c r="S1262" s="11" t="s">
        <v>3693</v>
      </c>
      <c r="T1262" s="12">
        <v>0.94430000000000003</v>
      </c>
      <c r="U1262" s="12" t="s">
        <v>3693</v>
      </c>
      <c r="V1262" s="8" t="s">
        <v>29</v>
      </c>
      <c r="W1262" s="8" t="s">
        <v>324</v>
      </c>
      <c r="X1262" s="8" t="s">
        <v>1679</v>
      </c>
      <c r="Y1262" s="8" t="s">
        <v>1680</v>
      </c>
      <c r="Z1262" s="8" t="s">
        <v>3693</v>
      </c>
    </row>
    <row r="1263" spans="1:26" ht="79.2" hidden="1" x14ac:dyDescent="0.3">
      <c r="A1263" s="16">
        <v>1263</v>
      </c>
      <c r="B1263" s="28" t="s">
        <v>1812</v>
      </c>
      <c r="C1263" s="16" t="s">
        <v>3693</v>
      </c>
      <c r="D1263" s="16" t="s">
        <v>868</v>
      </c>
      <c r="E1263" s="16" t="str">
        <f>VLOOKUP(Table1[[#This Row],[NO]],Table3[#All],2, FALSE)</f>
        <v>MEDICAL FACILITIES</v>
      </c>
      <c r="F1263" s="16" t="s">
        <v>1813</v>
      </c>
      <c r="G1263" s="28" t="s">
        <v>1167</v>
      </c>
      <c r="H1263" s="16" t="s">
        <v>26</v>
      </c>
      <c r="I1263" s="16" t="s">
        <v>27</v>
      </c>
      <c r="J1263" s="16">
        <v>2022</v>
      </c>
      <c r="K1263" s="16" t="s">
        <v>1814</v>
      </c>
      <c r="L1263" s="11">
        <v>5000000</v>
      </c>
      <c r="M1263" s="11">
        <v>4775580.8899999997</v>
      </c>
      <c r="N1263" s="16">
        <v>120</v>
      </c>
      <c r="O1263" s="17">
        <v>44943</v>
      </c>
      <c r="P1263" s="16" t="s">
        <v>3693</v>
      </c>
      <c r="Q1263" s="17">
        <v>45063</v>
      </c>
      <c r="R1263" s="17">
        <v>45123</v>
      </c>
      <c r="S1263" s="19">
        <v>45170</v>
      </c>
      <c r="T1263" s="18">
        <v>1</v>
      </c>
      <c r="U1263" s="18" t="s">
        <v>3693</v>
      </c>
      <c r="V1263" s="16" t="s">
        <v>29</v>
      </c>
      <c r="W1263" s="16" t="s">
        <v>30</v>
      </c>
      <c r="X1263" s="16" t="s">
        <v>1489</v>
      </c>
      <c r="Y1263" s="16" t="s">
        <v>1490</v>
      </c>
      <c r="Z1263" s="16" t="s">
        <v>3693</v>
      </c>
    </row>
    <row r="1264" spans="1:26" ht="39.6" hidden="1" x14ac:dyDescent="0.3">
      <c r="A1264" s="8">
        <v>1264</v>
      </c>
      <c r="B1264" s="26" t="s">
        <v>2471</v>
      </c>
      <c r="C1264" s="8" t="s">
        <v>3589</v>
      </c>
      <c r="D1264" s="8" t="s">
        <v>2334</v>
      </c>
      <c r="E1264" s="8" t="str">
        <f>VLOOKUP(Table1[[#This Row],[NO]],Table3[#All],2, FALSE)</f>
        <v>OTHER FACILITIES</v>
      </c>
      <c r="F1264" s="8" t="s">
        <v>3693</v>
      </c>
      <c r="G1264" s="26" t="s">
        <v>3590</v>
      </c>
      <c r="H1264" s="8" t="s">
        <v>26</v>
      </c>
      <c r="I1264" s="8" t="s">
        <v>27</v>
      </c>
      <c r="J1264" s="8">
        <v>2020</v>
      </c>
      <c r="K1264" s="8" t="s">
        <v>3591</v>
      </c>
      <c r="L1264" s="11">
        <v>2999999.24</v>
      </c>
      <c r="M1264" s="11">
        <v>2631826.62</v>
      </c>
      <c r="N1264" s="8">
        <v>150</v>
      </c>
      <c r="O1264" s="10">
        <v>44106</v>
      </c>
      <c r="P1264" s="8" t="s">
        <v>3693</v>
      </c>
      <c r="Q1264" s="10">
        <v>44256</v>
      </c>
      <c r="R1264" s="10" t="s">
        <v>3693</v>
      </c>
      <c r="S1264" s="11" t="s">
        <v>3693</v>
      </c>
      <c r="T1264" s="12">
        <v>1</v>
      </c>
      <c r="U1264" s="12" t="s">
        <v>3693</v>
      </c>
      <c r="V1264" s="8" t="s">
        <v>29</v>
      </c>
      <c r="W1264" s="8" t="s">
        <v>30</v>
      </c>
      <c r="X1264" s="8" t="s">
        <v>118</v>
      </c>
      <c r="Y1264" s="8" t="s">
        <v>119</v>
      </c>
      <c r="Z1264" s="8" t="s">
        <v>3693</v>
      </c>
    </row>
    <row r="1265" spans="1:26" ht="52.8" hidden="1" x14ac:dyDescent="0.3">
      <c r="A1265" s="8">
        <v>1265</v>
      </c>
      <c r="B1265" s="26" t="s">
        <v>2471</v>
      </c>
      <c r="C1265" s="8" t="s">
        <v>2472</v>
      </c>
      <c r="D1265" s="8" t="s">
        <v>2334</v>
      </c>
      <c r="E1265" s="8" t="str">
        <f>VLOOKUP(Table1[[#This Row],[NO]],Table3[#All],2, FALSE)</f>
        <v>PGP FACILITIES</v>
      </c>
      <c r="F1265" s="8" t="s">
        <v>3693</v>
      </c>
      <c r="G1265" s="26" t="s">
        <v>1930</v>
      </c>
      <c r="H1265" s="8" t="s">
        <v>79</v>
      </c>
      <c r="I1265" s="8" t="s">
        <v>27</v>
      </c>
      <c r="J1265" s="8">
        <v>2020</v>
      </c>
      <c r="K1265" s="8" t="s">
        <v>2473</v>
      </c>
      <c r="L1265" s="11">
        <v>2999999.24</v>
      </c>
      <c r="M1265" s="11">
        <v>2631826.62</v>
      </c>
      <c r="N1265" s="8">
        <v>150</v>
      </c>
      <c r="O1265" s="10">
        <v>44106</v>
      </c>
      <c r="P1265" s="8" t="s">
        <v>3693</v>
      </c>
      <c r="Q1265" s="10">
        <v>44256</v>
      </c>
      <c r="R1265" s="10" t="s">
        <v>3693</v>
      </c>
      <c r="S1265" s="11" t="s">
        <v>3693</v>
      </c>
      <c r="T1265" s="12">
        <v>1</v>
      </c>
      <c r="U1265" s="12" t="s">
        <v>3693</v>
      </c>
      <c r="V1265" s="8" t="s">
        <v>29</v>
      </c>
      <c r="W1265" s="8" t="s">
        <v>30</v>
      </c>
      <c r="X1265" s="8" t="s">
        <v>118</v>
      </c>
      <c r="Y1265" s="8" t="s">
        <v>119</v>
      </c>
      <c r="Z1265" s="8" t="s">
        <v>3693</v>
      </c>
    </row>
    <row r="1266" spans="1:26" ht="39.6" hidden="1" x14ac:dyDescent="0.3">
      <c r="A1266" s="16">
        <v>1266</v>
      </c>
      <c r="B1266" s="28" t="s">
        <v>1815</v>
      </c>
      <c r="C1266" s="16" t="s">
        <v>1816</v>
      </c>
      <c r="D1266" s="16" t="s">
        <v>868</v>
      </c>
      <c r="E1266" s="16" t="str">
        <f>VLOOKUP(Table1[[#This Row],[NO]],Table3[#All],2, FALSE)</f>
        <v>MEDICAL FACILITIES</v>
      </c>
      <c r="F1266" s="16" t="s">
        <v>3693</v>
      </c>
      <c r="G1266" s="28" t="s">
        <v>179</v>
      </c>
      <c r="H1266" s="16" t="s">
        <v>86</v>
      </c>
      <c r="I1266" s="16" t="s">
        <v>27</v>
      </c>
      <c r="J1266" s="16">
        <v>2021</v>
      </c>
      <c r="K1266" s="16" t="s">
        <v>53</v>
      </c>
      <c r="L1266" s="11">
        <v>2000000</v>
      </c>
      <c r="M1266" s="11">
        <v>1999504.21</v>
      </c>
      <c r="N1266" s="16">
        <v>90</v>
      </c>
      <c r="O1266" s="17">
        <v>44475</v>
      </c>
      <c r="P1266" s="16">
        <v>2</v>
      </c>
      <c r="Q1266" s="17">
        <v>44565</v>
      </c>
      <c r="R1266" s="17">
        <v>44595</v>
      </c>
      <c r="S1266" s="11" t="s">
        <v>3693</v>
      </c>
      <c r="T1266" s="18">
        <v>1</v>
      </c>
      <c r="U1266" s="18" t="s">
        <v>3693</v>
      </c>
      <c r="V1266" s="16" t="s">
        <v>29</v>
      </c>
      <c r="W1266" s="18" t="s">
        <v>30</v>
      </c>
      <c r="X1266" s="16" t="s">
        <v>266</v>
      </c>
      <c r="Y1266" s="16" t="s">
        <v>267</v>
      </c>
      <c r="Z1266" s="16" t="s">
        <v>3693</v>
      </c>
    </row>
    <row r="1267" spans="1:26" ht="92.4" hidden="1" x14ac:dyDescent="0.3">
      <c r="A1267" s="16">
        <v>1267</v>
      </c>
      <c r="B1267" s="28" t="s">
        <v>2474</v>
      </c>
      <c r="C1267" s="16" t="s">
        <v>2475</v>
      </c>
      <c r="D1267" s="16" t="s">
        <v>2334</v>
      </c>
      <c r="E1267" s="16" t="str">
        <f>VLOOKUP(Table1[[#This Row],[NO]],Table3[#All],2, FALSE)</f>
        <v>PGP FACILITIES</v>
      </c>
      <c r="F1267" s="16" t="s">
        <v>2476</v>
      </c>
      <c r="G1267" s="28" t="s">
        <v>2477</v>
      </c>
      <c r="H1267" s="16" t="s">
        <v>79</v>
      </c>
      <c r="I1267" s="16" t="s">
        <v>27</v>
      </c>
      <c r="J1267" s="16">
        <v>2022</v>
      </c>
      <c r="K1267" s="16" t="s">
        <v>2478</v>
      </c>
      <c r="L1267" s="11">
        <v>5500000</v>
      </c>
      <c r="M1267" s="11">
        <v>5169583.32</v>
      </c>
      <c r="N1267" s="16">
        <v>180</v>
      </c>
      <c r="O1267" s="17">
        <v>45014</v>
      </c>
      <c r="P1267" s="16" t="s">
        <v>3693</v>
      </c>
      <c r="Q1267" s="17">
        <v>45194</v>
      </c>
      <c r="R1267" s="17">
        <v>45269</v>
      </c>
      <c r="S1267" s="19">
        <v>45329</v>
      </c>
      <c r="T1267" s="18">
        <v>1</v>
      </c>
      <c r="U1267" s="18" t="s">
        <v>3693</v>
      </c>
      <c r="V1267" s="16" t="s">
        <v>29</v>
      </c>
      <c r="W1267" s="16" t="s">
        <v>30</v>
      </c>
      <c r="X1267" s="16" t="s">
        <v>1671</v>
      </c>
      <c r="Y1267" s="16" t="s">
        <v>1672</v>
      </c>
      <c r="Z1267" s="16" t="s">
        <v>3693</v>
      </c>
    </row>
    <row r="1268" spans="1:26" ht="92.4" hidden="1" x14ac:dyDescent="0.3">
      <c r="A1268" s="16">
        <v>1268</v>
      </c>
      <c r="B1268" s="28" t="s">
        <v>3592</v>
      </c>
      <c r="C1268" s="16" t="s">
        <v>3593</v>
      </c>
      <c r="D1268" s="16" t="s">
        <v>2334</v>
      </c>
      <c r="E1268" s="16" t="str">
        <f>VLOOKUP(Table1[[#This Row],[NO]],Table3[#All],2, FALSE)</f>
        <v>OTHER FACILITIES</v>
      </c>
      <c r="F1268" s="16" t="s">
        <v>3594</v>
      </c>
      <c r="G1268" s="28" t="s">
        <v>3573</v>
      </c>
      <c r="H1268" s="16" t="s">
        <v>52</v>
      </c>
      <c r="I1268" s="16" t="s">
        <v>27</v>
      </c>
      <c r="J1268" s="16">
        <v>2022</v>
      </c>
      <c r="K1268" s="16" t="s">
        <v>3595</v>
      </c>
      <c r="L1268" s="11">
        <v>58375080</v>
      </c>
      <c r="M1268" s="11">
        <v>58234005.509999998</v>
      </c>
      <c r="N1268" s="16">
        <v>365</v>
      </c>
      <c r="O1268" s="17">
        <v>45034</v>
      </c>
      <c r="P1268" s="16" t="s">
        <v>3693</v>
      </c>
      <c r="Q1268" s="17">
        <v>45399</v>
      </c>
      <c r="R1268" s="17">
        <v>45667</v>
      </c>
      <c r="S1268" s="11" t="s">
        <v>3693</v>
      </c>
      <c r="T1268" s="18">
        <v>0.93559999999999999</v>
      </c>
      <c r="U1268" s="18" t="s">
        <v>3693</v>
      </c>
      <c r="V1268" s="16" t="s">
        <v>29</v>
      </c>
      <c r="W1268" s="16" t="s">
        <v>324</v>
      </c>
      <c r="X1268" s="16" t="s">
        <v>452</v>
      </c>
      <c r="Y1268" s="16" t="s">
        <v>694</v>
      </c>
      <c r="Z1268" s="16" t="s">
        <v>3693</v>
      </c>
    </row>
    <row r="1269" spans="1:26" ht="52.8" hidden="1" x14ac:dyDescent="0.3">
      <c r="A1269" s="16">
        <v>1269</v>
      </c>
      <c r="B1269" s="28" t="s">
        <v>2479</v>
      </c>
      <c r="C1269" s="16" t="s">
        <v>2480</v>
      </c>
      <c r="D1269" s="16" t="s">
        <v>2334</v>
      </c>
      <c r="E1269" s="16" t="str">
        <f>VLOOKUP(Table1[[#This Row],[NO]],Table3[#All],2, FALSE)</f>
        <v>PGP FACILITIES</v>
      </c>
      <c r="F1269" s="16" t="s">
        <v>2481</v>
      </c>
      <c r="G1269" s="28" t="s">
        <v>2335</v>
      </c>
      <c r="H1269" s="16" t="s">
        <v>79</v>
      </c>
      <c r="I1269" s="16" t="s">
        <v>27</v>
      </c>
      <c r="J1269" s="16">
        <v>2023</v>
      </c>
      <c r="K1269" s="16" t="s">
        <v>1320</v>
      </c>
      <c r="L1269" s="11">
        <v>1497000</v>
      </c>
      <c r="M1269" s="11">
        <v>1489722.6</v>
      </c>
      <c r="N1269" s="16">
        <v>120</v>
      </c>
      <c r="O1269" s="17">
        <v>44951</v>
      </c>
      <c r="P1269" s="16" t="s">
        <v>3693</v>
      </c>
      <c r="Q1269" s="17">
        <v>45071</v>
      </c>
      <c r="R1269" s="17" t="s">
        <v>3693</v>
      </c>
      <c r="S1269" s="11" t="s">
        <v>3693</v>
      </c>
      <c r="T1269" s="16" t="s">
        <v>3693</v>
      </c>
      <c r="U1269" s="16" t="s">
        <v>3693</v>
      </c>
      <c r="V1269" s="16" t="s">
        <v>29</v>
      </c>
      <c r="W1269" s="16" t="s">
        <v>302</v>
      </c>
      <c r="X1269" s="16" t="s">
        <v>835</v>
      </c>
      <c r="Y1269" s="16" t="s">
        <v>836</v>
      </c>
      <c r="Z1269" s="16" t="s">
        <v>2482</v>
      </c>
    </row>
    <row r="1270" spans="1:26" ht="52.8" hidden="1" x14ac:dyDescent="0.3">
      <c r="A1270" s="8">
        <v>1270</v>
      </c>
      <c r="B1270" s="8" t="s">
        <v>3415</v>
      </c>
      <c r="C1270" s="8" t="s">
        <v>3416</v>
      </c>
      <c r="D1270" s="8" t="s">
        <v>2320</v>
      </c>
      <c r="E1270" s="8" t="str">
        <f>VLOOKUP(Table1[[#This Row],[NO]],Table3[#All],2, FALSE)</f>
        <v>SLOPE PROTECTION</v>
      </c>
      <c r="F1270" s="8" t="s">
        <v>3417</v>
      </c>
      <c r="G1270" s="8" t="s">
        <v>811</v>
      </c>
      <c r="H1270" s="8" t="s">
        <v>26</v>
      </c>
      <c r="I1270" s="8" t="s">
        <v>27</v>
      </c>
      <c r="J1270" s="8">
        <v>2023</v>
      </c>
      <c r="K1270" s="8" t="s">
        <v>53</v>
      </c>
      <c r="L1270" s="11">
        <v>1500000</v>
      </c>
      <c r="M1270" s="11">
        <v>1477901</v>
      </c>
      <c r="N1270" s="8">
        <v>90</v>
      </c>
      <c r="O1270" s="10">
        <v>45051</v>
      </c>
      <c r="P1270" s="8" t="s">
        <v>3693</v>
      </c>
      <c r="Q1270" s="10">
        <v>45141</v>
      </c>
      <c r="R1270" s="10" t="s">
        <v>3693</v>
      </c>
      <c r="S1270" s="11" t="s">
        <v>3693</v>
      </c>
      <c r="T1270" s="12">
        <v>1</v>
      </c>
      <c r="U1270" s="12" t="s">
        <v>3693</v>
      </c>
      <c r="V1270" s="8" t="s">
        <v>29</v>
      </c>
      <c r="W1270" s="8" t="s">
        <v>30</v>
      </c>
      <c r="X1270" s="8" t="s">
        <v>3418</v>
      </c>
      <c r="Y1270" s="8" t="s">
        <v>3419</v>
      </c>
      <c r="Z1270" s="8" t="s">
        <v>3693</v>
      </c>
    </row>
    <row r="1271" spans="1:26" ht="52.8" hidden="1" x14ac:dyDescent="0.3">
      <c r="A1271" s="8">
        <v>1271</v>
      </c>
      <c r="B1271" s="8" t="s">
        <v>395</v>
      </c>
      <c r="C1271" s="8" t="s">
        <v>396</v>
      </c>
      <c r="D1271" s="8" t="s">
        <v>23</v>
      </c>
      <c r="E1271" s="8" t="str">
        <f>VLOOKUP(Table1[[#This Row],[NO]],Table3[#All],2, FALSE)</f>
        <v>ROAD</v>
      </c>
      <c r="F1271" s="8" t="s">
        <v>397</v>
      </c>
      <c r="G1271" s="8" t="s">
        <v>163</v>
      </c>
      <c r="H1271" s="8" t="s">
        <v>26</v>
      </c>
      <c r="I1271" s="8" t="s">
        <v>27</v>
      </c>
      <c r="J1271" s="8">
        <v>2023</v>
      </c>
      <c r="K1271" s="8" t="s">
        <v>53</v>
      </c>
      <c r="L1271" s="11">
        <v>220000</v>
      </c>
      <c r="M1271" s="11">
        <v>219180.99</v>
      </c>
      <c r="N1271" s="8">
        <v>45</v>
      </c>
      <c r="O1271" s="10">
        <v>45072</v>
      </c>
      <c r="P1271" s="8" t="s">
        <v>3693</v>
      </c>
      <c r="Q1271" s="10">
        <f>O1271+N1271</f>
        <v>45117</v>
      </c>
      <c r="R1271" s="10" t="s">
        <v>3693</v>
      </c>
      <c r="S1271" s="11" t="s">
        <v>3693</v>
      </c>
      <c r="T1271" s="12">
        <v>1</v>
      </c>
      <c r="U1271" s="12" t="s">
        <v>3693</v>
      </c>
      <c r="V1271" s="8" t="s">
        <v>29</v>
      </c>
      <c r="W1271" s="8" t="s">
        <v>30</v>
      </c>
      <c r="X1271" s="8" t="s">
        <v>360</v>
      </c>
      <c r="Y1271" s="8" t="s">
        <v>361</v>
      </c>
      <c r="Z1271" s="8" t="s">
        <v>3693</v>
      </c>
    </row>
    <row r="1272" spans="1:26" ht="66" hidden="1" x14ac:dyDescent="0.3">
      <c r="A1272" s="8">
        <v>1272</v>
      </c>
      <c r="B1272" s="8" t="s">
        <v>3420</v>
      </c>
      <c r="C1272" s="8" t="s">
        <v>3421</v>
      </c>
      <c r="D1272" s="8" t="s">
        <v>2320</v>
      </c>
      <c r="E1272" s="8" t="str">
        <f>VLOOKUP(Table1[[#This Row],[NO]],Table3[#All],2, FALSE)</f>
        <v>SLOPE PROTECTION</v>
      </c>
      <c r="F1272" s="8" t="s">
        <v>3422</v>
      </c>
      <c r="G1272" s="8" t="s">
        <v>2061</v>
      </c>
      <c r="H1272" s="8" t="s">
        <v>159</v>
      </c>
      <c r="I1272" s="8" t="s">
        <v>27</v>
      </c>
      <c r="J1272" s="8">
        <v>2023</v>
      </c>
      <c r="K1272" s="8" t="s">
        <v>53</v>
      </c>
      <c r="L1272" s="11">
        <v>5400000</v>
      </c>
      <c r="M1272" s="11">
        <v>5391830.4299999997</v>
      </c>
      <c r="N1272" s="8">
        <v>205</v>
      </c>
      <c r="O1272" s="10">
        <v>45168</v>
      </c>
      <c r="P1272" s="8" t="s">
        <v>3693</v>
      </c>
      <c r="Q1272" s="10">
        <v>45373</v>
      </c>
      <c r="R1272" s="10" t="s">
        <v>323</v>
      </c>
      <c r="S1272" s="11" t="s">
        <v>3693</v>
      </c>
      <c r="T1272" s="12">
        <v>0.99650000000000005</v>
      </c>
      <c r="U1272" s="12" t="s">
        <v>3693</v>
      </c>
      <c r="V1272" s="8" t="s">
        <v>29</v>
      </c>
      <c r="W1272" s="8" t="s">
        <v>324</v>
      </c>
      <c r="X1272" s="8" t="s">
        <v>437</v>
      </c>
      <c r="Y1272" s="8" t="s">
        <v>438</v>
      </c>
      <c r="Z1272" s="8" t="s">
        <v>3693</v>
      </c>
    </row>
    <row r="1273" spans="1:26" ht="66" hidden="1" x14ac:dyDescent="0.3">
      <c r="A1273" s="8">
        <v>1273</v>
      </c>
      <c r="B1273" s="8" t="s">
        <v>3423</v>
      </c>
      <c r="C1273" s="8" t="s">
        <v>3693</v>
      </c>
      <c r="D1273" s="8" t="s">
        <v>2320</v>
      </c>
      <c r="E1273" s="8" t="str">
        <f>VLOOKUP(Table1[[#This Row],[NO]],Table3[#All],2, FALSE)</f>
        <v>SLOPE PROTECTION</v>
      </c>
      <c r="F1273" s="8" t="s">
        <v>3424</v>
      </c>
      <c r="G1273" s="8" t="s">
        <v>2061</v>
      </c>
      <c r="H1273" s="8" t="s">
        <v>159</v>
      </c>
      <c r="I1273" s="8" t="s">
        <v>27</v>
      </c>
      <c r="J1273" s="8">
        <v>2023</v>
      </c>
      <c r="K1273" s="8" t="s">
        <v>3425</v>
      </c>
      <c r="L1273" s="11">
        <v>5000000</v>
      </c>
      <c r="M1273" s="11" t="s">
        <v>3693</v>
      </c>
      <c r="N1273" s="8">
        <v>120</v>
      </c>
      <c r="O1273" s="10" t="s">
        <v>3693</v>
      </c>
      <c r="P1273" s="8" t="s">
        <v>3693</v>
      </c>
      <c r="Q1273" s="10" t="s">
        <v>3693</v>
      </c>
      <c r="R1273" s="10" t="s">
        <v>3693</v>
      </c>
      <c r="S1273" s="11" t="s">
        <v>3693</v>
      </c>
      <c r="T1273" s="8" t="s">
        <v>3693</v>
      </c>
      <c r="U1273" s="8" t="s">
        <v>3693</v>
      </c>
      <c r="V1273" s="8" t="s">
        <v>3693</v>
      </c>
      <c r="W1273" s="8" t="s">
        <v>374</v>
      </c>
      <c r="X1273" s="8" t="s">
        <v>3693</v>
      </c>
      <c r="Y1273" s="8" t="s">
        <v>3693</v>
      </c>
      <c r="Z1273" s="8" t="s">
        <v>3426</v>
      </c>
    </row>
    <row r="1274" spans="1:26" ht="52.8" hidden="1" x14ac:dyDescent="0.3">
      <c r="A1274" s="8">
        <v>1274</v>
      </c>
      <c r="B1274" s="8" t="s">
        <v>398</v>
      </c>
      <c r="C1274" s="8" t="s">
        <v>3693</v>
      </c>
      <c r="D1274" s="8" t="s">
        <v>23</v>
      </c>
      <c r="E1274" s="8" t="str">
        <f>VLOOKUP(Table1[[#This Row],[NO]],Table3[#All],2, FALSE)</f>
        <v>ROAD</v>
      </c>
      <c r="F1274" s="8" t="s">
        <v>399</v>
      </c>
      <c r="G1274" s="8" t="s">
        <v>373</v>
      </c>
      <c r="H1274" s="8" t="s">
        <v>159</v>
      </c>
      <c r="I1274" s="8" t="s">
        <v>27</v>
      </c>
      <c r="J1274" s="8">
        <v>2023</v>
      </c>
      <c r="K1274" s="8" t="s">
        <v>53</v>
      </c>
      <c r="L1274" s="11">
        <v>18000000</v>
      </c>
      <c r="M1274" s="11" t="s">
        <v>3693</v>
      </c>
      <c r="N1274" s="8">
        <v>182</v>
      </c>
      <c r="O1274" s="10" t="s">
        <v>3693</v>
      </c>
      <c r="P1274" s="8" t="s">
        <v>3693</v>
      </c>
      <c r="Q1274" s="10" t="s">
        <v>3693</v>
      </c>
      <c r="R1274" s="10" t="s">
        <v>3693</v>
      </c>
      <c r="S1274" s="11" t="s">
        <v>3693</v>
      </c>
      <c r="T1274" s="8" t="s">
        <v>3693</v>
      </c>
      <c r="U1274" s="8" t="s">
        <v>3693</v>
      </c>
      <c r="V1274" s="8" t="s">
        <v>3693</v>
      </c>
      <c r="W1274" s="8" t="s">
        <v>374</v>
      </c>
      <c r="X1274" s="8" t="s">
        <v>3693</v>
      </c>
      <c r="Y1274" s="8" t="s">
        <v>3693</v>
      </c>
      <c r="Z1274" s="8" t="s">
        <v>400</v>
      </c>
    </row>
    <row r="1275" spans="1:26" ht="39.6" hidden="1" x14ac:dyDescent="0.3">
      <c r="A1275" s="8">
        <v>1275</v>
      </c>
      <c r="B1275" s="8" t="s">
        <v>3427</v>
      </c>
      <c r="C1275" s="8" t="s">
        <v>3428</v>
      </c>
      <c r="D1275" s="8" t="s">
        <v>2320</v>
      </c>
      <c r="E1275" s="8" t="str">
        <f>VLOOKUP(Table1[[#This Row],[NO]],Table3[#All],2, FALSE)</f>
        <v>SLOPE PROTECTION</v>
      </c>
      <c r="F1275" s="8" t="s">
        <v>3429</v>
      </c>
      <c r="G1275" s="8" t="s">
        <v>1688</v>
      </c>
      <c r="H1275" s="8" t="s">
        <v>117</v>
      </c>
      <c r="I1275" s="8" t="s">
        <v>27</v>
      </c>
      <c r="J1275" s="8">
        <v>2023</v>
      </c>
      <c r="K1275" s="8" t="s">
        <v>53</v>
      </c>
      <c r="L1275" s="11">
        <v>3000000</v>
      </c>
      <c r="M1275" s="11">
        <v>2986642.2</v>
      </c>
      <c r="N1275" s="8">
        <v>115</v>
      </c>
      <c r="O1275" s="10">
        <v>45178</v>
      </c>
      <c r="P1275" s="8" t="s">
        <v>3693</v>
      </c>
      <c r="Q1275" s="10">
        <v>45293</v>
      </c>
      <c r="R1275" s="10" t="s">
        <v>3693</v>
      </c>
      <c r="S1275" s="10">
        <v>45289</v>
      </c>
      <c r="T1275" s="12">
        <v>1</v>
      </c>
      <c r="U1275" s="12" t="s">
        <v>3693</v>
      </c>
      <c r="V1275" s="8" t="s">
        <v>29</v>
      </c>
      <c r="W1275" s="8" t="s">
        <v>30</v>
      </c>
      <c r="X1275" s="8" t="s">
        <v>437</v>
      </c>
      <c r="Y1275" s="8" t="s">
        <v>438</v>
      </c>
      <c r="Z1275" s="8" t="s">
        <v>3693</v>
      </c>
    </row>
    <row r="1276" spans="1:26" ht="39.6" hidden="1" x14ac:dyDescent="0.3">
      <c r="A1276" s="16">
        <v>1276</v>
      </c>
      <c r="B1276" s="16" t="s">
        <v>3430</v>
      </c>
      <c r="C1276" s="16" t="s">
        <v>3431</v>
      </c>
      <c r="D1276" s="16" t="s">
        <v>2320</v>
      </c>
      <c r="E1276" s="16" t="str">
        <f>VLOOKUP(Table1[[#This Row],[NO]],Table3[#All],2, FALSE)</f>
        <v>SLOPE PROTECTION</v>
      </c>
      <c r="F1276" s="16" t="s">
        <v>3432</v>
      </c>
      <c r="G1276" s="16" t="s">
        <v>1688</v>
      </c>
      <c r="H1276" s="16" t="s">
        <v>117</v>
      </c>
      <c r="I1276" s="16" t="s">
        <v>27</v>
      </c>
      <c r="J1276" s="16">
        <v>2023</v>
      </c>
      <c r="K1276" s="16" t="s">
        <v>53</v>
      </c>
      <c r="L1276" s="11">
        <v>5000000</v>
      </c>
      <c r="M1276" s="11">
        <v>4046838.42</v>
      </c>
      <c r="N1276" s="16">
        <v>115</v>
      </c>
      <c r="O1276" s="17">
        <v>45096</v>
      </c>
      <c r="P1276" s="16">
        <v>1</v>
      </c>
      <c r="Q1276" s="17">
        <v>45211</v>
      </c>
      <c r="R1276" s="17">
        <v>45271</v>
      </c>
      <c r="S1276" s="11" t="s">
        <v>3693</v>
      </c>
      <c r="T1276" s="18">
        <v>1</v>
      </c>
      <c r="U1276" s="18" t="s">
        <v>3693</v>
      </c>
      <c r="V1276" s="16" t="s">
        <v>29</v>
      </c>
      <c r="W1276" s="16" t="s">
        <v>30</v>
      </c>
      <c r="X1276" s="16" t="s">
        <v>360</v>
      </c>
      <c r="Y1276" s="16" t="s">
        <v>361</v>
      </c>
      <c r="Z1276" s="16" t="s">
        <v>3693</v>
      </c>
    </row>
    <row r="1277" spans="1:26" ht="52.8" hidden="1" x14ac:dyDescent="0.3">
      <c r="A1277" s="8">
        <v>1277</v>
      </c>
      <c r="B1277" s="8" t="s">
        <v>401</v>
      </c>
      <c r="C1277" s="8" t="s">
        <v>402</v>
      </c>
      <c r="D1277" s="8" t="s">
        <v>23</v>
      </c>
      <c r="E1277" s="8" t="str">
        <f>VLOOKUP(Table1[[#This Row],[NO]],Table3[#All],2, FALSE)</f>
        <v>ROAD</v>
      </c>
      <c r="F1277" s="8" t="s">
        <v>403</v>
      </c>
      <c r="G1277" s="8" t="s">
        <v>404</v>
      </c>
      <c r="H1277" s="8" t="s">
        <v>93</v>
      </c>
      <c r="I1277" s="8" t="s">
        <v>27</v>
      </c>
      <c r="J1277" s="8">
        <v>2023</v>
      </c>
      <c r="K1277" s="8" t="s">
        <v>53</v>
      </c>
      <c r="L1277" s="11">
        <v>300000</v>
      </c>
      <c r="M1277" s="11">
        <v>298884.7</v>
      </c>
      <c r="N1277" s="8">
        <v>60</v>
      </c>
      <c r="O1277" s="10">
        <v>45082</v>
      </c>
      <c r="P1277" s="8" t="s">
        <v>3693</v>
      </c>
      <c r="Q1277" s="10">
        <f>O1277+N1277</f>
        <v>45142</v>
      </c>
      <c r="R1277" s="10" t="s">
        <v>3693</v>
      </c>
      <c r="S1277" s="10">
        <v>45142</v>
      </c>
      <c r="T1277" s="12">
        <v>1</v>
      </c>
      <c r="U1277" s="12" t="s">
        <v>3693</v>
      </c>
      <c r="V1277" s="8" t="s">
        <v>29</v>
      </c>
      <c r="W1277" s="8" t="s">
        <v>30</v>
      </c>
      <c r="X1277" s="8" t="s">
        <v>331</v>
      </c>
      <c r="Y1277" s="8" t="s">
        <v>332</v>
      </c>
      <c r="Z1277" s="8" t="s">
        <v>3693</v>
      </c>
    </row>
    <row r="1278" spans="1:26" ht="66" hidden="1" x14ac:dyDescent="0.3">
      <c r="A1278" s="16">
        <v>1278</v>
      </c>
      <c r="B1278" s="16" t="s">
        <v>3433</v>
      </c>
      <c r="C1278" s="16" t="s">
        <v>3434</v>
      </c>
      <c r="D1278" s="16" t="s">
        <v>2320</v>
      </c>
      <c r="E1278" s="16" t="str">
        <f>VLOOKUP(Table1[[#This Row],[NO]],Table3[#All],2, FALSE)</f>
        <v>SLOPE PROTECTION</v>
      </c>
      <c r="F1278" s="16" t="s">
        <v>3435</v>
      </c>
      <c r="G1278" s="16" t="s">
        <v>3436</v>
      </c>
      <c r="H1278" s="16" t="s">
        <v>93</v>
      </c>
      <c r="I1278" s="16" t="s">
        <v>27</v>
      </c>
      <c r="J1278" s="16">
        <v>2023</v>
      </c>
      <c r="K1278" s="16" t="s">
        <v>53</v>
      </c>
      <c r="L1278" s="11">
        <v>2500000</v>
      </c>
      <c r="M1278" s="11">
        <v>2490641.44</v>
      </c>
      <c r="N1278" s="16">
        <v>113</v>
      </c>
      <c r="O1278" s="17">
        <v>45075</v>
      </c>
      <c r="P1278" s="16" t="s">
        <v>3693</v>
      </c>
      <c r="Q1278" s="17">
        <v>45188</v>
      </c>
      <c r="R1278" s="17">
        <v>45267</v>
      </c>
      <c r="S1278" s="19">
        <v>45362</v>
      </c>
      <c r="T1278" s="18">
        <v>1</v>
      </c>
      <c r="U1278" s="18" t="s">
        <v>3693</v>
      </c>
      <c r="V1278" s="16" t="s">
        <v>29</v>
      </c>
      <c r="W1278" s="16" t="s">
        <v>30</v>
      </c>
      <c r="X1278" s="16" t="s">
        <v>1663</v>
      </c>
      <c r="Y1278" s="16" t="s">
        <v>1664</v>
      </c>
      <c r="Z1278" s="16" t="s">
        <v>3693</v>
      </c>
    </row>
    <row r="1279" spans="1:26" ht="66" hidden="1" x14ac:dyDescent="0.3">
      <c r="A1279" s="16">
        <v>1279</v>
      </c>
      <c r="B1279" s="16" t="s">
        <v>3437</v>
      </c>
      <c r="C1279" s="16" t="s">
        <v>3438</v>
      </c>
      <c r="D1279" s="16" t="s">
        <v>2320</v>
      </c>
      <c r="E1279" s="16" t="str">
        <f>VLOOKUP(Table1[[#This Row],[NO]],Table3[#All],2, FALSE)</f>
        <v>SLOPE PROTECTION</v>
      </c>
      <c r="F1279" s="16" t="s">
        <v>3439</v>
      </c>
      <c r="G1279" s="16" t="s">
        <v>3440</v>
      </c>
      <c r="H1279" s="16" t="s">
        <v>93</v>
      </c>
      <c r="I1279" s="16" t="s">
        <v>27</v>
      </c>
      <c r="J1279" s="16">
        <v>2023</v>
      </c>
      <c r="K1279" s="16" t="s">
        <v>53</v>
      </c>
      <c r="L1279" s="11">
        <v>3000000</v>
      </c>
      <c r="M1279" s="11">
        <v>2520934.12</v>
      </c>
      <c r="N1279" s="16">
        <v>113</v>
      </c>
      <c r="O1279" s="17">
        <v>45076</v>
      </c>
      <c r="P1279" s="16" t="s">
        <v>3693</v>
      </c>
      <c r="Q1279" s="17">
        <v>45189</v>
      </c>
      <c r="R1279" s="17">
        <v>45267</v>
      </c>
      <c r="S1279" s="19">
        <v>45362</v>
      </c>
      <c r="T1279" s="18">
        <v>1</v>
      </c>
      <c r="U1279" s="18" t="s">
        <v>3693</v>
      </c>
      <c r="V1279" s="16" t="s">
        <v>29</v>
      </c>
      <c r="W1279" s="16" t="s">
        <v>30</v>
      </c>
      <c r="X1279" s="16" t="s">
        <v>1663</v>
      </c>
      <c r="Y1279" s="16" t="s">
        <v>1664</v>
      </c>
      <c r="Z1279" s="16" t="s">
        <v>3693</v>
      </c>
    </row>
    <row r="1280" spans="1:26" ht="39.6" hidden="1" x14ac:dyDescent="0.3">
      <c r="A1280" s="8">
        <v>1280</v>
      </c>
      <c r="B1280" s="8" t="s">
        <v>405</v>
      </c>
      <c r="C1280" s="8" t="s">
        <v>406</v>
      </c>
      <c r="D1280" s="8" t="s">
        <v>23</v>
      </c>
      <c r="E1280" s="8" t="str">
        <f>VLOOKUP(Table1[[#This Row],[NO]],Table3[#All],2, FALSE)</f>
        <v>ROAD</v>
      </c>
      <c r="F1280" s="8" t="s">
        <v>407</v>
      </c>
      <c r="G1280" s="8" t="s">
        <v>408</v>
      </c>
      <c r="H1280" s="8" t="s">
        <v>36</v>
      </c>
      <c r="I1280" s="8" t="s">
        <v>27</v>
      </c>
      <c r="J1280" s="8">
        <v>2023</v>
      </c>
      <c r="K1280" s="8" t="s">
        <v>53</v>
      </c>
      <c r="L1280" s="11">
        <v>2000000</v>
      </c>
      <c r="M1280" s="11">
        <v>1989843.27</v>
      </c>
      <c r="N1280" s="8">
        <v>60</v>
      </c>
      <c r="O1280" s="10">
        <v>45126</v>
      </c>
      <c r="P1280" s="8" t="s">
        <v>3693</v>
      </c>
      <c r="Q1280" s="10">
        <f>O1280+N1280</f>
        <v>45186</v>
      </c>
      <c r="R1280" s="10" t="s">
        <v>409</v>
      </c>
      <c r="S1280" s="11" t="s">
        <v>3693</v>
      </c>
      <c r="T1280" s="12">
        <v>1</v>
      </c>
      <c r="U1280" s="12" t="s">
        <v>3693</v>
      </c>
      <c r="V1280" s="8" t="s">
        <v>29</v>
      </c>
      <c r="W1280" s="8" t="s">
        <v>30</v>
      </c>
      <c r="X1280" s="8" t="s">
        <v>360</v>
      </c>
      <c r="Y1280" s="8" t="s">
        <v>361</v>
      </c>
      <c r="Z1280" s="8" t="s">
        <v>3693</v>
      </c>
    </row>
    <row r="1281" spans="1:26" ht="171.6" hidden="1" x14ac:dyDescent="0.3">
      <c r="A1281" s="8">
        <v>1281</v>
      </c>
      <c r="B1281" s="8" t="s">
        <v>3300</v>
      </c>
      <c r="C1281" s="8" t="s">
        <v>3301</v>
      </c>
      <c r="D1281" s="8" t="s">
        <v>2320</v>
      </c>
      <c r="E1281" s="8" t="str">
        <f>VLOOKUP(Table1[[#This Row],[NO]],Table3[#All],2, FALSE)</f>
        <v>DRAINAGE</v>
      </c>
      <c r="F1281" s="8" t="s">
        <v>3302</v>
      </c>
      <c r="G1281" s="8" t="s">
        <v>163</v>
      </c>
      <c r="H1281" s="8" t="s">
        <v>26</v>
      </c>
      <c r="I1281" s="8" t="s">
        <v>27</v>
      </c>
      <c r="J1281" s="8">
        <v>2023</v>
      </c>
      <c r="K1281" s="8" t="s">
        <v>53</v>
      </c>
      <c r="L1281" s="11">
        <v>600000</v>
      </c>
      <c r="M1281" s="11" t="s">
        <v>3693</v>
      </c>
      <c r="N1281" s="8">
        <v>45</v>
      </c>
      <c r="O1281" s="10">
        <v>45092</v>
      </c>
      <c r="P1281" s="8" t="s">
        <v>3693</v>
      </c>
      <c r="Q1281" s="10" t="s">
        <v>3693</v>
      </c>
      <c r="R1281" s="10" t="s">
        <v>409</v>
      </c>
      <c r="S1281" s="11" t="s">
        <v>3693</v>
      </c>
      <c r="T1281" s="12">
        <v>1</v>
      </c>
      <c r="U1281" s="12" t="s">
        <v>3693</v>
      </c>
      <c r="V1281" s="8" t="s">
        <v>29</v>
      </c>
      <c r="W1281" s="8" t="s">
        <v>30</v>
      </c>
      <c r="X1281" s="8" t="s">
        <v>477</v>
      </c>
      <c r="Y1281" s="8" t="s">
        <v>468</v>
      </c>
      <c r="Z1281" s="8" t="s">
        <v>3693</v>
      </c>
    </row>
    <row r="1282" spans="1:26" ht="26.4" hidden="1" x14ac:dyDescent="0.3">
      <c r="A1282" s="8">
        <v>1282</v>
      </c>
      <c r="B1282" s="8" t="s">
        <v>3526</v>
      </c>
      <c r="C1282" s="8" t="s">
        <v>3527</v>
      </c>
      <c r="D1282" s="8" t="s">
        <v>2320</v>
      </c>
      <c r="E1282" s="8" t="str">
        <f>VLOOKUP(Table1[[#This Row],[NO]],Table3[#All],2, FALSE)</f>
        <v>OTHER FACILITIES</v>
      </c>
      <c r="F1282" s="8" t="s">
        <v>3528</v>
      </c>
      <c r="G1282" s="8" t="s">
        <v>3529</v>
      </c>
      <c r="H1282" s="8" t="s">
        <v>26</v>
      </c>
      <c r="I1282" s="8" t="s">
        <v>27</v>
      </c>
      <c r="J1282" s="8">
        <v>2023</v>
      </c>
      <c r="K1282" s="8" t="s">
        <v>53</v>
      </c>
      <c r="L1282" s="11">
        <v>3000000</v>
      </c>
      <c r="M1282" s="11">
        <v>2994333.15</v>
      </c>
      <c r="N1282" s="8">
        <v>115</v>
      </c>
      <c r="O1282" s="10">
        <v>45117</v>
      </c>
      <c r="P1282" s="8" t="s">
        <v>3693</v>
      </c>
      <c r="Q1282" s="10">
        <v>45232</v>
      </c>
      <c r="R1282" s="10" t="s">
        <v>3693</v>
      </c>
      <c r="S1282" s="10">
        <v>45217</v>
      </c>
      <c r="T1282" s="12">
        <v>1</v>
      </c>
      <c r="U1282" s="12" t="s">
        <v>3693</v>
      </c>
      <c r="V1282" s="8" t="s">
        <v>29</v>
      </c>
      <c r="W1282" s="8" t="s">
        <v>30</v>
      </c>
      <c r="X1282" s="8" t="s">
        <v>424</v>
      </c>
      <c r="Y1282" s="8" t="s">
        <v>425</v>
      </c>
      <c r="Z1282" s="8" t="s">
        <v>3693</v>
      </c>
    </row>
    <row r="1283" spans="1:26" ht="171.6" hidden="1" x14ac:dyDescent="0.3">
      <c r="A1283" s="8">
        <v>1283</v>
      </c>
      <c r="B1283" s="8" t="s">
        <v>3303</v>
      </c>
      <c r="C1283" s="8" t="s">
        <v>3301</v>
      </c>
      <c r="D1283" s="8" t="s">
        <v>2320</v>
      </c>
      <c r="E1283" s="8" t="str">
        <f>VLOOKUP(Table1[[#This Row],[NO]],Table3[#All],2, FALSE)</f>
        <v>DRAINAGE</v>
      </c>
      <c r="F1283" s="8" t="s">
        <v>3304</v>
      </c>
      <c r="G1283" s="8" t="s">
        <v>1833</v>
      </c>
      <c r="H1283" s="8" t="s">
        <v>91</v>
      </c>
      <c r="I1283" s="8" t="s">
        <v>27</v>
      </c>
      <c r="J1283" s="8">
        <v>2023</v>
      </c>
      <c r="K1283" s="8" t="s">
        <v>53</v>
      </c>
      <c r="L1283" s="11">
        <v>120000</v>
      </c>
      <c r="M1283" s="11">
        <v>119804.55</v>
      </c>
      <c r="N1283" s="8">
        <v>30</v>
      </c>
      <c r="O1283" s="10">
        <v>45092</v>
      </c>
      <c r="P1283" s="8" t="s">
        <v>3693</v>
      </c>
      <c r="Q1283" s="10" t="s">
        <v>3693</v>
      </c>
      <c r="R1283" s="10" t="s">
        <v>323</v>
      </c>
      <c r="S1283" s="11" t="s">
        <v>3693</v>
      </c>
      <c r="T1283" s="12">
        <v>1</v>
      </c>
      <c r="U1283" s="12" t="s">
        <v>3693</v>
      </c>
      <c r="V1283" s="8" t="s">
        <v>29</v>
      </c>
      <c r="W1283" s="8" t="s">
        <v>30</v>
      </c>
      <c r="X1283" s="8" t="s">
        <v>477</v>
      </c>
      <c r="Y1283" s="8" t="s">
        <v>468</v>
      </c>
      <c r="Z1283" s="8" t="s">
        <v>3693</v>
      </c>
    </row>
    <row r="1284" spans="1:26" ht="171.6" hidden="1" x14ac:dyDescent="0.3">
      <c r="A1284" s="8">
        <v>1284</v>
      </c>
      <c r="B1284" s="8" t="s">
        <v>3305</v>
      </c>
      <c r="C1284" s="8" t="s">
        <v>3301</v>
      </c>
      <c r="D1284" s="8" t="s">
        <v>2320</v>
      </c>
      <c r="E1284" s="8" t="str">
        <f>VLOOKUP(Table1[[#This Row],[NO]],Table3[#All],2, FALSE)</f>
        <v>DRAINAGE</v>
      </c>
      <c r="F1284" s="8" t="s">
        <v>3306</v>
      </c>
      <c r="G1284" s="8" t="s">
        <v>1833</v>
      </c>
      <c r="H1284" s="8" t="s">
        <v>91</v>
      </c>
      <c r="I1284" s="8" t="s">
        <v>27</v>
      </c>
      <c r="J1284" s="8">
        <v>2023</v>
      </c>
      <c r="K1284" s="8" t="s">
        <v>53</v>
      </c>
      <c r="L1284" s="11">
        <v>240000</v>
      </c>
      <c r="M1284" s="11">
        <v>239004.35</v>
      </c>
      <c r="N1284" s="8">
        <v>45</v>
      </c>
      <c r="O1284" s="10">
        <v>45092</v>
      </c>
      <c r="P1284" s="8" t="s">
        <v>3693</v>
      </c>
      <c r="Q1284" s="10" t="s">
        <v>3693</v>
      </c>
      <c r="R1284" s="10" t="s">
        <v>323</v>
      </c>
      <c r="S1284" s="11" t="s">
        <v>3693</v>
      </c>
      <c r="T1284" s="12">
        <v>1</v>
      </c>
      <c r="U1284" s="12" t="s">
        <v>3693</v>
      </c>
      <c r="V1284" s="8" t="s">
        <v>29</v>
      </c>
      <c r="W1284" s="8" t="s">
        <v>30</v>
      </c>
      <c r="X1284" s="8" t="s">
        <v>477</v>
      </c>
      <c r="Y1284" s="8" t="s">
        <v>468</v>
      </c>
      <c r="Z1284" s="8" t="s">
        <v>3693</v>
      </c>
    </row>
    <row r="1285" spans="1:26" ht="39.6" hidden="1" x14ac:dyDescent="0.3">
      <c r="A1285" s="8">
        <v>1285</v>
      </c>
      <c r="B1285" s="8" t="s">
        <v>3307</v>
      </c>
      <c r="C1285" s="8" t="s">
        <v>3308</v>
      </c>
      <c r="D1285" s="8" t="s">
        <v>2320</v>
      </c>
      <c r="E1285" s="8" t="str">
        <f>VLOOKUP(Table1[[#This Row],[NO]],Table3[#All],2, FALSE)</f>
        <v>DRAINAGE</v>
      </c>
      <c r="F1285" s="8" t="s">
        <v>3309</v>
      </c>
      <c r="G1285" s="8" t="s">
        <v>167</v>
      </c>
      <c r="H1285" s="8" t="s">
        <v>91</v>
      </c>
      <c r="I1285" s="8" t="s">
        <v>27</v>
      </c>
      <c r="J1285" s="8">
        <v>2023</v>
      </c>
      <c r="K1285" s="8" t="s">
        <v>53</v>
      </c>
      <c r="L1285" s="11">
        <v>3550000</v>
      </c>
      <c r="M1285" s="11">
        <v>2981117.03</v>
      </c>
      <c r="N1285" s="8">
        <v>113</v>
      </c>
      <c r="O1285" s="10">
        <v>45107</v>
      </c>
      <c r="P1285" s="8">
        <v>1</v>
      </c>
      <c r="Q1285" s="10">
        <v>45220</v>
      </c>
      <c r="R1285" s="10">
        <v>45315</v>
      </c>
      <c r="S1285" s="11" t="s">
        <v>3693</v>
      </c>
      <c r="T1285" s="12">
        <v>1</v>
      </c>
      <c r="U1285" s="12" t="s">
        <v>3693</v>
      </c>
      <c r="V1285" s="8" t="s">
        <v>29</v>
      </c>
      <c r="W1285" s="8" t="s">
        <v>30</v>
      </c>
      <c r="X1285" s="8" t="s">
        <v>360</v>
      </c>
      <c r="Y1285" s="8" t="s">
        <v>361</v>
      </c>
      <c r="Z1285" s="8" t="s">
        <v>3693</v>
      </c>
    </row>
    <row r="1286" spans="1:26" ht="171.6" hidden="1" x14ac:dyDescent="0.3">
      <c r="A1286" s="8">
        <v>1286</v>
      </c>
      <c r="B1286" s="8" t="s">
        <v>3310</v>
      </c>
      <c r="C1286" s="8" t="s">
        <v>3301</v>
      </c>
      <c r="D1286" s="8" t="s">
        <v>2320</v>
      </c>
      <c r="E1286" s="8" t="str">
        <f>VLOOKUP(Table1[[#This Row],[NO]],Table3[#All],2, FALSE)</f>
        <v>DRAINAGE</v>
      </c>
      <c r="F1286" s="8" t="s">
        <v>3311</v>
      </c>
      <c r="G1286" s="8" t="s">
        <v>1843</v>
      </c>
      <c r="H1286" s="8" t="s">
        <v>117</v>
      </c>
      <c r="I1286" s="8" t="s">
        <v>27</v>
      </c>
      <c r="J1286" s="8">
        <v>2023</v>
      </c>
      <c r="K1286" s="8" t="s">
        <v>53</v>
      </c>
      <c r="L1286" s="11">
        <v>600000</v>
      </c>
      <c r="M1286" s="11" t="s">
        <v>3693</v>
      </c>
      <c r="N1286" s="8">
        <v>45</v>
      </c>
      <c r="O1286" s="10">
        <v>45092</v>
      </c>
      <c r="P1286" s="8" t="s">
        <v>3693</v>
      </c>
      <c r="Q1286" s="10" t="s">
        <v>3693</v>
      </c>
      <c r="R1286" s="10">
        <v>45197</v>
      </c>
      <c r="S1286" s="11" t="s">
        <v>3693</v>
      </c>
      <c r="T1286" s="12">
        <v>1</v>
      </c>
      <c r="U1286" s="12" t="s">
        <v>3693</v>
      </c>
      <c r="V1286" s="8" t="s">
        <v>29</v>
      </c>
      <c r="W1286" s="8" t="s">
        <v>30</v>
      </c>
      <c r="X1286" s="8" t="s">
        <v>477</v>
      </c>
      <c r="Y1286" s="8" t="s">
        <v>468</v>
      </c>
      <c r="Z1286" s="8" t="s">
        <v>3693</v>
      </c>
    </row>
    <row r="1287" spans="1:26" ht="171.6" hidden="1" x14ac:dyDescent="0.3">
      <c r="A1287" s="8">
        <v>1287</v>
      </c>
      <c r="B1287" s="8" t="s">
        <v>3312</v>
      </c>
      <c r="C1287" s="8" t="s">
        <v>3301</v>
      </c>
      <c r="D1287" s="8" t="s">
        <v>2320</v>
      </c>
      <c r="E1287" s="8" t="str">
        <f>VLOOKUP(Table1[[#This Row],[NO]],Table3[#All],2, FALSE)</f>
        <v>DRAINAGE</v>
      </c>
      <c r="F1287" s="8" t="s">
        <v>3313</v>
      </c>
      <c r="G1287" s="8" t="s">
        <v>1843</v>
      </c>
      <c r="H1287" s="8" t="s">
        <v>117</v>
      </c>
      <c r="I1287" s="8" t="s">
        <v>27</v>
      </c>
      <c r="J1287" s="8">
        <v>2023</v>
      </c>
      <c r="K1287" s="8" t="s">
        <v>53</v>
      </c>
      <c r="L1287" s="11">
        <v>720000</v>
      </c>
      <c r="M1287" s="11" t="s">
        <v>3693</v>
      </c>
      <c r="N1287" s="8">
        <v>75</v>
      </c>
      <c r="O1287" s="10">
        <v>45092</v>
      </c>
      <c r="P1287" s="8">
        <v>1</v>
      </c>
      <c r="Q1287" s="10" t="s">
        <v>3693</v>
      </c>
      <c r="R1287" s="10">
        <v>45197</v>
      </c>
      <c r="S1287" s="11" t="s">
        <v>3693</v>
      </c>
      <c r="T1287" s="12">
        <v>1</v>
      </c>
      <c r="U1287" s="12" t="s">
        <v>3693</v>
      </c>
      <c r="V1287" s="8" t="s">
        <v>29</v>
      </c>
      <c r="W1287" s="8" t="s">
        <v>30</v>
      </c>
      <c r="X1287" s="8" t="s">
        <v>477</v>
      </c>
      <c r="Y1287" s="8" t="s">
        <v>468</v>
      </c>
      <c r="Z1287" s="8" t="s">
        <v>3693</v>
      </c>
    </row>
    <row r="1288" spans="1:26" ht="171.6" hidden="1" x14ac:dyDescent="0.3">
      <c r="A1288" s="8">
        <v>1288</v>
      </c>
      <c r="B1288" s="8" t="s">
        <v>3314</v>
      </c>
      <c r="C1288" s="8" t="s">
        <v>3301</v>
      </c>
      <c r="D1288" s="8" t="s">
        <v>2320</v>
      </c>
      <c r="E1288" s="8" t="str">
        <f>VLOOKUP(Table1[[#This Row],[NO]],Table3[#All],2, FALSE)</f>
        <v>DRAINAGE</v>
      </c>
      <c r="F1288" s="8" t="s">
        <v>3315</v>
      </c>
      <c r="G1288" s="8" t="s">
        <v>1843</v>
      </c>
      <c r="H1288" s="8" t="s">
        <v>117</v>
      </c>
      <c r="I1288" s="8" t="s">
        <v>27</v>
      </c>
      <c r="J1288" s="8">
        <v>2023</v>
      </c>
      <c r="K1288" s="8" t="s">
        <v>53</v>
      </c>
      <c r="L1288" s="11">
        <v>480000</v>
      </c>
      <c r="M1288" s="11" t="s">
        <v>3693</v>
      </c>
      <c r="N1288" s="8">
        <v>45</v>
      </c>
      <c r="O1288" s="10">
        <v>45092</v>
      </c>
      <c r="P1288" s="8" t="s">
        <v>3693</v>
      </c>
      <c r="Q1288" s="10" t="s">
        <v>3693</v>
      </c>
      <c r="R1288" s="10">
        <v>45197</v>
      </c>
      <c r="S1288" s="11" t="s">
        <v>3693</v>
      </c>
      <c r="T1288" s="12">
        <v>1</v>
      </c>
      <c r="U1288" s="12" t="s">
        <v>3693</v>
      </c>
      <c r="V1288" s="8" t="s">
        <v>29</v>
      </c>
      <c r="W1288" s="8" t="s">
        <v>30</v>
      </c>
      <c r="X1288" s="8" t="s">
        <v>477</v>
      </c>
      <c r="Y1288" s="8" t="s">
        <v>468</v>
      </c>
      <c r="Z1288" s="8" t="s">
        <v>3693</v>
      </c>
    </row>
    <row r="1289" spans="1:26" ht="171.6" hidden="1" x14ac:dyDescent="0.3">
      <c r="A1289" s="8">
        <v>1289</v>
      </c>
      <c r="B1289" s="8" t="s">
        <v>3316</v>
      </c>
      <c r="C1289" s="8" t="s">
        <v>3301</v>
      </c>
      <c r="D1289" s="8" t="s">
        <v>2320</v>
      </c>
      <c r="E1289" s="8" t="str">
        <f>VLOOKUP(Table1[[#This Row],[NO]],Table3[#All],2, FALSE)</f>
        <v>DRAINAGE</v>
      </c>
      <c r="F1289" s="8" t="s">
        <v>3317</v>
      </c>
      <c r="G1289" s="8" t="s">
        <v>1450</v>
      </c>
      <c r="H1289" s="8" t="s">
        <v>238</v>
      </c>
      <c r="I1289" s="8" t="s">
        <v>27</v>
      </c>
      <c r="J1289" s="8">
        <v>2023</v>
      </c>
      <c r="K1289" s="8" t="s">
        <v>53</v>
      </c>
      <c r="L1289" s="11">
        <v>1200000</v>
      </c>
      <c r="M1289" s="11">
        <v>1199269.6499999999</v>
      </c>
      <c r="N1289" s="8">
        <v>75</v>
      </c>
      <c r="O1289" s="10">
        <v>45092</v>
      </c>
      <c r="P1289" s="8" t="s">
        <v>3693</v>
      </c>
      <c r="Q1289" s="10">
        <v>45167</v>
      </c>
      <c r="R1289" s="10" t="s">
        <v>3693</v>
      </c>
      <c r="S1289" s="11" t="s">
        <v>3693</v>
      </c>
      <c r="T1289" s="12">
        <v>1</v>
      </c>
      <c r="U1289" s="12" t="s">
        <v>3693</v>
      </c>
      <c r="V1289" s="8" t="s">
        <v>29</v>
      </c>
      <c r="W1289" s="8" t="s">
        <v>30</v>
      </c>
      <c r="X1289" s="8" t="s">
        <v>477</v>
      </c>
      <c r="Y1289" s="8" t="s">
        <v>468</v>
      </c>
      <c r="Z1289" s="8" t="s">
        <v>3693</v>
      </c>
    </row>
    <row r="1290" spans="1:26" ht="171.6" hidden="1" x14ac:dyDescent="0.3">
      <c r="A1290" s="8">
        <v>1290</v>
      </c>
      <c r="B1290" s="8" t="s">
        <v>3318</v>
      </c>
      <c r="C1290" s="8" t="s">
        <v>3301</v>
      </c>
      <c r="D1290" s="8" t="s">
        <v>2320</v>
      </c>
      <c r="E1290" s="8" t="str">
        <f>VLOOKUP(Table1[[#This Row],[NO]],Table3[#All],2, FALSE)</f>
        <v>DRAINAGE</v>
      </c>
      <c r="F1290" s="8" t="s">
        <v>3319</v>
      </c>
      <c r="G1290" s="8" t="s">
        <v>3320</v>
      </c>
      <c r="H1290" s="8" t="s">
        <v>377</v>
      </c>
      <c r="I1290" s="8" t="s">
        <v>27</v>
      </c>
      <c r="J1290" s="8">
        <v>2023</v>
      </c>
      <c r="K1290" s="8" t="s">
        <v>53</v>
      </c>
      <c r="L1290" s="11">
        <v>240000</v>
      </c>
      <c r="M1290" s="11">
        <v>239004.37</v>
      </c>
      <c r="N1290" s="8">
        <v>45</v>
      </c>
      <c r="O1290" s="10">
        <v>45092</v>
      </c>
      <c r="P1290" s="8">
        <v>1</v>
      </c>
      <c r="Q1290" s="10" t="s">
        <v>3693</v>
      </c>
      <c r="R1290" s="10" t="s">
        <v>409</v>
      </c>
      <c r="S1290" s="11" t="s">
        <v>3693</v>
      </c>
      <c r="T1290" s="12">
        <v>1</v>
      </c>
      <c r="U1290" s="12" t="s">
        <v>3693</v>
      </c>
      <c r="V1290" s="8" t="s">
        <v>29</v>
      </c>
      <c r="W1290" s="8" t="s">
        <v>30</v>
      </c>
      <c r="X1290" s="8" t="s">
        <v>477</v>
      </c>
      <c r="Y1290" s="8" t="s">
        <v>468</v>
      </c>
      <c r="Z1290" s="8" t="s">
        <v>3693</v>
      </c>
    </row>
    <row r="1291" spans="1:26" ht="171.6" hidden="1" x14ac:dyDescent="0.3">
      <c r="A1291" s="8">
        <v>1291</v>
      </c>
      <c r="B1291" s="8" t="s">
        <v>3321</v>
      </c>
      <c r="C1291" s="8" t="s">
        <v>3301</v>
      </c>
      <c r="D1291" s="8" t="s">
        <v>2320</v>
      </c>
      <c r="E1291" s="8" t="str">
        <f>VLOOKUP(Table1[[#This Row],[NO]],Table3[#All],2, FALSE)</f>
        <v>DRAINAGE</v>
      </c>
      <c r="F1291" s="8" t="s">
        <v>3322</v>
      </c>
      <c r="G1291" s="8" t="s">
        <v>2283</v>
      </c>
      <c r="H1291" s="8" t="s">
        <v>377</v>
      </c>
      <c r="I1291" s="8" t="s">
        <v>27</v>
      </c>
      <c r="J1291" s="8">
        <v>2023</v>
      </c>
      <c r="K1291" s="8" t="s">
        <v>53</v>
      </c>
      <c r="L1291" s="11">
        <v>480000</v>
      </c>
      <c r="M1291" s="11">
        <v>478714.67</v>
      </c>
      <c r="N1291" s="8">
        <v>45</v>
      </c>
      <c r="O1291" s="10">
        <v>45092</v>
      </c>
      <c r="P1291" s="8" t="s">
        <v>3693</v>
      </c>
      <c r="Q1291" s="10" t="s">
        <v>3693</v>
      </c>
      <c r="R1291" s="10" t="s">
        <v>409</v>
      </c>
      <c r="S1291" s="11" t="s">
        <v>3693</v>
      </c>
      <c r="T1291" s="12">
        <v>1</v>
      </c>
      <c r="U1291" s="12" t="s">
        <v>3693</v>
      </c>
      <c r="V1291" s="8" t="s">
        <v>29</v>
      </c>
      <c r="W1291" s="8" t="s">
        <v>30</v>
      </c>
      <c r="X1291" s="8" t="s">
        <v>477</v>
      </c>
      <c r="Y1291" s="8" t="s">
        <v>468</v>
      </c>
      <c r="Z1291" s="8" t="s">
        <v>3693</v>
      </c>
    </row>
    <row r="1292" spans="1:26" ht="39.6" hidden="1" x14ac:dyDescent="0.3">
      <c r="A1292" s="8">
        <v>1292</v>
      </c>
      <c r="B1292" s="8" t="s">
        <v>410</v>
      </c>
      <c r="C1292" s="8" t="s">
        <v>411</v>
      </c>
      <c r="D1292" s="8" t="s">
        <v>23</v>
      </c>
      <c r="E1292" s="8" t="str">
        <f>VLOOKUP(Table1[[#This Row],[NO]],Table3[#All],2, FALSE)</f>
        <v>ROAD</v>
      </c>
      <c r="F1292" s="8" t="s">
        <v>412</v>
      </c>
      <c r="G1292" s="8" t="s">
        <v>413</v>
      </c>
      <c r="H1292" s="8" t="s">
        <v>377</v>
      </c>
      <c r="I1292" s="8" t="s">
        <v>27</v>
      </c>
      <c r="J1292" s="8">
        <v>2023</v>
      </c>
      <c r="K1292" s="8" t="s">
        <v>53</v>
      </c>
      <c r="L1292" s="11">
        <v>8652821.9800000004</v>
      </c>
      <c r="M1292" s="11">
        <v>7311536</v>
      </c>
      <c r="N1292" s="8">
        <v>180</v>
      </c>
      <c r="O1292" s="10">
        <v>45113</v>
      </c>
      <c r="P1292" s="8" t="s">
        <v>3693</v>
      </c>
      <c r="Q1292" s="10">
        <f>O1292+N1292</f>
        <v>45293</v>
      </c>
      <c r="R1292" s="10" t="s">
        <v>3693</v>
      </c>
      <c r="S1292" s="11" t="s">
        <v>3693</v>
      </c>
      <c r="T1292" s="12">
        <v>1</v>
      </c>
      <c r="U1292" s="12" t="s">
        <v>3693</v>
      </c>
      <c r="V1292" s="8" t="s">
        <v>29</v>
      </c>
      <c r="W1292" s="8" t="s">
        <v>30</v>
      </c>
      <c r="X1292" s="8" t="s">
        <v>414</v>
      </c>
      <c r="Y1292" s="8" t="s">
        <v>415</v>
      </c>
      <c r="Z1292" s="8" t="s">
        <v>3693</v>
      </c>
    </row>
    <row r="1293" spans="1:26" ht="52.8" hidden="1" x14ac:dyDescent="0.3">
      <c r="A1293" s="8">
        <v>1293</v>
      </c>
      <c r="B1293" s="8" t="s">
        <v>3323</v>
      </c>
      <c r="C1293" s="8" t="s">
        <v>3324</v>
      </c>
      <c r="D1293" s="8" t="s">
        <v>2320</v>
      </c>
      <c r="E1293" s="8" t="str">
        <f>VLOOKUP(Table1[[#This Row],[NO]],Table3[#All],2, FALSE)</f>
        <v>DRAINAGE</v>
      </c>
      <c r="F1293" s="8" t="s">
        <v>3325</v>
      </c>
      <c r="G1293" s="8" t="s">
        <v>3326</v>
      </c>
      <c r="H1293" s="8" t="s">
        <v>76</v>
      </c>
      <c r="I1293" s="8" t="s">
        <v>27</v>
      </c>
      <c r="J1293" s="8">
        <v>2023</v>
      </c>
      <c r="K1293" s="8" t="s">
        <v>53</v>
      </c>
      <c r="L1293" s="11">
        <v>2000000</v>
      </c>
      <c r="M1293" s="11">
        <v>1682824.11</v>
      </c>
      <c r="N1293" s="8">
        <v>115</v>
      </c>
      <c r="O1293" s="10">
        <v>45107</v>
      </c>
      <c r="P1293" s="8" t="s">
        <v>3693</v>
      </c>
      <c r="Q1293" s="10">
        <v>45222</v>
      </c>
      <c r="R1293" s="10" t="s">
        <v>3693</v>
      </c>
      <c r="S1293" s="10">
        <v>45179</v>
      </c>
      <c r="T1293" s="12">
        <v>1</v>
      </c>
      <c r="U1293" s="12" t="s">
        <v>3693</v>
      </c>
      <c r="V1293" s="8" t="s">
        <v>29</v>
      </c>
      <c r="W1293" s="8" t="s">
        <v>30</v>
      </c>
      <c r="X1293" s="8" t="s">
        <v>424</v>
      </c>
      <c r="Y1293" s="8" t="s">
        <v>425</v>
      </c>
      <c r="Z1293" s="8" t="s">
        <v>3693</v>
      </c>
    </row>
    <row r="1294" spans="1:26" ht="52.8" hidden="1" x14ac:dyDescent="0.3">
      <c r="A1294" s="8">
        <v>1294</v>
      </c>
      <c r="B1294" s="8" t="s">
        <v>3323</v>
      </c>
      <c r="C1294" s="8" t="s">
        <v>1823</v>
      </c>
      <c r="D1294" s="8" t="s">
        <v>2320</v>
      </c>
      <c r="E1294" s="8" t="str">
        <f>VLOOKUP(Table1[[#This Row],[NO]],Table3[#All],2, FALSE)</f>
        <v>DRAINAGE</v>
      </c>
      <c r="F1294" s="8" t="s">
        <v>3325</v>
      </c>
      <c r="G1294" s="8" t="s">
        <v>3327</v>
      </c>
      <c r="H1294" s="8" t="s">
        <v>47</v>
      </c>
      <c r="I1294" s="8" t="s">
        <v>27</v>
      </c>
      <c r="J1294" s="8">
        <v>2023</v>
      </c>
      <c r="K1294" s="8" t="s">
        <v>53</v>
      </c>
      <c r="L1294" s="11">
        <v>2000000</v>
      </c>
      <c r="M1294" s="11">
        <v>1765317.29</v>
      </c>
      <c r="N1294" s="8">
        <v>115</v>
      </c>
      <c r="O1294" s="10">
        <v>45107</v>
      </c>
      <c r="P1294" s="8" t="s">
        <v>3693</v>
      </c>
      <c r="Q1294" s="10">
        <v>45222</v>
      </c>
      <c r="R1294" s="10" t="s">
        <v>3693</v>
      </c>
      <c r="S1294" s="11" t="s">
        <v>3693</v>
      </c>
      <c r="T1294" s="12">
        <v>1</v>
      </c>
      <c r="U1294" s="12" t="s">
        <v>3693</v>
      </c>
      <c r="V1294" s="8" t="s">
        <v>29</v>
      </c>
      <c r="W1294" s="14" t="s">
        <v>30</v>
      </c>
      <c r="X1294" s="8" t="s">
        <v>437</v>
      </c>
      <c r="Y1294" s="8" t="s">
        <v>438</v>
      </c>
      <c r="Z1294" s="8" t="s">
        <v>3693</v>
      </c>
    </row>
    <row r="1295" spans="1:26" ht="26.4" hidden="1" x14ac:dyDescent="0.3">
      <c r="A1295" s="16">
        <v>1295</v>
      </c>
      <c r="B1295" s="16" t="s">
        <v>3526</v>
      </c>
      <c r="C1295" s="16" t="s">
        <v>3530</v>
      </c>
      <c r="D1295" s="16" t="s">
        <v>2320</v>
      </c>
      <c r="E1295" s="16" t="str">
        <f>VLOOKUP(Table1[[#This Row],[NO]],Table3[#All],2, FALSE)</f>
        <v>OTHER FACILITIES</v>
      </c>
      <c r="F1295" s="16" t="s">
        <v>3531</v>
      </c>
      <c r="G1295" s="16" t="s">
        <v>3532</v>
      </c>
      <c r="H1295" s="16" t="s">
        <v>36</v>
      </c>
      <c r="I1295" s="16" t="s">
        <v>27</v>
      </c>
      <c r="J1295" s="16">
        <v>2023</v>
      </c>
      <c r="K1295" s="16" t="s">
        <v>53</v>
      </c>
      <c r="L1295" s="11">
        <v>2000000</v>
      </c>
      <c r="M1295" s="11">
        <v>1991735.49</v>
      </c>
      <c r="N1295" s="16">
        <v>115</v>
      </c>
      <c r="O1295" s="17">
        <v>45124</v>
      </c>
      <c r="P1295" s="16" t="s">
        <v>3693</v>
      </c>
      <c r="Q1295" s="17">
        <v>45239</v>
      </c>
      <c r="R1295" s="17" t="s">
        <v>3693</v>
      </c>
      <c r="S1295" s="11" t="s">
        <v>3693</v>
      </c>
      <c r="T1295" s="18">
        <v>1</v>
      </c>
      <c r="U1295" s="18" t="s">
        <v>3693</v>
      </c>
      <c r="V1295" s="16" t="s">
        <v>29</v>
      </c>
      <c r="W1295" s="16" t="s">
        <v>30</v>
      </c>
      <c r="X1295" s="16" t="s">
        <v>666</v>
      </c>
      <c r="Y1295" s="16" t="s">
        <v>667</v>
      </c>
      <c r="Z1295" s="16" t="s">
        <v>3693</v>
      </c>
    </row>
    <row r="1296" spans="1:26" ht="171.6" hidden="1" x14ac:dyDescent="0.3">
      <c r="A1296" s="8">
        <v>1296</v>
      </c>
      <c r="B1296" s="8" t="s">
        <v>3328</v>
      </c>
      <c r="C1296" s="8" t="s">
        <v>3301</v>
      </c>
      <c r="D1296" s="8" t="s">
        <v>2320</v>
      </c>
      <c r="E1296" s="8" t="str">
        <f>VLOOKUP(Table1[[#This Row],[NO]],Table3[#All],2, FALSE)</f>
        <v>DRAINAGE</v>
      </c>
      <c r="F1296" s="8" t="s">
        <v>3329</v>
      </c>
      <c r="G1296" s="8" t="s">
        <v>3330</v>
      </c>
      <c r="H1296" s="8" t="s">
        <v>72</v>
      </c>
      <c r="I1296" s="8" t="s">
        <v>27</v>
      </c>
      <c r="J1296" s="8">
        <v>2023</v>
      </c>
      <c r="K1296" s="8" t="s">
        <v>53</v>
      </c>
      <c r="L1296" s="11">
        <v>720000</v>
      </c>
      <c r="M1296" s="11" t="s">
        <v>3693</v>
      </c>
      <c r="N1296" s="8">
        <v>60</v>
      </c>
      <c r="O1296" s="10">
        <v>45092</v>
      </c>
      <c r="P1296" s="8" t="s">
        <v>3693</v>
      </c>
      <c r="Q1296" s="10" t="s">
        <v>3693</v>
      </c>
      <c r="R1296" s="10" t="s">
        <v>409</v>
      </c>
      <c r="S1296" s="11" t="s">
        <v>3693</v>
      </c>
      <c r="T1296" s="12">
        <v>1</v>
      </c>
      <c r="U1296" s="12" t="s">
        <v>3693</v>
      </c>
      <c r="V1296" s="8" t="s">
        <v>29</v>
      </c>
      <c r="W1296" s="8" t="s">
        <v>30</v>
      </c>
      <c r="X1296" s="8" t="s">
        <v>477</v>
      </c>
      <c r="Y1296" s="8" t="s">
        <v>468</v>
      </c>
      <c r="Z1296" s="8" t="s">
        <v>3693</v>
      </c>
    </row>
    <row r="1297" spans="1:26" ht="79.2" hidden="1" x14ac:dyDescent="0.3">
      <c r="A1297" s="16">
        <v>1297</v>
      </c>
      <c r="B1297" s="16" t="s">
        <v>3331</v>
      </c>
      <c r="C1297" s="16" t="s">
        <v>3332</v>
      </c>
      <c r="D1297" s="16" t="s">
        <v>2320</v>
      </c>
      <c r="E1297" s="16" t="str">
        <f>VLOOKUP(Table1[[#This Row],[NO]],Table3[#All],2, FALSE)</f>
        <v>DRAINAGE</v>
      </c>
      <c r="F1297" s="16" t="s">
        <v>3333</v>
      </c>
      <c r="G1297" s="16" t="s">
        <v>3334</v>
      </c>
      <c r="H1297" s="16" t="s">
        <v>64</v>
      </c>
      <c r="I1297" s="16" t="s">
        <v>27</v>
      </c>
      <c r="J1297" s="16">
        <v>2023</v>
      </c>
      <c r="K1297" s="16" t="s">
        <v>53</v>
      </c>
      <c r="L1297" s="11">
        <v>8000000</v>
      </c>
      <c r="M1297" s="11">
        <v>7990227.8200000003</v>
      </c>
      <c r="N1297" s="16">
        <v>144</v>
      </c>
      <c r="O1297" s="17">
        <v>45106</v>
      </c>
      <c r="P1297" s="16" t="s">
        <v>3693</v>
      </c>
      <c r="Q1297" s="17">
        <v>45250</v>
      </c>
      <c r="R1297" s="17" t="s">
        <v>3693</v>
      </c>
      <c r="S1297" s="11" t="s">
        <v>3693</v>
      </c>
      <c r="T1297" s="18">
        <v>1</v>
      </c>
      <c r="U1297" s="18" t="s">
        <v>3693</v>
      </c>
      <c r="V1297" s="16" t="s">
        <v>29</v>
      </c>
      <c r="W1297" s="16" t="s">
        <v>30</v>
      </c>
      <c r="X1297" s="16" t="s">
        <v>666</v>
      </c>
      <c r="Y1297" s="16" t="s">
        <v>667</v>
      </c>
      <c r="Z1297" s="16" t="s">
        <v>3693</v>
      </c>
    </row>
    <row r="1298" spans="1:26" ht="52.8" hidden="1" x14ac:dyDescent="0.3">
      <c r="A1298" s="16">
        <v>1298</v>
      </c>
      <c r="B1298" s="16" t="s">
        <v>3335</v>
      </c>
      <c r="C1298" s="16" t="s">
        <v>3336</v>
      </c>
      <c r="D1298" s="16" t="s">
        <v>2320</v>
      </c>
      <c r="E1298" s="16" t="str">
        <f>VLOOKUP(Table1[[#This Row],[NO]],Table3[#All],2, FALSE)</f>
        <v>DRAINAGE</v>
      </c>
      <c r="F1298" s="16" t="s">
        <v>3337</v>
      </c>
      <c r="G1298" s="16" t="s">
        <v>3338</v>
      </c>
      <c r="H1298" s="16" t="s">
        <v>42</v>
      </c>
      <c r="I1298" s="16" t="s">
        <v>27</v>
      </c>
      <c r="J1298" s="16">
        <v>2023</v>
      </c>
      <c r="K1298" s="16" t="s">
        <v>53</v>
      </c>
      <c r="L1298" s="11">
        <v>5800000</v>
      </c>
      <c r="M1298" s="11">
        <v>5795648.4000000004</v>
      </c>
      <c r="N1298" s="16">
        <v>144</v>
      </c>
      <c r="O1298" s="17">
        <v>45106</v>
      </c>
      <c r="P1298" s="16" t="s">
        <v>3693</v>
      </c>
      <c r="Q1298" s="17">
        <v>45250</v>
      </c>
      <c r="R1298" s="17" t="s">
        <v>3693</v>
      </c>
      <c r="S1298" s="19">
        <v>45303</v>
      </c>
      <c r="T1298" s="18">
        <v>1</v>
      </c>
      <c r="U1298" s="18" t="s">
        <v>3693</v>
      </c>
      <c r="V1298" s="16" t="s">
        <v>29</v>
      </c>
      <c r="W1298" s="16" t="s">
        <v>30</v>
      </c>
      <c r="X1298" s="16" t="s">
        <v>666</v>
      </c>
      <c r="Y1298" s="16" t="s">
        <v>667</v>
      </c>
      <c r="Z1298" s="16" t="s">
        <v>3693</v>
      </c>
    </row>
    <row r="1299" spans="1:26" ht="52.8" hidden="1" x14ac:dyDescent="0.3">
      <c r="A1299" s="8">
        <v>1299</v>
      </c>
      <c r="B1299" s="8" t="s">
        <v>2483</v>
      </c>
      <c r="C1299" s="8" t="s">
        <v>3693</v>
      </c>
      <c r="D1299" s="8" t="s">
        <v>2334</v>
      </c>
      <c r="E1299" s="8" t="str">
        <f>VLOOKUP(Table1[[#This Row],[NO]],Table3[#All],2, FALSE)</f>
        <v>PGP FACILITIES</v>
      </c>
      <c r="F1299" s="8" t="s">
        <v>3693</v>
      </c>
      <c r="G1299" s="8" t="s">
        <v>1791</v>
      </c>
      <c r="H1299" s="8" t="s">
        <v>79</v>
      </c>
      <c r="I1299" s="8" t="s">
        <v>27</v>
      </c>
      <c r="J1299" s="8">
        <v>2023</v>
      </c>
      <c r="K1299" s="8" t="s">
        <v>53</v>
      </c>
      <c r="L1299" s="11">
        <v>11100000</v>
      </c>
      <c r="M1299" s="8" t="s">
        <v>3693</v>
      </c>
      <c r="N1299" s="8" t="s">
        <v>3693</v>
      </c>
      <c r="O1299" s="10" t="s">
        <v>3693</v>
      </c>
      <c r="P1299" s="8" t="s">
        <v>3693</v>
      </c>
      <c r="Q1299" s="10" t="s">
        <v>3693</v>
      </c>
      <c r="R1299" s="10" t="s">
        <v>3693</v>
      </c>
      <c r="S1299" s="11" t="s">
        <v>3693</v>
      </c>
      <c r="T1299" s="8" t="s">
        <v>3693</v>
      </c>
      <c r="U1299" s="8" t="s">
        <v>3693</v>
      </c>
      <c r="V1299" s="8" t="s">
        <v>3693</v>
      </c>
      <c r="W1299" s="8" t="s">
        <v>374</v>
      </c>
      <c r="X1299" s="8" t="s">
        <v>3693</v>
      </c>
      <c r="Y1299" s="8" t="s">
        <v>3693</v>
      </c>
      <c r="Z1299" s="8" t="s">
        <v>400</v>
      </c>
    </row>
    <row r="1300" spans="1:26" ht="66" hidden="1" x14ac:dyDescent="0.3">
      <c r="A1300" s="16">
        <v>1300</v>
      </c>
      <c r="B1300" s="16" t="s">
        <v>2484</v>
      </c>
      <c r="C1300" s="16" t="s">
        <v>2485</v>
      </c>
      <c r="D1300" s="16" t="s">
        <v>2334</v>
      </c>
      <c r="E1300" s="16" t="str">
        <f>VLOOKUP(Table1[[#This Row],[NO]],Table3[#All],2, FALSE)</f>
        <v>PGP FACILITIES</v>
      </c>
      <c r="F1300" s="16" t="s">
        <v>2486</v>
      </c>
      <c r="G1300" s="16" t="s">
        <v>1477</v>
      </c>
      <c r="H1300" s="16" t="s">
        <v>79</v>
      </c>
      <c r="I1300" s="16" t="s">
        <v>27</v>
      </c>
      <c r="J1300" s="16">
        <v>2023</v>
      </c>
      <c r="K1300" s="16" t="s">
        <v>53</v>
      </c>
      <c r="L1300" s="11">
        <v>4600000</v>
      </c>
      <c r="M1300" s="11">
        <v>3175553.72</v>
      </c>
      <c r="N1300" s="16">
        <v>120</v>
      </c>
      <c r="O1300" s="17">
        <v>45058</v>
      </c>
      <c r="P1300" s="16">
        <v>1</v>
      </c>
      <c r="Q1300" s="17">
        <v>45178</v>
      </c>
      <c r="R1300" s="17" t="s">
        <v>409</v>
      </c>
      <c r="S1300" s="11" t="s">
        <v>3693</v>
      </c>
      <c r="T1300" s="18">
        <v>1</v>
      </c>
      <c r="U1300" s="18" t="s">
        <v>3693</v>
      </c>
      <c r="V1300" s="16" t="s">
        <v>29</v>
      </c>
      <c r="W1300" s="16" t="s">
        <v>30</v>
      </c>
      <c r="X1300" s="16" t="s">
        <v>2487</v>
      </c>
      <c r="Y1300" s="16" t="s">
        <v>3693</v>
      </c>
      <c r="Z1300" s="16" t="s">
        <v>3693</v>
      </c>
    </row>
    <row r="1301" spans="1:26" ht="145.19999999999999" hidden="1" x14ac:dyDescent="0.3">
      <c r="A1301" s="8">
        <v>1301</v>
      </c>
      <c r="B1301" s="8" t="s">
        <v>3023</v>
      </c>
      <c r="C1301" s="8" t="s">
        <v>3024</v>
      </c>
      <c r="D1301" s="8" t="s">
        <v>2320</v>
      </c>
      <c r="E1301" s="8" t="str">
        <f>VLOOKUP(Table1[[#This Row],[NO]],Table3[#All],2, FALSE)</f>
        <v>COVERED COURT</v>
      </c>
      <c r="F1301" s="8" t="s">
        <v>3025</v>
      </c>
      <c r="G1301" s="8" t="s">
        <v>290</v>
      </c>
      <c r="H1301" s="8" t="s">
        <v>36</v>
      </c>
      <c r="I1301" s="8" t="s">
        <v>27</v>
      </c>
      <c r="J1301" s="8">
        <v>2023</v>
      </c>
      <c r="K1301" s="8" t="s">
        <v>53</v>
      </c>
      <c r="L1301" s="11">
        <v>7300000</v>
      </c>
      <c r="M1301" s="11">
        <v>7295426.79</v>
      </c>
      <c r="N1301" s="8">
        <v>150</v>
      </c>
      <c r="O1301" s="10">
        <v>45050</v>
      </c>
      <c r="P1301" s="8" t="s">
        <v>3693</v>
      </c>
      <c r="Q1301" s="10" t="s">
        <v>3693</v>
      </c>
      <c r="R1301" s="10" t="s">
        <v>3693</v>
      </c>
      <c r="S1301" s="11" t="s">
        <v>3693</v>
      </c>
      <c r="T1301" s="12">
        <v>1</v>
      </c>
      <c r="U1301" s="12" t="s">
        <v>3693</v>
      </c>
      <c r="V1301" s="8" t="s">
        <v>29</v>
      </c>
      <c r="W1301" s="8" t="s">
        <v>30</v>
      </c>
      <c r="X1301" s="8" t="s">
        <v>477</v>
      </c>
      <c r="Y1301" s="8" t="s">
        <v>468</v>
      </c>
      <c r="Z1301" s="8" t="s">
        <v>3693</v>
      </c>
    </row>
    <row r="1302" spans="1:26" ht="145.19999999999999" hidden="1" x14ac:dyDescent="0.3">
      <c r="A1302" s="8">
        <v>1302</v>
      </c>
      <c r="B1302" s="8" t="s">
        <v>3023</v>
      </c>
      <c r="C1302" s="8" t="s">
        <v>3024</v>
      </c>
      <c r="D1302" s="8" t="s">
        <v>2320</v>
      </c>
      <c r="E1302" s="8" t="str">
        <f>VLOOKUP(Table1[[#This Row],[NO]],Table3[#All],2, FALSE)</f>
        <v>COVERED COURT</v>
      </c>
      <c r="F1302" s="8" t="s">
        <v>3025</v>
      </c>
      <c r="G1302" s="8" t="s">
        <v>3026</v>
      </c>
      <c r="H1302" s="8" t="s">
        <v>64</v>
      </c>
      <c r="I1302" s="8" t="s">
        <v>27</v>
      </c>
      <c r="J1302" s="8">
        <v>2023</v>
      </c>
      <c r="K1302" s="8" t="s">
        <v>53</v>
      </c>
      <c r="L1302" s="11">
        <v>7300000</v>
      </c>
      <c r="M1302" s="11">
        <v>7295426.79</v>
      </c>
      <c r="N1302" s="8">
        <v>150</v>
      </c>
      <c r="O1302" s="10">
        <v>45050</v>
      </c>
      <c r="P1302" s="8" t="s">
        <v>3693</v>
      </c>
      <c r="Q1302" s="10" t="s">
        <v>3693</v>
      </c>
      <c r="R1302" s="10" t="s">
        <v>3693</v>
      </c>
      <c r="S1302" s="19">
        <v>45410</v>
      </c>
      <c r="T1302" s="12">
        <v>1</v>
      </c>
      <c r="U1302" s="12" t="s">
        <v>3693</v>
      </c>
      <c r="V1302" s="8" t="s">
        <v>29</v>
      </c>
      <c r="W1302" s="8" t="s">
        <v>30</v>
      </c>
      <c r="X1302" s="8" t="s">
        <v>477</v>
      </c>
      <c r="Y1302" s="8" t="s">
        <v>468</v>
      </c>
      <c r="Z1302" s="8" t="s">
        <v>3693</v>
      </c>
    </row>
    <row r="1303" spans="1:26" ht="158.4" hidden="1" x14ac:dyDescent="0.3">
      <c r="A1303" s="8">
        <v>1303</v>
      </c>
      <c r="B1303" s="8" t="s">
        <v>3023</v>
      </c>
      <c r="C1303" s="8" t="s">
        <v>3027</v>
      </c>
      <c r="D1303" s="8" t="s">
        <v>2320</v>
      </c>
      <c r="E1303" s="8" t="str">
        <f>VLOOKUP(Table1[[#This Row],[NO]],Table3[#All],2, FALSE)</f>
        <v>COVERED COURT</v>
      </c>
      <c r="F1303" s="8" t="s">
        <v>3025</v>
      </c>
      <c r="G1303" s="8" t="s">
        <v>3028</v>
      </c>
      <c r="H1303" s="8" t="s">
        <v>130</v>
      </c>
      <c r="I1303" s="8" t="s">
        <v>27</v>
      </c>
      <c r="J1303" s="8">
        <v>2023</v>
      </c>
      <c r="K1303" s="8" t="s">
        <v>53</v>
      </c>
      <c r="L1303" s="11">
        <v>7300000</v>
      </c>
      <c r="M1303" s="11">
        <v>7295426.79</v>
      </c>
      <c r="N1303" s="8">
        <v>150</v>
      </c>
      <c r="O1303" s="10">
        <v>45050</v>
      </c>
      <c r="P1303" s="8" t="s">
        <v>3693</v>
      </c>
      <c r="Q1303" s="10" t="s">
        <v>3693</v>
      </c>
      <c r="R1303" s="10" t="s">
        <v>409</v>
      </c>
      <c r="S1303" s="11" t="s">
        <v>3693</v>
      </c>
      <c r="T1303" s="12">
        <v>0.8</v>
      </c>
      <c r="U1303" s="12" t="s">
        <v>3693</v>
      </c>
      <c r="V1303" s="8" t="s">
        <v>29</v>
      </c>
      <c r="W1303" s="8" t="s">
        <v>324</v>
      </c>
      <c r="X1303" s="8" t="s">
        <v>477</v>
      </c>
      <c r="Y1303" s="8" t="s">
        <v>468</v>
      </c>
      <c r="Z1303" s="8" t="s">
        <v>3693</v>
      </c>
    </row>
    <row r="1304" spans="1:26" ht="145.19999999999999" hidden="1" x14ac:dyDescent="0.3">
      <c r="A1304" s="16">
        <v>1304</v>
      </c>
      <c r="B1304" s="16" t="s">
        <v>3023</v>
      </c>
      <c r="C1304" s="16" t="s">
        <v>3024</v>
      </c>
      <c r="D1304" s="16" t="s">
        <v>2320</v>
      </c>
      <c r="E1304" s="16" t="str">
        <f>VLOOKUP(Table1[[#This Row],[NO]],Table3[#All],2, FALSE)</f>
        <v>COVERED COURT</v>
      </c>
      <c r="F1304" s="16" t="s">
        <v>3025</v>
      </c>
      <c r="G1304" s="16" t="s">
        <v>3029</v>
      </c>
      <c r="H1304" s="16" t="s">
        <v>42</v>
      </c>
      <c r="I1304" s="16" t="s">
        <v>27</v>
      </c>
      <c r="J1304" s="16">
        <v>2023</v>
      </c>
      <c r="K1304" s="16" t="s">
        <v>53</v>
      </c>
      <c r="L1304" s="11">
        <v>7300000</v>
      </c>
      <c r="M1304" s="11">
        <v>7295426.79</v>
      </c>
      <c r="N1304" s="16">
        <v>150</v>
      </c>
      <c r="O1304" s="17">
        <v>45050</v>
      </c>
      <c r="P1304" s="16">
        <v>1</v>
      </c>
      <c r="Q1304" s="17" t="s">
        <v>3693</v>
      </c>
      <c r="R1304" s="17">
        <v>45290</v>
      </c>
      <c r="S1304" s="17">
        <v>45304</v>
      </c>
      <c r="T1304" s="18">
        <v>1</v>
      </c>
      <c r="U1304" s="18" t="s">
        <v>3693</v>
      </c>
      <c r="V1304" s="16" t="s">
        <v>29</v>
      </c>
      <c r="W1304" s="16" t="s">
        <v>30</v>
      </c>
      <c r="X1304" s="16" t="s">
        <v>477</v>
      </c>
      <c r="Y1304" s="16" t="s">
        <v>468</v>
      </c>
      <c r="Z1304" s="16" t="s">
        <v>3693</v>
      </c>
    </row>
    <row r="1305" spans="1:26" ht="145.19999999999999" hidden="1" x14ac:dyDescent="0.3">
      <c r="A1305" s="8">
        <v>1305</v>
      </c>
      <c r="B1305" s="8" t="s">
        <v>3023</v>
      </c>
      <c r="C1305" s="8" t="s">
        <v>3024</v>
      </c>
      <c r="D1305" s="8" t="s">
        <v>2320</v>
      </c>
      <c r="E1305" s="8" t="str">
        <f>VLOOKUP(Table1[[#This Row],[NO]],Table3[#All],2, FALSE)</f>
        <v>COVERED COURT</v>
      </c>
      <c r="F1305" s="8" t="s">
        <v>3025</v>
      </c>
      <c r="G1305" s="8" t="s">
        <v>1108</v>
      </c>
      <c r="H1305" s="8" t="s">
        <v>58</v>
      </c>
      <c r="I1305" s="8" t="s">
        <v>27</v>
      </c>
      <c r="J1305" s="8">
        <v>2023</v>
      </c>
      <c r="K1305" s="8" t="s">
        <v>53</v>
      </c>
      <c r="L1305" s="11">
        <v>7300000</v>
      </c>
      <c r="M1305" s="11">
        <v>7295426.79</v>
      </c>
      <c r="N1305" s="8">
        <v>150</v>
      </c>
      <c r="O1305" s="10">
        <v>45050</v>
      </c>
      <c r="P1305" s="8" t="s">
        <v>3693</v>
      </c>
      <c r="Q1305" s="10" t="s">
        <v>3693</v>
      </c>
      <c r="R1305" s="10" t="s">
        <v>323</v>
      </c>
      <c r="S1305" s="11" t="s">
        <v>3693</v>
      </c>
      <c r="T1305" s="12">
        <v>1</v>
      </c>
      <c r="U1305" s="12" t="s">
        <v>3693</v>
      </c>
      <c r="V1305" s="8" t="s">
        <v>29</v>
      </c>
      <c r="W1305" s="8" t="s">
        <v>30</v>
      </c>
      <c r="X1305" s="8" t="s">
        <v>477</v>
      </c>
      <c r="Y1305" s="8" t="s">
        <v>468</v>
      </c>
      <c r="Z1305" s="8" t="s">
        <v>3693</v>
      </c>
    </row>
    <row r="1306" spans="1:26" ht="145.19999999999999" hidden="1" x14ac:dyDescent="0.3">
      <c r="A1306" s="8">
        <v>1306</v>
      </c>
      <c r="B1306" s="8" t="s">
        <v>3030</v>
      </c>
      <c r="C1306" s="8" t="s">
        <v>3024</v>
      </c>
      <c r="D1306" s="8" t="s">
        <v>2320</v>
      </c>
      <c r="E1306" s="8" t="str">
        <f>VLOOKUP(Table1[[#This Row],[NO]],Table3[#All],2, FALSE)</f>
        <v>COVERED COURT</v>
      </c>
      <c r="F1306" s="8" t="s">
        <v>3025</v>
      </c>
      <c r="G1306" s="8" t="s">
        <v>3031</v>
      </c>
      <c r="H1306" s="8" t="s">
        <v>430</v>
      </c>
      <c r="I1306" s="8" t="s">
        <v>27</v>
      </c>
      <c r="J1306" s="8">
        <v>2023</v>
      </c>
      <c r="K1306" s="8" t="s">
        <v>53</v>
      </c>
      <c r="L1306" s="11">
        <v>7300000</v>
      </c>
      <c r="M1306" s="11">
        <v>7295426.79</v>
      </c>
      <c r="N1306" s="8">
        <v>150</v>
      </c>
      <c r="O1306" s="10">
        <v>45050</v>
      </c>
      <c r="P1306" s="8" t="s">
        <v>3693</v>
      </c>
      <c r="Q1306" s="10" t="s">
        <v>3693</v>
      </c>
      <c r="R1306" s="10">
        <v>45505</v>
      </c>
      <c r="S1306" s="11" t="s">
        <v>3693</v>
      </c>
      <c r="T1306" s="12">
        <v>1</v>
      </c>
      <c r="U1306" s="12" t="s">
        <v>3693</v>
      </c>
      <c r="V1306" s="8" t="s">
        <v>29</v>
      </c>
      <c r="W1306" s="8" t="s">
        <v>30</v>
      </c>
      <c r="X1306" s="8" t="s">
        <v>477</v>
      </c>
      <c r="Y1306" s="8" t="s">
        <v>468</v>
      </c>
      <c r="Z1306" s="8" t="s">
        <v>3693</v>
      </c>
    </row>
    <row r="1307" spans="1:26" ht="145.19999999999999" hidden="1" x14ac:dyDescent="0.3">
      <c r="A1307" s="8">
        <v>1307</v>
      </c>
      <c r="B1307" s="8" t="s">
        <v>3030</v>
      </c>
      <c r="C1307" s="8" t="s">
        <v>3024</v>
      </c>
      <c r="D1307" s="8" t="s">
        <v>2320</v>
      </c>
      <c r="E1307" s="8" t="str">
        <f>VLOOKUP(Table1[[#This Row],[NO]],Table3[#All],2, FALSE)</f>
        <v>COVERED COURT</v>
      </c>
      <c r="F1307" s="8" t="s">
        <v>3025</v>
      </c>
      <c r="G1307" s="8" t="s">
        <v>3010</v>
      </c>
      <c r="H1307" s="8" t="s">
        <v>36</v>
      </c>
      <c r="I1307" s="8" t="s">
        <v>27</v>
      </c>
      <c r="J1307" s="8">
        <v>2023</v>
      </c>
      <c r="K1307" s="8" t="s">
        <v>53</v>
      </c>
      <c r="L1307" s="11">
        <v>7300000</v>
      </c>
      <c r="M1307" s="11">
        <v>7295426.79</v>
      </c>
      <c r="N1307" s="8">
        <v>150</v>
      </c>
      <c r="O1307" s="10">
        <v>45050</v>
      </c>
      <c r="P1307" s="8" t="s">
        <v>3693</v>
      </c>
      <c r="Q1307" s="10" t="s">
        <v>3693</v>
      </c>
      <c r="R1307" s="10" t="s">
        <v>3693</v>
      </c>
      <c r="S1307" s="19">
        <v>45414</v>
      </c>
      <c r="T1307" s="12">
        <v>1</v>
      </c>
      <c r="U1307" s="12" t="s">
        <v>3693</v>
      </c>
      <c r="V1307" s="8" t="s">
        <v>29</v>
      </c>
      <c r="W1307" s="8" t="s">
        <v>30</v>
      </c>
      <c r="X1307" s="8" t="s">
        <v>477</v>
      </c>
      <c r="Y1307" s="8" t="s">
        <v>468</v>
      </c>
      <c r="Z1307" s="8" t="s">
        <v>3693</v>
      </c>
    </row>
    <row r="1308" spans="1:26" ht="145.19999999999999" hidden="1" x14ac:dyDescent="0.3">
      <c r="A1308" s="8">
        <v>1308</v>
      </c>
      <c r="B1308" s="8" t="s">
        <v>3030</v>
      </c>
      <c r="C1308" s="8" t="s">
        <v>3024</v>
      </c>
      <c r="D1308" s="8" t="s">
        <v>2320</v>
      </c>
      <c r="E1308" s="8" t="str">
        <f>VLOOKUP(Table1[[#This Row],[NO]],Table3[#All],2, FALSE)</f>
        <v>COVERED COURT</v>
      </c>
      <c r="F1308" s="8" t="s">
        <v>3025</v>
      </c>
      <c r="G1308" s="8" t="s">
        <v>3032</v>
      </c>
      <c r="H1308" s="8" t="s">
        <v>36</v>
      </c>
      <c r="I1308" s="8" t="s">
        <v>27</v>
      </c>
      <c r="J1308" s="8">
        <v>2023</v>
      </c>
      <c r="K1308" s="8" t="s">
        <v>53</v>
      </c>
      <c r="L1308" s="11">
        <v>7300000</v>
      </c>
      <c r="M1308" s="11">
        <v>7295426.79</v>
      </c>
      <c r="N1308" s="8">
        <v>150</v>
      </c>
      <c r="O1308" s="10">
        <v>45050</v>
      </c>
      <c r="P1308" s="8" t="s">
        <v>3693</v>
      </c>
      <c r="Q1308" s="10" t="s">
        <v>3693</v>
      </c>
      <c r="R1308" s="10" t="s">
        <v>3693</v>
      </c>
      <c r="S1308" s="19">
        <v>45413</v>
      </c>
      <c r="T1308" s="12">
        <v>1</v>
      </c>
      <c r="U1308" s="12" t="s">
        <v>3693</v>
      </c>
      <c r="V1308" s="8" t="s">
        <v>29</v>
      </c>
      <c r="W1308" s="8" t="s">
        <v>30</v>
      </c>
      <c r="X1308" s="8" t="s">
        <v>477</v>
      </c>
      <c r="Y1308" s="8" t="s">
        <v>468</v>
      </c>
      <c r="Z1308" s="8" t="s">
        <v>3693</v>
      </c>
    </row>
    <row r="1309" spans="1:26" ht="145.19999999999999" hidden="1" x14ac:dyDescent="0.3">
      <c r="A1309" s="8">
        <v>1309</v>
      </c>
      <c r="B1309" s="8" t="s">
        <v>3030</v>
      </c>
      <c r="C1309" s="8" t="s">
        <v>3024</v>
      </c>
      <c r="D1309" s="8" t="s">
        <v>2320</v>
      </c>
      <c r="E1309" s="8" t="str">
        <f>VLOOKUP(Table1[[#This Row],[NO]],Table3[#All],2, FALSE)</f>
        <v>COVERED COURT</v>
      </c>
      <c r="F1309" s="8" t="s">
        <v>3025</v>
      </c>
      <c r="G1309" s="8" t="s">
        <v>3033</v>
      </c>
      <c r="H1309" s="8" t="s">
        <v>93</v>
      </c>
      <c r="I1309" s="8" t="s">
        <v>27</v>
      </c>
      <c r="J1309" s="8">
        <v>2023</v>
      </c>
      <c r="K1309" s="8" t="s">
        <v>53</v>
      </c>
      <c r="L1309" s="11">
        <v>7300000</v>
      </c>
      <c r="M1309" s="11">
        <v>7295426.79</v>
      </c>
      <c r="N1309" s="8">
        <v>150</v>
      </c>
      <c r="O1309" s="10">
        <v>45050</v>
      </c>
      <c r="P1309" s="8" t="s">
        <v>3693</v>
      </c>
      <c r="Q1309" s="10" t="s">
        <v>3693</v>
      </c>
      <c r="R1309" s="10" t="s">
        <v>3693</v>
      </c>
      <c r="S1309" s="11" t="s">
        <v>3693</v>
      </c>
      <c r="T1309" s="12">
        <v>1</v>
      </c>
      <c r="U1309" s="12" t="s">
        <v>3693</v>
      </c>
      <c r="V1309" s="8" t="s">
        <v>29</v>
      </c>
      <c r="W1309" s="8" t="s">
        <v>30</v>
      </c>
      <c r="X1309" s="8" t="s">
        <v>477</v>
      </c>
      <c r="Y1309" s="8" t="s">
        <v>468</v>
      </c>
      <c r="Z1309" s="8" t="s">
        <v>3693</v>
      </c>
    </row>
    <row r="1310" spans="1:26" ht="39.6" hidden="1" x14ac:dyDescent="0.3">
      <c r="A1310" s="8">
        <v>1310</v>
      </c>
      <c r="B1310" s="8" t="s">
        <v>3154</v>
      </c>
      <c r="C1310" s="8" t="s">
        <v>3155</v>
      </c>
      <c r="D1310" s="8" t="s">
        <v>2320</v>
      </c>
      <c r="E1310" s="8" t="str">
        <f>VLOOKUP(Table1[[#This Row],[NO]],Table3[#All],2, FALSE)</f>
        <v>MULITI-PURPOSE</v>
      </c>
      <c r="F1310" s="8" t="s">
        <v>3156</v>
      </c>
      <c r="G1310" s="8" t="s">
        <v>36</v>
      </c>
      <c r="H1310" s="8" t="s">
        <v>36</v>
      </c>
      <c r="I1310" s="8" t="s">
        <v>27</v>
      </c>
      <c r="J1310" s="8">
        <v>2023</v>
      </c>
      <c r="K1310" s="8" t="s">
        <v>53</v>
      </c>
      <c r="L1310" s="11">
        <v>8000000</v>
      </c>
      <c r="M1310" s="11">
        <v>6951109.5099999998</v>
      </c>
      <c r="N1310" s="8">
        <v>210</v>
      </c>
      <c r="O1310" s="10">
        <v>45117</v>
      </c>
      <c r="P1310" s="8">
        <v>1</v>
      </c>
      <c r="Q1310" s="10">
        <v>45327</v>
      </c>
      <c r="R1310" s="10">
        <v>45386</v>
      </c>
      <c r="S1310" s="11" t="s">
        <v>3693</v>
      </c>
      <c r="T1310" s="12">
        <v>1</v>
      </c>
      <c r="U1310" s="12" t="s">
        <v>3693</v>
      </c>
      <c r="V1310" s="8" t="s">
        <v>29</v>
      </c>
      <c r="W1310" s="8" t="s">
        <v>30</v>
      </c>
      <c r="X1310" s="8" t="s">
        <v>259</v>
      </c>
      <c r="Y1310" s="8" t="s">
        <v>260</v>
      </c>
      <c r="Z1310" s="8" t="s">
        <v>3693</v>
      </c>
    </row>
    <row r="1311" spans="1:26" ht="39.6" hidden="1" x14ac:dyDescent="0.3">
      <c r="A1311" s="8">
        <v>1311</v>
      </c>
      <c r="B1311" s="8" t="s">
        <v>3154</v>
      </c>
      <c r="C1311" s="8" t="s">
        <v>3157</v>
      </c>
      <c r="D1311" s="8" t="s">
        <v>2320</v>
      </c>
      <c r="E1311" s="8" t="str">
        <f>VLOOKUP(Table1[[#This Row],[NO]],Table3[#All],2, FALSE)</f>
        <v>MULITI-PURPOSE</v>
      </c>
      <c r="F1311" s="8" t="s">
        <v>3156</v>
      </c>
      <c r="G1311" s="8" t="s">
        <v>64</v>
      </c>
      <c r="H1311" s="8" t="s">
        <v>64</v>
      </c>
      <c r="I1311" s="8" t="s">
        <v>27</v>
      </c>
      <c r="J1311" s="8">
        <v>2023</v>
      </c>
      <c r="K1311" s="8" t="s">
        <v>53</v>
      </c>
      <c r="L1311" s="11">
        <v>8000000</v>
      </c>
      <c r="M1311" s="11">
        <v>7114928.25</v>
      </c>
      <c r="N1311" s="8">
        <v>210</v>
      </c>
      <c r="O1311" s="10">
        <v>45195</v>
      </c>
      <c r="P1311" s="8">
        <v>1</v>
      </c>
      <c r="Q1311" s="10">
        <v>45405</v>
      </c>
      <c r="R1311" s="10" t="s">
        <v>409</v>
      </c>
      <c r="S1311" s="11" t="s">
        <v>3693</v>
      </c>
      <c r="T1311" s="14">
        <v>0.85</v>
      </c>
      <c r="U1311" s="14" t="s">
        <v>3693</v>
      </c>
      <c r="V1311" s="8" t="s">
        <v>29</v>
      </c>
      <c r="W1311" s="8" t="s">
        <v>324</v>
      </c>
      <c r="X1311" s="8" t="s">
        <v>3158</v>
      </c>
      <c r="Y1311" s="8" t="s">
        <v>3693</v>
      </c>
      <c r="Z1311" s="8" t="s">
        <v>3693</v>
      </c>
    </row>
    <row r="1312" spans="1:26" ht="39.6" hidden="1" x14ac:dyDescent="0.3">
      <c r="A1312" s="8">
        <v>1312</v>
      </c>
      <c r="B1312" s="8" t="s">
        <v>3154</v>
      </c>
      <c r="C1312" s="8" t="s">
        <v>3159</v>
      </c>
      <c r="D1312" s="8" t="s">
        <v>2320</v>
      </c>
      <c r="E1312" s="8" t="str">
        <f>VLOOKUP(Table1[[#This Row],[NO]],Table3[#All],2, FALSE)</f>
        <v>MULITI-PURPOSE</v>
      </c>
      <c r="F1312" s="8" t="s">
        <v>3156</v>
      </c>
      <c r="G1312" s="8" t="s">
        <v>72</v>
      </c>
      <c r="H1312" s="8" t="s">
        <v>72</v>
      </c>
      <c r="I1312" s="8" t="s">
        <v>27</v>
      </c>
      <c r="J1312" s="8">
        <v>2023</v>
      </c>
      <c r="K1312" s="8" t="s">
        <v>53</v>
      </c>
      <c r="L1312" s="11">
        <v>8000000</v>
      </c>
      <c r="M1312" s="11">
        <v>6799453.4400000004</v>
      </c>
      <c r="N1312" s="8">
        <v>210</v>
      </c>
      <c r="O1312" s="10">
        <v>45131</v>
      </c>
      <c r="P1312" s="8" t="s">
        <v>3693</v>
      </c>
      <c r="Q1312" s="10">
        <v>45341</v>
      </c>
      <c r="R1312" s="10" t="s">
        <v>323</v>
      </c>
      <c r="S1312" s="11" t="s">
        <v>3693</v>
      </c>
      <c r="T1312" s="12">
        <v>1</v>
      </c>
      <c r="U1312" s="12" t="s">
        <v>3693</v>
      </c>
      <c r="V1312" s="8" t="s">
        <v>29</v>
      </c>
      <c r="W1312" s="8" t="s">
        <v>30</v>
      </c>
      <c r="X1312" s="8" t="s">
        <v>1663</v>
      </c>
      <c r="Y1312" s="8" t="s">
        <v>1664</v>
      </c>
      <c r="Z1312" s="8" t="s">
        <v>3693</v>
      </c>
    </row>
    <row r="1313" spans="1:26" ht="52.8" hidden="1" x14ac:dyDescent="0.3">
      <c r="A1313" s="8">
        <v>1313</v>
      </c>
      <c r="B1313" s="8" t="s">
        <v>2488</v>
      </c>
      <c r="C1313" s="8" t="s">
        <v>3693</v>
      </c>
      <c r="D1313" s="8" t="s">
        <v>2334</v>
      </c>
      <c r="E1313" s="8" t="str">
        <f>VLOOKUP(Table1[[#This Row],[NO]],Table3[#All],2, FALSE)</f>
        <v>PGP FACILITIES</v>
      </c>
      <c r="F1313" s="8" t="s">
        <v>3693</v>
      </c>
      <c r="G1313" s="8" t="s">
        <v>1791</v>
      </c>
      <c r="H1313" s="8" t="s">
        <v>79</v>
      </c>
      <c r="I1313" s="8" t="s">
        <v>27</v>
      </c>
      <c r="J1313" s="8">
        <v>2023</v>
      </c>
      <c r="K1313" s="8" t="s">
        <v>53</v>
      </c>
      <c r="L1313" s="11">
        <v>7200000</v>
      </c>
      <c r="M1313" s="8" t="s">
        <v>3693</v>
      </c>
      <c r="N1313" s="8" t="s">
        <v>3693</v>
      </c>
      <c r="O1313" s="10" t="s">
        <v>3693</v>
      </c>
      <c r="P1313" s="8" t="s">
        <v>3693</v>
      </c>
      <c r="Q1313" s="10" t="s">
        <v>3693</v>
      </c>
      <c r="R1313" s="10" t="s">
        <v>3693</v>
      </c>
      <c r="S1313" s="11" t="s">
        <v>3693</v>
      </c>
      <c r="T1313" s="8" t="s">
        <v>3693</v>
      </c>
      <c r="U1313" s="8" t="s">
        <v>3693</v>
      </c>
      <c r="V1313" s="8" t="s">
        <v>3693</v>
      </c>
      <c r="W1313" s="8" t="s">
        <v>374</v>
      </c>
      <c r="X1313" s="8" t="s">
        <v>3693</v>
      </c>
      <c r="Y1313" s="8" t="s">
        <v>3693</v>
      </c>
      <c r="Z1313" s="8" t="s">
        <v>400</v>
      </c>
    </row>
    <row r="1314" spans="1:26" ht="39.6" hidden="1" x14ac:dyDescent="0.3">
      <c r="A1314" s="16">
        <v>1314</v>
      </c>
      <c r="B1314" s="16" t="s">
        <v>3160</v>
      </c>
      <c r="C1314" s="16" t="s">
        <v>3161</v>
      </c>
      <c r="D1314" s="16" t="s">
        <v>2320</v>
      </c>
      <c r="E1314" s="16" t="str">
        <f>VLOOKUP(Table1[[#This Row],[NO]],Table3[#All],2, FALSE)</f>
        <v>MULITI-PURPOSE</v>
      </c>
      <c r="F1314" s="16" t="s">
        <v>3162</v>
      </c>
      <c r="G1314" s="16" t="s">
        <v>3138</v>
      </c>
      <c r="H1314" s="16" t="s">
        <v>86</v>
      </c>
      <c r="I1314" s="16" t="s">
        <v>27</v>
      </c>
      <c r="J1314" s="16">
        <v>2023</v>
      </c>
      <c r="K1314" s="16" t="s">
        <v>53</v>
      </c>
      <c r="L1314" s="11">
        <v>2000000</v>
      </c>
      <c r="M1314" s="11">
        <v>1880491.65</v>
      </c>
      <c r="N1314" s="16">
        <v>90</v>
      </c>
      <c r="O1314" s="17">
        <v>45058</v>
      </c>
      <c r="P1314" s="16">
        <v>2</v>
      </c>
      <c r="Q1314" s="17">
        <v>45148</v>
      </c>
      <c r="R1314" s="17" t="s">
        <v>409</v>
      </c>
      <c r="S1314" s="11" t="s">
        <v>3693</v>
      </c>
      <c r="T1314" s="18">
        <v>1</v>
      </c>
      <c r="U1314" s="18" t="s">
        <v>3693</v>
      </c>
      <c r="V1314" s="16" t="s">
        <v>29</v>
      </c>
      <c r="W1314" s="16" t="s">
        <v>30</v>
      </c>
      <c r="X1314" s="16" t="s">
        <v>944</v>
      </c>
      <c r="Y1314" s="16" t="s">
        <v>945</v>
      </c>
      <c r="Z1314" s="16" t="s">
        <v>3693</v>
      </c>
    </row>
    <row r="1315" spans="1:26" ht="52.8" hidden="1" x14ac:dyDescent="0.3">
      <c r="A1315" s="8">
        <v>1315</v>
      </c>
      <c r="B1315" s="8" t="s">
        <v>1817</v>
      </c>
      <c r="C1315" s="8" t="s">
        <v>1818</v>
      </c>
      <c r="D1315" s="8" t="s">
        <v>868</v>
      </c>
      <c r="E1315" s="8" t="str">
        <f>VLOOKUP(Table1[[#This Row],[NO]],Table3[#All],2, FALSE)</f>
        <v>MEDICAL FACILITIES</v>
      </c>
      <c r="F1315" s="8" t="s">
        <v>1819</v>
      </c>
      <c r="G1315" s="8" t="s">
        <v>1820</v>
      </c>
      <c r="H1315" s="8" t="s">
        <v>26</v>
      </c>
      <c r="I1315" s="8" t="s">
        <v>27</v>
      </c>
      <c r="J1315" s="8">
        <v>2023</v>
      </c>
      <c r="K1315" s="8" t="s">
        <v>53</v>
      </c>
      <c r="L1315" s="11">
        <v>6000000</v>
      </c>
      <c r="M1315" s="11">
        <v>5982386.6399999997</v>
      </c>
      <c r="N1315" s="8">
        <v>210</v>
      </c>
      <c r="O1315" s="10">
        <v>45489</v>
      </c>
      <c r="P1315" s="8" t="s">
        <v>3693</v>
      </c>
      <c r="Q1315" s="10">
        <v>45699</v>
      </c>
      <c r="R1315" s="10" t="s">
        <v>3693</v>
      </c>
      <c r="S1315" s="11" t="s">
        <v>3693</v>
      </c>
      <c r="T1315" s="12">
        <v>0.86199999999999999</v>
      </c>
      <c r="U1315" s="12" t="s">
        <v>3693</v>
      </c>
      <c r="V1315" s="8" t="s">
        <v>29</v>
      </c>
      <c r="W1315" s="8" t="s">
        <v>324</v>
      </c>
      <c r="X1315" s="8" t="s">
        <v>1821</v>
      </c>
      <c r="Y1315" s="8" t="s">
        <v>3693</v>
      </c>
      <c r="Z1315" s="8" t="s">
        <v>3693</v>
      </c>
    </row>
    <row r="1316" spans="1:26" ht="66" hidden="1" x14ac:dyDescent="0.3">
      <c r="A1316" s="16">
        <v>1316</v>
      </c>
      <c r="B1316" s="16" t="s">
        <v>1822</v>
      </c>
      <c r="C1316" s="16" t="s">
        <v>1823</v>
      </c>
      <c r="D1316" s="16" t="s">
        <v>868</v>
      </c>
      <c r="E1316" s="16" t="str">
        <f>VLOOKUP(Table1[[#This Row],[NO]],Table3[#All],2, FALSE)</f>
        <v>MEDICAL FACILITIES</v>
      </c>
      <c r="F1316" s="16" t="s">
        <v>1824</v>
      </c>
      <c r="G1316" s="16" t="s">
        <v>163</v>
      </c>
      <c r="H1316" s="16" t="s">
        <v>26</v>
      </c>
      <c r="I1316" s="16" t="s">
        <v>27</v>
      </c>
      <c r="J1316" s="16">
        <v>2023</v>
      </c>
      <c r="K1316" s="16" t="s">
        <v>53</v>
      </c>
      <c r="L1316" s="11">
        <v>4950000</v>
      </c>
      <c r="M1316" s="11">
        <v>4896891.5</v>
      </c>
      <c r="N1316" s="16">
        <v>150</v>
      </c>
      <c r="O1316" s="17">
        <v>45113</v>
      </c>
      <c r="P1316" s="16">
        <v>1</v>
      </c>
      <c r="Q1316" s="17">
        <v>45263</v>
      </c>
      <c r="R1316" s="17" t="s">
        <v>323</v>
      </c>
      <c r="S1316" s="11" t="s">
        <v>3693</v>
      </c>
      <c r="T1316" s="18">
        <v>1</v>
      </c>
      <c r="U1316" s="18" t="s">
        <v>3693</v>
      </c>
      <c r="V1316" s="16" t="s">
        <v>29</v>
      </c>
      <c r="W1316" s="16" t="s">
        <v>30</v>
      </c>
      <c r="X1316" s="16" t="s">
        <v>431</v>
      </c>
      <c r="Y1316" s="16" t="s">
        <v>432</v>
      </c>
      <c r="Z1316" s="16" t="s">
        <v>3693</v>
      </c>
    </row>
    <row r="1317" spans="1:26" ht="92.4" hidden="1" x14ac:dyDescent="0.3">
      <c r="A1317" s="16">
        <v>1317</v>
      </c>
      <c r="B1317" s="16" t="s">
        <v>1825</v>
      </c>
      <c r="C1317" s="16" t="s">
        <v>1826</v>
      </c>
      <c r="D1317" s="16" t="s">
        <v>868</v>
      </c>
      <c r="E1317" s="16" t="str">
        <f>VLOOKUP(Table1[[#This Row],[NO]],Table3[#All],2, FALSE)</f>
        <v>MEDICAL FACILITIES</v>
      </c>
      <c r="F1317" s="16" t="s">
        <v>1827</v>
      </c>
      <c r="G1317" s="16" t="s">
        <v>163</v>
      </c>
      <c r="H1317" s="16" t="s">
        <v>26</v>
      </c>
      <c r="I1317" s="16" t="s">
        <v>27</v>
      </c>
      <c r="J1317" s="16">
        <v>2023</v>
      </c>
      <c r="K1317" s="16" t="s">
        <v>53</v>
      </c>
      <c r="L1317" s="11">
        <v>3450000</v>
      </c>
      <c r="M1317" s="11">
        <v>3441716.25</v>
      </c>
      <c r="N1317" s="16">
        <v>75</v>
      </c>
      <c r="O1317" s="17">
        <v>45124</v>
      </c>
      <c r="P1317" s="16" t="s">
        <v>3693</v>
      </c>
      <c r="Q1317" s="17">
        <v>45199</v>
      </c>
      <c r="R1317" s="17" t="s">
        <v>323</v>
      </c>
      <c r="S1317" s="19">
        <v>45504</v>
      </c>
      <c r="T1317" s="18">
        <v>1</v>
      </c>
      <c r="U1317" s="18" t="s">
        <v>3693</v>
      </c>
      <c r="V1317" s="16" t="s">
        <v>29</v>
      </c>
      <c r="W1317" s="16" t="s">
        <v>30</v>
      </c>
      <c r="X1317" s="16" t="s">
        <v>666</v>
      </c>
      <c r="Y1317" s="16" t="s">
        <v>667</v>
      </c>
      <c r="Z1317" s="16" t="s">
        <v>3693</v>
      </c>
    </row>
    <row r="1318" spans="1:26" ht="52.8" hidden="1" x14ac:dyDescent="0.3">
      <c r="A1318" s="16">
        <v>1318</v>
      </c>
      <c r="B1318" s="16" t="s">
        <v>1828</v>
      </c>
      <c r="C1318" s="16" t="s">
        <v>1829</v>
      </c>
      <c r="D1318" s="16" t="s">
        <v>868</v>
      </c>
      <c r="E1318" s="16" t="str">
        <f>VLOOKUP(Table1[[#This Row],[NO]],Table3[#All],2, FALSE)</f>
        <v>MEDICAL FACILITIES</v>
      </c>
      <c r="F1318" s="16" t="s">
        <v>1830</v>
      </c>
      <c r="G1318" s="16" t="s">
        <v>1820</v>
      </c>
      <c r="H1318" s="16" t="s">
        <v>26</v>
      </c>
      <c r="I1318" s="16" t="s">
        <v>27</v>
      </c>
      <c r="J1318" s="16">
        <v>2023</v>
      </c>
      <c r="K1318" s="16" t="s">
        <v>53</v>
      </c>
      <c r="L1318" s="11">
        <v>10000000</v>
      </c>
      <c r="M1318" s="11">
        <v>9904303.6899999995</v>
      </c>
      <c r="N1318" s="16">
        <v>150</v>
      </c>
      <c r="O1318" s="17">
        <v>45113</v>
      </c>
      <c r="P1318" s="16">
        <v>1</v>
      </c>
      <c r="Q1318" s="17">
        <v>45263</v>
      </c>
      <c r="R1318" s="17" t="s">
        <v>323</v>
      </c>
      <c r="S1318" s="11" t="s">
        <v>3693</v>
      </c>
      <c r="T1318" s="18">
        <v>1</v>
      </c>
      <c r="U1318" s="18" t="s">
        <v>3693</v>
      </c>
      <c r="V1318" s="16" t="s">
        <v>29</v>
      </c>
      <c r="W1318" s="16" t="s">
        <v>30</v>
      </c>
      <c r="X1318" s="16" t="s">
        <v>431</v>
      </c>
      <c r="Y1318" s="16" t="s">
        <v>432</v>
      </c>
      <c r="Z1318" s="16" t="s">
        <v>3693</v>
      </c>
    </row>
    <row r="1319" spans="1:26" ht="39.6" hidden="1" x14ac:dyDescent="0.3">
      <c r="A1319" s="8">
        <v>1319</v>
      </c>
      <c r="B1319" s="8" t="s">
        <v>1831</v>
      </c>
      <c r="C1319" s="8" t="s">
        <v>1832</v>
      </c>
      <c r="D1319" s="8" t="s">
        <v>868</v>
      </c>
      <c r="E1319" s="8" t="str">
        <f>VLOOKUP(Table1[[#This Row],[NO]],Table3[#All],2, FALSE)</f>
        <v>MEDICAL FACILITIES</v>
      </c>
      <c r="F1319" s="8" t="s">
        <v>1352</v>
      </c>
      <c r="G1319" s="8" t="s">
        <v>1833</v>
      </c>
      <c r="H1319" s="8" t="s">
        <v>91</v>
      </c>
      <c r="I1319" s="8" t="s">
        <v>27</v>
      </c>
      <c r="J1319" s="8">
        <v>2023</v>
      </c>
      <c r="K1319" s="8" t="s">
        <v>53</v>
      </c>
      <c r="L1319" s="11">
        <v>350000</v>
      </c>
      <c r="M1319" s="11">
        <v>346663.63</v>
      </c>
      <c r="N1319" s="8">
        <v>45</v>
      </c>
      <c r="O1319" s="10">
        <v>45063</v>
      </c>
      <c r="P1319" s="8" t="s">
        <v>3693</v>
      </c>
      <c r="Q1319" s="10">
        <v>45108</v>
      </c>
      <c r="R1319" s="10" t="s">
        <v>3693</v>
      </c>
      <c r="S1319" s="11" t="s">
        <v>3693</v>
      </c>
      <c r="T1319" s="12">
        <v>1</v>
      </c>
      <c r="U1319" s="12" t="s">
        <v>3693</v>
      </c>
      <c r="V1319" s="8" t="s">
        <v>29</v>
      </c>
      <c r="W1319" s="8" t="s">
        <v>30</v>
      </c>
      <c r="X1319" s="8" t="s">
        <v>666</v>
      </c>
      <c r="Y1319" s="8" t="s">
        <v>667</v>
      </c>
      <c r="Z1319" s="8" t="s">
        <v>3693</v>
      </c>
    </row>
    <row r="1320" spans="1:26" ht="92.4" hidden="1" x14ac:dyDescent="0.3">
      <c r="A1320" s="8">
        <v>1320</v>
      </c>
      <c r="B1320" s="8" t="s">
        <v>1834</v>
      </c>
      <c r="C1320" s="8" t="s">
        <v>1835</v>
      </c>
      <c r="D1320" s="8" t="s">
        <v>868</v>
      </c>
      <c r="E1320" s="8" t="str">
        <f>VLOOKUP(Table1[[#This Row],[NO]],Table3[#All],2, FALSE)</f>
        <v>MEDICAL FACILITIES</v>
      </c>
      <c r="F1320" s="8" t="s">
        <v>1836</v>
      </c>
      <c r="G1320" s="26" t="s">
        <v>1796</v>
      </c>
      <c r="H1320" s="8" t="s">
        <v>117</v>
      </c>
      <c r="I1320" s="8" t="s">
        <v>27</v>
      </c>
      <c r="J1320" s="8">
        <v>2023</v>
      </c>
      <c r="K1320" s="8" t="s">
        <v>53</v>
      </c>
      <c r="L1320" s="11">
        <v>1375000</v>
      </c>
      <c r="M1320" s="8" t="s">
        <v>3693</v>
      </c>
      <c r="N1320" s="8" t="s">
        <v>3693</v>
      </c>
      <c r="O1320" s="10" t="s">
        <v>3693</v>
      </c>
      <c r="P1320" s="8" t="s">
        <v>3693</v>
      </c>
      <c r="Q1320" s="10" t="s">
        <v>3693</v>
      </c>
      <c r="R1320" s="10" t="s">
        <v>3693</v>
      </c>
      <c r="S1320" s="11" t="s">
        <v>3693</v>
      </c>
      <c r="T1320" s="12">
        <v>1</v>
      </c>
      <c r="U1320" s="12" t="s">
        <v>3693</v>
      </c>
      <c r="V1320" s="8" t="s">
        <v>29</v>
      </c>
      <c r="W1320" s="8" t="s">
        <v>30</v>
      </c>
      <c r="X1320" s="8" t="s">
        <v>3693</v>
      </c>
      <c r="Y1320" s="8" t="s">
        <v>3693</v>
      </c>
      <c r="Z1320" s="8" t="s">
        <v>3693</v>
      </c>
    </row>
    <row r="1321" spans="1:26" ht="105.6" hidden="1" x14ac:dyDescent="0.3">
      <c r="A1321" s="8">
        <v>1321</v>
      </c>
      <c r="B1321" s="8" t="s">
        <v>1837</v>
      </c>
      <c r="C1321" s="8" t="s">
        <v>3693</v>
      </c>
      <c r="D1321" s="8" t="s">
        <v>868</v>
      </c>
      <c r="E1321" s="8" t="str">
        <f>VLOOKUP(Table1[[#This Row],[NO]],Table3[#All],2, FALSE)</f>
        <v>MEDICAL FACILITIES</v>
      </c>
      <c r="F1321" s="8" t="s">
        <v>1836</v>
      </c>
      <c r="G1321" s="26" t="s">
        <v>1796</v>
      </c>
      <c r="H1321" s="8" t="s">
        <v>117</v>
      </c>
      <c r="I1321" s="8" t="s">
        <v>27</v>
      </c>
      <c r="J1321" s="8">
        <v>2023</v>
      </c>
      <c r="K1321" s="8" t="s">
        <v>53</v>
      </c>
      <c r="L1321" s="11">
        <v>654000</v>
      </c>
      <c r="M1321" s="8" t="s">
        <v>3693</v>
      </c>
      <c r="N1321" s="8" t="s">
        <v>3693</v>
      </c>
      <c r="O1321" s="10" t="s">
        <v>3693</v>
      </c>
      <c r="P1321" s="8" t="s">
        <v>3693</v>
      </c>
      <c r="Q1321" s="10" t="s">
        <v>3693</v>
      </c>
      <c r="R1321" s="10" t="s">
        <v>3693</v>
      </c>
      <c r="S1321" s="11" t="s">
        <v>3693</v>
      </c>
      <c r="T1321" s="8" t="s">
        <v>3693</v>
      </c>
      <c r="U1321" s="8" t="s">
        <v>3693</v>
      </c>
      <c r="V1321" s="8" t="s">
        <v>3693</v>
      </c>
      <c r="W1321" s="8" t="s">
        <v>1673</v>
      </c>
      <c r="X1321" s="8" t="s">
        <v>3693</v>
      </c>
      <c r="Y1321" s="8" t="s">
        <v>3693</v>
      </c>
      <c r="Z1321" s="8" t="s">
        <v>1838</v>
      </c>
    </row>
    <row r="1322" spans="1:26" ht="79.2" hidden="1" x14ac:dyDescent="0.3">
      <c r="A1322" s="8">
        <v>1322</v>
      </c>
      <c r="B1322" s="8" t="s">
        <v>1839</v>
      </c>
      <c r="C1322" s="8" t="s">
        <v>3693</v>
      </c>
      <c r="D1322" s="8" t="s">
        <v>868</v>
      </c>
      <c r="E1322" s="8" t="str">
        <f>VLOOKUP(Table1[[#This Row],[NO]],Table3[#All],2, FALSE)</f>
        <v>MEDICAL FACILITIES</v>
      </c>
      <c r="F1322" s="8" t="s">
        <v>1840</v>
      </c>
      <c r="G1322" s="26" t="s">
        <v>1796</v>
      </c>
      <c r="H1322" s="8" t="s">
        <v>117</v>
      </c>
      <c r="I1322" s="8" t="s">
        <v>27</v>
      </c>
      <c r="J1322" s="8">
        <v>2023</v>
      </c>
      <c r="K1322" s="8" t="s">
        <v>53</v>
      </c>
      <c r="L1322" s="11">
        <v>254080.49</v>
      </c>
      <c r="M1322" s="8" t="s">
        <v>3693</v>
      </c>
      <c r="N1322" s="8" t="s">
        <v>3693</v>
      </c>
      <c r="O1322" s="10" t="s">
        <v>3693</v>
      </c>
      <c r="P1322" s="8" t="s">
        <v>3693</v>
      </c>
      <c r="Q1322" s="10" t="s">
        <v>3693</v>
      </c>
      <c r="R1322" s="10" t="s">
        <v>3693</v>
      </c>
      <c r="S1322" s="11" t="s">
        <v>3693</v>
      </c>
      <c r="T1322" s="12">
        <v>1</v>
      </c>
      <c r="U1322" s="12" t="s">
        <v>3693</v>
      </c>
      <c r="V1322" s="8" t="s">
        <v>3693</v>
      </c>
      <c r="W1322" s="8" t="s">
        <v>30</v>
      </c>
      <c r="X1322" s="8" t="s">
        <v>3693</v>
      </c>
      <c r="Y1322" s="8" t="s">
        <v>3693</v>
      </c>
      <c r="Z1322" s="8" t="s">
        <v>3693</v>
      </c>
    </row>
    <row r="1323" spans="1:26" ht="66" hidden="1" x14ac:dyDescent="0.3">
      <c r="A1323" s="8">
        <v>1323</v>
      </c>
      <c r="B1323" s="8" t="s">
        <v>1841</v>
      </c>
      <c r="C1323" s="8" t="s">
        <v>1835</v>
      </c>
      <c r="D1323" s="8" t="s">
        <v>868</v>
      </c>
      <c r="E1323" s="8" t="str">
        <f>VLOOKUP(Table1[[#This Row],[NO]],Table3[#All],2, FALSE)</f>
        <v>MEDICAL FACILITIES</v>
      </c>
      <c r="F1323" s="8" t="s">
        <v>1842</v>
      </c>
      <c r="G1323" s="8" t="s">
        <v>1843</v>
      </c>
      <c r="H1323" s="8" t="s">
        <v>117</v>
      </c>
      <c r="I1323" s="8" t="s">
        <v>27</v>
      </c>
      <c r="J1323" s="8">
        <v>2023</v>
      </c>
      <c r="K1323" s="8" t="s">
        <v>53</v>
      </c>
      <c r="L1323" s="11">
        <v>2500000</v>
      </c>
      <c r="M1323" s="8" t="s">
        <v>3693</v>
      </c>
      <c r="N1323" s="8">
        <v>210</v>
      </c>
      <c r="O1323" s="10" t="s">
        <v>3693</v>
      </c>
      <c r="P1323" s="8" t="s">
        <v>3693</v>
      </c>
      <c r="Q1323" s="10" t="s">
        <v>3693</v>
      </c>
      <c r="R1323" s="10" t="s">
        <v>3693</v>
      </c>
      <c r="S1323" s="11" t="s">
        <v>3693</v>
      </c>
      <c r="T1323" s="8" t="s">
        <v>3693</v>
      </c>
      <c r="U1323" s="8" t="s">
        <v>3693</v>
      </c>
      <c r="V1323" s="8" t="s">
        <v>3693</v>
      </c>
      <c r="W1323" s="8" t="s">
        <v>374</v>
      </c>
      <c r="X1323" s="8" t="s">
        <v>3693</v>
      </c>
      <c r="Y1323" s="8" t="s">
        <v>3693</v>
      </c>
      <c r="Z1323" s="8" t="s">
        <v>400</v>
      </c>
    </row>
    <row r="1324" spans="1:26" ht="52.8" hidden="1" x14ac:dyDescent="0.3">
      <c r="A1324" s="16">
        <v>1324</v>
      </c>
      <c r="B1324" s="16" t="s">
        <v>3441</v>
      </c>
      <c r="C1324" s="16" t="s">
        <v>3442</v>
      </c>
      <c r="D1324" s="16" t="s">
        <v>2320</v>
      </c>
      <c r="E1324" s="16" t="str">
        <f>VLOOKUP(Table1[[#This Row],[NO]],Table3[#All],2, FALSE)</f>
        <v>SLOPE PROTECTION</v>
      </c>
      <c r="F1324" s="16" t="s">
        <v>3443</v>
      </c>
      <c r="G1324" s="16" t="s">
        <v>436</v>
      </c>
      <c r="H1324" s="16" t="s">
        <v>117</v>
      </c>
      <c r="I1324" s="16" t="s">
        <v>27</v>
      </c>
      <c r="J1324" s="16">
        <v>2023</v>
      </c>
      <c r="K1324" s="16" t="s">
        <v>53</v>
      </c>
      <c r="L1324" s="11">
        <v>5000000</v>
      </c>
      <c r="M1324" s="11">
        <v>4988002.6900000004</v>
      </c>
      <c r="N1324" s="16">
        <v>90</v>
      </c>
      <c r="O1324" s="17">
        <v>45056</v>
      </c>
      <c r="P1324" s="16">
        <v>1</v>
      </c>
      <c r="Q1324" s="17">
        <v>45146</v>
      </c>
      <c r="R1324" s="17">
        <v>45251</v>
      </c>
      <c r="S1324" s="11" t="s">
        <v>3693</v>
      </c>
      <c r="T1324" s="18">
        <v>1</v>
      </c>
      <c r="U1324" s="18" t="s">
        <v>3693</v>
      </c>
      <c r="V1324" s="16" t="s">
        <v>29</v>
      </c>
      <c r="W1324" s="16" t="s">
        <v>30</v>
      </c>
      <c r="X1324" s="16" t="s">
        <v>835</v>
      </c>
      <c r="Y1324" s="16" t="s">
        <v>836</v>
      </c>
      <c r="Z1324" s="16" t="s">
        <v>3693</v>
      </c>
    </row>
    <row r="1325" spans="1:26" ht="105.6" hidden="1" x14ac:dyDescent="0.3">
      <c r="A1325" s="8">
        <v>1325</v>
      </c>
      <c r="B1325" s="8" t="s">
        <v>1844</v>
      </c>
      <c r="C1325" s="8" t="s">
        <v>3693</v>
      </c>
      <c r="D1325" s="8" t="s">
        <v>868</v>
      </c>
      <c r="E1325" s="8" t="str">
        <f>VLOOKUP(Table1[[#This Row],[NO]],Table3[#All],2, FALSE)</f>
        <v>MEDICAL FACILITIES</v>
      </c>
      <c r="F1325" s="8" t="s">
        <v>1836</v>
      </c>
      <c r="G1325" s="8" t="s">
        <v>1245</v>
      </c>
      <c r="H1325" s="8" t="s">
        <v>377</v>
      </c>
      <c r="I1325" s="8" t="s">
        <v>27</v>
      </c>
      <c r="J1325" s="8">
        <v>2023</v>
      </c>
      <c r="K1325" s="8" t="s">
        <v>53</v>
      </c>
      <c r="L1325" s="11">
        <v>52500</v>
      </c>
      <c r="M1325" s="8" t="s">
        <v>3693</v>
      </c>
      <c r="N1325" s="8" t="s">
        <v>3693</v>
      </c>
      <c r="O1325" s="10" t="s">
        <v>3693</v>
      </c>
      <c r="P1325" s="8" t="s">
        <v>3693</v>
      </c>
      <c r="Q1325" s="10" t="s">
        <v>3693</v>
      </c>
      <c r="R1325" s="10" t="s">
        <v>3693</v>
      </c>
      <c r="S1325" s="11" t="s">
        <v>3693</v>
      </c>
      <c r="T1325" s="8" t="s">
        <v>3693</v>
      </c>
      <c r="U1325" s="8" t="s">
        <v>3693</v>
      </c>
      <c r="V1325" s="8" t="s">
        <v>3693</v>
      </c>
      <c r="W1325" s="8" t="s">
        <v>1673</v>
      </c>
      <c r="X1325" s="8" t="s">
        <v>3693</v>
      </c>
      <c r="Y1325" s="8" t="s">
        <v>3693</v>
      </c>
      <c r="Z1325" s="8" t="s">
        <v>1838</v>
      </c>
    </row>
    <row r="1326" spans="1:26" ht="66" hidden="1" x14ac:dyDescent="0.3">
      <c r="A1326" s="8">
        <v>1326</v>
      </c>
      <c r="B1326" s="8" t="s">
        <v>1845</v>
      </c>
      <c r="C1326" s="8" t="s">
        <v>1835</v>
      </c>
      <c r="D1326" s="8" t="s">
        <v>868</v>
      </c>
      <c r="E1326" s="8" t="str">
        <f>VLOOKUP(Table1[[#This Row],[NO]],Table3[#All],2, FALSE)</f>
        <v>MEDICAL FACILITIES</v>
      </c>
      <c r="F1326" s="8" t="s">
        <v>1836</v>
      </c>
      <c r="G1326" s="8" t="s">
        <v>1846</v>
      </c>
      <c r="H1326" s="8" t="s">
        <v>124</v>
      </c>
      <c r="I1326" s="8" t="s">
        <v>27</v>
      </c>
      <c r="J1326" s="8">
        <v>2023</v>
      </c>
      <c r="K1326" s="8" t="s">
        <v>53</v>
      </c>
      <c r="L1326" s="11">
        <v>1576511.53</v>
      </c>
      <c r="M1326" s="8" t="s">
        <v>3693</v>
      </c>
      <c r="N1326" s="8" t="s">
        <v>3693</v>
      </c>
      <c r="O1326" s="10" t="s">
        <v>3693</v>
      </c>
      <c r="P1326" s="8" t="s">
        <v>3693</v>
      </c>
      <c r="Q1326" s="10" t="s">
        <v>3693</v>
      </c>
      <c r="R1326" s="10" t="s">
        <v>3693</v>
      </c>
      <c r="S1326" s="11" t="s">
        <v>3693</v>
      </c>
      <c r="T1326" s="12">
        <v>1</v>
      </c>
      <c r="U1326" s="12" t="s">
        <v>3693</v>
      </c>
      <c r="V1326" s="8" t="s">
        <v>3693</v>
      </c>
      <c r="W1326" s="8" t="s">
        <v>30</v>
      </c>
      <c r="X1326" s="8" t="s">
        <v>3693</v>
      </c>
      <c r="Y1326" s="8" t="s">
        <v>3693</v>
      </c>
      <c r="Z1326" s="8" t="s">
        <v>3693</v>
      </c>
    </row>
    <row r="1327" spans="1:26" ht="52.8" hidden="1" x14ac:dyDescent="0.3">
      <c r="A1327" s="8">
        <v>1327</v>
      </c>
      <c r="B1327" s="8" t="s">
        <v>1847</v>
      </c>
      <c r="C1327" s="8" t="s">
        <v>1848</v>
      </c>
      <c r="D1327" s="8" t="s">
        <v>868</v>
      </c>
      <c r="E1327" s="8" t="str">
        <f>VLOOKUP(Table1[[#This Row],[NO]],Table3[#All],2, FALSE)</f>
        <v>MEDICAL FACILITIES</v>
      </c>
      <c r="F1327" s="8" t="s">
        <v>1849</v>
      </c>
      <c r="G1327" s="8" t="s">
        <v>1846</v>
      </c>
      <c r="H1327" s="8" t="s">
        <v>124</v>
      </c>
      <c r="I1327" s="8" t="s">
        <v>27</v>
      </c>
      <c r="J1327" s="8">
        <v>2023</v>
      </c>
      <c r="K1327" s="8" t="s">
        <v>53</v>
      </c>
      <c r="L1327" s="11">
        <v>2800000</v>
      </c>
      <c r="M1327" s="29">
        <v>2741746.82</v>
      </c>
      <c r="N1327" s="8">
        <v>120</v>
      </c>
      <c r="O1327" s="10">
        <v>45090</v>
      </c>
      <c r="P1327" s="8" t="s">
        <v>3693</v>
      </c>
      <c r="Q1327" s="10">
        <v>45210</v>
      </c>
      <c r="R1327" s="10">
        <v>45300</v>
      </c>
      <c r="S1327" s="11" t="s">
        <v>3693</v>
      </c>
      <c r="T1327" s="12">
        <v>1</v>
      </c>
      <c r="U1327" s="12" t="s">
        <v>3693</v>
      </c>
      <c r="V1327" s="8" t="s">
        <v>29</v>
      </c>
      <c r="W1327" s="8" t="s">
        <v>30</v>
      </c>
      <c r="X1327" s="8" t="s">
        <v>939</v>
      </c>
      <c r="Y1327" s="8" t="s">
        <v>940</v>
      </c>
      <c r="Z1327" s="8" t="s">
        <v>3693</v>
      </c>
    </row>
    <row r="1328" spans="1:26" ht="66" hidden="1" x14ac:dyDescent="0.3">
      <c r="A1328" s="8">
        <v>1328</v>
      </c>
      <c r="B1328" s="8" t="s">
        <v>3339</v>
      </c>
      <c r="C1328" s="8" t="s">
        <v>3340</v>
      </c>
      <c r="D1328" s="8" t="s">
        <v>2320</v>
      </c>
      <c r="E1328" s="8" t="str">
        <f>VLOOKUP(Table1[[#This Row],[NO]],Table3[#All],2, FALSE)</f>
        <v>DRAINAGE</v>
      </c>
      <c r="F1328" s="8" t="s">
        <v>3341</v>
      </c>
      <c r="G1328" s="8" t="s">
        <v>3342</v>
      </c>
      <c r="H1328" s="8" t="s">
        <v>64</v>
      </c>
      <c r="I1328" s="8" t="s">
        <v>27</v>
      </c>
      <c r="J1328" s="8">
        <v>2023</v>
      </c>
      <c r="K1328" s="8" t="s">
        <v>53</v>
      </c>
      <c r="L1328" s="11">
        <v>900000</v>
      </c>
      <c r="M1328" s="11">
        <v>899323.55</v>
      </c>
      <c r="N1328" s="8">
        <v>75</v>
      </c>
      <c r="O1328" s="10">
        <v>45075</v>
      </c>
      <c r="P1328" s="8">
        <v>1</v>
      </c>
      <c r="Q1328" s="10">
        <v>45150</v>
      </c>
      <c r="R1328" s="10">
        <v>45151</v>
      </c>
      <c r="S1328" s="11" t="s">
        <v>3693</v>
      </c>
      <c r="T1328" s="12">
        <v>1</v>
      </c>
      <c r="U1328" s="12" t="s">
        <v>3693</v>
      </c>
      <c r="V1328" s="8" t="s">
        <v>29</v>
      </c>
      <c r="W1328" s="8" t="s">
        <v>30</v>
      </c>
      <c r="X1328" s="8" t="s">
        <v>666</v>
      </c>
      <c r="Y1328" s="8" t="s">
        <v>667</v>
      </c>
      <c r="Z1328" s="8" t="s">
        <v>3693</v>
      </c>
    </row>
    <row r="1329" spans="1:26" ht="52.8" hidden="1" x14ac:dyDescent="0.3">
      <c r="A1329" s="8">
        <v>1329</v>
      </c>
      <c r="B1329" s="8" t="s">
        <v>911</v>
      </c>
      <c r="C1329" s="8" t="s">
        <v>912</v>
      </c>
      <c r="D1329" s="8" t="s">
        <v>868</v>
      </c>
      <c r="E1329" s="8" t="str">
        <f>VLOOKUP(Table1[[#This Row],[NO]],Table3[#All],2, FALSE)</f>
        <v>RHU</v>
      </c>
      <c r="F1329" s="8" t="s">
        <v>913</v>
      </c>
      <c r="G1329" s="8" t="s">
        <v>914</v>
      </c>
      <c r="H1329" s="8" t="s">
        <v>26</v>
      </c>
      <c r="I1329" s="8" t="s">
        <v>27</v>
      </c>
      <c r="J1329" s="8">
        <v>2023</v>
      </c>
      <c r="K1329" s="8" t="s">
        <v>53</v>
      </c>
      <c r="L1329" s="11">
        <v>9500000</v>
      </c>
      <c r="M1329" s="11">
        <v>9138883.9000000004</v>
      </c>
      <c r="N1329" s="8">
        <v>150</v>
      </c>
      <c r="O1329" s="10">
        <v>45167</v>
      </c>
      <c r="P1329" s="8">
        <v>2</v>
      </c>
      <c r="Q1329" s="10">
        <v>45317</v>
      </c>
      <c r="R1329" s="10">
        <v>45377</v>
      </c>
      <c r="S1329" s="11" t="s">
        <v>3693</v>
      </c>
      <c r="T1329" s="12">
        <v>1</v>
      </c>
      <c r="U1329" s="12" t="s">
        <v>3693</v>
      </c>
      <c r="V1329" s="8" t="s">
        <v>29</v>
      </c>
      <c r="W1329" s="8" t="s">
        <v>30</v>
      </c>
      <c r="X1329" s="8" t="s">
        <v>431</v>
      </c>
      <c r="Y1329" s="8" t="s">
        <v>432</v>
      </c>
      <c r="Z1329" s="8" t="s">
        <v>3693</v>
      </c>
    </row>
    <row r="1330" spans="1:26" ht="52.8" hidden="1" x14ac:dyDescent="0.3">
      <c r="A1330" s="8">
        <v>1330</v>
      </c>
      <c r="B1330" s="8" t="s">
        <v>915</v>
      </c>
      <c r="C1330" s="8" t="s">
        <v>916</v>
      </c>
      <c r="D1330" s="8" t="s">
        <v>868</v>
      </c>
      <c r="E1330" s="8" t="str">
        <f>VLOOKUP(Table1[[#This Row],[NO]],Table3[#All],2, FALSE)</f>
        <v>RHU</v>
      </c>
      <c r="F1330" s="8" t="s">
        <v>917</v>
      </c>
      <c r="G1330" s="8" t="s">
        <v>918</v>
      </c>
      <c r="H1330" s="8" t="s">
        <v>76</v>
      </c>
      <c r="I1330" s="8" t="s">
        <v>27</v>
      </c>
      <c r="J1330" s="8">
        <v>2023</v>
      </c>
      <c r="K1330" s="8" t="s">
        <v>53</v>
      </c>
      <c r="L1330" s="11">
        <v>1500000</v>
      </c>
      <c r="M1330" s="11">
        <v>1499006.75</v>
      </c>
      <c r="N1330" s="8">
        <v>120</v>
      </c>
      <c r="O1330" s="10">
        <v>45168</v>
      </c>
      <c r="P1330" s="8" t="s">
        <v>3693</v>
      </c>
      <c r="Q1330" s="10">
        <v>45288</v>
      </c>
      <c r="R1330" s="10" t="s">
        <v>3693</v>
      </c>
      <c r="S1330" s="19">
        <v>45327</v>
      </c>
      <c r="T1330" s="12">
        <v>1</v>
      </c>
      <c r="U1330" s="12" t="s">
        <v>3693</v>
      </c>
      <c r="V1330" s="8" t="s">
        <v>29</v>
      </c>
      <c r="W1330" s="8" t="s">
        <v>30</v>
      </c>
      <c r="X1330" s="8" t="s">
        <v>437</v>
      </c>
      <c r="Y1330" s="8" t="s">
        <v>438</v>
      </c>
      <c r="Z1330" s="8" t="s">
        <v>3693</v>
      </c>
    </row>
    <row r="1331" spans="1:26" ht="52.8" hidden="1" x14ac:dyDescent="0.3">
      <c r="A1331" s="8">
        <v>1331</v>
      </c>
      <c r="B1331" s="8" t="s">
        <v>919</v>
      </c>
      <c r="C1331" s="8" t="s">
        <v>920</v>
      </c>
      <c r="D1331" s="8" t="s">
        <v>868</v>
      </c>
      <c r="E1331" s="8" t="str">
        <f>VLOOKUP(Table1[[#This Row],[NO]],Table3[#All],2, FALSE)</f>
        <v>RHU</v>
      </c>
      <c r="F1331" s="8" t="s">
        <v>921</v>
      </c>
      <c r="G1331" s="8" t="s">
        <v>918</v>
      </c>
      <c r="H1331" s="8" t="s">
        <v>76</v>
      </c>
      <c r="I1331" s="8" t="s">
        <v>27</v>
      </c>
      <c r="J1331" s="8">
        <v>2023</v>
      </c>
      <c r="K1331" s="8" t="s">
        <v>53</v>
      </c>
      <c r="L1331" s="11">
        <v>2000000</v>
      </c>
      <c r="M1331" s="11">
        <v>1995469.45</v>
      </c>
      <c r="N1331" s="8">
        <v>90</v>
      </c>
      <c r="O1331" s="10">
        <v>45124</v>
      </c>
      <c r="P1331" s="8" t="s">
        <v>3693</v>
      </c>
      <c r="Q1331" s="10">
        <v>45214</v>
      </c>
      <c r="R1331" s="10" t="s">
        <v>3693</v>
      </c>
      <c r="S1331" s="11" t="s">
        <v>3693</v>
      </c>
      <c r="T1331" s="12">
        <v>1</v>
      </c>
      <c r="U1331" s="12" t="s">
        <v>3693</v>
      </c>
      <c r="V1331" s="8" t="s">
        <v>29</v>
      </c>
      <c r="W1331" s="8" t="s">
        <v>30</v>
      </c>
      <c r="X1331" s="8" t="s">
        <v>360</v>
      </c>
      <c r="Y1331" s="8" t="s">
        <v>361</v>
      </c>
      <c r="Z1331" s="8" t="s">
        <v>3693</v>
      </c>
    </row>
    <row r="1332" spans="1:26" ht="52.8" hidden="1" x14ac:dyDescent="0.3">
      <c r="A1332" s="8">
        <v>1332</v>
      </c>
      <c r="B1332" s="8" t="s">
        <v>911</v>
      </c>
      <c r="C1332" s="8" t="s">
        <v>922</v>
      </c>
      <c r="D1332" s="8" t="s">
        <v>868</v>
      </c>
      <c r="E1332" s="8" t="str">
        <f>VLOOKUP(Table1[[#This Row],[NO]],Table3[#All],2, FALSE)</f>
        <v>RHU</v>
      </c>
      <c r="F1332" s="8" t="s">
        <v>923</v>
      </c>
      <c r="G1332" s="8" t="s">
        <v>924</v>
      </c>
      <c r="H1332" s="8" t="s">
        <v>56</v>
      </c>
      <c r="I1332" s="8" t="s">
        <v>27</v>
      </c>
      <c r="J1332" s="8">
        <v>2023</v>
      </c>
      <c r="K1332" s="8" t="s">
        <v>53</v>
      </c>
      <c r="L1332" s="11">
        <v>9500000</v>
      </c>
      <c r="M1332" s="11">
        <v>9494438.3300000001</v>
      </c>
      <c r="N1332" s="8">
        <v>180</v>
      </c>
      <c r="O1332" s="10">
        <v>45117</v>
      </c>
      <c r="P1332" s="8">
        <v>2</v>
      </c>
      <c r="Q1332" s="10">
        <v>45537</v>
      </c>
      <c r="R1332" s="10" t="s">
        <v>409</v>
      </c>
      <c r="S1332" s="11" t="s">
        <v>3693</v>
      </c>
      <c r="T1332" s="12">
        <v>0.92</v>
      </c>
      <c r="U1332" s="12" t="s">
        <v>3693</v>
      </c>
      <c r="V1332" s="8" t="s">
        <v>29</v>
      </c>
      <c r="W1332" s="8" t="s">
        <v>324</v>
      </c>
      <c r="X1332" s="8" t="s">
        <v>431</v>
      </c>
      <c r="Y1332" s="8" t="s">
        <v>432</v>
      </c>
      <c r="Z1332" s="8" t="s">
        <v>3693</v>
      </c>
    </row>
    <row r="1333" spans="1:26" ht="52.8" hidden="1" x14ac:dyDescent="0.3">
      <c r="A1333" s="8">
        <v>1333</v>
      </c>
      <c r="B1333" s="8" t="s">
        <v>911</v>
      </c>
      <c r="C1333" s="8" t="s">
        <v>925</v>
      </c>
      <c r="D1333" s="8" t="s">
        <v>868</v>
      </c>
      <c r="E1333" s="8" t="str">
        <f>VLOOKUP(Table1[[#This Row],[NO]],Table3[#All],2, FALSE)</f>
        <v>RHU</v>
      </c>
      <c r="F1333" s="8" t="s">
        <v>923</v>
      </c>
      <c r="G1333" s="8" t="s">
        <v>141</v>
      </c>
      <c r="H1333" s="8" t="s">
        <v>141</v>
      </c>
      <c r="I1333" s="8" t="s">
        <v>27</v>
      </c>
      <c r="J1333" s="8">
        <v>2023</v>
      </c>
      <c r="K1333" s="8" t="s">
        <v>53</v>
      </c>
      <c r="L1333" s="11">
        <v>9500000</v>
      </c>
      <c r="M1333" s="11">
        <v>9450000</v>
      </c>
      <c r="N1333" s="8">
        <v>180</v>
      </c>
      <c r="O1333" s="10">
        <v>45142</v>
      </c>
      <c r="P1333" s="8" t="s">
        <v>3693</v>
      </c>
      <c r="Q1333" s="10">
        <v>45322</v>
      </c>
      <c r="R1333" s="10" t="s">
        <v>409</v>
      </c>
      <c r="S1333" s="11" t="s">
        <v>3693</v>
      </c>
      <c r="T1333" s="12">
        <v>0.85</v>
      </c>
      <c r="U1333" s="12" t="s">
        <v>3693</v>
      </c>
      <c r="V1333" s="8" t="s">
        <v>29</v>
      </c>
      <c r="W1333" s="8" t="s">
        <v>324</v>
      </c>
      <c r="X1333" s="8" t="s">
        <v>926</v>
      </c>
      <c r="Y1333" s="8" t="s">
        <v>927</v>
      </c>
      <c r="Z1333" s="8" t="s">
        <v>3693</v>
      </c>
    </row>
    <row r="1334" spans="1:26" ht="66" hidden="1" x14ac:dyDescent="0.3">
      <c r="A1334" s="8">
        <v>1334</v>
      </c>
      <c r="B1334" s="8" t="s">
        <v>928</v>
      </c>
      <c r="C1334" s="8" t="s">
        <v>929</v>
      </c>
      <c r="D1334" s="8" t="s">
        <v>868</v>
      </c>
      <c r="E1334" s="8" t="str">
        <f>VLOOKUP(Table1[[#This Row],[NO]],Table3[#All],2, FALSE)</f>
        <v>RHU</v>
      </c>
      <c r="F1334" s="8" t="s">
        <v>930</v>
      </c>
      <c r="G1334" s="8" t="s">
        <v>430</v>
      </c>
      <c r="H1334" s="8" t="s">
        <v>430</v>
      </c>
      <c r="I1334" s="8" t="s">
        <v>27</v>
      </c>
      <c r="J1334" s="8">
        <v>2023</v>
      </c>
      <c r="K1334" s="8" t="s">
        <v>53</v>
      </c>
      <c r="L1334" s="11">
        <v>3000000</v>
      </c>
      <c r="M1334" s="11">
        <v>2998119.82</v>
      </c>
      <c r="N1334" s="8">
        <v>90</v>
      </c>
      <c r="O1334" s="10">
        <v>45090</v>
      </c>
      <c r="P1334" s="8" t="s">
        <v>3693</v>
      </c>
      <c r="Q1334" s="10">
        <v>45180</v>
      </c>
      <c r="R1334" s="10" t="s">
        <v>3693</v>
      </c>
      <c r="S1334" s="11" t="s">
        <v>3693</v>
      </c>
      <c r="T1334" s="12">
        <v>1</v>
      </c>
      <c r="U1334" s="12" t="s">
        <v>3693</v>
      </c>
      <c r="V1334" s="8" t="s">
        <v>29</v>
      </c>
      <c r="W1334" s="8" t="s">
        <v>30</v>
      </c>
      <c r="X1334" s="8" t="s">
        <v>431</v>
      </c>
      <c r="Y1334" s="8" t="s">
        <v>432</v>
      </c>
      <c r="Z1334" s="8" t="s">
        <v>3693</v>
      </c>
    </row>
    <row r="1335" spans="1:26" ht="79.2" hidden="1" x14ac:dyDescent="0.3">
      <c r="A1335" s="8">
        <v>1335</v>
      </c>
      <c r="B1335" s="8" t="s">
        <v>1162</v>
      </c>
      <c r="C1335" s="8" t="s">
        <v>3693</v>
      </c>
      <c r="D1335" s="8" t="s">
        <v>868</v>
      </c>
      <c r="E1335" s="8" t="str">
        <f>VLOOKUP(Table1[[#This Row],[NO]],Table3[#All],2, FALSE)</f>
        <v>BHS</v>
      </c>
      <c r="F1335" s="8" t="s">
        <v>1163</v>
      </c>
      <c r="G1335" s="8" t="s">
        <v>1164</v>
      </c>
      <c r="H1335" s="8" t="s">
        <v>36</v>
      </c>
      <c r="I1335" s="8" t="s">
        <v>27</v>
      </c>
      <c r="J1335" s="8">
        <v>2023</v>
      </c>
      <c r="K1335" s="8" t="s">
        <v>53</v>
      </c>
      <c r="L1335" s="11">
        <v>2500000</v>
      </c>
      <c r="M1335" s="8" t="s">
        <v>3693</v>
      </c>
      <c r="N1335" s="8">
        <v>120</v>
      </c>
      <c r="O1335" s="10" t="s">
        <v>3693</v>
      </c>
      <c r="P1335" s="8" t="s">
        <v>3693</v>
      </c>
      <c r="Q1335" s="10" t="s">
        <v>3693</v>
      </c>
      <c r="R1335" s="10" t="s">
        <v>3693</v>
      </c>
      <c r="S1335" s="11" t="s">
        <v>3693</v>
      </c>
      <c r="T1335" s="8" t="s">
        <v>3693</v>
      </c>
      <c r="U1335" s="8" t="s">
        <v>3693</v>
      </c>
      <c r="V1335" s="8" t="s">
        <v>3693</v>
      </c>
      <c r="W1335" s="8" t="s">
        <v>374</v>
      </c>
      <c r="X1335" s="8" t="s">
        <v>3693</v>
      </c>
      <c r="Y1335" s="8" t="s">
        <v>3693</v>
      </c>
      <c r="Z1335" s="8" t="s">
        <v>1165</v>
      </c>
    </row>
    <row r="1336" spans="1:26" ht="52.8" hidden="1" x14ac:dyDescent="0.3">
      <c r="A1336" s="8">
        <v>1336</v>
      </c>
      <c r="B1336" s="8" t="s">
        <v>2203</v>
      </c>
      <c r="C1336" s="8" t="s">
        <v>2204</v>
      </c>
      <c r="D1336" s="8" t="s">
        <v>2147</v>
      </c>
      <c r="E1336" s="8" t="str">
        <f>VLOOKUP(Table1[[#This Row],[NO]],Table3[#All],2, FALSE)</f>
        <v>ELECTRIFICATION</v>
      </c>
      <c r="F1336" s="8" t="s">
        <v>2205</v>
      </c>
      <c r="G1336" s="8" t="s">
        <v>2206</v>
      </c>
      <c r="H1336" s="8" t="s">
        <v>130</v>
      </c>
      <c r="I1336" s="8" t="s">
        <v>27</v>
      </c>
      <c r="J1336" s="8">
        <v>2023</v>
      </c>
      <c r="K1336" s="8" t="s">
        <v>53</v>
      </c>
      <c r="L1336" s="11">
        <v>2500000</v>
      </c>
      <c r="M1336" s="11">
        <v>2498766.63</v>
      </c>
      <c r="N1336" s="8">
        <v>60</v>
      </c>
      <c r="O1336" s="10">
        <v>45082</v>
      </c>
      <c r="P1336" s="8">
        <v>1</v>
      </c>
      <c r="Q1336" s="10">
        <v>45142</v>
      </c>
      <c r="R1336" s="10">
        <v>45172</v>
      </c>
      <c r="S1336" s="10">
        <v>45152</v>
      </c>
      <c r="T1336" s="12">
        <v>1</v>
      </c>
      <c r="U1336" s="12" t="s">
        <v>3693</v>
      </c>
      <c r="V1336" s="8" t="s">
        <v>29</v>
      </c>
      <c r="W1336" s="8" t="s">
        <v>30</v>
      </c>
      <c r="X1336" s="8" t="s">
        <v>2188</v>
      </c>
      <c r="Y1336" s="8" t="s">
        <v>940</v>
      </c>
      <c r="Z1336" s="8" t="s">
        <v>3693</v>
      </c>
    </row>
    <row r="1337" spans="1:26" ht="52.8" hidden="1" x14ac:dyDescent="0.3">
      <c r="A1337" s="16">
        <v>1337</v>
      </c>
      <c r="B1337" s="16" t="s">
        <v>2207</v>
      </c>
      <c r="C1337" s="16" t="s">
        <v>2208</v>
      </c>
      <c r="D1337" s="16" t="s">
        <v>2147</v>
      </c>
      <c r="E1337" s="16" t="str">
        <f>VLOOKUP(Table1[[#This Row],[NO]],Table3[#All],2, FALSE)</f>
        <v>ELECTRIFICATION</v>
      </c>
      <c r="F1337" s="16" t="s">
        <v>2209</v>
      </c>
      <c r="G1337" s="16" t="s">
        <v>2210</v>
      </c>
      <c r="H1337" s="16" t="s">
        <v>64</v>
      </c>
      <c r="I1337" s="16" t="s">
        <v>27</v>
      </c>
      <c r="J1337" s="16">
        <v>2023</v>
      </c>
      <c r="K1337" s="16" t="s">
        <v>53</v>
      </c>
      <c r="L1337" s="11">
        <v>1800000</v>
      </c>
      <c r="M1337" s="11">
        <v>1798596.36</v>
      </c>
      <c r="N1337" s="16">
        <v>60</v>
      </c>
      <c r="O1337" s="17">
        <v>45184</v>
      </c>
      <c r="P1337" s="16" t="s">
        <v>3693</v>
      </c>
      <c r="Q1337" s="17">
        <v>45244</v>
      </c>
      <c r="R1337" s="17" t="s">
        <v>3693</v>
      </c>
      <c r="S1337" s="17">
        <v>45324</v>
      </c>
      <c r="T1337" s="18">
        <v>1</v>
      </c>
      <c r="U1337" s="18" t="s">
        <v>3693</v>
      </c>
      <c r="V1337" s="16" t="s">
        <v>29</v>
      </c>
      <c r="W1337" s="16" t="s">
        <v>30</v>
      </c>
      <c r="X1337" s="16" t="s">
        <v>1756</v>
      </c>
      <c r="Y1337" s="16" t="s">
        <v>252</v>
      </c>
      <c r="Z1337" s="16" t="s">
        <v>3693</v>
      </c>
    </row>
    <row r="1338" spans="1:26" ht="52.8" hidden="1" x14ac:dyDescent="0.3">
      <c r="A1338" s="8">
        <v>1338</v>
      </c>
      <c r="B1338" s="8" t="s">
        <v>2211</v>
      </c>
      <c r="C1338" s="8" t="s">
        <v>2212</v>
      </c>
      <c r="D1338" s="8" t="s">
        <v>2147</v>
      </c>
      <c r="E1338" s="8" t="str">
        <f>VLOOKUP(Table1[[#This Row],[NO]],Table3[#All],2, FALSE)</f>
        <v>ELECTRIFICATION</v>
      </c>
      <c r="F1338" s="8" t="s">
        <v>2213</v>
      </c>
      <c r="G1338" s="8" t="s">
        <v>2214</v>
      </c>
      <c r="H1338" s="8" t="s">
        <v>64</v>
      </c>
      <c r="I1338" s="8" t="s">
        <v>27</v>
      </c>
      <c r="J1338" s="8">
        <v>2023</v>
      </c>
      <c r="K1338" s="8" t="s">
        <v>53</v>
      </c>
      <c r="L1338" s="11">
        <v>1200000</v>
      </c>
      <c r="M1338" s="11">
        <v>1160350.1100000001</v>
      </c>
      <c r="N1338" s="8">
        <v>75</v>
      </c>
      <c r="O1338" s="10">
        <v>45147</v>
      </c>
      <c r="P1338" s="8" t="s">
        <v>3693</v>
      </c>
      <c r="Q1338" s="10">
        <v>45222</v>
      </c>
      <c r="R1338" s="10" t="s">
        <v>3693</v>
      </c>
      <c r="S1338" s="11" t="s">
        <v>3693</v>
      </c>
      <c r="T1338" s="12">
        <v>1</v>
      </c>
      <c r="U1338" s="12" t="s">
        <v>3693</v>
      </c>
      <c r="V1338" s="8" t="s">
        <v>29</v>
      </c>
      <c r="W1338" s="8" t="s">
        <v>30</v>
      </c>
      <c r="X1338" s="8" t="s">
        <v>1346</v>
      </c>
      <c r="Y1338" s="8" t="s">
        <v>1347</v>
      </c>
      <c r="Z1338" s="8" t="s">
        <v>3693</v>
      </c>
    </row>
    <row r="1339" spans="1:26" ht="52.8" hidden="1" x14ac:dyDescent="0.3">
      <c r="A1339" s="8">
        <v>1339</v>
      </c>
      <c r="B1339" s="8" t="s">
        <v>2215</v>
      </c>
      <c r="C1339" s="8" t="s">
        <v>2216</v>
      </c>
      <c r="D1339" s="8" t="s">
        <v>2147</v>
      </c>
      <c r="E1339" s="8" t="str">
        <f>VLOOKUP(Table1[[#This Row],[NO]],Table3[#All],2, FALSE)</f>
        <v>ELECTRIFICATION</v>
      </c>
      <c r="F1339" s="8" t="s">
        <v>2217</v>
      </c>
      <c r="G1339" s="8" t="s">
        <v>2218</v>
      </c>
      <c r="H1339" s="8" t="s">
        <v>64</v>
      </c>
      <c r="I1339" s="8" t="s">
        <v>27</v>
      </c>
      <c r="J1339" s="8">
        <v>2023</v>
      </c>
      <c r="K1339" s="8" t="s">
        <v>53</v>
      </c>
      <c r="L1339" s="11">
        <v>3300000</v>
      </c>
      <c r="M1339" s="11">
        <v>3052145.85</v>
      </c>
      <c r="N1339" s="8">
        <v>85</v>
      </c>
      <c r="O1339" s="10">
        <v>45350</v>
      </c>
      <c r="P1339" s="8" t="s">
        <v>3693</v>
      </c>
      <c r="Q1339" s="10">
        <v>45435</v>
      </c>
      <c r="R1339" s="10">
        <v>45465</v>
      </c>
      <c r="S1339" s="11" t="s">
        <v>3693</v>
      </c>
      <c r="T1339" s="12">
        <v>1</v>
      </c>
      <c r="U1339" s="12" t="s">
        <v>3693</v>
      </c>
      <c r="V1339" s="8" t="s">
        <v>29</v>
      </c>
      <c r="W1339" s="8" t="s">
        <v>30</v>
      </c>
      <c r="X1339" s="8" t="s">
        <v>1756</v>
      </c>
      <c r="Y1339" s="8" t="s">
        <v>252</v>
      </c>
      <c r="Z1339" s="8" t="s">
        <v>3693</v>
      </c>
    </row>
    <row r="1340" spans="1:26" ht="52.8" hidden="1" x14ac:dyDescent="0.3">
      <c r="A1340" s="8">
        <v>1340</v>
      </c>
      <c r="B1340" s="8" t="s">
        <v>2219</v>
      </c>
      <c r="C1340" s="8" t="s">
        <v>2220</v>
      </c>
      <c r="D1340" s="8" t="s">
        <v>2147</v>
      </c>
      <c r="E1340" s="8" t="str">
        <f>VLOOKUP(Table1[[#This Row],[NO]],Table3[#All],2, FALSE)</f>
        <v>ELECTRIFICATION</v>
      </c>
      <c r="F1340" s="8" t="s">
        <v>2221</v>
      </c>
      <c r="G1340" s="8" t="s">
        <v>2222</v>
      </c>
      <c r="H1340" s="8" t="s">
        <v>86</v>
      </c>
      <c r="I1340" s="8" t="s">
        <v>27</v>
      </c>
      <c r="J1340" s="8">
        <v>2023</v>
      </c>
      <c r="K1340" s="8" t="s">
        <v>53</v>
      </c>
      <c r="L1340" s="11">
        <v>1300000</v>
      </c>
      <c r="M1340" s="11">
        <v>1261785.47</v>
      </c>
      <c r="N1340" s="8">
        <v>30</v>
      </c>
      <c r="O1340" s="10">
        <v>45075</v>
      </c>
      <c r="P1340" s="8" t="s">
        <v>3693</v>
      </c>
      <c r="Q1340" s="10">
        <v>45105</v>
      </c>
      <c r="R1340" s="10" t="s">
        <v>3693</v>
      </c>
      <c r="S1340" s="19">
        <v>45105</v>
      </c>
      <c r="T1340" s="12">
        <v>1</v>
      </c>
      <c r="U1340" s="12" t="s">
        <v>3693</v>
      </c>
      <c r="V1340" s="8" t="s">
        <v>29</v>
      </c>
      <c r="W1340" s="8" t="s">
        <v>30</v>
      </c>
      <c r="X1340" s="8" t="s">
        <v>1346</v>
      </c>
      <c r="Y1340" s="8" t="s">
        <v>1347</v>
      </c>
      <c r="Z1340" s="8" t="s">
        <v>3693</v>
      </c>
    </row>
    <row r="1341" spans="1:26" ht="79.2" hidden="1" x14ac:dyDescent="0.3">
      <c r="A1341" s="8">
        <v>1341</v>
      </c>
      <c r="B1341" s="8" t="s">
        <v>2489</v>
      </c>
      <c r="C1341" s="8" t="s">
        <v>2490</v>
      </c>
      <c r="D1341" s="8" t="s">
        <v>2334</v>
      </c>
      <c r="E1341" s="8" t="str">
        <f>VLOOKUP(Table1[[#This Row],[NO]],Table3[#All],2, FALSE)</f>
        <v>PGP FACILITIES</v>
      </c>
      <c r="F1341" s="8" t="s">
        <v>2491</v>
      </c>
      <c r="G1341" s="8" t="s">
        <v>1477</v>
      </c>
      <c r="H1341" s="8" t="s">
        <v>79</v>
      </c>
      <c r="I1341" s="8" t="s">
        <v>27</v>
      </c>
      <c r="J1341" s="8">
        <v>2023</v>
      </c>
      <c r="K1341" s="8" t="s">
        <v>53</v>
      </c>
      <c r="L1341" s="11">
        <v>300000</v>
      </c>
      <c r="M1341" s="11">
        <v>299495.34999999998</v>
      </c>
      <c r="N1341" s="8">
        <v>30</v>
      </c>
      <c r="O1341" s="10">
        <v>45075</v>
      </c>
      <c r="P1341" s="8" t="s">
        <v>3693</v>
      </c>
      <c r="Q1341" s="10">
        <v>45105</v>
      </c>
      <c r="R1341" s="10" t="s">
        <v>3693</v>
      </c>
      <c r="S1341" s="11" t="s">
        <v>3693</v>
      </c>
      <c r="T1341" s="12">
        <v>1</v>
      </c>
      <c r="U1341" s="12" t="s">
        <v>3693</v>
      </c>
      <c r="V1341" s="8" t="s">
        <v>29</v>
      </c>
      <c r="W1341" s="8" t="s">
        <v>30</v>
      </c>
      <c r="X1341" s="8" t="s">
        <v>482</v>
      </c>
      <c r="Y1341" s="8" t="s">
        <v>1793</v>
      </c>
      <c r="Z1341" s="8" t="s">
        <v>3693</v>
      </c>
    </row>
    <row r="1342" spans="1:26" ht="52.8" hidden="1" x14ac:dyDescent="0.3">
      <c r="A1342" s="8">
        <v>1342</v>
      </c>
      <c r="B1342" s="8" t="s">
        <v>2102</v>
      </c>
      <c r="C1342" s="8" t="s">
        <v>2103</v>
      </c>
      <c r="D1342" s="8" t="s">
        <v>1962</v>
      </c>
      <c r="E1342" s="8" t="str">
        <f>VLOOKUP(Table1[[#This Row],[NO]],Table3[#All],2, FALSE)</f>
        <v>SCHOOL FACILITIES</v>
      </c>
      <c r="F1342" s="8" t="s">
        <v>2104</v>
      </c>
      <c r="G1342" s="8" t="s">
        <v>2105</v>
      </c>
      <c r="H1342" s="8" t="s">
        <v>72</v>
      </c>
      <c r="I1342" s="8" t="s">
        <v>27</v>
      </c>
      <c r="J1342" s="8">
        <v>2023</v>
      </c>
      <c r="K1342" s="8" t="s">
        <v>2106</v>
      </c>
      <c r="L1342" s="11">
        <v>5666000</v>
      </c>
      <c r="M1342" s="11">
        <v>5600000</v>
      </c>
      <c r="N1342" s="8">
        <v>155</v>
      </c>
      <c r="O1342" s="10">
        <v>45142</v>
      </c>
      <c r="P1342" s="8" t="s">
        <v>3693</v>
      </c>
      <c r="Q1342" s="10">
        <v>45297</v>
      </c>
      <c r="R1342" s="10" t="s">
        <v>1882</v>
      </c>
      <c r="S1342" s="11" t="s">
        <v>3693</v>
      </c>
      <c r="T1342" s="12">
        <v>1</v>
      </c>
      <c r="U1342" s="12" t="s">
        <v>3693</v>
      </c>
      <c r="V1342" s="8" t="s">
        <v>29</v>
      </c>
      <c r="W1342" s="8" t="s">
        <v>30</v>
      </c>
      <c r="X1342" s="8" t="s">
        <v>926</v>
      </c>
      <c r="Y1342" s="8" t="s">
        <v>927</v>
      </c>
      <c r="Z1342" s="8" t="s">
        <v>3693</v>
      </c>
    </row>
    <row r="1343" spans="1:26" ht="66" hidden="1" x14ac:dyDescent="0.3">
      <c r="A1343" s="8">
        <v>1343</v>
      </c>
      <c r="B1343" s="8" t="s">
        <v>2107</v>
      </c>
      <c r="C1343" s="8" t="s">
        <v>2108</v>
      </c>
      <c r="D1343" s="8" t="s">
        <v>1962</v>
      </c>
      <c r="E1343" s="8" t="str">
        <f>VLOOKUP(Table1[[#This Row],[NO]],Table3[#All],2, FALSE)</f>
        <v>SCHOOL FACILITIES</v>
      </c>
      <c r="F1343" s="8" t="s">
        <v>2104</v>
      </c>
      <c r="G1343" s="8" t="s">
        <v>2109</v>
      </c>
      <c r="H1343" s="8" t="s">
        <v>377</v>
      </c>
      <c r="I1343" s="8" t="s">
        <v>27</v>
      </c>
      <c r="J1343" s="8">
        <v>2023</v>
      </c>
      <c r="K1343" s="8" t="s">
        <v>2106</v>
      </c>
      <c r="L1343" s="11">
        <v>5666000</v>
      </c>
      <c r="M1343" s="11">
        <v>5647876.3499999996</v>
      </c>
      <c r="N1343" s="8">
        <v>155</v>
      </c>
      <c r="O1343" s="10">
        <v>45147</v>
      </c>
      <c r="P1343" s="8" t="s">
        <v>3693</v>
      </c>
      <c r="Q1343" s="10">
        <v>45302</v>
      </c>
      <c r="R1343" s="10" t="s">
        <v>1882</v>
      </c>
      <c r="S1343" s="11" t="s">
        <v>3693</v>
      </c>
      <c r="T1343" s="12">
        <v>0.46010000000000001</v>
      </c>
      <c r="U1343" s="12" t="s">
        <v>3693</v>
      </c>
      <c r="V1343" s="8" t="s">
        <v>29</v>
      </c>
      <c r="W1343" s="8" t="s">
        <v>308</v>
      </c>
      <c r="X1343" s="8" t="s">
        <v>1679</v>
      </c>
      <c r="Y1343" s="8" t="s">
        <v>1680</v>
      </c>
      <c r="Z1343" s="8" t="s">
        <v>2110</v>
      </c>
    </row>
    <row r="1344" spans="1:26" ht="52.8" hidden="1" x14ac:dyDescent="0.3">
      <c r="A1344" s="8">
        <v>1344</v>
      </c>
      <c r="B1344" s="8" t="s">
        <v>2111</v>
      </c>
      <c r="C1344" s="8" t="s">
        <v>2108</v>
      </c>
      <c r="D1344" s="8" t="s">
        <v>1962</v>
      </c>
      <c r="E1344" s="8" t="str">
        <f>VLOOKUP(Table1[[#This Row],[NO]],Table3[#All],2, FALSE)</f>
        <v>SCHOOL FACILITIES</v>
      </c>
      <c r="F1344" s="8" t="s">
        <v>2104</v>
      </c>
      <c r="G1344" s="8" t="s">
        <v>2112</v>
      </c>
      <c r="H1344" s="8" t="s">
        <v>86</v>
      </c>
      <c r="I1344" s="8" t="s">
        <v>27</v>
      </c>
      <c r="J1344" s="8">
        <v>2023</v>
      </c>
      <c r="K1344" s="8" t="s">
        <v>2106</v>
      </c>
      <c r="L1344" s="11">
        <v>5666000</v>
      </c>
      <c r="M1344" s="11">
        <v>5665458.0800000001</v>
      </c>
      <c r="N1344" s="8">
        <v>155</v>
      </c>
      <c r="O1344" s="10">
        <v>45195</v>
      </c>
      <c r="P1344" s="8" t="s">
        <v>3693</v>
      </c>
      <c r="Q1344" s="10">
        <v>45350</v>
      </c>
      <c r="R1344" s="10" t="s">
        <v>323</v>
      </c>
      <c r="S1344" s="11" t="s">
        <v>3693</v>
      </c>
      <c r="T1344" s="12">
        <v>1</v>
      </c>
      <c r="U1344" s="12" t="s">
        <v>3693</v>
      </c>
      <c r="V1344" s="8" t="s">
        <v>29</v>
      </c>
      <c r="W1344" s="8" t="s">
        <v>30</v>
      </c>
      <c r="X1344" s="8" t="s">
        <v>1737</v>
      </c>
      <c r="Y1344" s="8" t="s">
        <v>1738</v>
      </c>
      <c r="Z1344" s="8" t="s">
        <v>3693</v>
      </c>
    </row>
    <row r="1345" spans="1:26" ht="132" hidden="1" x14ac:dyDescent="0.3">
      <c r="A1345" s="8">
        <v>1345</v>
      </c>
      <c r="B1345" s="8" t="s">
        <v>2113</v>
      </c>
      <c r="C1345" s="8" t="s">
        <v>2114</v>
      </c>
      <c r="D1345" s="8" t="s">
        <v>1962</v>
      </c>
      <c r="E1345" s="8" t="str">
        <f>VLOOKUP(Table1[[#This Row],[NO]],Table3[#All],2, FALSE)</f>
        <v>SCHOOL FACILITIES</v>
      </c>
      <c r="F1345" s="8" t="s">
        <v>2115</v>
      </c>
      <c r="G1345" s="8" t="s">
        <v>2116</v>
      </c>
      <c r="H1345" s="8" t="s">
        <v>42</v>
      </c>
      <c r="I1345" s="8" t="s">
        <v>27</v>
      </c>
      <c r="J1345" s="8">
        <v>2023</v>
      </c>
      <c r="K1345" s="8" t="s">
        <v>2106</v>
      </c>
      <c r="L1345" s="11">
        <v>5512000</v>
      </c>
      <c r="M1345" s="11">
        <v>5446572.7800000003</v>
      </c>
      <c r="N1345" s="8">
        <v>140</v>
      </c>
      <c r="O1345" s="10">
        <v>45117</v>
      </c>
      <c r="P1345" s="8">
        <v>1</v>
      </c>
      <c r="Q1345" s="10">
        <v>45257</v>
      </c>
      <c r="R1345" s="10">
        <v>45332</v>
      </c>
      <c r="S1345" s="11" t="s">
        <v>3693</v>
      </c>
      <c r="T1345" s="12">
        <v>1</v>
      </c>
      <c r="U1345" s="12" t="s">
        <v>3693</v>
      </c>
      <c r="V1345" s="8" t="s">
        <v>29</v>
      </c>
      <c r="W1345" s="8" t="s">
        <v>30</v>
      </c>
      <c r="X1345" s="8" t="s">
        <v>255</v>
      </c>
      <c r="Y1345" s="8" t="s">
        <v>256</v>
      </c>
      <c r="Z1345" s="8" t="s">
        <v>3693</v>
      </c>
    </row>
    <row r="1346" spans="1:26" ht="132" hidden="1" x14ac:dyDescent="0.3">
      <c r="A1346" s="8">
        <v>1346</v>
      </c>
      <c r="B1346" s="8" t="s">
        <v>2117</v>
      </c>
      <c r="C1346" s="8" t="s">
        <v>2114</v>
      </c>
      <c r="D1346" s="8" t="s">
        <v>1962</v>
      </c>
      <c r="E1346" s="8" t="str">
        <f>VLOOKUP(Table1[[#This Row],[NO]],Table3[#All],2, FALSE)</f>
        <v>SCHOOL FACILITIES</v>
      </c>
      <c r="F1346" s="8" t="s">
        <v>2115</v>
      </c>
      <c r="G1346" s="8" t="s">
        <v>2118</v>
      </c>
      <c r="H1346" s="8" t="s">
        <v>42</v>
      </c>
      <c r="I1346" s="8" t="s">
        <v>27</v>
      </c>
      <c r="J1346" s="8">
        <v>2023</v>
      </c>
      <c r="K1346" s="8" t="s">
        <v>2106</v>
      </c>
      <c r="L1346" s="11">
        <v>5512000</v>
      </c>
      <c r="M1346" s="11">
        <v>5446572.7800000003</v>
      </c>
      <c r="N1346" s="8">
        <v>140</v>
      </c>
      <c r="O1346" s="10">
        <v>45117</v>
      </c>
      <c r="P1346" s="8">
        <v>1</v>
      </c>
      <c r="Q1346" s="10">
        <v>45257</v>
      </c>
      <c r="R1346" s="10">
        <v>45332</v>
      </c>
      <c r="S1346" s="11" t="s">
        <v>3693</v>
      </c>
      <c r="T1346" s="12">
        <v>1</v>
      </c>
      <c r="U1346" s="12" t="s">
        <v>3693</v>
      </c>
      <c r="V1346" s="8" t="s">
        <v>29</v>
      </c>
      <c r="W1346" s="8" t="s">
        <v>30</v>
      </c>
      <c r="X1346" s="8" t="s">
        <v>255</v>
      </c>
      <c r="Y1346" s="8" t="s">
        <v>256</v>
      </c>
      <c r="Z1346" s="8" t="s">
        <v>3693</v>
      </c>
    </row>
    <row r="1347" spans="1:26" ht="132" hidden="1" x14ac:dyDescent="0.3">
      <c r="A1347" s="8">
        <v>1347</v>
      </c>
      <c r="B1347" s="8" t="s">
        <v>2119</v>
      </c>
      <c r="C1347" s="8" t="s">
        <v>2114</v>
      </c>
      <c r="D1347" s="8" t="s">
        <v>1962</v>
      </c>
      <c r="E1347" s="8" t="str">
        <f>VLOOKUP(Table1[[#This Row],[NO]],Table3[#All],2, FALSE)</f>
        <v>SCHOOL FACILITIES</v>
      </c>
      <c r="F1347" s="8" t="s">
        <v>2115</v>
      </c>
      <c r="G1347" s="8" t="s">
        <v>2120</v>
      </c>
      <c r="H1347" s="8" t="s">
        <v>42</v>
      </c>
      <c r="I1347" s="8" t="s">
        <v>27</v>
      </c>
      <c r="J1347" s="8">
        <v>2023</v>
      </c>
      <c r="K1347" s="8" t="s">
        <v>2106</v>
      </c>
      <c r="L1347" s="11">
        <v>5512000</v>
      </c>
      <c r="M1347" s="11">
        <v>5485260.7300000004</v>
      </c>
      <c r="N1347" s="8">
        <v>140</v>
      </c>
      <c r="O1347" s="10">
        <v>45117</v>
      </c>
      <c r="P1347" s="8">
        <v>1</v>
      </c>
      <c r="Q1347" s="10">
        <v>45257</v>
      </c>
      <c r="R1347" s="10">
        <v>45332</v>
      </c>
      <c r="S1347" s="11" t="s">
        <v>3693</v>
      </c>
      <c r="T1347" s="12">
        <v>1</v>
      </c>
      <c r="U1347" s="12" t="s">
        <v>3693</v>
      </c>
      <c r="V1347" s="8" t="s">
        <v>29</v>
      </c>
      <c r="W1347" s="8" t="s">
        <v>30</v>
      </c>
      <c r="X1347" s="8" t="s">
        <v>255</v>
      </c>
      <c r="Y1347" s="8" t="s">
        <v>256</v>
      </c>
      <c r="Z1347" s="8" t="s">
        <v>3693</v>
      </c>
    </row>
    <row r="1348" spans="1:26" ht="132" hidden="1" x14ac:dyDescent="0.3">
      <c r="A1348" s="8">
        <v>1348</v>
      </c>
      <c r="B1348" s="8" t="s">
        <v>2121</v>
      </c>
      <c r="C1348" s="8" t="s">
        <v>2143</v>
      </c>
      <c r="D1348" s="8" t="s">
        <v>1962</v>
      </c>
      <c r="E1348" s="8" t="str">
        <f>VLOOKUP(Table1[[#This Row],[NO]],Table3[#All],2, FALSE)</f>
        <v>SCHOOL FACILITIES</v>
      </c>
      <c r="F1348" s="8" t="s">
        <v>2115</v>
      </c>
      <c r="G1348" s="8" t="s">
        <v>2122</v>
      </c>
      <c r="H1348" s="8" t="s">
        <v>42</v>
      </c>
      <c r="I1348" s="8" t="s">
        <v>27</v>
      </c>
      <c r="J1348" s="8">
        <v>2023</v>
      </c>
      <c r="K1348" s="8" t="s">
        <v>2106</v>
      </c>
      <c r="L1348" s="11">
        <v>5512000</v>
      </c>
      <c r="M1348" s="11">
        <v>5446572.7800000003</v>
      </c>
      <c r="N1348" s="8">
        <v>140</v>
      </c>
      <c r="O1348" s="10">
        <v>45117</v>
      </c>
      <c r="P1348" s="8">
        <v>1</v>
      </c>
      <c r="Q1348" s="10">
        <v>45257</v>
      </c>
      <c r="R1348" s="10">
        <v>45332</v>
      </c>
      <c r="S1348" s="11" t="s">
        <v>3693</v>
      </c>
      <c r="T1348" s="12">
        <v>1</v>
      </c>
      <c r="U1348" s="12" t="s">
        <v>3693</v>
      </c>
      <c r="V1348" s="8" t="s">
        <v>29</v>
      </c>
      <c r="W1348" s="8" t="s">
        <v>30</v>
      </c>
      <c r="X1348" s="8" t="s">
        <v>255</v>
      </c>
      <c r="Y1348" s="8" t="s">
        <v>256</v>
      </c>
      <c r="Z1348" s="8" t="s">
        <v>3693</v>
      </c>
    </row>
    <row r="1349" spans="1:26" ht="132" hidden="1" x14ac:dyDescent="0.3">
      <c r="A1349" s="8">
        <v>1349</v>
      </c>
      <c r="B1349" s="8" t="s">
        <v>2123</v>
      </c>
      <c r="C1349" s="8" t="s">
        <v>2144</v>
      </c>
      <c r="D1349" s="8" t="s">
        <v>1962</v>
      </c>
      <c r="E1349" s="8" t="str">
        <f>VLOOKUP(Table1[[#This Row],[NO]],Table3[#All],2, FALSE)</f>
        <v>SCHOOL FACILITIES</v>
      </c>
      <c r="F1349" s="8" t="s">
        <v>2115</v>
      </c>
      <c r="G1349" s="8" t="s">
        <v>2124</v>
      </c>
      <c r="H1349" s="8" t="s">
        <v>42</v>
      </c>
      <c r="I1349" s="8" t="s">
        <v>27</v>
      </c>
      <c r="J1349" s="8">
        <v>2023</v>
      </c>
      <c r="K1349" s="8" t="s">
        <v>2106</v>
      </c>
      <c r="L1349" s="11">
        <v>5512000</v>
      </c>
      <c r="M1349" s="11">
        <v>5446572.7800000003</v>
      </c>
      <c r="N1349" s="8">
        <v>140</v>
      </c>
      <c r="O1349" s="10">
        <v>45117</v>
      </c>
      <c r="P1349" s="8">
        <v>1</v>
      </c>
      <c r="Q1349" s="10">
        <v>45257</v>
      </c>
      <c r="R1349" s="10">
        <v>45332</v>
      </c>
      <c r="S1349" s="19">
        <v>45299</v>
      </c>
      <c r="T1349" s="12">
        <v>1</v>
      </c>
      <c r="U1349" s="12" t="s">
        <v>3693</v>
      </c>
      <c r="V1349" s="8" t="s">
        <v>29</v>
      </c>
      <c r="W1349" s="8" t="s">
        <v>30</v>
      </c>
      <c r="X1349" s="8" t="s">
        <v>255</v>
      </c>
      <c r="Y1349" s="8" t="s">
        <v>256</v>
      </c>
      <c r="Z1349" s="8" t="s">
        <v>3693</v>
      </c>
    </row>
    <row r="1350" spans="1:26" ht="132" hidden="1" x14ac:dyDescent="0.3">
      <c r="A1350" s="8">
        <v>1350</v>
      </c>
      <c r="B1350" s="8" t="s">
        <v>2125</v>
      </c>
      <c r="C1350" s="8" t="s">
        <v>2114</v>
      </c>
      <c r="D1350" s="8" t="s">
        <v>1962</v>
      </c>
      <c r="E1350" s="8" t="str">
        <f>VLOOKUP(Table1[[#This Row],[NO]],Table3[#All],2, FALSE)</f>
        <v>SCHOOL FACILITIES</v>
      </c>
      <c r="F1350" s="8" t="s">
        <v>2115</v>
      </c>
      <c r="G1350" s="8" t="s">
        <v>2126</v>
      </c>
      <c r="H1350" s="8" t="s">
        <v>430</v>
      </c>
      <c r="I1350" s="8" t="s">
        <v>27</v>
      </c>
      <c r="J1350" s="8">
        <v>2023</v>
      </c>
      <c r="K1350" s="8" t="s">
        <v>2106</v>
      </c>
      <c r="L1350" s="11">
        <v>5512000</v>
      </c>
      <c r="M1350" s="11">
        <v>5446572.7800000003</v>
      </c>
      <c r="N1350" s="8">
        <v>140</v>
      </c>
      <c r="O1350" s="10">
        <v>45117</v>
      </c>
      <c r="P1350" s="8">
        <v>1</v>
      </c>
      <c r="Q1350" s="10">
        <v>45257</v>
      </c>
      <c r="R1350" s="10" t="s">
        <v>409</v>
      </c>
      <c r="S1350" s="11" t="s">
        <v>3693</v>
      </c>
      <c r="T1350" s="12">
        <v>1</v>
      </c>
      <c r="U1350" s="12" t="s">
        <v>3693</v>
      </c>
      <c r="V1350" s="8" t="s">
        <v>29</v>
      </c>
      <c r="W1350" s="8" t="s">
        <v>30</v>
      </c>
      <c r="X1350" s="8" t="s">
        <v>255</v>
      </c>
      <c r="Y1350" s="8" t="s">
        <v>256</v>
      </c>
      <c r="Z1350" s="8" t="s">
        <v>3693</v>
      </c>
    </row>
    <row r="1351" spans="1:26" ht="132" hidden="1" x14ac:dyDescent="0.3">
      <c r="A1351" s="8">
        <v>1351</v>
      </c>
      <c r="B1351" s="8" t="s">
        <v>2127</v>
      </c>
      <c r="C1351" s="8" t="s">
        <v>2114</v>
      </c>
      <c r="D1351" s="8" t="s">
        <v>1962</v>
      </c>
      <c r="E1351" s="8" t="str">
        <f>VLOOKUP(Table1[[#This Row],[NO]],Table3[#All],2, FALSE)</f>
        <v>SCHOOL FACILITIES</v>
      </c>
      <c r="F1351" s="8" t="s">
        <v>2115</v>
      </c>
      <c r="G1351" s="8" t="s">
        <v>2128</v>
      </c>
      <c r="H1351" s="8" t="s">
        <v>430</v>
      </c>
      <c r="I1351" s="8" t="s">
        <v>27</v>
      </c>
      <c r="J1351" s="8">
        <v>2023</v>
      </c>
      <c r="K1351" s="8" t="s">
        <v>2106</v>
      </c>
      <c r="L1351" s="11">
        <v>5512000</v>
      </c>
      <c r="M1351" s="11">
        <v>5457405.0800000001</v>
      </c>
      <c r="N1351" s="8">
        <v>140</v>
      </c>
      <c r="O1351" s="10">
        <v>45117</v>
      </c>
      <c r="P1351" s="8">
        <v>1</v>
      </c>
      <c r="Q1351" s="10">
        <v>45257</v>
      </c>
      <c r="R1351" s="10">
        <v>45332</v>
      </c>
      <c r="S1351" s="11" t="s">
        <v>3693</v>
      </c>
      <c r="T1351" s="12">
        <v>1</v>
      </c>
      <c r="U1351" s="12" t="s">
        <v>3693</v>
      </c>
      <c r="V1351" s="8" t="s">
        <v>29</v>
      </c>
      <c r="W1351" s="8" t="s">
        <v>30</v>
      </c>
      <c r="X1351" s="8" t="s">
        <v>255</v>
      </c>
      <c r="Y1351" s="8" t="s">
        <v>256</v>
      </c>
      <c r="Z1351" s="8" t="s">
        <v>3693</v>
      </c>
    </row>
    <row r="1352" spans="1:26" ht="132" hidden="1" x14ac:dyDescent="0.3">
      <c r="A1352" s="8">
        <v>1352</v>
      </c>
      <c r="B1352" s="8" t="s">
        <v>2129</v>
      </c>
      <c r="C1352" s="8" t="s">
        <v>2114</v>
      </c>
      <c r="D1352" s="8" t="s">
        <v>1962</v>
      </c>
      <c r="E1352" s="8" t="str">
        <f>VLOOKUP(Table1[[#This Row],[NO]],Table3[#All],2, FALSE)</f>
        <v>SCHOOL FACILITIES</v>
      </c>
      <c r="F1352" s="8" t="s">
        <v>2115</v>
      </c>
      <c r="G1352" s="8" t="s">
        <v>2130</v>
      </c>
      <c r="H1352" s="8" t="s">
        <v>141</v>
      </c>
      <c r="I1352" s="8" t="s">
        <v>27</v>
      </c>
      <c r="J1352" s="8">
        <v>2023</v>
      </c>
      <c r="K1352" s="8" t="s">
        <v>2106</v>
      </c>
      <c r="L1352" s="11">
        <v>5512000</v>
      </c>
      <c r="M1352" s="11">
        <v>5485260.7300000004</v>
      </c>
      <c r="N1352" s="8">
        <v>140</v>
      </c>
      <c r="O1352" s="10">
        <v>45117</v>
      </c>
      <c r="P1352" s="8" t="s">
        <v>3693</v>
      </c>
      <c r="Q1352" s="10">
        <v>45257</v>
      </c>
      <c r="R1352" s="10" t="s">
        <v>409</v>
      </c>
      <c r="S1352" s="11" t="s">
        <v>3693</v>
      </c>
      <c r="T1352" s="12">
        <v>0.5</v>
      </c>
      <c r="U1352" s="12" t="s">
        <v>3693</v>
      </c>
      <c r="V1352" s="8" t="s">
        <v>29</v>
      </c>
      <c r="W1352" s="8" t="s">
        <v>324</v>
      </c>
      <c r="X1352" s="8" t="s">
        <v>255</v>
      </c>
      <c r="Y1352" s="8" t="s">
        <v>256</v>
      </c>
      <c r="Z1352" s="8" t="s">
        <v>3693</v>
      </c>
    </row>
    <row r="1353" spans="1:26" ht="132" hidden="1" x14ac:dyDescent="0.3">
      <c r="A1353" s="8">
        <v>1353</v>
      </c>
      <c r="B1353" s="8" t="s">
        <v>2131</v>
      </c>
      <c r="C1353" s="8" t="s">
        <v>2145</v>
      </c>
      <c r="D1353" s="8" t="s">
        <v>1962</v>
      </c>
      <c r="E1353" s="8" t="str">
        <f>VLOOKUP(Table1[[#This Row],[NO]],Table3[#All],2, FALSE)</f>
        <v>SCHOOL FACILITIES</v>
      </c>
      <c r="F1353" s="8" t="s">
        <v>2115</v>
      </c>
      <c r="G1353" s="8" t="s">
        <v>64</v>
      </c>
      <c r="H1353" s="8" t="s">
        <v>64</v>
      </c>
      <c r="I1353" s="8" t="s">
        <v>27</v>
      </c>
      <c r="J1353" s="8">
        <v>2023</v>
      </c>
      <c r="K1353" s="8" t="s">
        <v>2106</v>
      </c>
      <c r="L1353" s="11">
        <v>5512000</v>
      </c>
      <c r="M1353" s="11">
        <v>5466687.5800000001</v>
      </c>
      <c r="N1353" s="8">
        <v>140</v>
      </c>
      <c r="O1353" s="10">
        <v>45117</v>
      </c>
      <c r="P1353" s="8">
        <v>1</v>
      </c>
      <c r="Q1353" s="10">
        <v>45257</v>
      </c>
      <c r="R1353" s="10">
        <v>45308</v>
      </c>
      <c r="S1353" s="11" t="s">
        <v>3693</v>
      </c>
      <c r="T1353" s="12">
        <v>1</v>
      </c>
      <c r="U1353" s="12" t="s">
        <v>3693</v>
      </c>
      <c r="V1353" s="8" t="s">
        <v>29</v>
      </c>
      <c r="W1353" s="8" t="s">
        <v>30</v>
      </c>
      <c r="X1353" s="8" t="s">
        <v>255</v>
      </c>
      <c r="Y1353" s="8" t="s">
        <v>256</v>
      </c>
      <c r="Z1353" s="8" t="s">
        <v>3693</v>
      </c>
    </row>
    <row r="1354" spans="1:26" ht="145.19999999999999" hidden="1" x14ac:dyDescent="0.3">
      <c r="A1354" s="8">
        <v>1354</v>
      </c>
      <c r="B1354" s="8" t="s">
        <v>2132</v>
      </c>
      <c r="C1354" s="8" t="s">
        <v>2133</v>
      </c>
      <c r="D1354" s="8" t="s">
        <v>1962</v>
      </c>
      <c r="E1354" s="8" t="str">
        <f>VLOOKUP(Table1[[#This Row],[NO]],Table3[#All],2, FALSE)</f>
        <v>SCHOOL FACILITIES</v>
      </c>
      <c r="F1354" s="8" t="s">
        <v>2115</v>
      </c>
      <c r="G1354" s="8" t="s">
        <v>2134</v>
      </c>
      <c r="H1354" s="8" t="s">
        <v>26</v>
      </c>
      <c r="I1354" s="8" t="s">
        <v>27</v>
      </c>
      <c r="J1354" s="8">
        <v>2023</v>
      </c>
      <c r="K1354" s="8" t="s">
        <v>2106</v>
      </c>
      <c r="L1354" s="11">
        <v>5512000</v>
      </c>
      <c r="M1354" s="11">
        <v>5410798.0499999998</v>
      </c>
      <c r="N1354" s="8">
        <v>140</v>
      </c>
      <c r="O1354" s="10">
        <v>45131</v>
      </c>
      <c r="P1354" s="8">
        <v>1</v>
      </c>
      <c r="Q1354" s="10">
        <v>45271</v>
      </c>
      <c r="R1354" s="10">
        <v>45422</v>
      </c>
      <c r="S1354" s="19">
        <v>45368</v>
      </c>
      <c r="T1354" s="12">
        <v>1</v>
      </c>
      <c r="U1354" s="12" t="s">
        <v>3693</v>
      </c>
      <c r="V1354" s="8" t="s">
        <v>29</v>
      </c>
      <c r="W1354" s="8" t="s">
        <v>30</v>
      </c>
      <c r="X1354" s="8" t="s">
        <v>255</v>
      </c>
      <c r="Y1354" s="8" t="s">
        <v>256</v>
      </c>
      <c r="Z1354" s="8" t="s">
        <v>3693</v>
      </c>
    </row>
    <row r="1355" spans="1:26" ht="145.19999999999999" hidden="1" x14ac:dyDescent="0.3">
      <c r="A1355" s="8">
        <v>1355</v>
      </c>
      <c r="B1355" s="8" t="s">
        <v>2135</v>
      </c>
      <c r="C1355" s="8" t="s">
        <v>2133</v>
      </c>
      <c r="D1355" s="8" t="s">
        <v>1962</v>
      </c>
      <c r="E1355" s="8" t="str">
        <f>VLOOKUP(Table1[[#This Row],[NO]],Table3[#All],2, FALSE)</f>
        <v>SCHOOL FACILITIES</v>
      </c>
      <c r="F1355" s="8" t="s">
        <v>2115</v>
      </c>
      <c r="G1355" s="8" t="s">
        <v>91</v>
      </c>
      <c r="H1355" s="8" t="s">
        <v>91</v>
      </c>
      <c r="I1355" s="8" t="s">
        <v>27</v>
      </c>
      <c r="J1355" s="8">
        <v>2023</v>
      </c>
      <c r="K1355" s="8" t="s">
        <v>2106</v>
      </c>
      <c r="L1355" s="11">
        <v>5512000</v>
      </c>
      <c r="M1355" s="11">
        <v>5418026</v>
      </c>
      <c r="N1355" s="8">
        <v>140</v>
      </c>
      <c r="O1355" s="10">
        <v>45131</v>
      </c>
      <c r="P1355" s="8">
        <v>1</v>
      </c>
      <c r="Q1355" s="10">
        <v>45271</v>
      </c>
      <c r="R1355" s="10">
        <v>45313</v>
      </c>
      <c r="S1355" s="11" t="s">
        <v>3693</v>
      </c>
      <c r="T1355" s="12">
        <v>1</v>
      </c>
      <c r="U1355" s="12" t="s">
        <v>3693</v>
      </c>
      <c r="V1355" s="8" t="s">
        <v>29</v>
      </c>
      <c r="W1355" s="8" t="s">
        <v>30</v>
      </c>
      <c r="X1355" s="8" t="s">
        <v>255</v>
      </c>
      <c r="Y1355" s="8" t="s">
        <v>256</v>
      </c>
      <c r="Z1355" s="8" t="s">
        <v>3693</v>
      </c>
    </row>
    <row r="1356" spans="1:26" ht="145.19999999999999" hidden="1" x14ac:dyDescent="0.3">
      <c r="A1356" s="16">
        <v>1356</v>
      </c>
      <c r="B1356" s="16" t="s">
        <v>2136</v>
      </c>
      <c r="C1356" s="16" t="s">
        <v>2133</v>
      </c>
      <c r="D1356" s="16" t="s">
        <v>1962</v>
      </c>
      <c r="E1356" s="16" t="str">
        <f>VLOOKUP(Table1[[#This Row],[NO]],Table3[#All],2, FALSE)</f>
        <v>SCHOOL FACILITIES</v>
      </c>
      <c r="F1356" s="16" t="s">
        <v>2115</v>
      </c>
      <c r="G1356" s="16" t="s">
        <v>167</v>
      </c>
      <c r="H1356" s="16" t="s">
        <v>91</v>
      </c>
      <c r="I1356" s="16" t="s">
        <v>27</v>
      </c>
      <c r="J1356" s="16">
        <v>2023</v>
      </c>
      <c r="K1356" s="16" t="s">
        <v>2106</v>
      </c>
      <c r="L1356" s="11">
        <v>5512000</v>
      </c>
      <c r="M1356" s="11">
        <v>5418026</v>
      </c>
      <c r="N1356" s="16">
        <v>140</v>
      </c>
      <c r="O1356" s="17">
        <v>45131</v>
      </c>
      <c r="P1356" s="16" t="s">
        <v>3693</v>
      </c>
      <c r="Q1356" s="17">
        <v>45271</v>
      </c>
      <c r="R1356" s="17" t="s">
        <v>3693</v>
      </c>
      <c r="S1356" s="19">
        <v>45289</v>
      </c>
      <c r="T1356" s="18">
        <v>1</v>
      </c>
      <c r="U1356" s="18" t="s">
        <v>3693</v>
      </c>
      <c r="V1356" s="16" t="s">
        <v>29</v>
      </c>
      <c r="W1356" s="16" t="s">
        <v>30</v>
      </c>
      <c r="X1356" s="16" t="s">
        <v>255</v>
      </c>
      <c r="Y1356" s="16" t="s">
        <v>256</v>
      </c>
      <c r="Z1356" s="16" t="s">
        <v>3693</v>
      </c>
    </row>
    <row r="1357" spans="1:26" ht="145.19999999999999" hidden="1" x14ac:dyDescent="0.3">
      <c r="A1357" s="16">
        <v>1357</v>
      </c>
      <c r="B1357" s="16" t="s">
        <v>2137</v>
      </c>
      <c r="C1357" s="16" t="s">
        <v>2133</v>
      </c>
      <c r="D1357" s="16" t="s">
        <v>1962</v>
      </c>
      <c r="E1357" s="16" t="str">
        <f>VLOOKUP(Table1[[#This Row],[NO]],Table3[#All],2, FALSE)</f>
        <v>SCHOOL FACILITIES</v>
      </c>
      <c r="F1357" s="16" t="s">
        <v>2115</v>
      </c>
      <c r="G1357" s="16" t="s">
        <v>2138</v>
      </c>
      <c r="H1357" s="16" t="s">
        <v>76</v>
      </c>
      <c r="I1357" s="16" t="s">
        <v>27</v>
      </c>
      <c r="J1357" s="16">
        <v>2023</v>
      </c>
      <c r="K1357" s="16" t="s">
        <v>2106</v>
      </c>
      <c r="L1357" s="11">
        <v>5512000</v>
      </c>
      <c r="M1357" s="11">
        <v>5509839.0499999998</v>
      </c>
      <c r="N1357" s="16">
        <v>140</v>
      </c>
      <c r="O1357" s="17">
        <v>45131</v>
      </c>
      <c r="P1357" s="16">
        <v>1</v>
      </c>
      <c r="Q1357" s="17">
        <v>45271</v>
      </c>
      <c r="R1357" s="17" t="s">
        <v>3693</v>
      </c>
      <c r="S1357" s="17">
        <v>45289</v>
      </c>
      <c r="T1357" s="18">
        <v>1</v>
      </c>
      <c r="U1357" s="18" t="s">
        <v>3693</v>
      </c>
      <c r="V1357" s="16" t="s">
        <v>29</v>
      </c>
      <c r="W1357" s="16" t="s">
        <v>30</v>
      </c>
      <c r="X1357" s="16" t="s">
        <v>255</v>
      </c>
      <c r="Y1357" s="16" t="s">
        <v>256</v>
      </c>
      <c r="Z1357" s="16" t="s">
        <v>3693</v>
      </c>
    </row>
    <row r="1358" spans="1:26" ht="145.19999999999999" hidden="1" x14ac:dyDescent="0.3">
      <c r="A1358" s="16">
        <v>1358</v>
      </c>
      <c r="B1358" s="16" t="s">
        <v>2139</v>
      </c>
      <c r="C1358" s="16" t="s">
        <v>2133</v>
      </c>
      <c r="D1358" s="16" t="s">
        <v>1962</v>
      </c>
      <c r="E1358" s="16" t="str">
        <f>VLOOKUP(Table1[[#This Row],[NO]],Table3[#All],2, FALSE)</f>
        <v>SCHOOL FACILITIES</v>
      </c>
      <c r="F1358" s="16" t="s">
        <v>2115</v>
      </c>
      <c r="G1358" s="16" t="s">
        <v>75</v>
      </c>
      <c r="H1358" s="16" t="s">
        <v>76</v>
      </c>
      <c r="I1358" s="16" t="s">
        <v>27</v>
      </c>
      <c r="J1358" s="16">
        <v>2023</v>
      </c>
      <c r="K1358" s="16" t="s">
        <v>2106</v>
      </c>
      <c r="L1358" s="11">
        <v>5512000</v>
      </c>
      <c r="M1358" s="11">
        <v>5509839.0499999998</v>
      </c>
      <c r="N1358" s="16">
        <v>140</v>
      </c>
      <c r="O1358" s="17">
        <v>45131</v>
      </c>
      <c r="P1358" s="16" t="s">
        <v>3693</v>
      </c>
      <c r="Q1358" s="17">
        <v>45271</v>
      </c>
      <c r="R1358" s="17" t="s">
        <v>3693</v>
      </c>
      <c r="S1358" s="17">
        <v>45257</v>
      </c>
      <c r="T1358" s="18">
        <v>1</v>
      </c>
      <c r="U1358" s="18" t="s">
        <v>3693</v>
      </c>
      <c r="V1358" s="16" t="s">
        <v>29</v>
      </c>
      <c r="W1358" s="16" t="s">
        <v>30</v>
      </c>
      <c r="X1358" s="16" t="s">
        <v>255</v>
      </c>
      <c r="Y1358" s="16" t="s">
        <v>256</v>
      </c>
      <c r="Z1358" s="16" t="s">
        <v>3693</v>
      </c>
    </row>
    <row r="1359" spans="1:26" ht="145.19999999999999" hidden="1" x14ac:dyDescent="0.3">
      <c r="A1359" s="8">
        <v>1359</v>
      </c>
      <c r="B1359" s="8" t="s">
        <v>2140</v>
      </c>
      <c r="C1359" s="8" t="s">
        <v>2133</v>
      </c>
      <c r="D1359" s="8" t="s">
        <v>1962</v>
      </c>
      <c r="E1359" s="8" t="str">
        <f>VLOOKUP(Table1[[#This Row],[NO]],Table3[#All],2, FALSE)</f>
        <v>SCHOOL FACILITIES</v>
      </c>
      <c r="F1359" s="8" t="s">
        <v>2115</v>
      </c>
      <c r="G1359" s="8" t="s">
        <v>377</v>
      </c>
      <c r="H1359" s="8" t="s">
        <v>377</v>
      </c>
      <c r="I1359" s="8" t="s">
        <v>27</v>
      </c>
      <c r="J1359" s="8">
        <v>2023</v>
      </c>
      <c r="K1359" s="8" t="s">
        <v>2106</v>
      </c>
      <c r="L1359" s="11">
        <v>5512000</v>
      </c>
      <c r="M1359" s="11">
        <v>5509839.0499999998</v>
      </c>
      <c r="N1359" s="8">
        <v>140</v>
      </c>
      <c r="O1359" s="10">
        <v>45131</v>
      </c>
      <c r="P1359" s="8" t="s">
        <v>3693</v>
      </c>
      <c r="Q1359" s="10">
        <v>45271</v>
      </c>
      <c r="R1359" s="10" t="s">
        <v>1882</v>
      </c>
      <c r="S1359" s="11" t="s">
        <v>3693</v>
      </c>
      <c r="T1359" s="12">
        <v>1</v>
      </c>
      <c r="U1359" s="12" t="s">
        <v>3693</v>
      </c>
      <c r="V1359" s="8" t="s">
        <v>29</v>
      </c>
      <c r="W1359" s="8" t="s">
        <v>30</v>
      </c>
      <c r="X1359" s="8" t="s">
        <v>255</v>
      </c>
      <c r="Y1359" s="8" t="s">
        <v>256</v>
      </c>
      <c r="Z1359" s="8" t="s">
        <v>3693</v>
      </c>
    </row>
    <row r="1360" spans="1:26" ht="145.19999999999999" hidden="1" x14ac:dyDescent="0.3">
      <c r="A1360" s="8">
        <v>1360</v>
      </c>
      <c r="B1360" s="8" t="s">
        <v>2141</v>
      </c>
      <c r="C1360" s="8" t="s">
        <v>2133</v>
      </c>
      <c r="D1360" s="8" t="s">
        <v>1962</v>
      </c>
      <c r="E1360" s="8" t="str">
        <f>VLOOKUP(Table1[[#This Row],[NO]],Table3[#All],2, FALSE)</f>
        <v>SCHOOL FACILITIES</v>
      </c>
      <c r="F1360" s="8" t="s">
        <v>2115</v>
      </c>
      <c r="G1360" s="8" t="s">
        <v>2142</v>
      </c>
      <c r="H1360" s="8" t="s">
        <v>117</v>
      </c>
      <c r="I1360" s="8" t="s">
        <v>27</v>
      </c>
      <c r="J1360" s="8">
        <v>2023</v>
      </c>
      <c r="K1360" s="8" t="s">
        <v>2106</v>
      </c>
      <c r="L1360" s="11">
        <v>5512000</v>
      </c>
      <c r="M1360" s="11">
        <v>5418026</v>
      </c>
      <c r="N1360" s="8">
        <v>140</v>
      </c>
      <c r="O1360" s="10">
        <v>45131</v>
      </c>
      <c r="P1360" s="8" t="s">
        <v>3693</v>
      </c>
      <c r="Q1360" s="10">
        <v>45271</v>
      </c>
      <c r="R1360" s="10" t="s">
        <v>3693</v>
      </c>
      <c r="S1360" s="19">
        <v>45368</v>
      </c>
      <c r="T1360" s="12">
        <v>1</v>
      </c>
      <c r="U1360" s="12" t="s">
        <v>3693</v>
      </c>
      <c r="V1360" s="8" t="s">
        <v>29</v>
      </c>
      <c r="W1360" s="8" t="s">
        <v>30</v>
      </c>
      <c r="X1360" s="8" t="s">
        <v>255</v>
      </c>
      <c r="Y1360" s="8" t="s">
        <v>256</v>
      </c>
      <c r="Z1360" s="8" t="s">
        <v>3693</v>
      </c>
    </row>
    <row r="1361" spans="1:26" ht="52.8" hidden="1" x14ac:dyDescent="0.3">
      <c r="A1361" s="8">
        <v>1361</v>
      </c>
      <c r="B1361" s="8" t="s">
        <v>1850</v>
      </c>
      <c r="C1361" s="8" t="s">
        <v>1851</v>
      </c>
      <c r="D1361" s="8" t="s">
        <v>868</v>
      </c>
      <c r="E1361" s="8" t="str">
        <f>VLOOKUP(Table1[[#This Row],[NO]],Table3[#All],2, FALSE)</f>
        <v>MEDICAL FACILITIES</v>
      </c>
      <c r="F1361" s="8" t="s">
        <v>1852</v>
      </c>
      <c r="G1361" s="8" t="s">
        <v>1853</v>
      </c>
      <c r="H1361" s="8" t="s">
        <v>64</v>
      </c>
      <c r="I1361" s="8" t="s">
        <v>27</v>
      </c>
      <c r="J1361" s="8">
        <v>2023</v>
      </c>
      <c r="K1361" s="8" t="s">
        <v>1854</v>
      </c>
      <c r="L1361" s="11">
        <v>2602202.98</v>
      </c>
      <c r="M1361" s="11">
        <v>2596793.65</v>
      </c>
      <c r="N1361" s="8">
        <v>90</v>
      </c>
      <c r="O1361" s="10">
        <v>45236</v>
      </c>
      <c r="P1361" s="8" t="s">
        <v>3693</v>
      </c>
      <c r="Q1361" s="10">
        <v>45326</v>
      </c>
      <c r="R1361" s="10" t="s">
        <v>3693</v>
      </c>
      <c r="S1361" s="11" t="s">
        <v>3693</v>
      </c>
      <c r="T1361" s="12">
        <v>1</v>
      </c>
      <c r="U1361" s="12" t="s">
        <v>3693</v>
      </c>
      <c r="V1361" s="8" t="s">
        <v>29</v>
      </c>
      <c r="W1361" s="8" t="s">
        <v>30</v>
      </c>
      <c r="X1361" s="8" t="s">
        <v>1353</v>
      </c>
      <c r="Y1361" s="8" t="s">
        <v>1354</v>
      </c>
      <c r="Z1361" s="8" t="s">
        <v>3693</v>
      </c>
    </row>
    <row r="1362" spans="1:26" ht="79.2" hidden="1" x14ac:dyDescent="0.3">
      <c r="A1362" s="8">
        <v>1362</v>
      </c>
      <c r="B1362" s="8" t="s">
        <v>1855</v>
      </c>
      <c r="C1362" s="8" t="s">
        <v>1856</v>
      </c>
      <c r="D1362" s="8" t="s">
        <v>868</v>
      </c>
      <c r="E1362" s="8" t="str">
        <f>VLOOKUP(Table1[[#This Row],[NO]],Table3[#All],2, FALSE)</f>
        <v>MEDICAL FACILITIES</v>
      </c>
      <c r="F1362" s="8" t="s">
        <v>1857</v>
      </c>
      <c r="G1362" s="8" t="s">
        <v>1183</v>
      </c>
      <c r="H1362" s="8" t="s">
        <v>36</v>
      </c>
      <c r="I1362" s="8" t="s">
        <v>27</v>
      </c>
      <c r="J1362" s="8">
        <v>2023</v>
      </c>
      <c r="K1362" s="8" t="s">
        <v>1854</v>
      </c>
      <c r="L1362" s="11">
        <v>4527738.54</v>
      </c>
      <c r="M1362" s="11">
        <v>3984249.25</v>
      </c>
      <c r="N1362" s="8">
        <v>120</v>
      </c>
      <c r="O1362" s="10">
        <v>45195</v>
      </c>
      <c r="P1362" s="8" t="s">
        <v>3693</v>
      </c>
      <c r="Q1362" s="10">
        <v>45315</v>
      </c>
      <c r="R1362" s="10">
        <v>45345</v>
      </c>
      <c r="S1362" s="11" t="s">
        <v>3693</v>
      </c>
      <c r="T1362" s="12">
        <v>1</v>
      </c>
      <c r="U1362" s="12" t="s">
        <v>3693</v>
      </c>
      <c r="V1362" s="8" t="s">
        <v>29</v>
      </c>
      <c r="W1362" s="8" t="s">
        <v>30</v>
      </c>
      <c r="X1362" s="8" t="s">
        <v>1671</v>
      </c>
      <c r="Y1362" s="8" t="s">
        <v>1672</v>
      </c>
      <c r="Z1362" s="8" t="s">
        <v>3693</v>
      </c>
    </row>
    <row r="1363" spans="1:26" ht="52.8" hidden="1" x14ac:dyDescent="0.3">
      <c r="A1363" s="8">
        <v>1363</v>
      </c>
      <c r="B1363" s="8" t="s">
        <v>1858</v>
      </c>
      <c r="C1363" s="8" t="s">
        <v>1859</v>
      </c>
      <c r="D1363" s="8" t="s">
        <v>868</v>
      </c>
      <c r="E1363" s="8" t="str">
        <f>VLOOKUP(Table1[[#This Row],[NO]],Table3[#All],2, FALSE)</f>
        <v>MEDICAL FACILITIES</v>
      </c>
      <c r="F1363" s="8" t="s">
        <v>1860</v>
      </c>
      <c r="G1363" s="8" t="s">
        <v>1861</v>
      </c>
      <c r="H1363" s="8" t="s">
        <v>47</v>
      </c>
      <c r="I1363" s="8" t="s">
        <v>27</v>
      </c>
      <c r="J1363" s="8">
        <v>2023</v>
      </c>
      <c r="K1363" s="8" t="s">
        <v>1854</v>
      </c>
      <c r="L1363" s="11">
        <v>1872951.35</v>
      </c>
      <c r="M1363" s="11">
        <v>1856547.55</v>
      </c>
      <c r="N1363" s="8">
        <v>90</v>
      </c>
      <c r="O1363" s="10">
        <v>45235</v>
      </c>
      <c r="P1363" s="8" t="s">
        <v>3693</v>
      </c>
      <c r="Q1363" s="10">
        <v>45325</v>
      </c>
      <c r="R1363" s="10" t="s">
        <v>3693</v>
      </c>
      <c r="S1363" s="11" t="s">
        <v>3693</v>
      </c>
      <c r="T1363" s="12">
        <v>1</v>
      </c>
      <c r="U1363" s="12" t="s">
        <v>3693</v>
      </c>
      <c r="V1363" s="8" t="s">
        <v>29</v>
      </c>
      <c r="W1363" s="8" t="s">
        <v>30</v>
      </c>
      <c r="X1363" s="8" t="s">
        <v>1353</v>
      </c>
      <c r="Y1363" s="8" t="s">
        <v>1354</v>
      </c>
      <c r="Z1363" s="8" t="s">
        <v>3693</v>
      </c>
    </row>
    <row r="1364" spans="1:26" ht="26.4" hidden="1" x14ac:dyDescent="0.3">
      <c r="A1364" s="8">
        <v>1364</v>
      </c>
      <c r="B1364" s="8" t="s">
        <v>1862</v>
      </c>
      <c r="C1364" s="8" t="s">
        <v>1863</v>
      </c>
      <c r="D1364" s="8" t="s">
        <v>868</v>
      </c>
      <c r="E1364" s="8" t="str">
        <f>VLOOKUP(Table1[[#This Row],[NO]],Table3[#All],2, FALSE)</f>
        <v>MEDICAL FACILITIES</v>
      </c>
      <c r="F1364" s="8" t="s">
        <v>1864</v>
      </c>
      <c r="G1364" s="8" t="s">
        <v>1865</v>
      </c>
      <c r="H1364" s="8" t="s">
        <v>86</v>
      </c>
      <c r="I1364" s="8" t="s">
        <v>27</v>
      </c>
      <c r="J1364" s="8">
        <v>2023</v>
      </c>
      <c r="K1364" s="8" t="s">
        <v>1854</v>
      </c>
      <c r="L1364" s="11">
        <v>561123.17000000004</v>
      </c>
      <c r="M1364" s="11">
        <v>546483.36</v>
      </c>
      <c r="N1364" s="8">
        <v>30</v>
      </c>
      <c r="O1364" s="10">
        <v>45236</v>
      </c>
      <c r="P1364" s="8" t="s">
        <v>3693</v>
      </c>
      <c r="Q1364" s="10">
        <v>45266</v>
      </c>
      <c r="R1364" s="10" t="s">
        <v>3693</v>
      </c>
      <c r="S1364" s="11" t="s">
        <v>3693</v>
      </c>
      <c r="T1364" s="12">
        <v>1</v>
      </c>
      <c r="U1364" s="12" t="s">
        <v>3693</v>
      </c>
      <c r="V1364" s="8" t="s">
        <v>29</v>
      </c>
      <c r="W1364" s="8" t="s">
        <v>30</v>
      </c>
      <c r="X1364" s="8" t="s">
        <v>1737</v>
      </c>
      <c r="Y1364" s="8" t="s">
        <v>1738</v>
      </c>
      <c r="Z1364" s="8" t="s">
        <v>3693</v>
      </c>
    </row>
    <row r="1365" spans="1:26" ht="39.6" hidden="1" x14ac:dyDescent="0.3">
      <c r="A1365" s="8">
        <v>1365</v>
      </c>
      <c r="B1365" s="8" t="s">
        <v>1866</v>
      </c>
      <c r="C1365" s="8" t="s">
        <v>1867</v>
      </c>
      <c r="D1365" s="8" t="s">
        <v>868</v>
      </c>
      <c r="E1365" s="8" t="str">
        <f>VLOOKUP(Table1[[#This Row],[NO]],Table3[#All],2, FALSE)</f>
        <v>MEDICAL FACILITIES</v>
      </c>
      <c r="F1365" s="8" t="s">
        <v>1868</v>
      </c>
      <c r="G1365" s="8" t="s">
        <v>1231</v>
      </c>
      <c r="H1365" s="8" t="s">
        <v>93</v>
      </c>
      <c r="I1365" s="8" t="s">
        <v>27</v>
      </c>
      <c r="J1365" s="8">
        <v>2023</v>
      </c>
      <c r="K1365" s="8" t="s">
        <v>1854</v>
      </c>
      <c r="L1365" s="11">
        <v>1104052.3</v>
      </c>
      <c r="M1365" s="11">
        <v>1102998.48</v>
      </c>
      <c r="N1365" s="8">
        <v>78</v>
      </c>
      <c r="O1365" s="10">
        <v>45195</v>
      </c>
      <c r="P1365" s="8" t="s">
        <v>3693</v>
      </c>
      <c r="Q1365" s="10">
        <v>45273</v>
      </c>
      <c r="R1365" s="10" t="s">
        <v>3693</v>
      </c>
      <c r="S1365" s="11" t="s">
        <v>3693</v>
      </c>
      <c r="T1365" s="12">
        <v>1</v>
      </c>
      <c r="U1365" s="12" t="s">
        <v>3693</v>
      </c>
      <c r="V1365" s="8" t="s">
        <v>29</v>
      </c>
      <c r="W1365" s="8" t="s">
        <v>30</v>
      </c>
      <c r="X1365" s="8" t="s">
        <v>666</v>
      </c>
      <c r="Y1365" s="8" t="s">
        <v>667</v>
      </c>
      <c r="Z1365" s="8" t="s">
        <v>3693</v>
      </c>
    </row>
    <row r="1366" spans="1:26" ht="52.8" hidden="1" x14ac:dyDescent="0.3">
      <c r="A1366" s="8">
        <v>1366</v>
      </c>
      <c r="B1366" s="8" t="s">
        <v>1869</v>
      </c>
      <c r="C1366" s="8" t="s">
        <v>1870</v>
      </c>
      <c r="D1366" s="8" t="s">
        <v>868</v>
      </c>
      <c r="E1366" s="8" t="str">
        <f>VLOOKUP(Table1[[#This Row],[NO]],Table3[#All],2, FALSE)</f>
        <v>MEDICAL FACILITIES</v>
      </c>
      <c r="F1366" s="8" t="s">
        <v>1868</v>
      </c>
      <c r="G1366" s="8" t="s">
        <v>72</v>
      </c>
      <c r="H1366" s="8" t="s">
        <v>72</v>
      </c>
      <c r="I1366" s="8" t="s">
        <v>27</v>
      </c>
      <c r="J1366" s="8">
        <v>2023</v>
      </c>
      <c r="K1366" s="8" t="s">
        <v>1854</v>
      </c>
      <c r="L1366" s="11">
        <v>1710672.2</v>
      </c>
      <c r="M1366" s="11">
        <v>1587322</v>
      </c>
      <c r="N1366" s="8">
        <v>120</v>
      </c>
      <c r="O1366" s="10">
        <v>45194</v>
      </c>
      <c r="P1366" s="8" t="s">
        <v>3693</v>
      </c>
      <c r="Q1366" s="10">
        <v>45314</v>
      </c>
      <c r="R1366" s="10" t="s">
        <v>3693</v>
      </c>
      <c r="S1366" s="11" t="s">
        <v>3693</v>
      </c>
      <c r="T1366" s="12">
        <v>1</v>
      </c>
      <c r="U1366" s="12" t="s">
        <v>3693</v>
      </c>
      <c r="V1366" s="8" t="s">
        <v>29</v>
      </c>
      <c r="W1366" s="8" t="s">
        <v>30</v>
      </c>
      <c r="X1366" s="8" t="s">
        <v>424</v>
      </c>
      <c r="Y1366" s="8" t="s">
        <v>425</v>
      </c>
      <c r="Z1366" s="8" t="s">
        <v>3693</v>
      </c>
    </row>
    <row r="1367" spans="1:26" ht="39.6" hidden="1" x14ac:dyDescent="0.3">
      <c r="A1367" s="8">
        <v>1367</v>
      </c>
      <c r="B1367" s="8" t="s">
        <v>1871</v>
      </c>
      <c r="C1367" s="8" t="s">
        <v>1872</v>
      </c>
      <c r="D1367" s="8" t="s">
        <v>868</v>
      </c>
      <c r="E1367" s="8" t="str">
        <f>VLOOKUP(Table1[[#This Row],[NO]],Table3[#All],2, FALSE)</f>
        <v>MEDICAL FACILITIES</v>
      </c>
      <c r="F1367" s="8" t="s">
        <v>1873</v>
      </c>
      <c r="G1367" s="8" t="s">
        <v>42</v>
      </c>
      <c r="H1367" s="8" t="s">
        <v>42</v>
      </c>
      <c r="I1367" s="8" t="s">
        <v>27</v>
      </c>
      <c r="J1367" s="8">
        <v>2023</v>
      </c>
      <c r="K1367" s="8" t="s">
        <v>1854</v>
      </c>
      <c r="L1367" s="11">
        <v>2621259.36</v>
      </c>
      <c r="M1367" s="11">
        <v>2600216.0299999998</v>
      </c>
      <c r="N1367" s="8">
        <v>90</v>
      </c>
      <c r="O1367" s="10">
        <v>45195</v>
      </c>
      <c r="P1367" s="8" t="s">
        <v>3693</v>
      </c>
      <c r="Q1367" s="10">
        <v>45285</v>
      </c>
      <c r="R1367" s="10" t="s">
        <v>3693</v>
      </c>
      <c r="S1367" s="11" t="s">
        <v>3693</v>
      </c>
      <c r="T1367" s="12">
        <v>1</v>
      </c>
      <c r="U1367" s="12" t="s">
        <v>3693</v>
      </c>
      <c r="V1367" s="8" t="s">
        <v>29</v>
      </c>
      <c r="W1367" s="8" t="s">
        <v>30</v>
      </c>
      <c r="X1367" s="8" t="s">
        <v>1663</v>
      </c>
      <c r="Y1367" s="8" t="s">
        <v>1664</v>
      </c>
      <c r="Z1367" s="8" t="s">
        <v>3693</v>
      </c>
    </row>
    <row r="1368" spans="1:26" ht="52.8" hidden="1" x14ac:dyDescent="0.3">
      <c r="A1368" s="16">
        <v>1368</v>
      </c>
      <c r="B1368" s="16" t="s">
        <v>416</v>
      </c>
      <c r="C1368" s="16" t="s">
        <v>417</v>
      </c>
      <c r="D1368" s="16" t="s">
        <v>23</v>
      </c>
      <c r="E1368" s="16" t="str">
        <f>VLOOKUP(Table1[[#This Row],[NO]],Table3[#All],2, FALSE)</f>
        <v>ROAD</v>
      </c>
      <c r="F1368" s="16" t="s">
        <v>418</v>
      </c>
      <c r="G1368" s="16" t="s">
        <v>176</v>
      </c>
      <c r="H1368" s="16" t="s">
        <v>36</v>
      </c>
      <c r="I1368" s="16" t="s">
        <v>27</v>
      </c>
      <c r="J1368" s="16">
        <v>2023</v>
      </c>
      <c r="K1368" s="16" t="s">
        <v>419</v>
      </c>
      <c r="L1368" s="11">
        <v>12000000</v>
      </c>
      <c r="M1368" s="11">
        <v>11819999.199999999</v>
      </c>
      <c r="N1368" s="16">
        <v>120</v>
      </c>
      <c r="O1368" s="17">
        <v>45126</v>
      </c>
      <c r="P1368" s="16" t="s">
        <v>3693</v>
      </c>
      <c r="Q1368" s="17">
        <f>O1368+N1368</f>
        <v>45246</v>
      </c>
      <c r="R1368" s="17" t="s">
        <v>3693</v>
      </c>
      <c r="S1368" s="11" t="s">
        <v>3693</v>
      </c>
      <c r="T1368" s="18">
        <v>1</v>
      </c>
      <c r="U1368" s="18" t="s">
        <v>3693</v>
      </c>
      <c r="V1368" s="16" t="s">
        <v>29</v>
      </c>
      <c r="W1368" s="16" t="s">
        <v>30</v>
      </c>
      <c r="X1368" s="16" t="s">
        <v>189</v>
      </c>
      <c r="Y1368" s="16" t="s">
        <v>190</v>
      </c>
      <c r="Z1368" s="16" t="s">
        <v>3693</v>
      </c>
    </row>
    <row r="1369" spans="1:26" ht="52.8" hidden="1" x14ac:dyDescent="0.3">
      <c r="A1369" s="8">
        <v>1369</v>
      </c>
      <c r="B1369" s="8" t="s">
        <v>420</v>
      </c>
      <c r="C1369" s="8" t="s">
        <v>421</v>
      </c>
      <c r="D1369" s="8" t="s">
        <v>23</v>
      </c>
      <c r="E1369" s="8" t="str">
        <f>VLOOKUP(Table1[[#This Row],[NO]],Table3[#All],2, FALSE)</f>
        <v>ROAD</v>
      </c>
      <c r="F1369" s="8" t="s">
        <v>422</v>
      </c>
      <c r="G1369" s="8" t="s">
        <v>156</v>
      </c>
      <c r="H1369" s="8" t="s">
        <v>60</v>
      </c>
      <c r="I1369" s="8" t="s">
        <v>27</v>
      </c>
      <c r="J1369" s="8">
        <v>2023</v>
      </c>
      <c r="K1369" s="8" t="s">
        <v>419</v>
      </c>
      <c r="L1369" s="11">
        <v>4000000</v>
      </c>
      <c r="M1369" s="11">
        <v>3956976.52</v>
      </c>
      <c r="N1369" s="8">
        <v>90</v>
      </c>
      <c r="O1369" s="10">
        <v>45167</v>
      </c>
      <c r="P1369" s="8" t="s">
        <v>3693</v>
      </c>
      <c r="Q1369" s="10">
        <f>O1369+N1369</f>
        <v>45257</v>
      </c>
      <c r="R1369" s="10" t="s">
        <v>3693</v>
      </c>
      <c r="S1369" s="11" t="s">
        <v>3693</v>
      </c>
      <c r="T1369" s="8" t="s">
        <v>3693</v>
      </c>
      <c r="U1369" s="8" t="s">
        <v>3693</v>
      </c>
      <c r="V1369" s="8" t="s">
        <v>29</v>
      </c>
      <c r="W1369" s="8" t="s">
        <v>423</v>
      </c>
      <c r="X1369" s="8" t="s">
        <v>424</v>
      </c>
      <c r="Y1369" s="8" t="s">
        <v>425</v>
      </c>
      <c r="Z1369" s="8" t="s">
        <v>3693</v>
      </c>
    </row>
    <row r="1370" spans="1:26" ht="39.6" hidden="1" x14ac:dyDescent="0.3">
      <c r="A1370" s="8">
        <v>1370</v>
      </c>
      <c r="B1370" s="8" t="s">
        <v>426</v>
      </c>
      <c r="C1370" s="8" t="s">
        <v>427</v>
      </c>
      <c r="D1370" s="8" t="s">
        <v>23</v>
      </c>
      <c r="E1370" s="8" t="str">
        <f>VLOOKUP(Table1[[#This Row],[NO]],Table3[#All],2, FALSE)</f>
        <v>ROAD</v>
      </c>
      <c r="F1370" s="8" t="s">
        <v>428</v>
      </c>
      <c r="G1370" s="8" t="s">
        <v>429</v>
      </c>
      <c r="H1370" s="8" t="s">
        <v>430</v>
      </c>
      <c r="I1370" s="8" t="s">
        <v>27</v>
      </c>
      <c r="J1370" s="8">
        <v>2023</v>
      </c>
      <c r="K1370" s="8" t="s">
        <v>419</v>
      </c>
      <c r="L1370" s="11">
        <v>12000000</v>
      </c>
      <c r="M1370" s="11">
        <v>11993006.640000001</v>
      </c>
      <c r="N1370" s="8">
        <v>120</v>
      </c>
      <c r="O1370" s="10">
        <v>45306</v>
      </c>
      <c r="P1370" s="8" t="s">
        <v>3693</v>
      </c>
      <c r="Q1370" s="10">
        <f>O1370+N1370</f>
        <v>45426</v>
      </c>
      <c r="R1370" s="10">
        <v>45446</v>
      </c>
      <c r="S1370" s="11" t="s">
        <v>3693</v>
      </c>
      <c r="T1370" s="12">
        <v>1</v>
      </c>
      <c r="U1370" s="12" t="s">
        <v>3693</v>
      </c>
      <c r="V1370" s="8" t="s">
        <v>29</v>
      </c>
      <c r="W1370" s="8" t="s">
        <v>30</v>
      </c>
      <c r="X1370" s="8" t="s">
        <v>431</v>
      </c>
      <c r="Y1370" s="8" t="s">
        <v>432</v>
      </c>
      <c r="Z1370" s="8" t="s">
        <v>3693</v>
      </c>
    </row>
    <row r="1371" spans="1:26" ht="52.8" hidden="1" x14ac:dyDescent="0.3">
      <c r="A1371" s="8">
        <v>1371</v>
      </c>
      <c r="B1371" s="8" t="s">
        <v>433</v>
      </c>
      <c r="C1371" s="8" t="s">
        <v>434</v>
      </c>
      <c r="D1371" s="8" t="s">
        <v>23</v>
      </c>
      <c r="E1371" s="8" t="str">
        <f>VLOOKUP(Table1[[#This Row],[NO]],Table3[#All],2, FALSE)</f>
        <v>ROAD</v>
      </c>
      <c r="F1371" s="8" t="s">
        <v>435</v>
      </c>
      <c r="G1371" s="8" t="s">
        <v>436</v>
      </c>
      <c r="H1371" s="8" t="s">
        <v>117</v>
      </c>
      <c r="I1371" s="8" t="s">
        <v>27</v>
      </c>
      <c r="J1371" s="8">
        <v>2023</v>
      </c>
      <c r="K1371" s="8" t="s">
        <v>419</v>
      </c>
      <c r="L1371" s="11">
        <v>8000000</v>
      </c>
      <c r="M1371" s="11">
        <v>7976821.9100000001</v>
      </c>
      <c r="N1371" s="8">
        <v>155</v>
      </c>
      <c r="O1371" s="10">
        <v>45272</v>
      </c>
      <c r="P1371" s="8" t="s">
        <v>3693</v>
      </c>
      <c r="Q1371" s="10">
        <f>O1371+N1371</f>
        <v>45427</v>
      </c>
      <c r="R1371" s="10" t="s">
        <v>3693</v>
      </c>
      <c r="S1371" s="19">
        <v>45426</v>
      </c>
      <c r="T1371" s="12">
        <v>1</v>
      </c>
      <c r="U1371" s="12" t="s">
        <v>3693</v>
      </c>
      <c r="V1371" s="8" t="s">
        <v>29</v>
      </c>
      <c r="W1371" s="8" t="s">
        <v>30</v>
      </c>
      <c r="X1371" s="8" t="s">
        <v>437</v>
      </c>
      <c r="Y1371" s="8" t="s">
        <v>438</v>
      </c>
      <c r="Z1371" s="8" t="s">
        <v>3693</v>
      </c>
    </row>
    <row r="1372" spans="1:26" ht="52.8" hidden="1" x14ac:dyDescent="0.3">
      <c r="A1372" s="8">
        <v>1372</v>
      </c>
      <c r="B1372" s="8" t="s">
        <v>439</v>
      </c>
      <c r="C1372" s="8" t="s">
        <v>3693</v>
      </c>
      <c r="D1372" s="8" t="s">
        <v>23</v>
      </c>
      <c r="E1372" s="8" t="str">
        <f>VLOOKUP(Table1[[#This Row],[NO]],Table3[#All],2, FALSE)</f>
        <v>ROAD</v>
      </c>
      <c r="F1372" s="8" t="s">
        <v>3693</v>
      </c>
      <c r="G1372" s="8" t="s">
        <v>167</v>
      </c>
      <c r="H1372" s="8" t="s">
        <v>91</v>
      </c>
      <c r="I1372" s="8" t="s">
        <v>27</v>
      </c>
      <c r="J1372" s="8">
        <v>2023</v>
      </c>
      <c r="K1372" s="8" t="s">
        <v>369</v>
      </c>
      <c r="L1372" s="11">
        <v>12910000</v>
      </c>
      <c r="M1372" s="8" t="s">
        <v>3693</v>
      </c>
      <c r="N1372" s="8" t="s">
        <v>3693</v>
      </c>
      <c r="O1372" s="10" t="s">
        <v>3693</v>
      </c>
      <c r="P1372" s="8" t="s">
        <v>3693</v>
      </c>
      <c r="Q1372" s="10" t="s">
        <v>3693</v>
      </c>
      <c r="R1372" s="10" t="s">
        <v>3693</v>
      </c>
      <c r="S1372" s="11" t="s">
        <v>3693</v>
      </c>
      <c r="T1372" s="8" t="s">
        <v>3693</v>
      </c>
      <c r="U1372" s="8" t="s">
        <v>3693</v>
      </c>
      <c r="V1372" s="8" t="s">
        <v>3693</v>
      </c>
      <c r="W1372" s="8" t="s">
        <v>440</v>
      </c>
      <c r="X1372" s="8" t="s">
        <v>3693</v>
      </c>
      <c r="Y1372" s="8" t="s">
        <v>3693</v>
      </c>
      <c r="Z1372" s="8" t="s">
        <v>3693</v>
      </c>
    </row>
    <row r="1373" spans="1:26" ht="92.4" hidden="1" x14ac:dyDescent="0.3">
      <c r="A1373" s="8">
        <v>1373</v>
      </c>
      <c r="B1373" s="8" t="s">
        <v>2492</v>
      </c>
      <c r="C1373" s="8" t="s">
        <v>3693</v>
      </c>
      <c r="D1373" s="8" t="s">
        <v>2334</v>
      </c>
      <c r="E1373" s="8" t="str">
        <f>VLOOKUP(Table1[[#This Row],[NO]],Table3[#All],2, FALSE)</f>
        <v>PGP FACILITIES</v>
      </c>
      <c r="F1373" s="8" t="s">
        <v>2493</v>
      </c>
      <c r="G1373" s="8" t="s">
        <v>79</v>
      </c>
      <c r="H1373" s="8" t="s">
        <v>79</v>
      </c>
      <c r="I1373" s="8" t="s">
        <v>27</v>
      </c>
      <c r="J1373" s="8">
        <v>2023</v>
      </c>
      <c r="K1373" s="8" t="s">
        <v>369</v>
      </c>
      <c r="L1373" s="11">
        <v>4079130</v>
      </c>
      <c r="M1373" s="11" t="s">
        <v>3693</v>
      </c>
      <c r="N1373" s="8">
        <v>210</v>
      </c>
      <c r="O1373" s="10" t="s">
        <v>3693</v>
      </c>
      <c r="P1373" s="8" t="s">
        <v>3693</v>
      </c>
      <c r="Q1373" s="10" t="s">
        <v>3693</v>
      </c>
      <c r="R1373" s="10" t="s">
        <v>3693</v>
      </c>
      <c r="S1373" s="11" t="s">
        <v>3693</v>
      </c>
      <c r="T1373" s="8" t="s">
        <v>3693</v>
      </c>
      <c r="U1373" s="8" t="s">
        <v>3693</v>
      </c>
      <c r="V1373" s="8" t="s">
        <v>3693</v>
      </c>
      <c r="W1373" s="8" t="s">
        <v>374</v>
      </c>
      <c r="X1373" s="8" t="s">
        <v>3693</v>
      </c>
      <c r="Y1373" s="8" t="s">
        <v>3693</v>
      </c>
      <c r="Z1373" s="8" t="s">
        <v>3693</v>
      </c>
    </row>
    <row r="1374" spans="1:26" ht="79.2" hidden="1" x14ac:dyDescent="0.3">
      <c r="A1374" s="8">
        <v>1374</v>
      </c>
      <c r="B1374" s="8" t="s">
        <v>2494</v>
      </c>
      <c r="C1374" s="8" t="s">
        <v>2495</v>
      </c>
      <c r="D1374" s="8" t="s">
        <v>2334</v>
      </c>
      <c r="E1374" s="8" t="str">
        <f>VLOOKUP(Table1[[#This Row],[NO]],Table3[#All],2, FALSE)</f>
        <v>PGP FACILITIES</v>
      </c>
      <c r="F1374" s="8" t="s">
        <v>2496</v>
      </c>
      <c r="G1374" s="8" t="s">
        <v>2497</v>
      </c>
      <c r="H1374" s="8" t="s">
        <v>79</v>
      </c>
      <c r="I1374" s="8" t="s">
        <v>27</v>
      </c>
      <c r="J1374" s="8">
        <v>2023</v>
      </c>
      <c r="K1374" s="8" t="s">
        <v>369</v>
      </c>
      <c r="L1374" s="11">
        <v>2016000</v>
      </c>
      <c r="M1374" s="11">
        <v>2010648.96</v>
      </c>
      <c r="N1374" s="8">
        <v>90</v>
      </c>
      <c r="O1374" s="10">
        <v>45271</v>
      </c>
      <c r="P1374" s="8" t="s">
        <v>3693</v>
      </c>
      <c r="Q1374" s="10">
        <v>45361</v>
      </c>
      <c r="R1374" s="10" t="s">
        <v>3693</v>
      </c>
      <c r="S1374" s="19">
        <v>45361</v>
      </c>
      <c r="T1374" s="12">
        <v>1</v>
      </c>
      <c r="U1374" s="12" t="s">
        <v>3693</v>
      </c>
      <c r="V1374" s="8" t="s">
        <v>29</v>
      </c>
      <c r="W1374" s="8" t="s">
        <v>30</v>
      </c>
      <c r="X1374" s="8" t="s">
        <v>2188</v>
      </c>
      <c r="Y1374" s="8" t="s">
        <v>940</v>
      </c>
      <c r="Z1374" s="8" t="s">
        <v>3693</v>
      </c>
    </row>
    <row r="1375" spans="1:26" ht="52.8" hidden="1" x14ac:dyDescent="0.3">
      <c r="A1375" s="8">
        <v>1375</v>
      </c>
      <c r="B1375" s="8" t="s">
        <v>1874</v>
      </c>
      <c r="C1375" s="8" t="s">
        <v>1875</v>
      </c>
      <c r="D1375" s="8" t="s">
        <v>868</v>
      </c>
      <c r="E1375" s="8" t="str">
        <f>VLOOKUP(Table1[[#This Row],[NO]],Table3[#All],2, FALSE)</f>
        <v>MEDICAL FACILITIES</v>
      </c>
      <c r="F1375" s="8" t="s">
        <v>1876</v>
      </c>
      <c r="G1375" s="8" t="s">
        <v>217</v>
      </c>
      <c r="H1375" s="8" t="s">
        <v>117</v>
      </c>
      <c r="I1375" s="8" t="s">
        <v>27</v>
      </c>
      <c r="J1375" s="8">
        <v>2023</v>
      </c>
      <c r="K1375" s="8" t="s">
        <v>1877</v>
      </c>
      <c r="L1375" s="11">
        <v>800000</v>
      </c>
      <c r="M1375" s="11">
        <v>789452.4</v>
      </c>
      <c r="N1375" s="8">
        <v>45</v>
      </c>
      <c r="O1375" s="10">
        <v>45320</v>
      </c>
      <c r="P1375" s="8" t="s">
        <v>3693</v>
      </c>
      <c r="Q1375" s="10">
        <v>45365</v>
      </c>
      <c r="R1375" s="10" t="s">
        <v>3693</v>
      </c>
      <c r="S1375" s="11" t="s">
        <v>3693</v>
      </c>
      <c r="T1375" s="12">
        <v>1</v>
      </c>
      <c r="U1375" s="12" t="s">
        <v>3693</v>
      </c>
      <c r="V1375" s="8" t="s">
        <v>29</v>
      </c>
      <c r="W1375" s="8" t="s">
        <v>30</v>
      </c>
      <c r="X1375" s="8" t="s">
        <v>835</v>
      </c>
      <c r="Y1375" s="8" t="s">
        <v>836</v>
      </c>
      <c r="Z1375" s="8" t="s">
        <v>3693</v>
      </c>
    </row>
    <row r="1376" spans="1:26" ht="79.2" hidden="1" x14ac:dyDescent="0.3">
      <c r="A1376" s="8">
        <v>1376</v>
      </c>
      <c r="B1376" s="8" t="s">
        <v>2498</v>
      </c>
      <c r="C1376" s="8" t="s">
        <v>2499</v>
      </c>
      <c r="D1376" s="8" t="s">
        <v>2334</v>
      </c>
      <c r="E1376" s="8" t="str">
        <f>VLOOKUP(Table1[[#This Row],[NO]],Table3[#All],2, FALSE)</f>
        <v>PGP FACILITIES</v>
      </c>
      <c r="F1376" s="8" t="s">
        <v>2500</v>
      </c>
      <c r="G1376" s="8" t="s">
        <v>1447</v>
      </c>
      <c r="H1376" s="8" t="s">
        <v>79</v>
      </c>
      <c r="I1376" s="8" t="s">
        <v>27</v>
      </c>
      <c r="J1376" s="8">
        <v>2023</v>
      </c>
      <c r="K1376" s="8" t="s">
        <v>1877</v>
      </c>
      <c r="L1376" s="11">
        <v>11000000</v>
      </c>
      <c r="M1376" s="11">
        <v>10996710.08</v>
      </c>
      <c r="N1376" s="8">
        <v>205</v>
      </c>
      <c r="O1376" s="10">
        <v>45383</v>
      </c>
      <c r="P1376" s="8" t="s">
        <v>3693</v>
      </c>
      <c r="Q1376" s="10">
        <v>45588</v>
      </c>
      <c r="R1376" s="10" t="s">
        <v>409</v>
      </c>
      <c r="S1376" s="11" t="s">
        <v>3693</v>
      </c>
      <c r="T1376" s="12">
        <v>0.7</v>
      </c>
      <c r="U1376" s="12" t="s">
        <v>3693</v>
      </c>
      <c r="V1376" s="8" t="s">
        <v>29</v>
      </c>
      <c r="W1376" s="8" t="s">
        <v>324</v>
      </c>
      <c r="X1376" s="8" t="s">
        <v>1897</v>
      </c>
      <c r="Y1376" s="8" t="s">
        <v>3693</v>
      </c>
      <c r="Z1376" s="8" t="s">
        <v>3693</v>
      </c>
    </row>
    <row r="1377" spans="1:26" ht="66" hidden="1" x14ac:dyDescent="0.3">
      <c r="A1377" s="8">
        <v>1377</v>
      </c>
      <c r="B1377" s="8" t="s">
        <v>2501</v>
      </c>
      <c r="C1377" s="8" t="s">
        <v>2502</v>
      </c>
      <c r="D1377" s="8" t="s">
        <v>2334</v>
      </c>
      <c r="E1377" s="8" t="str">
        <f>VLOOKUP(Table1[[#This Row],[NO]],Table3[#All],2, FALSE)</f>
        <v>PGP FACILITIES</v>
      </c>
      <c r="F1377" s="8" t="s">
        <v>2503</v>
      </c>
      <c r="G1377" s="8" t="s">
        <v>1447</v>
      </c>
      <c r="H1377" s="8" t="s">
        <v>79</v>
      </c>
      <c r="I1377" s="8" t="s">
        <v>27</v>
      </c>
      <c r="J1377" s="8">
        <v>2023</v>
      </c>
      <c r="K1377" s="8" t="s">
        <v>1877</v>
      </c>
      <c r="L1377" s="11">
        <v>3000000</v>
      </c>
      <c r="M1377" s="11">
        <v>2984327.39</v>
      </c>
      <c r="N1377" s="8">
        <v>59</v>
      </c>
      <c r="O1377" s="10">
        <v>45567</v>
      </c>
      <c r="P1377" s="8" t="s">
        <v>3693</v>
      </c>
      <c r="Q1377" s="10">
        <v>45626</v>
      </c>
      <c r="R1377" s="10" t="s">
        <v>409</v>
      </c>
      <c r="S1377" s="11" t="s">
        <v>3693</v>
      </c>
      <c r="T1377" s="12">
        <v>0.6</v>
      </c>
      <c r="U1377" s="12" t="s">
        <v>3693</v>
      </c>
      <c r="V1377" s="8" t="s">
        <v>29</v>
      </c>
      <c r="W1377" s="8" t="s">
        <v>324</v>
      </c>
      <c r="X1377" s="8" t="s">
        <v>636</v>
      </c>
      <c r="Y1377" s="8" t="s">
        <v>649</v>
      </c>
      <c r="Z1377" s="8" t="s">
        <v>3693</v>
      </c>
    </row>
    <row r="1378" spans="1:26" ht="39.6" hidden="1" x14ac:dyDescent="0.3">
      <c r="A1378" s="8">
        <v>1378</v>
      </c>
      <c r="B1378" s="8" t="s">
        <v>2504</v>
      </c>
      <c r="C1378" s="8" t="s">
        <v>2505</v>
      </c>
      <c r="D1378" s="8" t="s">
        <v>2334</v>
      </c>
      <c r="E1378" s="8" t="str">
        <f>VLOOKUP(Table1[[#This Row],[NO]],Table3[#All],2, FALSE)</f>
        <v>PGP FACILITIES</v>
      </c>
      <c r="F1378" s="8" t="s">
        <v>2506</v>
      </c>
      <c r="G1378" s="8" t="s">
        <v>1447</v>
      </c>
      <c r="H1378" s="8" t="s">
        <v>79</v>
      </c>
      <c r="I1378" s="8" t="s">
        <v>27</v>
      </c>
      <c r="J1378" s="8">
        <v>2023</v>
      </c>
      <c r="K1378" s="8" t="s">
        <v>1877</v>
      </c>
      <c r="L1378" s="11">
        <v>500000</v>
      </c>
      <c r="M1378" s="11">
        <v>469656.85</v>
      </c>
      <c r="N1378" s="8">
        <v>45</v>
      </c>
      <c r="O1378" s="10">
        <v>45314</v>
      </c>
      <c r="P1378" s="8" t="s">
        <v>3693</v>
      </c>
      <c r="Q1378" s="10">
        <v>45359</v>
      </c>
      <c r="R1378" s="10" t="s">
        <v>409</v>
      </c>
      <c r="S1378" s="11" t="s">
        <v>3693</v>
      </c>
      <c r="T1378" s="8" t="s">
        <v>3693</v>
      </c>
      <c r="U1378" s="8" t="s">
        <v>3693</v>
      </c>
      <c r="V1378" s="8" t="s">
        <v>29</v>
      </c>
      <c r="W1378" s="8" t="s">
        <v>315</v>
      </c>
      <c r="X1378" s="8" t="s">
        <v>666</v>
      </c>
      <c r="Y1378" s="8" t="s">
        <v>667</v>
      </c>
      <c r="Z1378" s="8" t="s">
        <v>3693</v>
      </c>
    </row>
    <row r="1379" spans="1:26" ht="52.8" hidden="1" x14ac:dyDescent="0.3">
      <c r="A1379" s="8">
        <v>1379</v>
      </c>
      <c r="B1379" s="8" t="s">
        <v>1878</v>
      </c>
      <c r="C1379" s="8" t="s">
        <v>1879</v>
      </c>
      <c r="D1379" s="8" t="s">
        <v>868</v>
      </c>
      <c r="E1379" s="8" t="str">
        <f>VLOOKUP(Table1[[#This Row],[NO]],Table3[#All],2, FALSE)</f>
        <v>MEDICAL FACILITIES</v>
      </c>
      <c r="F1379" s="8" t="s">
        <v>1880</v>
      </c>
      <c r="G1379" s="8" t="s">
        <v>1881</v>
      </c>
      <c r="H1379" s="8" t="s">
        <v>42</v>
      </c>
      <c r="I1379" s="8" t="s">
        <v>27</v>
      </c>
      <c r="J1379" s="8">
        <v>2023</v>
      </c>
      <c r="K1379" s="8" t="s">
        <v>1877</v>
      </c>
      <c r="L1379" s="11">
        <v>2400000</v>
      </c>
      <c r="M1379" s="11">
        <v>2398120.7400000002</v>
      </c>
      <c r="N1379" s="8">
        <v>120</v>
      </c>
      <c r="O1379" s="10">
        <v>45341</v>
      </c>
      <c r="P1379" s="8" t="s">
        <v>3693</v>
      </c>
      <c r="Q1379" s="10">
        <v>45461</v>
      </c>
      <c r="R1379" s="10" t="s">
        <v>1882</v>
      </c>
      <c r="S1379" s="11" t="s">
        <v>3693</v>
      </c>
      <c r="T1379" s="12">
        <v>1</v>
      </c>
      <c r="U1379" s="12" t="s">
        <v>3693</v>
      </c>
      <c r="V1379" s="8" t="s">
        <v>29</v>
      </c>
      <c r="W1379" s="8" t="s">
        <v>30</v>
      </c>
      <c r="X1379" s="8" t="s">
        <v>331</v>
      </c>
      <c r="Y1379" s="8" t="s">
        <v>332</v>
      </c>
      <c r="Z1379" s="8" t="s">
        <v>3693</v>
      </c>
    </row>
    <row r="1380" spans="1:26" ht="52.8" hidden="1" x14ac:dyDescent="0.3">
      <c r="A1380" s="8">
        <v>1380</v>
      </c>
      <c r="B1380" s="8" t="s">
        <v>1883</v>
      </c>
      <c r="C1380" s="8" t="s">
        <v>1884</v>
      </c>
      <c r="D1380" s="8" t="s">
        <v>868</v>
      </c>
      <c r="E1380" s="8" t="str">
        <f>VLOOKUP(Table1[[#This Row],[NO]],Table3[#All],2, FALSE)</f>
        <v>MEDICAL FACILITIES</v>
      </c>
      <c r="F1380" s="8" t="s">
        <v>1885</v>
      </c>
      <c r="G1380" s="8" t="s">
        <v>250</v>
      </c>
      <c r="H1380" s="8" t="s">
        <v>72</v>
      </c>
      <c r="I1380" s="8" t="s">
        <v>27</v>
      </c>
      <c r="J1380" s="8">
        <v>2023</v>
      </c>
      <c r="K1380" s="8" t="s">
        <v>1877</v>
      </c>
      <c r="L1380" s="11">
        <v>4700000</v>
      </c>
      <c r="M1380" s="11">
        <v>4686055.78</v>
      </c>
      <c r="N1380" s="8">
        <v>90</v>
      </c>
      <c r="O1380" s="10">
        <v>45289</v>
      </c>
      <c r="P1380" s="8" t="s">
        <v>3693</v>
      </c>
      <c r="Q1380" s="10">
        <v>45379</v>
      </c>
      <c r="R1380" s="10" t="s">
        <v>1882</v>
      </c>
      <c r="S1380" s="19">
        <v>45379</v>
      </c>
      <c r="T1380" s="12">
        <v>1</v>
      </c>
      <c r="U1380" s="12" t="s">
        <v>3693</v>
      </c>
      <c r="V1380" s="8" t="s">
        <v>29</v>
      </c>
      <c r="W1380" s="8" t="s">
        <v>30</v>
      </c>
      <c r="X1380" s="8" t="s">
        <v>424</v>
      </c>
      <c r="Y1380" s="8" t="s">
        <v>1354</v>
      </c>
      <c r="Z1380" s="8" t="s">
        <v>3693</v>
      </c>
    </row>
    <row r="1381" spans="1:26" ht="66" hidden="1" x14ac:dyDescent="0.3">
      <c r="A1381" s="8">
        <v>1381</v>
      </c>
      <c r="B1381" s="8" t="s">
        <v>2507</v>
      </c>
      <c r="C1381" s="8" t="s">
        <v>3693</v>
      </c>
      <c r="D1381" s="8" t="s">
        <v>2334</v>
      </c>
      <c r="E1381" s="8" t="str">
        <f>VLOOKUP(Table1[[#This Row],[NO]],Table3[#All],2, FALSE)</f>
        <v>PGP FACILITIES</v>
      </c>
      <c r="F1381" s="8" t="s">
        <v>3693</v>
      </c>
      <c r="G1381" s="8" t="s">
        <v>1447</v>
      </c>
      <c r="H1381" s="8" t="s">
        <v>79</v>
      </c>
      <c r="I1381" s="8" t="s">
        <v>27</v>
      </c>
      <c r="J1381" s="8">
        <v>2023</v>
      </c>
      <c r="K1381" s="8" t="s">
        <v>1877</v>
      </c>
      <c r="L1381" s="11">
        <v>5300000</v>
      </c>
      <c r="M1381" s="8" t="s">
        <v>3693</v>
      </c>
      <c r="N1381" s="8" t="s">
        <v>3693</v>
      </c>
      <c r="O1381" s="10" t="s">
        <v>3693</v>
      </c>
      <c r="P1381" s="8" t="s">
        <v>3693</v>
      </c>
      <c r="Q1381" s="10" t="s">
        <v>3693</v>
      </c>
      <c r="R1381" s="10" t="s">
        <v>3693</v>
      </c>
      <c r="S1381" s="11" t="s">
        <v>3693</v>
      </c>
      <c r="T1381" s="8" t="s">
        <v>3693</v>
      </c>
      <c r="U1381" s="8" t="s">
        <v>3693</v>
      </c>
      <c r="V1381" s="8" t="s">
        <v>3693</v>
      </c>
      <c r="W1381" s="8" t="s">
        <v>1758</v>
      </c>
      <c r="X1381" s="8" t="s">
        <v>3693</v>
      </c>
      <c r="Y1381" s="8" t="s">
        <v>3693</v>
      </c>
      <c r="Z1381" s="8" t="s">
        <v>3693</v>
      </c>
    </row>
    <row r="1382" spans="1:26" ht="79.2" hidden="1" x14ac:dyDescent="0.3">
      <c r="A1382" s="8">
        <v>1382</v>
      </c>
      <c r="B1382" s="8" t="s">
        <v>1886</v>
      </c>
      <c r="C1382" s="8" t="s">
        <v>1887</v>
      </c>
      <c r="D1382" s="8" t="s">
        <v>868</v>
      </c>
      <c r="E1382" s="8" t="str">
        <f>VLOOKUP(Table1[[#This Row],[NO]],Table3[#All],2, FALSE)</f>
        <v>MEDICAL FACILITIES</v>
      </c>
      <c r="F1382" s="8" t="s">
        <v>1736</v>
      </c>
      <c r="G1382" s="8" t="s">
        <v>1245</v>
      </c>
      <c r="H1382" s="8" t="s">
        <v>377</v>
      </c>
      <c r="I1382" s="8" t="s">
        <v>27</v>
      </c>
      <c r="J1382" s="8">
        <v>2023</v>
      </c>
      <c r="K1382" s="8" t="s">
        <v>1877</v>
      </c>
      <c r="L1382" s="11">
        <v>6000000</v>
      </c>
      <c r="M1382" s="11">
        <v>5996737.4800000004</v>
      </c>
      <c r="N1382" s="8">
        <v>120</v>
      </c>
      <c r="O1382" s="10">
        <v>45625</v>
      </c>
      <c r="P1382" s="8" t="s">
        <v>3693</v>
      </c>
      <c r="Q1382" s="10">
        <v>45745</v>
      </c>
      <c r="R1382" s="10" t="s">
        <v>3693</v>
      </c>
      <c r="S1382" s="11" t="s">
        <v>3693</v>
      </c>
      <c r="T1382" s="12">
        <v>0</v>
      </c>
      <c r="U1382" s="12" t="s">
        <v>3693</v>
      </c>
      <c r="V1382" s="8" t="s">
        <v>29</v>
      </c>
      <c r="W1382" s="8" t="s">
        <v>423</v>
      </c>
      <c r="X1382" s="8" t="s">
        <v>1888</v>
      </c>
      <c r="Y1382" s="8" t="s">
        <v>3693</v>
      </c>
      <c r="Z1382" s="8" t="s">
        <v>3693</v>
      </c>
    </row>
    <row r="1383" spans="1:26" ht="52.8" hidden="1" x14ac:dyDescent="0.3">
      <c r="A1383" s="8">
        <v>1383</v>
      </c>
      <c r="B1383" s="8" t="s">
        <v>2508</v>
      </c>
      <c r="C1383" s="8" t="s">
        <v>2509</v>
      </c>
      <c r="D1383" s="8" t="s">
        <v>2334</v>
      </c>
      <c r="E1383" s="8" t="str">
        <f>VLOOKUP(Table1[[#This Row],[NO]],Table3[#All],2, FALSE)</f>
        <v>PGP FACILITIES</v>
      </c>
      <c r="F1383" s="8" t="s">
        <v>1741</v>
      </c>
      <c r="G1383" s="8" t="s">
        <v>2371</v>
      </c>
      <c r="H1383" s="8" t="s">
        <v>79</v>
      </c>
      <c r="I1383" s="8" t="s">
        <v>27</v>
      </c>
      <c r="J1383" s="8">
        <v>2023</v>
      </c>
      <c r="K1383" s="8" t="s">
        <v>1877</v>
      </c>
      <c r="L1383" s="11">
        <v>4000000</v>
      </c>
      <c r="M1383" s="11">
        <v>3999999.98</v>
      </c>
      <c r="N1383" s="8">
        <v>90</v>
      </c>
      <c r="O1383" s="10">
        <v>45408</v>
      </c>
      <c r="P1383" s="8" t="s">
        <v>3693</v>
      </c>
      <c r="Q1383" s="10">
        <v>45498</v>
      </c>
      <c r="R1383" s="10" t="s">
        <v>409</v>
      </c>
      <c r="S1383" s="11" t="s">
        <v>3693</v>
      </c>
      <c r="T1383" s="12">
        <v>1</v>
      </c>
      <c r="U1383" s="12" t="s">
        <v>3693</v>
      </c>
      <c r="V1383" s="8" t="s">
        <v>29</v>
      </c>
      <c r="W1383" s="8" t="s">
        <v>30</v>
      </c>
      <c r="X1383" s="8" t="s">
        <v>1918</v>
      </c>
      <c r="Y1383" s="8" t="s">
        <v>3693</v>
      </c>
      <c r="Z1383" s="8" t="s">
        <v>3693</v>
      </c>
    </row>
    <row r="1384" spans="1:26" ht="39.6" hidden="1" x14ac:dyDescent="0.3">
      <c r="A1384" s="8">
        <v>1384</v>
      </c>
      <c r="B1384" s="8" t="s">
        <v>2510</v>
      </c>
      <c r="C1384" s="8" t="s">
        <v>2511</v>
      </c>
      <c r="D1384" s="8" t="s">
        <v>2334</v>
      </c>
      <c r="E1384" s="8" t="str">
        <f>VLOOKUP(Table1[[#This Row],[NO]],Table3[#All],2, FALSE)</f>
        <v>PGP FACILITIES</v>
      </c>
      <c r="F1384" s="8" t="s">
        <v>2512</v>
      </c>
      <c r="G1384" s="8" t="s">
        <v>1447</v>
      </c>
      <c r="H1384" s="8" t="s">
        <v>79</v>
      </c>
      <c r="I1384" s="8" t="s">
        <v>27</v>
      </c>
      <c r="J1384" s="8">
        <v>2023</v>
      </c>
      <c r="K1384" s="8" t="s">
        <v>1877</v>
      </c>
      <c r="L1384" s="11">
        <v>400000</v>
      </c>
      <c r="M1384" s="11">
        <v>399999.59</v>
      </c>
      <c r="N1384" s="8">
        <v>60</v>
      </c>
      <c r="O1384" s="10">
        <v>45314</v>
      </c>
      <c r="P1384" s="8" t="s">
        <v>3693</v>
      </c>
      <c r="Q1384" s="10">
        <v>45374</v>
      </c>
      <c r="R1384" s="10" t="s">
        <v>3693</v>
      </c>
      <c r="S1384" s="19">
        <v>45374</v>
      </c>
      <c r="T1384" s="12">
        <v>1</v>
      </c>
      <c r="U1384" s="12" t="s">
        <v>3693</v>
      </c>
      <c r="V1384" s="8" t="s">
        <v>29</v>
      </c>
      <c r="W1384" s="8" t="s">
        <v>30</v>
      </c>
      <c r="X1384" s="8" t="s">
        <v>1706</v>
      </c>
      <c r="Y1384" s="8" t="s">
        <v>2513</v>
      </c>
      <c r="Z1384" s="8" t="s">
        <v>3693</v>
      </c>
    </row>
    <row r="1385" spans="1:26" ht="79.2" hidden="1" x14ac:dyDescent="0.3">
      <c r="A1385" s="8">
        <v>1385</v>
      </c>
      <c r="B1385" s="8" t="s">
        <v>2514</v>
      </c>
      <c r="C1385" s="8" t="s">
        <v>3693</v>
      </c>
      <c r="D1385" s="8" t="s">
        <v>2334</v>
      </c>
      <c r="E1385" s="8" t="str">
        <f>VLOOKUP(Table1[[#This Row],[NO]],Table3[#All],2, FALSE)</f>
        <v>PGP FACILITIES</v>
      </c>
      <c r="F1385" s="8" t="s">
        <v>2515</v>
      </c>
      <c r="G1385" s="8" t="s">
        <v>1447</v>
      </c>
      <c r="H1385" s="8" t="s">
        <v>79</v>
      </c>
      <c r="I1385" s="8" t="s">
        <v>27</v>
      </c>
      <c r="J1385" s="8">
        <v>2023</v>
      </c>
      <c r="K1385" s="8" t="s">
        <v>1877</v>
      </c>
      <c r="L1385" s="11">
        <v>3200000</v>
      </c>
      <c r="M1385" s="8" t="s">
        <v>3693</v>
      </c>
      <c r="N1385" s="8" t="s">
        <v>3693</v>
      </c>
      <c r="O1385" s="10" t="s">
        <v>3693</v>
      </c>
      <c r="P1385" s="8" t="s">
        <v>3693</v>
      </c>
      <c r="Q1385" s="10" t="s">
        <v>3693</v>
      </c>
      <c r="R1385" s="10" t="s">
        <v>3693</v>
      </c>
      <c r="S1385" s="11" t="s">
        <v>3693</v>
      </c>
      <c r="T1385" s="8" t="s">
        <v>3693</v>
      </c>
      <c r="U1385" s="8" t="s">
        <v>3693</v>
      </c>
      <c r="V1385" s="8" t="s">
        <v>3693</v>
      </c>
      <c r="W1385" s="8" t="s">
        <v>1673</v>
      </c>
      <c r="X1385" s="8" t="s">
        <v>3693</v>
      </c>
      <c r="Y1385" s="8" t="s">
        <v>3693</v>
      </c>
      <c r="Z1385" s="8" t="s">
        <v>2516</v>
      </c>
    </row>
    <row r="1386" spans="1:26" ht="52.8" hidden="1" x14ac:dyDescent="0.3">
      <c r="A1386" s="8">
        <v>1386</v>
      </c>
      <c r="B1386" s="8" t="s">
        <v>2517</v>
      </c>
      <c r="C1386" s="8" t="s">
        <v>2518</v>
      </c>
      <c r="D1386" s="8" t="s">
        <v>2334</v>
      </c>
      <c r="E1386" s="8" t="str">
        <f>VLOOKUP(Table1[[#This Row],[NO]],Table3[#All],2, FALSE)</f>
        <v>PGP FACILITIES</v>
      </c>
      <c r="F1386" s="8" t="s">
        <v>2519</v>
      </c>
      <c r="G1386" s="8" t="s">
        <v>2520</v>
      </c>
      <c r="H1386" s="8" t="s">
        <v>79</v>
      </c>
      <c r="I1386" s="8" t="s">
        <v>27</v>
      </c>
      <c r="J1386" s="8">
        <v>2023</v>
      </c>
      <c r="K1386" s="8" t="s">
        <v>2521</v>
      </c>
      <c r="L1386" s="11">
        <v>10000000</v>
      </c>
      <c r="M1386" s="11">
        <v>9931452.7599999998</v>
      </c>
      <c r="N1386" s="8">
        <v>240</v>
      </c>
      <c r="O1386" s="10">
        <v>45148</v>
      </c>
      <c r="P1386" s="8" t="s">
        <v>3693</v>
      </c>
      <c r="Q1386" s="10">
        <v>45388</v>
      </c>
      <c r="R1386" s="10" t="s">
        <v>409</v>
      </c>
      <c r="S1386" s="11" t="s">
        <v>3693</v>
      </c>
      <c r="T1386" s="12">
        <v>0.98</v>
      </c>
      <c r="U1386" s="12" t="s">
        <v>3693</v>
      </c>
      <c r="V1386" s="8" t="s">
        <v>29</v>
      </c>
      <c r="W1386" s="8" t="s">
        <v>324</v>
      </c>
      <c r="X1386" s="8" t="s">
        <v>255</v>
      </c>
      <c r="Y1386" s="8" t="s">
        <v>256</v>
      </c>
      <c r="Z1386" s="8" t="s">
        <v>3693</v>
      </c>
    </row>
    <row r="1387" spans="1:26" ht="66" hidden="1" x14ac:dyDescent="0.3">
      <c r="A1387" s="8">
        <v>1387</v>
      </c>
      <c r="B1387" s="8" t="s">
        <v>2666</v>
      </c>
      <c r="C1387" s="8" t="s">
        <v>2667</v>
      </c>
      <c r="D1387" s="8" t="s">
        <v>2334</v>
      </c>
      <c r="E1387" s="8" t="str">
        <f>VLOOKUP(Table1[[#This Row],[NO]],Table3[#All],2, FALSE)</f>
        <v>AGRICULTURAL FACILITIES</v>
      </c>
      <c r="F1387" s="8" t="s">
        <v>2668</v>
      </c>
      <c r="G1387" s="8" t="s">
        <v>2669</v>
      </c>
      <c r="H1387" s="8" t="s">
        <v>64</v>
      </c>
      <c r="I1387" s="8" t="s">
        <v>27</v>
      </c>
      <c r="J1387" s="8">
        <v>2023</v>
      </c>
      <c r="K1387" s="8" t="s">
        <v>935</v>
      </c>
      <c r="L1387" s="11">
        <v>500000</v>
      </c>
      <c r="M1387" s="11">
        <v>498037.45</v>
      </c>
      <c r="N1387" s="8">
        <v>30</v>
      </c>
      <c r="O1387" s="10">
        <v>45320</v>
      </c>
      <c r="P1387" s="8" t="s">
        <v>3693</v>
      </c>
      <c r="Q1387" s="10">
        <v>45350</v>
      </c>
      <c r="R1387" s="10" t="s">
        <v>3693</v>
      </c>
      <c r="S1387" s="19">
        <v>45347</v>
      </c>
      <c r="T1387" s="12">
        <v>1</v>
      </c>
      <c r="U1387" s="12" t="s">
        <v>3693</v>
      </c>
      <c r="V1387" s="8" t="s">
        <v>29</v>
      </c>
      <c r="W1387" s="21" t="s">
        <v>30</v>
      </c>
      <c r="X1387" s="8" t="s">
        <v>666</v>
      </c>
      <c r="Y1387" s="8" t="s">
        <v>667</v>
      </c>
      <c r="Z1387" s="8" t="s">
        <v>3693</v>
      </c>
    </row>
    <row r="1388" spans="1:26" ht="52.8" hidden="1" x14ac:dyDescent="0.3">
      <c r="A1388" s="8">
        <v>1388</v>
      </c>
      <c r="B1388" s="8" t="s">
        <v>2522</v>
      </c>
      <c r="C1388" s="8" t="s">
        <v>2523</v>
      </c>
      <c r="D1388" s="8" t="s">
        <v>2334</v>
      </c>
      <c r="E1388" s="8" t="str">
        <f>VLOOKUP(Table1[[#This Row],[NO]],Table3[#All],2, FALSE)</f>
        <v>PGP FACILITIES</v>
      </c>
      <c r="F1388" s="8" t="s">
        <v>2524</v>
      </c>
      <c r="G1388" s="8" t="s">
        <v>2525</v>
      </c>
      <c r="H1388" s="8" t="s">
        <v>79</v>
      </c>
      <c r="I1388" s="8" t="s">
        <v>27</v>
      </c>
      <c r="J1388" s="8">
        <v>2023</v>
      </c>
      <c r="K1388" s="8" t="s">
        <v>935</v>
      </c>
      <c r="L1388" s="11">
        <v>950000</v>
      </c>
      <c r="M1388" s="11">
        <v>948450.21</v>
      </c>
      <c r="N1388" s="8">
        <v>75</v>
      </c>
      <c r="O1388" s="10">
        <v>45320</v>
      </c>
      <c r="P1388" s="8" t="s">
        <v>3693</v>
      </c>
      <c r="Q1388" s="10">
        <v>45395</v>
      </c>
      <c r="R1388" s="10" t="s">
        <v>3693</v>
      </c>
      <c r="S1388" s="11" t="s">
        <v>3693</v>
      </c>
      <c r="T1388" s="12">
        <v>1</v>
      </c>
      <c r="U1388" s="12" t="s">
        <v>3693</v>
      </c>
      <c r="V1388" s="8" t="s">
        <v>29</v>
      </c>
      <c r="W1388" s="21" t="s">
        <v>30</v>
      </c>
      <c r="X1388" s="8" t="s">
        <v>666</v>
      </c>
      <c r="Y1388" s="8" t="s">
        <v>667</v>
      </c>
      <c r="Z1388" s="8" t="s">
        <v>3693</v>
      </c>
    </row>
    <row r="1389" spans="1:26" ht="79.2" hidden="1" x14ac:dyDescent="0.3">
      <c r="A1389" s="8">
        <v>1389</v>
      </c>
      <c r="B1389" s="8" t="s">
        <v>2526</v>
      </c>
      <c r="C1389" s="8" t="s">
        <v>2527</v>
      </c>
      <c r="D1389" s="8" t="s">
        <v>2334</v>
      </c>
      <c r="E1389" s="8" t="str">
        <f>VLOOKUP(Table1[[#This Row],[NO]],Table3[#All],2, FALSE)</f>
        <v>PGP FACILITIES</v>
      </c>
      <c r="F1389" s="8" t="s">
        <v>2528</v>
      </c>
      <c r="G1389" s="8" t="s">
        <v>2529</v>
      </c>
      <c r="H1389" s="8" t="s">
        <v>79</v>
      </c>
      <c r="I1389" s="8" t="s">
        <v>27</v>
      </c>
      <c r="J1389" s="8">
        <v>2023</v>
      </c>
      <c r="K1389" s="8" t="s">
        <v>935</v>
      </c>
      <c r="L1389" s="11">
        <v>4079130</v>
      </c>
      <c r="M1389" s="11">
        <v>4075412.74</v>
      </c>
      <c r="N1389" s="8">
        <v>210</v>
      </c>
      <c r="O1389" s="10">
        <v>45341</v>
      </c>
      <c r="P1389" s="8" t="s">
        <v>3693</v>
      </c>
      <c r="Q1389" s="10">
        <v>45551</v>
      </c>
      <c r="R1389" s="10" t="s">
        <v>409</v>
      </c>
      <c r="S1389" s="11" t="s">
        <v>3693</v>
      </c>
      <c r="T1389" s="12">
        <v>0.73</v>
      </c>
      <c r="U1389" s="12" t="s">
        <v>3693</v>
      </c>
      <c r="V1389" s="8" t="s">
        <v>29</v>
      </c>
      <c r="W1389" s="8" t="s">
        <v>324</v>
      </c>
      <c r="X1389" s="8" t="s">
        <v>2328</v>
      </c>
      <c r="Y1389" s="8" t="s">
        <v>2329</v>
      </c>
      <c r="Z1389" s="8" t="s">
        <v>3693</v>
      </c>
    </row>
    <row r="1390" spans="1:26" ht="66" hidden="1" x14ac:dyDescent="0.3">
      <c r="A1390" s="8">
        <v>1390</v>
      </c>
      <c r="B1390" s="8" t="s">
        <v>2530</v>
      </c>
      <c r="C1390" s="8" t="s">
        <v>2531</v>
      </c>
      <c r="D1390" s="8" t="s">
        <v>2334</v>
      </c>
      <c r="E1390" s="8" t="str">
        <f>VLOOKUP(Table1[[#This Row],[NO]],Table3[#All],2, FALSE)</f>
        <v>PGP FACILITIES</v>
      </c>
      <c r="F1390" s="8" t="s">
        <v>2532</v>
      </c>
      <c r="G1390" s="8" t="s">
        <v>2533</v>
      </c>
      <c r="H1390" s="8" t="s">
        <v>79</v>
      </c>
      <c r="I1390" s="8" t="s">
        <v>27</v>
      </c>
      <c r="J1390" s="8">
        <v>2023</v>
      </c>
      <c r="K1390" s="8" t="s">
        <v>935</v>
      </c>
      <c r="L1390" s="11">
        <v>1100000</v>
      </c>
      <c r="M1390" s="11">
        <v>1092800.3</v>
      </c>
      <c r="N1390" s="8">
        <v>90</v>
      </c>
      <c r="O1390" s="10">
        <v>45581</v>
      </c>
      <c r="P1390" s="8" t="s">
        <v>3693</v>
      </c>
      <c r="Q1390" s="10">
        <v>45671</v>
      </c>
      <c r="R1390" s="10" t="s">
        <v>3693</v>
      </c>
      <c r="S1390" s="11" t="s">
        <v>3693</v>
      </c>
      <c r="T1390" s="12">
        <v>0.8</v>
      </c>
      <c r="U1390" s="12" t="s">
        <v>3693</v>
      </c>
      <c r="V1390" s="8" t="s">
        <v>29</v>
      </c>
      <c r="W1390" s="8" t="s">
        <v>324</v>
      </c>
      <c r="X1390" s="8" t="s">
        <v>666</v>
      </c>
      <c r="Y1390" s="8" t="s">
        <v>667</v>
      </c>
      <c r="Z1390" s="8" t="s">
        <v>3693</v>
      </c>
    </row>
    <row r="1391" spans="1:26" ht="52.8" hidden="1" x14ac:dyDescent="0.3">
      <c r="A1391" s="8">
        <v>1391</v>
      </c>
      <c r="B1391" s="8" t="s">
        <v>2534</v>
      </c>
      <c r="C1391" s="8" t="s">
        <v>2535</v>
      </c>
      <c r="D1391" s="8" t="s">
        <v>2334</v>
      </c>
      <c r="E1391" s="8" t="str">
        <f>VLOOKUP(Table1[[#This Row],[NO]],Table3[#All],2, FALSE)</f>
        <v>PGP FACILITIES</v>
      </c>
      <c r="F1391" s="8" t="s">
        <v>2506</v>
      </c>
      <c r="G1391" s="8" t="s">
        <v>2536</v>
      </c>
      <c r="H1391" s="8" t="s">
        <v>79</v>
      </c>
      <c r="I1391" s="8" t="s">
        <v>27</v>
      </c>
      <c r="J1391" s="8">
        <v>2023</v>
      </c>
      <c r="K1391" s="8" t="s">
        <v>935</v>
      </c>
      <c r="L1391" s="11">
        <v>900000</v>
      </c>
      <c r="M1391" s="11">
        <v>898936.71</v>
      </c>
      <c r="N1391" s="8">
        <v>45</v>
      </c>
      <c r="O1391" s="10">
        <v>45320</v>
      </c>
      <c r="P1391" s="8" t="s">
        <v>3693</v>
      </c>
      <c r="Q1391" s="10">
        <v>45365</v>
      </c>
      <c r="R1391" s="10" t="s">
        <v>3693</v>
      </c>
      <c r="S1391" s="19">
        <v>45396</v>
      </c>
      <c r="T1391" s="12">
        <v>1</v>
      </c>
      <c r="U1391" s="12" t="s">
        <v>3693</v>
      </c>
      <c r="V1391" s="8" t="s">
        <v>29</v>
      </c>
      <c r="W1391" s="8" t="s">
        <v>30</v>
      </c>
      <c r="X1391" s="8" t="s">
        <v>666</v>
      </c>
      <c r="Y1391" s="8" t="s">
        <v>667</v>
      </c>
      <c r="Z1391" s="8" t="s">
        <v>3693</v>
      </c>
    </row>
    <row r="1392" spans="1:26" ht="66" hidden="1" x14ac:dyDescent="0.3">
      <c r="A1392" s="8">
        <v>1392</v>
      </c>
      <c r="B1392" s="8" t="s">
        <v>2537</v>
      </c>
      <c r="C1392" s="8" t="s">
        <v>2538</v>
      </c>
      <c r="D1392" s="8" t="s">
        <v>2334</v>
      </c>
      <c r="E1392" s="8" t="str">
        <f>VLOOKUP(Table1[[#This Row],[NO]],Table3[#All],2, FALSE)</f>
        <v>PGP FACILITIES</v>
      </c>
      <c r="F1392" s="8" t="s">
        <v>2539</v>
      </c>
      <c r="G1392" s="8" t="s">
        <v>2540</v>
      </c>
      <c r="H1392" s="8" t="s">
        <v>79</v>
      </c>
      <c r="I1392" s="8" t="s">
        <v>27</v>
      </c>
      <c r="J1392" s="8">
        <v>2023</v>
      </c>
      <c r="K1392" s="8" t="s">
        <v>935</v>
      </c>
      <c r="L1392" s="11">
        <v>3000000</v>
      </c>
      <c r="M1392" s="11">
        <v>2950314.99</v>
      </c>
      <c r="N1392" s="8">
        <v>60</v>
      </c>
      <c r="O1392" s="10">
        <v>45356</v>
      </c>
      <c r="P1392" s="8" t="s">
        <v>3693</v>
      </c>
      <c r="Q1392" s="10">
        <v>45416</v>
      </c>
      <c r="R1392" s="10" t="s">
        <v>3693</v>
      </c>
      <c r="S1392" s="19">
        <v>45483</v>
      </c>
      <c r="T1392" s="12">
        <v>1</v>
      </c>
      <c r="U1392" s="12" t="s">
        <v>3693</v>
      </c>
      <c r="V1392" s="8" t="s">
        <v>29</v>
      </c>
      <c r="W1392" s="8" t="s">
        <v>30</v>
      </c>
      <c r="X1392" s="8" t="s">
        <v>431</v>
      </c>
      <c r="Y1392" s="8" t="s">
        <v>432</v>
      </c>
      <c r="Z1392" s="8" t="s">
        <v>3693</v>
      </c>
    </row>
    <row r="1393" spans="1:26" ht="66" hidden="1" x14ac:dyDescent="0.3">
      <c r="A1393" s="8">
        <v>1393</v>
      </c>
      <c r="B1393" s="8" t="s">
        <v>2541</v>
      </c>
      <c r="C1393" s="8" t="s">
        <v>2542</v>
      </c>
      <c r="D1393" s="8" t="s">
        <v>2334</v>
      </c>
      <c r="E1393" s="8" t="str">
        <f>VLOOKUP(Table1[[#This Row],[NO]],Table3[#All],2, FALSE)</f>
        <v>PGP FACILITIES</v>
      </c>
      <c r="F1393" s="8" t="s">
        <v>1827</v>
      </c>
      <c r="G1393" s="8" t="s">
        <v>2540</v>
      </c>
      <c r="H1393" s="8" t="s">
        <v>79</v>
      </c>
      <c r="I1393" s="8" t="s">
        <v>27</v>
      </c>
      <c r="J1393" s="8">
        <v>2023</v>
      </c>
      <c r="K1393" s="8" t="s">
        <v>935</v>
      </c>
      <c r="L1393" s="11">
        <v>950000</v>
      </c>
      <c r="M1393" s="11">
        <v>948786.68</v>
      </c>
      <c r="N1393" s="8">
        <v>90</v>
      </c>
      <c r="O1393" s="10">
        <v>45447</v>
      </c>
      <c r="P1393" s="8" t="s">
        <v>3693</v>
      </c>
      <c r="Q1393" s="10">
        <v>45537</v>
      </c>
      <c r="R1393" s="10" t="s">
        <v>3693</v>
      </c>
      <c r="S1393" s="11" t="s">
        <v>3693</v>
      </c>
      <c r="T1393" s="12">
        <v>1</v>
      </c>
      <c r="U1393" s="12" t="s">
        <v>3693</v>
      </c>
      <c r="V1393" s="8" t="s">
        <v>29</v>
      </c>
      <c r="W1393" s="8" t="s">
        <v>30</v>
      </c>
      <c r="X1393" s="8" t="s">
        <v>424</v>
      </c>
      <c r="Y1393" s="8" t="s">
        <v>425</v>
      </c>
      <c r="Z1393" s="8" t="s">
        <v>3693</v>
      </c>
    </row>
    <row r="1394" spans="1:26" ht="66" hidden="1" x14ac:dyDescent="0.3">
      <c r="A1394" s="8">
        <v>1394</v>
      </c>
      <c r="B1394" s="8" t="s">
        <v>931</v>
      </c>
      <c r="C1394" s="8" t="s">
        <v>932</v>
      </c>
      <c r="D1394" s="8" t="s">
        <v>868</v>
      </c>
      <c r="E1394" s="8" t="str">
        <f>VLOOKUP(Table1[[#This Row],[NO]],Table3[#All],2, FALSE)</f>
        <v>RHU</v>
      </c>
      <c r="F1394" s="8" t="s">
        <v>933</v>
      </c>
      <c r="G1394" s="8" t="s">
        <v>934</v>
      </c>
      <c r="H1394" s="8" t="s">
        <v>124</v>
      </c>
      <c r="I1394" s="8" t="s">
        <v>27</v>
      </c>
      <c r="J1394" s="8">
        <v>2023</v>
      </c>
      <c r="K1394" s="8" t="s">
        <v>935</v>
      </c>
      <c r="L1394" s="11">
        <v>8000000</v>
      </c>
      <c r="M1394" s="11">
        <v>7988698.3300000001</v>
      </c>
      <c r="N1394" s="8">
        <v>180</v>
      </c>
      <c r="O1394" s="10">
        <v>45320</v>
      </c>
      <c r="P1394" s="8" t="s">
        <v>3693</v>
      </c>
      <c r="Q1394" s="10">
        <v>45500</v>
      </c>
      <c r="R1394" s="10" t="s">
        <v>409</v>
      </c>
      <c r="S1394" s="11" t="s">
        <v>3693</v>
      </c>
      <c r="T1394" s="12">
        <v>0.67</v>
      </c>
      <c r="U1394" s="12" t="s">
        <v>3693</v>
      </c>
      <c r="V1394" s="8" t="s">
        <v>29</v>
      </c>
      <c r="W1394" s="8" t="s">
        <v>324</v>
      </c>
      <c r="X1394" s="8" t="s">
        <v>602</v>
      </c>
      <c r="Y1394" s="8" t="s">
        <v>936</v>
      </c>
      <c r="Z1394" s="8" t="s">
        <v>3693</v>
      </c>
    </row>
    <row r="1395" spans="1:26" ht="52.8" hidden="1" x14ac:dyDescent="0.3">
      <c r="A1395" s="8">
        <v>1395</v>
      </c>
      <c r="B1395" s="8" t="s">
        <v>931</v>
      </c>
      <c r="C1395" s="8" t="s">
        <v>937</v>
      </c>
      <c r="D1395" s="8" t="s">
        <v>868</v>
      </c>
      <c r="E1395" s="8" t="str">
        <f>VLOOKUP(Table1[[#This Row],[NO]],Table3[#All],2, FALSE)</f>
        <v>RHU</v>
      </c>
      <c r="F1395" s="8" t="s">
        <v>933</v>
      </c>
      <c r="G1395" s="8" t="s">
        <v>938</v>
      </c>
      <c r="H1395" s="8" t="s">
        <v>124</v>
      </c>
      <c r="I1395" s="8" t="s">
        <v>27</v>
      </c>
      <c r="J1395" s="8">
        <v>2023</v>
      </c>
      <c r="K1395" s="8" t="s">
        <v>935</v>
      </c>
      <c r="L1395" s="11">
        <v>8000000</v>
      </c>
      <c r="M1395" s="11">
        <v>7992569.9699999997</v>
      </c>
      <c r="N1395" s="8">
        <v>180</v>
      </c>
      <c r="O1395" s="10">
        <v>45334</v>
      </c>
      <c r="P1395" s="8" t="s">
        <v>3693</v>
      </c>
      <c r="Q1395" s="10">
        <v>45514</v>
      </c>
      <c r="R1395" s="10">
        <v>45695</v>
      </c>
      <c r="S1395" s="11" t="s">
        <v>3693</v>
      </c>
      <c r="T1395" s="12">
        <v>0.7</v>
      </c>
      <c r="U1395" s="12" t="s">
        <v>3693</v>
      </c>
      <c r="V1395" s="8" t="s">
        <v>29</v>
      </c>
      <c r="W1395" s="8" t="s">
        <v>324</v>
      </c>
      <c r="X1395" s="8" t="s">
        <v>939</v>
      </c>
      <c r="Y1395" s="8" t="s">
        <v>940</v>
      </c>
      <c r="Z1395" s="8" t="s">
        <v>3693</v>
      </c>
    </row>
    <row r="1396" spans="1:26" ht="52.8" hidden="1" x14ac:dyDescent="0.3">
      <c r="A1396" s="8">
        <v>1396</v>
      </c>
      <c r="B1396" s="8" t="s">
        <v>931</v>
      </c>
      <c r="C1396" s="8" t="s">
        <v>941</v>
      </c>
      <c r="D1396" s="8" t="s">
        <v>868</v>
      </c>
      <c r="E1396" s="8" t="str">
        <f>VLOOKUP(Table1[[#This Row],[NO]],Table3[#All],2, FALSE)</f>
        <v>RHU</v>
      </c>
      <c r="F1396" s="8" t="s">
        <v>942</v>
      </c>
      <c r="G1396" s="8" t="s">
        <v>52</v>
      </c>
      <c r="H1396" s="8" t="s">
        <v>52</v>
      </c>
      <c r="I1396" s="8" t="s">
        <v>27</v>
      </c>
      <c r="J1396" s="8">
        <v>2023</v>
      </c>
      <c r="K1396" s="8" t="s">
        <v>935</v>
      </c>
      <c r="L1396" s="11">
        <v>8000000</v>
      </c>
      <c r="M1396" s="11">
        <v>7995037.2400000002</v>
      </c>
      <c r="N1396" s="8">
        <v>180</v>
      </c>
      <c r="O1396" s="10">
        <v>45369</v>
      </c>
      <c r="P1396" s="8" t="s">
        <v>3693</v>
      </c>
      <c r="Q1396" s="10">
        <v>45549</v>
      </c>
      <c r="R1396" s="10" t="s">
        <v>409</v>
      </c>
      <c r="S1396" s="11" t="s">
        <v>3693</v>
      </c>
      <c r="T1396" s="12">
        <v>0.95</v>
      </c>
      <c r="U1396" s="12" t="s">
        <v>3693</v>
      </c>
      <c r="V1396" s="8" t="s">
        <v>29</v>
      </c>
      <c r="W1396" s="8" t="s">
        <v>324</v>
      </c>
      <c r="X1396" s="8" t="s">
        <v>661</v>
      </c>
      <c r="Y1396" s="8" t="s">
        <v>3693</v>
      </c>
      <c r="Z1396" s="8" t="s">
        <v>3693</v>
      </c>
    </row>
    <row r="1397" spans="1:26" ht="52.8" hidden="1" x14ac:dyDescent="0.3">
      <c r="A1397" s="8">
        <v>1397</v>
      </c>
      <c r="B1397" s="8" t="s">
        <v>931</v>
      </c>
      <c r="C1397" s="8" t="s">
        <v>943</v>
      </c>
      <c r="D1397" s="8" t="s">
        <v>868</v>
      </c>
      <c r="E1397" s="8" t="str">
        <f>VLOOKUP(Table1[[#This Row],[NO]],Table3[#All],2, FALSE)</f>
        <v>RHU</v>
      </c>
      <c r="F1397" s="8" t="s">
        <v>933</v>
      </c>
      <c r="G1397" s="8" t="s">
        <v>58</v>
      </c>
      <c r="H1397" s="8" t="s">
        <v>58</v>
      </c>
      <c r="I1397" s="8" t="s">
        <v>27</v>
      </c>
      <c r="J1397" s="8">
        <v>2023</v>
      </c>
      <c r="K1397" s="8" t="s">
        <v>935</v>
      </c>
      <c r="L1397" s="11">
        <v>8000000</v>
      </c>
      <c r="M1397" s="11">
        <v>7988124.79</v>
      </c>
      <c r="N1397" s="8">
        <v>180</v>
      </c>
      <c r="O1397" s="10">
        <v>45336</v>
      </c>
      <c r="P1397" s="8" t="s">
        <v>3693</v>
      </c>
      <c r="Q1397" s="10">
        <v>45516</v>
      </c>
      <c r="R1397" s="10">
        <v>45576</v>
      </c>
      <c r="S1397" s="11" t="s">
        <v>3693</v>
      </c>
      <c r="T1397" s="12">
        <v>1</v>
      </c>
      <c r="U1397" s="12" t="s">
        <v>3693</v>
      </c>
      <c r="V1397" s="8" t="s">
        <v>29</v>
      </c>
      <c r="W1397" s="8" t="s">
        <v>30</v>
      </c>
      <c r="X1397" s="8" t="s">
        <v>944</v>
      </c>
      <c r="Y1397" s="8" t="s">
        <v>945</v>
      </c>
      <c r="Z1397" s="8" t="s">
        <v>3693</v>
      </c>
    </row>
    <row r="1398" spans="1:26" ht="52.8" hidden="1" x14ac:dyDescent="0.3">
      <c r="A1398" s="8">
        <v>1398</v>
      </c>
      <c r="B1398" s="8" t="s">
        <v>1889</v>
      </c>
      <c r="C1398" s="8" t="s">
        <v>1890</v>
      </c>
      <c r="D1398" s="8" t="s">
        <v>868</v>
      </c>
      <c r="E1398" s="8" t="str">
        <f>VLOOKUP(Table1[[#This Row],[NO]],Table3[#All],2, FALSE)</f>
        <v>MEDICAL FACILITIES</v>
      </c>
      <c r="F1398" s="8" t="s">
        <v>1722</v>
      </c>
      <c r="G1398" s="8" t="s">
        <v>1891</v>
      </c>
      <c r="H1398" s="8" t="s">
        <v>64</v>
      </c>
      <c r="I1398" s="8" t="s">
        <v>27</v>
      </c>
      <c r="J1398" s="8">
        <v>2023</v>
      </c>
      <c r="K1398" s="8" t="s">
        <v>935</v>
      </c>
      <c r="L1398" s="11">
        <v>12600000</v>
      </c>
      <c r="M1398" s="11">
        <v>12595349.02</v>
      </c>
      <c r="N1398" s="8">
        <v>115</v>
      </c>
      <c r="O1398" s="10">
        <v>45369</v>
      </c>
      <c r="P1398" s="8" t="s">
        <v>3693</v>
      </c>
      <c r="Q1398" s="10">
        <v>45484</v>
      </c>
      <c r="R1398" s="10">
        <v>45574</v>
      </c>
      <c r="S1398" s="11" t="s">
        <v>3693</v>
      </c>
      <c r="T1398" s="12">
        <v>1</v>
      </c>
      <c r="U1398" s="12" t="s">
        <v>3693</v>
      </c>
      <c r="V1398" s="8" t="s">
        <v>29</v>
      </c>
      <c r="W1398" s="8" t="s">
        <v>30</v>
      </c>
      <c r="X1398" s="8" t="s">
        <v>661</v>
      </c>
      <c r="Y1398" s="8" t="s">
        <v>3693</v>
      </c>
      <c r="Z1398" s="8" t="s">
        <v>3693</v>
      </c>
    </row>
    <row r="1399" spans="1:26" ht="52.8" hidden="1" x14ac:dyDescent="0.3">
      <c r="A1399" s="8">
        <v>1399</v>
      </c>
      <c r="B1399" s="8" t="s">
        <v>3034</v>
      </c>
      <c r="C1399" s="8" t="s">
        <v>3035</v>
      </c>
      <c r="D1399" s="8" t="s">
        <v>2320</v>
      </c>
      <c r="E1399" s="8" t="str">
        <f>VLOOKUP(Table1[[#This Row],[NO]],Table3[#All],2, FALSE)</f>
        <v>COVERED COURT</v>
      </c>
      <c r="F1399" s="8" t="s">
        <v>3036</v>
      </c>
      <c r="G1399" s="8" t="s">
        <v>3037</v>
      </c>
      <c r="H1399" s="8" t="s">
        <v>52</v>
      </c>
      <c r="I1399" s="8" t="s">
        <v>27</v>
      </c>
      <c r="J1399" s="8">
        <v>2023</v>
      </c>
      <c r="K1399" s="8" t="s">
        <v>3038</v>
      </c>
      <c r="L1399" s="9">
        <v>17062500</v>
      </c>
      <c r="M1399" s="11">
        <v>17007253.739999998</v>
      </c>
      <c r="N1399" s="8">
        <v>280</v>
      </c>
      <c r="O1399" s="10">
        <v>45271</v>
      </c>
      <c r="P1399" s="8" t="s">
        <v>3693</v>
      </c>
      <c r="Q1399" s="10">
        <v>45551</v>
      </c>
      <c r="R1399" s="10" t="s">
        <v>409</v>
      </c>
      <c r="S1399" s="11" t="s">
        <v>3693</v>
      </c>
      <c r="T1399" s="12">
        <v>0.95</v>
      </c>
      <c r="U1399" s="12" t="s">
        <v>3693</v>
      </c>
      <c r="V1399" s="8" t="s">
        <v>29</v>
      </c>
      <c r="W1399" s="8" t="s">
        <v>324</v>
      </c>
      <c r="X1399" s="8" t="s">
        <v>661</v>
      </c>
      <c r="Y1399" s="8" t="s">
        <v>3693</v>
      </c>
      <c r="Z1399" s="8" t="s">
        <v>3693</v>
      </c>
    </row>
    <row r="1400" spans="1:26" ht="52.8" hidden="1" x14ac:dyDescent="0.3">
      <c r="A1400" s="8">
        <v>1400</v>
      </c>
      <c r="B1400" s="8" t="s">
        <v>3034</v>
      </c>
      <c r="C1400" s="8" t="s">
        <v>3039</v>
      </c>
      <c r="D1400" s="8" t="s">
        <v>2320</v>
      </c>
      <c r="E1400" s="8" t="str">
        <f>VLOOKUP(Table1[[#This Row],[NO]],Table3[#All],2, FALSE)</f>
        <v>COVERED COURT</v>
      </c>
      <c r="F1400" s="8" t="s">
        <v>3036</v>
      </c>
      <c r="G1400" s="8" t="s">
        <v>3040</v>
      </c>
      <c r="H1400" s="8" t="s">
        <v>36</v>
      </c>
      <c r="I1400" s="8" t="s">
        <v>27</v>
      </c>
      <c r="J1400" s="8">
        <v>2023</v>
      </c>
      <c r="K1400" s="8" t="s">
        <v>3038</v>
      </c>
      <c r="L1400" s="9">
        <v>17062500</v>
      </c>
      <c r="M1400" s="11">
        <v>17034102.690000001</v>
      </c>
      <c r="N1400" s="8">
        <v>280</v>
      </c>
      <c r="O1400" s="10">
        <v>45310</v>
      </c>
      <c r="P1400" s="8">
        <v>1</v>
      </c>
      <c r="Q1400" s="10">
        <v>45590</v>
      </c>
      <c r="R1400" s="10">
        <v>45650</v>
      </c>
      <c r="S1400" s="11" t="s">
        <v>3693</v>
      </c>
      <c r="T1400" s="12">
        <v>0.95299999999999996</v>
      </c>
      <c r="U1400" s="12" t="s">
        <v>3693</v>
      </c>
      <c r="V1400" s="8" t="s">
        <v>29</v>
      </c>
      <c r="W1400" s="8" t="s">
        <v>324</v>
      </c>
      <c r="X1400" s="8" t="s">
        <v>835</v>
      </c>
      <c r="Y1400" s="8" t="s">
        <v>836</v>
      </c>
      <c r="Z1400" s="8" t="s">
        <v>3693</v>
      </c>
    </row>
    <row r="1401" spans="1:26" ht="52.8" hidden="1" x14ac:dyDescent="0.3">
      <c r="A1401" s="8">
        <v>1401</v>
      </c>
      <c r="B1401" s="8" t="s">
        <v>3034</v>
      </c>
      <c r="C1401" s="8" t="s">
        <v>3041</v>
      </c>
      <c r="D1401" s="8" t="s">
        <v>2320</v>
      </c>
      <c r="E1401" s="8" t="str">
        <f>VLOOKUP(Table1[[#This Row],[NO]],Table3[#All],2, FALSE)</f>
        <v>COVERED COURT</v>
      </c>
      <c r="F1401" s="8" t="s">
        <v>3036</v>
      </c>
      <c r="G1401" s="8" t="s">
        <v>3042</v>
      </c>
      <c r="H1401" s="8" t="s">
        <v>47</v>
      </c>
      <c r="I1401" s="8" t="s">
        <v>27</v>
      </c>
      <c r="J1401" s="8">
        <v>2023</v>
      </c>
      <c r="K1401" s="8" t="s">
        <v>3038</v>
      </c>
      <c r="L1401" s="9">
        <v>17062500</v>
      </c>
      <c r="M1401" s="11">
        <v>17055628.75</v>
      </c>
      <c r="N1401" s="8">
        <v>280</v>
      </c>
      <c r="O1401" s="10">
        <v>45254</v>
      </c>
      <c r="P1401" s="8" t="s">
        <v>3693</v>
      </c>
      <c r="Q1401" s="10">
        <v>45534</v>
      </c>
      <c r="R1401" s="10">
        <v>45641</v>
      </c>
      <c r="S1401" s="11" t="s">
        <v>3693</v>
      </c>
      <c r="T1401" s="14">
        <v>0.7</v>
      </c>
      <c r="U1401" s="14" t="s">
        <v>3693</v>
      </c>
      <c r="V1401" s="8" t="s">
        <v>29</v>
      </c>
      <c r="W1401" s="14" t="s">
        <v>324</v>
      </c>
      <c r="X1401" s="8" t="s">
        <v>255</v>
      </c>
      <c r="Y1401" s="8" t="s">
        <v>256</v>
      </c>
      <c r="Z1401" s="8" t="s">
        <v>3693</v>
      </c>
    </row>
    <row r="1402" spans="1:26" ht="52.8" hidden="1" x14ac:dyDescent="0.3">
      <c r="A1402" s="8">
        <v>1402</v>
      </c>
      <c r="B1402" s="8" t="s">
        <v>3043</v>
      </c>
      <c r="C1402" s="8" t="s">
        <v>3044</v>
      </c>
      <c r="D1402" s="8" t="s">
        <v>2320</v>
      </c>
      <c r="E1402" s="8" t="str">
        <f>VLOOKUP(Table1[[#This Row],[NO]],Table3[#All],2, FALSE)</f>
        <v>COVERED COURT</v>
      </c>
      <c r="F1402" s="8" t="s">
        <v>3045</v>
      </c>
      <c r="G1402" s="8" t="s">
        <v>3046</v>
      </c>
      <c r="H1402" s="8" t="s">
        <v>93</v>
      </c>
      <c r="I1402" s="8" t="s">
        <v>27</v>
      </c>
      <c r="J1402" s="8">
        <v>2023</v>
      </c>
      <c r="K1402" s="8" t="s">
        <v>3038</v>
      </c>
      <c r="L1402" s="9">
        <v>9762500</v>
      </c>
      <c r="M1402" s="11">
        <v>9759392.9499999993</v>
      </c>
      <c r="N1402" s="8">
        <v>130</v>
      </c>
      <c r="O1402" s="10">
        <v>45236</v>
      </c>
      <c r="P1402" s="8" t="s">
        <v>3693</v>
      </c>
      <c r="Q1402" s="10">
        <v>45366</v>
      </c>
      <c r="R1402" s="10">
        <v>45411</v>
      </c>
      <c r="S1402" s="11" t="s">
        <v>3693</v>
      </c>
      <c r="T1402" s="12">
        <v>1</v>
      </c>
      <c r="U1402" s="12" t="s">
        <v>3693</v>
      </c>
      <c r="V1402" s="8" t="s">
        <v>29</v>
      </c>
      <c r="W1402" s="8" t="s">
        <v>30</v>
      </c>
      <c r="X1402" s="8" t="s">
        <v>1663</v>
      </c>
      <c r="Y1402" s="8" t="s">
        <v>1664</v>
      </c>
      <c r="Z1402" s="8" t="s">
        <v>3693</v>
      </c>
    </row>
    <row r="1403" spans="1:26" ht="52.8" hidden="1" x14ac:dyDescent="0.3">
      <c r="A1403" s="8">
        <v>1403</v>
      </c>
      <c r="B1403" s="8" t="s">
        <v>3043</v>
      </c>
      <c r="C1403" s="8" t="s">
        <v>3047</v>
      </c>
      <c r="D1403" s="8" t="s">
        <v>2320</v>
      </c>
      <c r="E1403" s="8" t="str">
        <f>VLOOKUP(Table1[[#This Row],[NO]],Table3[#All],2, FALSE)</f>
        <v>COVERED COURT</v>
      </c>
      <c r="F1403" s="8" t="s">
        <v>3045</v>
      </c>
      <c r="G1403" s="8" t="s">
        <v>3048</v>
      </c>
      <c r="H1403" s="8" t="s">
        <v>36</v>
      </c>
      <c r="I1403" s="8" t="s">
        <v>27</v>
      </c>
      <c r="J1403" s="8">
        <v>2023</v>
      </c>
      <c r="K1403" s="8" t="s">
        <v>3038</v>
      </c>
      <c r="L1403" s="9">
        <v>9762500</v>
      </c>
      <c r="M1403" s="11">
        <v>9758126.6799999997</v>
      </c>
      <c r="N1403" s="8">
        <v>130</v>
      </c>
      <c r="O1403" s="10">
        <v>45254</v>
      </c>
      <c r="P1403" s="8">
        <v>1</v>
      </c>
      <c r="Q1403" s="10">
        <v>45384</v>
      </c>
      <c r="R1403" s="10" t="s">
        <v>409</v>
      </c>
      <c r="S1403" s="11" t="s">
        <v>3693</v>
      </c>
      <c r="T1403" s="12">
        <v>0.90200000000000002</v>
      </c>
      <c r="U1403" s="12" t="s">
        <v>3693</v>
      </c>
      <c r="V1403" s="8" t="s">
        <v>29</v>
      </c>
      <c r="W1403" s="8" t="s">
        <v>324</v>
      </c>
      <c r="X1403" s="8" t="s">
        <v>835</v>
      </c>
      <c r="Y1403" s="8" t="s">
        <v>836</v>
      </c>
      <c r="Z1403" s="8" t="s">
        <v>3693</v>
      </c>
    </row>
    <row r="1404" spans="1:26" ht="52.8" hidden="1" x14ac:dyDescent="0.3">
      <c r="A1404" s="8">
        <v>1404</v>
      </c>
      <c r="B1404" s="8" t="s">
        <v>3043</v>
      </c>
      <c r="C1404" s="8" t="s">
        <v>3049</v>
      </c>
      <c r="D1404" s="8" t="s">
        <v>2320</v>
      </c>
      <c r="E1404" s="8" t="str">
        <f>VLOOKUP(Table1[[#This Row],[NO]],Table3[#All],2, FALSE)</f>
        <v>COVERED COURT</v>
      </c>
      <c r="F1404" s="8" t="s">
        <v>3045</v>
      </c>
      <c r="G1404" s="8" t="s">
        <v>3050</v>
      </c>
      <c r="H1404" s="8" t="s">
        <v>130</v>
      </c>
      <c r="I1404" s="8" t="s">
        <v>27</v>
      </c>
      <c r="J1404" s="8">
        <v>2023</v>
      </c>
      <c r="K1404" s="8" t="s">
        <v>3038</v>
      </c>
      <c r="L1404" s="9">
        <v>9762500</v>
      </c>
      <c r="M1404" s="11">
        <v>9759592.9800000004</v>
      </c>
      <c r="N1404" s="8">
        <v>130</v>
      </c>
      <c r="O1404" s="10">
        <v>45371</v>
      </c>
      <c r="P1404" s="8" t="s">
        <v>3693</v>
      </c>
      <c r="Q1404" s="10">
        <v>45501</v>
      </c>
      <c r="R1404" s="10" t="s">
        <v>409</v>
      </c>
      <c r="S1404" s="11" t="s">
        <v>3693</v>
      </c>
      <c r="T1404" s="14">
        <v>0.9425</v>
      </c>
      <c r="U1404" s="14" t="s">
        <v>3693</v>
      </c>
      <c r="V1404" s="8" t="s">
        <v>29</v>
      </c>
      <c r="W1404" s="21" t="s">
        <v>324</v>
      </c>
      <c r="X1404" s="8" t="s">
        <v>1728</v>
      </c>
      <c r="Y1404" s="8" t="s">
        <v>3693</v>
      </c>
      <c r="Z1404" s="8" t="s">
        <v>3693</v>
      </c>
    </row>
    <row r="1405" spans="1:26" ht="52.8" hidden="1" x14ac:dyDescent="0.3">
      <c r="A1405" s="8">
        <v>1405</v>
      </c>
      <c r="B1405" s="8" t="s">
        <v>3043</v>
      </c>
      <c r="C1405" s="8" t="s">
        <v>3051</v>
      </c>
      <c r="D1405" s="8" t="s">
        <v>2320</v>
      </c>
      <c r="E1405" s="8" t="str">
        <f>VLOOKUP(Table1[[#This Row],[NO]],Table3[#All],2, FALSE)</f>
        <v>COVERED COURT</v>
      </c>
      <c r="F1405" s="8" t="s">
        <v>3045</v>
      </c>
      <c r="G1405" s="8" t="s">
        <v>3052</v>
      </c>
      <c r="H1405" s="8" t="s">
        <v>93</v>
      </c>
      <c r="I1405" s="8" t="s">
        <v>27</v>
      </c>
      <c r="J1405" s="8">
        <v>2023</v>
      </c>
      <c r="K1405" s="8" t="s">
        <v>3038</v>
      </c>
      <c r="L1405" s="9">
        <v>9762500</v>
      </c>
      <c r="M1405" s="11">
        <v>9674458.7799999993</v>
      </c>
      <c r="N1405" s="8">
        <v>130</v>
      </c>
      <c r="O1405" s="10">
        <v>45255</v>
      </c>
      <c r="P1405" s="8" t="s">
        <v>3693</v>
      </c>
      <c r="Q1405" s="10">
        <v>45385</v>
      </c>
      <c r="R1405" s="10" t="s">
        <v>409</v>
      </c>
      <c r="S1405" s="11" t="s">
        <v>3693</v>
      </c>
      <c r="T1405" s="14">
        <v>0.98</v>
      </c>
      <c r="U1405" s="14" t="s">
        <v>3693</v>
      </c>
      <c r="V1405" s="8" t="s">
        <v>29</v>
      </c>
      <c r="W1405" s="8" t="s">
        <v>324</v>
      </c>
      <c r="X1405" s="8" t="s">
        <v>518</v>
      </c>
      <c r="Y1405" s="8" t="s">
        <v>3053</v>
      </c>
      <c r="Z1405" s="8" t="s">
        <v>3693</v>
      </c>
    </row>
    <row r="1406" spans="1:26" ht="52.8" hidden="1" x14ac:dyDescent="0.3">
      <c r="A1406" s="8">
        <v>1406</v>
      </c>
      <c r="B1406" s="8" t="s">
        <v>3043</v>
      </c>
      <c r="C1406" s="8" t="s">
        <v>3054</v>
      </c>
      <c r="D1406" s="8" t="s">
        <v>2320</v>
      </c>
      <c r="E1406" s="8" t="str">
        <f>VLOOKUP(Table1[[#This Row],[NO]],Table3[#All],2, FALSE)</f>
        <v>COVERED COURT</v>
      </c>
      <c r="F1406" s="8" t="s">
        <v>3045</v>
      </c>
      <c r="G1406" s="8" t="s">
        <v>3055</v>
      </c>
      <c r="H1406" s="8" t="s">
        <v>64</v>
      </c>
      <c r="I1406" s="8" t="s">
        <v>27</v>
      </c>
      <c r="J1406" s="8">
        <v>2023</v>
      </c>
      <c r="K1406" s="8" t="s">
        <v>3038</v>
      </c>
      <c r="L1406" s="9">
        <v>9762500</v>
      </c>
      <c r="M1406" s="11">
        <v>9752298.4900000002</v>
      </c>
      <c r="N1406" s="8">
        <v>130</v>
      </c>
      <c r="O1406" s="10">
        <v>45222</v>
      </c>
      <c r="P1406" s="8" t="s">
        <v>3693</v>
      </c>
      <c r="Q1406" s="10">
        <v>45352</v>
      </c>
      <c r="R1406" s="10" t="s">
        <v>409</v>
      </c>
      <c r="S1406" s="19">
        <v>45352</v>
      </c>
      <c r="T1406" s="12">
        <v>1</v>
      </c>
      <c r="U1406" s="12" t="s">
        <v>3693</v>
      </c>
      <c r="V1406" s="8" t="s">
        <v>29</v>
      </c>
      <c r="W1406" s="8" t="s">
        <v>30</v>
      </c>
      <c r="X1406" s="8" t="s">
        <v>666</v>
      </c>
      <c r="Y1406" s="8" t="s">
        <v>667</v>
      </c>
      <c r="Z1406" s="8" t="s">
        <v>3693</v>
      </c>
    </row>
    <row r="1407" spans="1:26" ht="52.8" hidden="1" x14ac:dyDescent="0.3">
      <c r="A1407" s="8">
        <v>1407</v>
      </c>
      <c r="B1407" s="8" t="s">
        <v>3444</v>
      </c>
      <c r="C1407" s="8" t="s">
        <v>3445</v>
      </c>
      <c r="D1407" s="8" t="s">
        <v>2320</v>
      </c>
      <c r="E1407" s="8" t="str">
        <f>VLOOKUP(Table1[[#This Row],[NO]],Table3[#All],2, FALSE)</f>
        <v>SLOPE PROTECTION</v>
      </c>
      <c r="F1407" s="8" t="s">
        <v>3446</v>
      </c>
      <c r="G1407" s="8" t="s">
        <v>815</v>
      </c>
      <c r="H1407" s="8" t="s">
        <v>93</v>
      </c>
      <c r="I1407" s="8" t="s">
        <v>27</v>
      </c>
      <c r="J1407" s="8">
        <v>2023</v>
      </c>
      <c r="K1407" s="8" t="s">
        <v>2327</v>
      </c>
      <c r="L1407" s="11">
        <v>1500000</v>
      </c>
      <c r="M1407" s="11">
        <v>1496944.74</v>
      </c>
      <c r="N1407" s="8">
        <v>93</v>
      </c>
      <c r="O1407" s="10">
        <v>45561</v>
      </c>
      <c r="P1407" s="8" t="s">
        <v>3693</v>
      </c>
      <c r="Q1407" s="10">
        <v>45654</v>
      </c>
      <c r="R1407" s="10" t="s">
        <v>3693</v>
      </c>
      <c r="S1407" s="11" t="s">
        <v>3693</v>
      </c>
      <c r="T1407" s="12">
        <v>1</v>
      </c>
      <c r="U1407" s="12" t="s">
        <v>3693</v>
      </c>
      <c r="V1407" s="8" t="s">
        <v>29</v>
      </c>
      <c r="W1407" s="8" t="s">
        <v>30</v>
      </c>
      <c r="X1407" s="8" t="s">
        <v>1939</v>
      </c>
      <c r="Y1407" s="8" t="s">
        <v>3447</v>
      </c>
      <c r="Z1407" s="8" t="s">
        <v>3693</v>
      </c>
    </row>
    <row r="1408" spans="1:26" ht="52.8" hidden="1" x14ac:dyDescent="0.3">
      <c r="A1408" s="8">
        <v>1408</v>
      </c>
      <c r="B1408" s="8" t="s">
        <v>3448</v>
      </c>
      <c r="C1408" s="8" t="s">
        <v>3449</v>
      </c>
      <c r="D1408" s="8" t="s">
        <v>2320</v>
      </c>
      <c r="E1408" s="8" t="str">
        <f>VLOOKUP(Table1[[#This Row],[NO]],Table3[#All],2, FALSE)</f>
        <v>SLOPE PROTECTION</v>
      </c>
      <c r="F1408" s="8" t="s">
        <v>3450</v>
      </c>
      <c r="G1408" s="8" t="s">
        <v>3451</v>
      </c>
      <c r="H1408" s="8" t="s">
        <v>93</v>
      </c>
      <c r="I1408" s="8" t="s">
        <v>27</v>
      </c>
      <c r="J1408" s="8">
        <v>2023</v>
      </c>
      <c r="K1408" s="8" t="s">
        <v>2327</v>
      </c>
      <c r="L1408" s="11">
        <v>7500000</v>
      </c>
      <c r="M1408" s="11">
        <v>7449998.7599999998</v>
      </c>
      <c r="N1408" s="8">
        <v>128</v>
      </c>
      <c r="O1408" s="10">
        <v>45311</v>
      </c>
      <c r="P1408" s="8" t="s">
        <v>3693</v>
      </c>
      <c r="Q1408" s="10">
        <v>45439</v>
      </c>
      <c r="R1408" s="10" t="s">
        <v>3693</v>
      </c>
      <c r="S1408" s="19">
        <v>45422</v>
      </c>
      <c r="T1408" s="12">
        <v>1</v>
      </c>
      <c r="U1408" s="12" t="s">
        <v>3693</v>
      </c>
      <c r="V1408" s="8" t="s">
        <v>29</v>
      </c>
      <c r="W1408" s="8" t="s">
        <v>30</v>
      </c>
      <c r="X1408" s="8" t="s">
        <v>189</v>
      </c>
      <c r="Y1408" s="8" t="s">
        <v>496</v>
      </c>
      <c r="Z1408" s="8" t="s">
        <v>3693</v>
      </c>
    </row>
    <row r="1409" spans="1:26" ht="92.4" hidden="1" x14ac:dyDescent="0.3">
      <c r="A1409" s="8">
        <v>1409</v>
      </c>
      <c r="B1409" s="8" t="s">
        <v>3343</v>
      </c>
      <c r="C1409" s="8" t="s">
        <v>3344</v>
      </c>
      <c r="D1409" s="8" t="s">
        <v>2320</v>
      </c>
      <c r="E1409" s="8" t="str">
        <f>VLOOKUP(Table1[[#This Row],[NO]],Table3[#All],2, FALSE)</f>
        <v>DRAINAGE</v>
      </c>
      <c r="F1409" s="8" t="s">
        <v>3345</v>
      </c>
      <c r="G1409" s="8" t="s">
        <v>217</v>
      </c>
      <c r="H1409" s="8" t="s">
        <v>117</v>
      </c>
      <c r="I1409" s="8" t="s">
        <v>27</v>
      </c>
      <c r="J1409" s="8">
        <v>2023</v>
      </c>
      <c r="K1409" s="8" t="s">
        <v>2327</v>
      </c>
      <c r="L1409" s="11">
        <v>3000000</v>
      </c>
      <c r="M1409" s="11">
        <v>2976044.19</v>
      </c>
      <c r="N1409" s="8">
        <v>115</v>
      </c>
      <c r="O1409" s="10">
        <v>45505</v>
      </c>
      <c r="P1409" s="8" t="s">
        <v>3693</v>
      </c>
      <c r="Q1409" s="10">
        <v>45620</v>
      </c>
      <c r="R1409" s="10" t="s">
        <v>3693</v>
      </c>
      <c r="S1409" s="19">
        <v>45583</v>
      </c>
      <c r="T1409" s="12">
        <v>1</v>
      </c>
      <c r="U1409" s="12" t="s">
        <v>3693</v>
      </c>
      <c r="V1409" s="8" t="s">
        <v>29</v>
      </c>
      <c r="W1409" s="8" t="s">
        <v>30</v>
      </c>
      <c r="X1409" s="8" t="s">
        <v>424</v>
      </c>
      <c r="Y1409" s="8" t="s">
        <v>3693</v>
      </c>
      <c r="Z1409" s="8" t="s">
        <v>3693</v>
      </c>
    </row>
    <row r="1410" spans="1:26" ht="66" hidden="1" x14ac:dyDescent="0.3">
      <c r="A1410" s="8">
        <v>1410</v>
      </c>
      <c r="B1410" s="8" t="s">
        <v>3346</v>
      </c>
      <c r="C1410" s="8" t="s">
        <v>3347</v>
      </c>
      <c r="D1410" s="8" t="s">
        <v>2320</v>
      </c>
      <c r="E1410" s="8" t="str">
        <f>VLOOKUP(Table1[[#This Row],[NO]],Table3[#All],2, FALSE)</f>
        <v>DRAINAGE</v>
      </c>
      <c r="F1410" s="8" t="s">
        <v>3348</v>
      </c>
      <c r="G1410" s="8" t="s">
        <v>815</v>
      </c>
      <c r="H1410" s="8" t="s">
        <v>93</v>
      </c>
      <c r="I1410" s="8" t="s">
        <v>27</v>
      </c>
      <c r="J1410" s="8">
        <v>2023</v>
      </c>
      <c r="K1410" s="8" t="s">
        <v>2327</v>
      </c>
      <c r="L1410" s="11">
        <v>900000</v>
      </c>
      <c r="M1410" s="11">
        <v>890247.42</v>
      </c>
      <c r="N1410" s="8">
        <v>60</v>
      </c>
      <c r="O1410" s="10">
        <v>45310</v>
      </c>
      <c r="P1410" s="8" t="s">
        <v>3693</v>
      </c>
      <c r="Q1410" s="10">
        <v>45370</v>
      </c>
      <c r="R1410" s="10" t="s">
        <v>409</v>
      </c>
      <c r="S1410" s="19">
        <v>45352</v>
      </c>
      <c r="T1410" s="12">
        <v>1</v>
      </c>
      <c r="U1410" s="12" t="s">
        <v>3693</v>
      </c>
      <c r="V1410" s="8" t="s">
        <v>29</v>
      </c>
      <c r="W1410" s="21" t="s">
        <v>30</v>
      </c>
      <c r="X1410" s="8" t="s">
        <v>835</v>
      </c>
      <c r="Y1410" s="8" t="s">
        <v>836</v>
      </c>
      <c r="Z1410" s="8" t="s">
        <v>3693</v>
      </c>
    </row>
    <row r="1411" spans="1:26" ht="66" hidden="1" x14ac:dyDescent="0.3">
      <c r="A1411" s="8">
        <v>1411</v>
      </c>
      <c r="B1411" s="8" t="s">
        <v>3349</v>
      </c>
      <c r="C1411" s="8" t="s">
        <v>3350</v>
      </c>
      <c r="D1411" s="8" t="s">
        <v>2320</v>
      </c>
      <c r="E1411" s="8" t="str">
        <f>VLOOKUP(Table1[[#This Row],[NO]],Table3[#All],2, FALSE)</f>
        <v>DRAINAGE</v>
      </c>
      <c r="F1411" s="8" t="s">
        <v>3351</v>
      </c>
      <c r="G1411" s="8" t="s">
        <v>176</v>
      </c>
      <c r="H1411" s="8" t="s">
        <v>36</v>
      </c>
      <c r="I1411" s="8" t="s">
        <v>27</v>
      </c>
      <c r="J1411" s="8">
        <v>2023</v>
      </c>
      <c r="K1411" s="8" t="s">
        <v>2327</v>
      </c>
      <c r="L1411" s="11">
        <v>1600000</v>
      </c>
      <c r="M1411" s="11">
        <v>1599325.76</v>
      </c>
      <c r="N1411" s="8">
        <v>90</v>
      </c>
      <c r="O1411" s="10">
        <v>45320</v>
      </c>
      <c r="P1411" s="8" t="s">
        <v>3693</v>
      </c>
      <c r="Q1411" s="10">
        <v>45410</v>
      </c>
      <c r="R1411" s="10" t="s">
        <v>3693</v>
      </c>
      <c r="S1411" s="10">
        <v>45376</v>
      </c>
      <c r="T1411" s="12">
        <v>1</v>
      </c>
      <c r="U1411" s="12" t="s">
        <v>3693</v>
      </c>
      <c r="V1411" s="8" t="s">
        <v>29</v>
      </c>
      <c r="W1411" s="21" t="s">
        <v>30</v>
      </c>
      <c r="X1411" s="8" t="s">
        <v>3352</v>
      </c>
      <c r="Y1411" s="8" t="s">
        <v>3353</v>
      </c>
      <c r="Z1411" s="8" t="s">
        <v>3693</v>
      </c>
    </row>
    <row r="1412" spans="1:26" ht="79.2" hidden="1" x14ac:dyDescent="0.3">
      <c r="A1412" s="8">
        <v>1412</v>
      </c>
      <c r="B1412" s="8" t="s">
        <v>3354</v>
      </c>
      <c r="C1412" s="8" t="s">
        <v>3355</v>
      </c>
      <c r="D1412" s="8" t="s">
        <v>2320</v>
      </c>
      <c r="E1412" s="8" t="str">
        <f>VLOOKUP(Table1[[#This Row],[NO]],Table3[#All],2, FALSE)</f>
        <v>DRAINAGE</v>
      </c>
      <c r="F1412" s="8" t="s">
        <v>3356</v>
      </c>
      <c r="G1412" s="8" t="s">
        <v>225</v>
      </c>
      <c r="H1412" s="8" t="s">
        <v>64</v>
      </c>
      <c r="I1412" s="8" t="s">
        <v>27</v>
      </c>
      <c r="J1412" s="8">
        <v>2023</v>
      </c>
      <c r="K1412" s="8" t="s">
        <v>2327</v>
      </c>
      <c r="L1412" s="11">
        <v>1050000</v>
      </c>
      <c r="M1412" s="11">
        <v>1049456.9099999999</v>
      </c>
      <c r="N1412" s="8">
        <v>90</v>
      </c>
      <c r="O1412" s="10">
        <v>45320</v>
      </c>
      <c r="P1412" s="8" t="s">
        <v>3693</v>
      </c>
      <c r="Q1412" s="10">
        <v>45410</v>
      </c>
      <c r="R1412" s="10" t="s">
        <v>3693</v>
      </c>
      <c r="S1412" s="10">
        <v>45372</v>
      </c>
      <c r="T1412" s="12">
        <v>1</v>
      </c>
      <c r="U1412" s="12" t="s">
        <v>3693</v>
      </c>
      <c r="V1412" s="8" t="s">
        <v>29</v>
      </c>
      <c r="W1412" s="21" t="s">
        <v>30</v>
      </c>
      <c r="X1412" s="8" t="s">
        <v>3352</v>
      </c>
      <c r="Y1412" s="8" t="s">
        <v>3353</v>
      </c>
      <c r="Z1412" s="8" t="s">
        <v>3693</v>
      </c>
    </row>
    <row r="1413" spans="1:26" ht="66" hidden="1" x14ac:dyDescent="0.3">
      <c r="A1413" s="8">
        <v>1413</v>
      </c>
      <c r="B1413" s="8" t="s">
        <v>3357</v>
      </c>
      <c r="C1413" s="8" t="s">
        <v>3358</v>
      </c>
      <c r="D1413" s="8" t="s">
        <v>2320</v>
      </c>
      <c r="E1413" s="8" t="str">
        <f>VLOOKUP(Table1[[#This Row],[NO]],Table3[#All],2, FALSE)</f>
        <v>DRAINAGE</v>
      </c>
      <c r="F1413" s="8" t="s">
        <v>3359</v>
      </c>
      <c r="G1413" s="8" t="s">
        <v>225</v>
      </c>
      <c r="H1413" s="8" t="s">
        <v>64</v>
      </c>
      <c r="I1413" s="8" t="s">
        <v>27</v>
      </c>
      <c r="J1413" s="8">
        <v>2023</v>
      </c>
      <c r="K1413" s="8" t="s">
        <v>2327</v>
      </c>
      <c r="L1413" s="11">
        <v>750000</v>
      </c>
      <c r="M1413" s="11">
        <v>690155.32</v>
      </c>
      <c r="N1413" s="8">
        <v>60</v>
      </c>
      <c r="O1413" s="10">
        <v>45310</v>
      </c>
      <c r="P1413" s="8">
        <v>1</v>
      </c>
      <c r="Q1413" s="10">
        <v>45370</v>
      </c>
      <c r="R1413" s="10" t="s">
        <v>409</v>
      </c>
      <c r="S1413" s="19">
        <v>45354</v>
      </c>
      <c r="T1413" s="12">
        <v>1</v>
      </c>
      <c r="U1413" s="12" t="s">
        <v>3693</v>
      </c>
      <c r="V1413" s="8" t="s">
        <v>29</v>
      </c>
      <c r="W1413" s="8" t="s">
        <v>30</v>
      </c>
      <c r="X1413" s="8" t="s">
        <v>835</v>
      </c>
      <c r="Y1413" s="8" t="s">
        <v>836</v>
      </c>
      <c r="Z1413" s="8" t="s">
        <v>3693</v>
      </c>
    </row>
    <row r="1414" spans="1:26" ht="92.4" hidden="1" x14ac:dyDescent="0.3">
      <c r="A1414" s="8">
        <v>1414</v>
      </c>
      <c r="B1414" s="8" t="s">
        <v>3360</v>
      </c>
      <c r="C1414" s="8" t="s">
        <v>3361</v>
      </c>
      <c r="D1414" s="8" t="s">
        <v>2320</v>
      </c>
      <c r="E1414" s="8" t="str">
        <f>VLOOKUP(Table1[[#This Row],[NO]],Table3[#All],2, FALSE)</f>
        <v>DRAINAGE</v>
      </c>
      <c r="F1414" s="8" t="s">
        <v>3362</v>
      </c>
      <c r="G1414" s="8" t="s">
        <v>176</v>
      </c>
      <c r="H1414" s="8" t="s">
        <v>36</v>
      </c>
      <c r="I1414" s="8" t="s">
        <v>27</v>
      </c>
      <c r="J1414" s="8">
        <v>2023</v>
      </c>
      <c r="K1414" s="8" t="s">
        <v>2327</v>
      </c>
      <c r="L1414" s="11">
        <v>6700000</v>
      </c>
      <c r="M1414" s="11">
        <v>6683961.4699999997</v>
      </c>
      <c r="N1414" s="8">
        <v>202</v>
      </c>
      <c r="O1414" s="10">
        <v>45327</v>
      </c>
      <c r="P1414" s="8" t="s">
        <v>3693</v>
      </c>
      <c r="Q1414" s="10">
        <v>45529</v>
      </c>
      <c r="R1414" s="10" t="s">
        <v>3693</v>
      </c>
      <c r="S1414" s="10">
        <v>45471</v>
      </c>
      <c r="T1414" s="12">
        <v>1</v>
      </c>
      <c r="U1414" s="12" t="s">
        <v>3693</v>
      </c>
      <c r="V1414" s="8" t="s">
        <v>29</v>
      </c>
      <c r="W1414" s="8" t="s">
        <v>30</v>
      </c>
      <c r="X1414" s="8" t="s">
        <v>602</v>
      </c>
      <c r="Y1414" s="8" t="s">
        <v>936</v>
      </c>
      <c r="Z1414" s="8" t="s">
        <v>3693</v>
      </c>
    </row>
    <row r="1415" spans="1:26" ht="92.4" hidden="1" x14ac:dyDescent="0.3">
      <c r="A1415" s="8">
        <v>1415</v>
      </c>
      <c r="B1415" s="8" t="s">
        <v>3363</v>
      </c>
      <c r="C1415" s="8" t="s">
        <v>3364</v>
      </c>
      <c r="D1415" s="8" t="s">
        <v>2320</v>
      </c>
      <c r="E1415" s="8" t="str">
        <f>VLOOKUP(Table1[[#This Row],[NO]],Table3[#All],2, FALSE)</f>
        <v>DRAINAGE</v>
      </c>
      <c r="F1415" s="8" t="s">
        <v>3365</v>
      </c>
      <c r="G1415" s="8" t="s">
        <v>176</v>
      </c>
      <c r="H1415" s="8" t="s">
        <v>36</v>
      </c>
      <c r="I1415" s="8" t="s">
        <v>27</v>
      </c>
      <c r="J1415" s="8">
        <v>2023</v>
      </c>
      <c r="K1415" s="8" t="s">
        <v>2327</v>
      </c>
      <c r="L1415" s="11">
        <v>4500000</v>
      </c>
      <c r="M1415" s="11">
        <v>4493833.32</v>
      </c>
      <c r="N1415" s="8">
        <v>144</v>
      </c>
      <c r="O1415" s="10">
        <v>45334</v>
      </c>
      <c r="P1415" s="8" t="s">
        <v>3693</v>
      </c>
      <c r="Q1415" s="10">
        <v>45478</v>
      </c>
      <c r="R1415" s="10" t="s">
        <v>3693</v>
      </c>
      <c r="S1415" s="19">
        <v>45471</v>
      </c>
      <c r="T1415" s="12">
        <v>1</v>
      </c>
      <c r="U1415" s="12" t="s">
        <v>3693</v>
      </c>
      <c r="V1415" s="8" t="s">
        <v>29</v>
      </c>
      <c r="W1415" s="21" t="s">
        <v>30</v>
      </c>
      <c r="X1415" s="8" t="s">
        <v>835</v>
      </c>
      <c r="Y1415" s="8" t="s">
        <v>836</v>
      </c>
      <c r="Z1415" s="8" t="s">
        <v>3693</v>
      </c>
    </row>
    <row r="1416" spans="1:26" ht="92.4" hidden="1" x14ac:dyDescent="0.3">
      <c r="A1416" s="8">
        <v>1416</v>
      </c>
      <c r="B1416" s="8" t="s">
        <v>3366</v>
      </c>
      <c r="C1416" s="8" t="s">
        <v>3367</v>
      </c>
      <c r="D1416" s="8" t="s">
        <v>2320</v>
      </c>
      <c r="E1416" s="8" t="str">
        <f>VLOOKUP(Table1[[#This Row],[NO]],Table3[#All],2, FALSE)</f>
        <v>DRAINAGE</v>
      </c>
      <c r="F1416" s="8" t="s">
        <v>3368</v>
      </c>
      <c r="G1416" s="8" t="s">
        <v>3330</v>
      </c>
      <c r="H1416" s="8" t="s">
        <v>72</v>
      </c>
      <c r="I1416" s="8" t="s">
        <v>27</v>
      </c>
      <c r="J1416" s="8">
        <v>2023</v>
      </c>
      <c r="K1416" s="8" t="s">
        <v>2327</v>
      </c>
      <c r="L1416" s="11">
        <v>4500000</v>
      </c>
      <c r="M1416" s="11">
        <v>4489450.1100000003</v>
      </c>
      <c r="N1416" s="8">
        <v>115</v>
      </c>
      <c r="O1416" s="10">
        <v>45334</v>
      </c>
      <c r="P1416" s="8" t="s">
        <v>3693</v>
      </c>
      <c r="Q1416" s="10">
        <v>45449</v>
      </c>
      <c r="R1416" s="10" t="s">
        <v>3693</v>
      </c>
      <c r="S1416" s="19">
        <v>45425</v>
      </c>
      <c r="T1416" s="12">
        <v>1</v>
      </c>
      <c r="U1416" s="12" t="s">
        <v>3693</v>
      </c>
      <c r="V1416" s="8" t="s">
        <v>29</v>
      </c>
      <c r="W1416" s="21" t="s">
        <v>30</v>
      </c>
      <c r="X1416" s="8" t="s">
        <v>835</v>
      </c>
      <c r="Y1416" s="8" t="s">
        <v>836</v>
      </c>
      <c r="Z1416" s="8" t="s">
        <v>3693</v>
      </c>
    </row>
    <row r="1417" spans="1:26" ht="79.2" hidden="1" x14ac:dyDescent="0.3">
      <c r="A1417" s="8">
        <v>1417</v>
      </c>
      <c r="B1417" s="8" t="s">
        <v>3369</v>
      </c>
      <c r="C1417" s="8" t="s">
        <v>3370</v>
      </c>
      <c r="D1417" s="8" t="s">
        <v>2320</v>
      </c>
      <c r="E1417" s="8" t="str">
        <f>VLOOKUP(Table1[[#This Row],[NO]],Table3[#All],2, FALSE)</f>
        <v>DRAINAGE</v>
      </c>
      <c r="F1417" s="8" t="s">
        <v>3371</v>
      </c>
      <c r="G1417" s="8" t="s">
        <v>3372</v>
      </c>
      <c r="H1417" s="8" t="s">
        <v>36</v>
      </c>
      <c r="I1417" s="8" t="s">
        <v>27</v>
      </c>
      <c r="J1417" s="8">
        <v>2023</v>
      </c>
      <c r="K1417" s="8" t="s">
        <v>2327</v>
      </c>
      <c r="L1417" s="11">
        <v>4500000</v>
      </c>
      <c r="M1417" s="11">
        <v>4464014.51</v>
      </c>
      <c r="N1417" s="8">
        <v>144</v>
      </c>
      <c r="O1417" s="10">
        <v>45320</v>
      </c>
      <c r="P1417" s="8" t="s">
        <v>3693</v>
      </c>
      <c r="Q1417" s="10">
        <v>45464</v>
      </c>
      <c r="R1417" s="10" t="s">
        <v>3693</v>
      </c>
      <c r="S1417" s="19">
        <v>45461</v>
      </c>
      <c r="T1417" s="12">
        <v>1</v>
      </c>
      <c r="U1417" s="12" t="s">
        <v>3693</v>
      </c>
      <c r="V1417" s="8" t="s">
        <v>29</v>
      </c>
      <c r="W1417" s="21" t="s">
        <v>30</v>
      </c>
      <c r="X1417" s="8" t="s">
        <v>602</v>
      </c>
      <c r="Y1417" s="8" t="s">
        <v>936</v>
      </c>
      <c r="Z1417" s="8" t="s">
        <v>3693</v>
      </c>
    </row>
    <row r="1418" spans="1:26" ht="66" hidden="1" x14ac:dyDescent="0.3">
      <c r="A1418" s="8">
        <v>1418</v>
      </c>
      <c r="B1418" s="8" t="s">
        <v>2543</v>
      </c>
      <c r="C1418" s="8" t="s">
        <v>2544</v>
      </c>
      <c r="D1418" s="8" t="s">
        <v>2334</v>
      </c>
      <c r="E1418" s="8" t="str">
        <f>VLOOKUP(Table1[[#This Row],[NO]],Table3[#All],2, FALSE)</f>
        <v>PGP FACILITIES</v>
      </c>
      <c r="F1418" s="8" t="s">
        <v>2545</v>
      </c>
      <c r="G1418" s="8" t="s">
        <v>2477</v>
      </c>
      <c r="H1418" s="8" t="s">
        <v>79</v>
      </c>
      <c r="I1418" s="8" t="s">
        <v>27</v>
      </c>
      <c r="J1418" s="8">
        <v>2023</v>
      </c>
      <c r="K1418" s="8" t="s">
        <v>2327</v>
      </c>
      <c r="L1418" s="11">
        <v>7122529.21</v>
      </c>
      <c r="M1418" s="11">
        <v>7083101.2800000003</v>
      </c>
      <c r="N1418" s="8">
        <v>150</v>
      </c>
      <c r="O1418" s="10">
        <v>45439</v>
      </c>
      <c r="P1418" s="8" t="s">
        <v>3693</v>
      </c>
      <c r="Q1418" s="10">
        <v>45589</v>
      </c>
      <c r="R1418" s="10" t="s">
        <v>409</v>
      </c>
      <c r="S1418" s="11" t="s">
        <v>3693</v>
      </c>
      <c r="T1418" s="12">
        <v>0.5</v>
      </c>
      <c r="U1418" s="12" t="s">
        <v>3693</v>
      </c>
      <c r="V1418" s="8" t="s">
        <v>29</v>
      </c>
      <c r="W1418" s="8" t="s">
        <v>324</v>
      </c>
      <c r="X1418" s="8" t="s">
        <v>636</v>
      </c>
      <c r="Y1418" s="8" t="s">
        <v>3693</v>
      </c>
      <c r="Z1418" s="8" t="s">
        <v>3693</v>
      </c>
    </row>
    <row r="1419" spans="1:26" ht="52.8" hidden="1" x14ac:dyDescent="0.3">
      <c r="A1419" s="8">
        <v>1419</v>
      </c>
      <c r="B1419" s="8" t="s">
        <v>2546</v>
      </c>
      <c r="C1419" s="8" t="s">
        <v>3693</v>
      </c>
      <c r="D1419" s="8" t="s">
        <v>2334</v>
      </c>
      <c r="E1419" s="8" t="str">
        <f>VLOOKUP(Table1[[#This Row],[NO]],Table3[#All],2, FALSE)</f>
        <v>PGP FACILITIES</v>
      </c>
      <c r="F1419" s="8" t="s">
        <v>2547</v>
      </c>
      <c r="G1419" s="8" t="s">
        <v>1930</v>
      </c>
      <c r="H1419" s="8" t="s">
        <v>79</v>
      </c>
      <c r="I1419" s="8" t="s">
        <v>27</v>
      </c>
      <c r="J1419" s="8">
        <v>2023</v>
      </c>
      <c r="K1419" s="8" t="s">
        <v>2327</v>
      </c>
      <c r="L1419" s="11">
        <v>3500000</v>
      </c>
      <c r="M1419" s="8" t="s">
        <v>3693</v>
      </c>
      <c r="N1419" s="8">
        <v>150</v>
      </c>
      <c r="O1419" s="10" t="s">
        <v>3693</v>
      </c>
      <c r="P1419" s="8" t="s">
        <v>3693</v>
      </c>
      <c r="Q1419" s="10" t="s">
        <v>3693</v>
      </c>
      <c r="R1419" s="10" t="s">
        <v>3693</v>
      </c>
      <c r="S1419" s="11" t="s">
        <v>3693</v>
      </c>
      <c r="T1419" s="8" t="s">
        <v>3693</v>
      </c>
      <c r="U1419" s="8" t="s">
        <v>3693</v>
      </c>
      <c r="V1419" s="8" t="s">
        <v>3693</v>
      </c>
      <c r="W1419" s="8" t="s">
        <v>486</v>
      </c>
      <c r="X1419" s="8" t="s">
        <v>3693</v>
      </c>
      <c r="Y1419" s="8" t="s">
        <v>3693</v>
      </c>
      <c r="Z1419" s="8" t="s">
        <v>3693</v>
      </c>
    </row>
    <row r="1420" spans="1:26" ht="52.8" hidden="1" x14ac:dyDescent="0.3">
      <c r="A1420" s="8">
        <v>1420</v>
      </c>
      <c r="B1420" s="8" t="s">
        <v>2548</v>
      </c>
      <c r="C1420" s="8" t="s">
        <v>2549</v>
      </c>
      <c r="D1420" s="8" t="s">
        <v>2334</v>
      </c>
      <c r="E1420" s="8" t="str">
        <f>VLOOKUP(Table1[[#This Row],[NO]],Table3[#All],2, FALSE)</f>
        <v>PGP FACILITIES</v>
      </c>
      <c r="F1420" s="8" t="s">
        <v>2550</v>
      </c>
      <c r="G1420" s="8" t="s">
        <v>1930</v>
      </c>
      <c r="H1420" s="8" t="s">
        <v>79</v>
      </c>
      <c r="I1420" s="8" t="s">
        <v>27</v>
      </c>
      <c r="J1420" s="8">
        <v>2023</v>
      </c>
      <c r="K1420" s="8" t="s">
        <v>2327</v>
      </c>
      <c r="L1420" s="11">
        <v>3500000</v>
      </c>
      <c r="M1420" s="11">
        <v>3312409.51</v>
      </c>
      <c r="N1420" s="8">
        <v>95</v>
      </c>
      <c r="O1420" s="10">
        <v>45524</v>
      </c>
      <c r="P1420" s="8" t="s">
        <v>3693</v>
      </c>
      <c r="Q1420" s="10">
        <v>45619</v>
      </c>
      <c r="R1420" s="10" t="s">
        <v>409</v>
      </c>
      <c r="S1420" s="11" t="s">
        <v>3693</v>
      </c>
      <c r="T1420" s="12">
        <v>0.6</v>
      </c>
      <c r="U1420" s="12" t="s">
        <v>3693</v>
      </c>
      <c r="V1420" s="8" t="s">
        <v>29</v>
      </c>
      <c r="W1420" s="8" t="s">
        <v>324</v>
      </c>
      <c r="X1420" s="8" t="s">
        <v>2328</v>
      </c>
      <c r="Y1420" s="8" t="s">
        <v>2329</v>
      </c>
      <c r="Z1420" s="8" t="s">
        <v>3693</v>
      </c>
    </row>
    <row r="1421" spans="1:26" ht="39.6" hidden="1" x14ac:dyDescent="0.3">
      <c r="A1421" s="8">
        <v>1421</v>
      </c>
      <c r="B1421" s="8" t="s">
        <v>3596</v>
      </c>
      <c r="C1421" s="8" t="s">
        <v>3597</v>
      </c>
      <c r="D1421" s="8" t="s">
        <v>2334</v>
      </c>
      <c r="E1421" s="8" t="str">
        <f>VLOOKUP(Table1[[#This Row],[NO]],Table3[#All],2, FALSE)</f>
        <v>OTHER FACILITIES</v>
      </c>
      <c r="F1421" s="8" t="s">
        <v>3598</v>
      </c>
      <c r="G1421" s="8" t="s">
        <v>3599</v>
      </c>
      <c r="H1421" s="8" t="s">
        <v>377</v>
      </c>
      <c r="I1421" s="8" t="s">
        <v>27</v>
      </c>
      <c r="J1421" s="8">
        <v>2023</v>
      </c>
      <c r="K1421" s="8" t="s">
        <v>2327</v>
      </c>
      <c r="L1421" s="11">
        <v>2500000</v>
      </c>
      <c r="M1421" s="11">
        <v>2494994.8199999998</v>
      </c>
      <c r="N1421" s="8">
        <v>141</v>
      </c>
      <c r="O1421" s="10">
        <v>45443</v>
      </c>
      <c r="P1421" s="8" t="s">
        <v>3693</v>
      </c>
      <c r="Q1421" s="10">
        <v>45584</v>
      </c>
      <c r="R1421" s="10">
        <v>45657</v>
      </c>
      <c r="S1421" s="11" t="s">
        <v>3693</v>
      </c>
      <c r="T1421" s="12">
        <v>0.61040000000000005</v>
      </c>
      <c r="U1421" s="12" t="s">
        <v>3693</v>
      </c>
      <c r="V1421" s="8" t="s">
        <v>29</v>
      </c>
      <c r="W1421" s="8" t="s">
        <v>324</v>
      </c>
      <c r="X1421" s="8" t="s">
        <v>445</v>
      </c>
      <c r="Y1421" s="8" t="s">
        <v>3693</v>
      </c>
      <c r="Z1421" s="8" t="s">
        <v>3693</v>
      </c>
    </row>
    <row r="1422" spans="1:26" ht="39.6" hidden="1" x14ac:dyDescent="0.3">
      <c r="A1422" s="8">
        <v>1422</v>
      </c>
      <c r="B1422" s="8" t="s">
        <v>3596</v>
      </c>
      <c r="C1422" s="8" t="s">
        <v>3600</v>
      </c>
      <c r="D1422" s="8" t="s">
        <v>2334</v>
      </c>
      <c r="E1422" s="8" t="str">
        <f>VLOOKUP(Table1[[#This Row],[NO]],Table3[#All],2, FALSE)</f>
        <v>OTHER FACILITIES</v>
      </c>
      <c r="F1422" s="8" t="s">
        <v>3598</v>
      </c>
      <c r="G1422" s="8" t="s">
        <v>3601</v>
      </c>
      <c r="H1422" s="8" t="s">
        <v>72</v>
      </c>
      <c r="I1422" s="8" t="s">
        <v>27</v>
      </c>
      <c r="J1422" s="8">
        <v>2023</v>
      </c>
      <c r="K1422" s="8" t="s">
        <v>2327</v>
      </c>
      <c r="L1422" s="11">
        <v>2500000</v>
      </c>
      <c r="M1422" s="11">
        <v>2496259.4300000002</v>
      </c>
      <c r="N1422" s="8">
        <v>201</v>
      </c>
      <c r="O1422" s="10">
        <v>45471</v>
      </c>
      <c r="P1422" s="8" t="s">
        <v>3693</v>
      </c>
      <c r="Q1422" s="10">
        <v>45672</v>
      </c>
      <c r="R1422" s="10" t="s">
        <v>3693</v>
      </c>
      <c r="S1422" s="11" t="s">
        <v>3693</v>
      </c>
      <c r="T1422" s="12">
        <v>0.53</v>
      </c>
      <c r="U1422" s="12" t="s">
        <v>3693</v>
      </c>
      <c r="V1422" s="8" t="s">
        <v>29</v>
      </c>
      <c r="W1422" s="8" t="s">
        <v>324</v>
      </c>
      <c r="X1422" s="8" t="s">
        <v>445</v>
      </c>
      <c r="Y1422" s="8" t="s">
        <v>3602</v>
      </c>
      <c r="Z1422" s="8" t="s">
        <v>3693</v>
      </c>
    </row>
    <row r="1423" spans="1:26" ht="39.6" hidden="1" x14ac:dyDescent="0.3">
      <c r="A1423" s="8">
        <v>1423</v>
      </c>
      <c r="B1423" s="8" t="s">
        <v>2551</v>
      </c>
      <c r="C1423" s="8" t="s">
        <v>2552</v>
      </c>
      <c r="D1423" s="8" t="s">
        <v>2334</v>
      </c>
      <c r="E1423" s="8" t="str">
        <f>VLOOKUP(Table1[[#This Row],[NO]],Table3[#All],2, FALSE)</f>
        <v>PGP FACILITIES</v>
      </c>
      <c r="F1423" s="8" t="s">
        <v>2553</v>
      </c>
      <c r="G1423" s="8" t="s">
        <v>2554</v>
      </c>
      <c r="H1423" s="8" t="s">
        <v>79</v>
      </c>
      <c r="I1423" s="8" t="s">
        <v>27</v>
      </c>
      <c r="J1423" s="8">
        <v>2023</v>
      </c>
      <c r="K1423" s="8" t="s">
        <v>2555</v>
      </c>
      <c r="L1423" s="11">
        <v>536378.96</v>
      </c>
      <c r="M1423" s="11">
        <v>536169.43000000005</v>
      </c>
      <c r="N1423" s="8">
        <v>60</v>
      </c>
      <c r="O1423" s="10">
        <v>45273</v>
      </c>
      <c r="P1423" s="8" t="s">
        <v>3693</v>
      </c>
      <c r="Q1423" s="10">
        <v>45333</v>
      </c>
      <c r="R1423" s="10" t="s">
        <v>3693</v>
      </c>
      <c r="S1423" s="11" t="s">
        <v>3693</v>
      </c>
      <c r="T1423" s="12">
        <v>1</v>
      </c>
      <c r="U1423" s="12" t="s">
        <v>3693</v>
      </c>
      <c r="V1423" s="8" t="s">
        <v>29</v>
      </c>
      <c r="W1423" s="8" t="s">
        <v>30</v>
      </c>
      <c r="X1423" s="8" t="s">
        <v>1918</v>
      </c>
      <c r="Y1423" s="8" t="s">
        <v>3693</v>
      </c>
      <c r="Z1423" s="8" t="s">
        <v>3693</v>
      </c>
    </row>
    <row r="1424" spans="1:26" ht="66" hidden="1" x14ac:dyDescent="0.3">
      <c r="A1424" s="8">
        <v>1424</v>
      </c>
      <c r="B1424" s="8" t="s">
        <v>2670</v>
      </c>
      <c r="C1424" s="8" t="s">
        <v>2671</v>
      </c>
      <c r="D1424" s="8" t="s">
        <v>2320</v>
      </c>
      <c r="E1424" s="8" t="str">
        <f>VLOOKUP(Table1[[#This Row],[NO]],Table3[#All],2, FALSE)</f>
        <v>ANIMAL FACILITIES</v>
      </c>
      <c r="F1424" s="8" t="s">
        <v>2672</v>
      </c>
      <c r="G1424" s="8" t="s">
        <v>2673</v>
      </c>
      <c r="H1424" s="8" t="s">
        <v>430</v>
      </c>
      <c r="I1424" s="8" t="s">
        <v>27</v>
      </c>
      <c r="J1424" s="8">
        <v>2023</v>
      </c>
      <c r="K1424" s="8" t="s">
        <v>2674</v>
      </c>
      <c r="L1424" s="9">
        <v>6050000</v>
      </c>
      <c r="M1424" s="11">
        <v>6022332.8499999996</v>
      </c>
      <c r="N1424" s="8">
        <v>200</v>
      </c>
      <c r="O1424" s="10">
        <v>45343</v>
      </c>
      <c r="P1424" s="8" t="s">
        <v>3693</v>
      </c>
      <c r="Q1424" s="10">
        <v>45543</v>
      </c>
      <c r="R1424" s="10" t="s">
        <v>409</v>
      </c>
      <c r="S1424" s="11" t="s">
        <v>3693</v>
      </c>
      <c r="T1424" s="12">
        <v>0.92</v>
      </c>
      <c r="U1424" s="12" t="s">
        <v>3693</v>
      </c>
      <c r="V1424" s="8" t="s">
        <v>29</v>
      </c>
      <c r="W1424" s="8" t="s">
        <v>324</v>
      </c>
      <c r="X1424" s="8" t="s">
        <v>1416</v>
      </c>
      <c r="Y1424" s="8" t="s">
        <v>1417</v>
      </c>
      <c r="Z1424" s="8" t="s">
        <v>3693</v>
      </c>
    </row>
    <row r="1425" spans="1:26" ht="52.8" hidden="1" x14ac:dyDescent="0.3">
      <c r="A1425" s="8">
        <v>1425</v>
      </c>
      <c r="B1425" s="8" t="s">
        <v>2556</v>
      </c>
      <c r="C1425" s="8" t="s">
        <v>2557</v>
      </c>
      <c r="D1425" s="8" t="s">
        <v>2334</v>
      </c>
      <c r="E1425" s="8" t="str">
        <f>VLOOKUP(Table1[[#This Row],[NO]],Table3[#All],2, FALSE)</f>
        <v>PGP FACILITIES</v>
      </c>
      <c r="F1425" s="8" t="s">
        <v>2558</v>
      </c>
      <c r="G1425" s="8" t="s">
        <v>2525</v>
      </c>
      <c r="H1425" s="8" t="s">
        <v>79</v>
      </c>
      <c r="I1425" s="8" t="s">
        <v>27</v>
      </c>
      <c r="J1425" s="8">
        <v>2023</v>
      </c>
      <c r="K1425" s="8" t="s">
        <v>2559</v>
      </c>
      <c r="L1425" s="11">
        <v>500000</v>
      </c>
      <c r="M1425" s="11">
        <v>497678.01</v>
      </c>
      <c r="N1425" s="8">
        <v>90</v>
      </c>
      <c r="O1425" s="10">
        <v>45293</v>
      </c>
      <c r="P1425" s="8" t="s">
        <v>3693</v>
      </c>
      <c r="Q1425" s="10">
        <v>45383</v>
      </c>
      <c r="R1425" s="10" t="s">
        <v>3693</v>
      </c>
      <c r="S1425" s="19">
        <v>45411</v>
      </c>
      <c r="T1425" s="12">
        <v>1</v>
      </c>
      <c r="U1425" s="12" t="s">
        <v>3693</v>
      </c>
      <c r="V1425" s="8" t="s">
        <v>29</v>
      </c>
      <c r="W1425" s="8" t="s">
        <v>30</v>
      </c>
      <c r="X1425" s="8" t="s">
        <v>424</v>
      </c>
      <c r="Y1425" s="8" t="s">
        <v>425</v>
      </c>
      <c r="Z1425" s="8" t="s">
        <v>3693</v>
      </c>
    </row>
    <row r="1426" spans="1:26" ht="66" hidden="1" x14ac:dyDescent="0.3">
      <c r="A1426" s="8">
        <v>1426</v>
      </c>
      <c r="B1426" s="8" t="s">
        <v>3533</v>
      </c>
      <c r="C1426" s="8" t="s">
        <v>3534</v>
      </c>
      <c r="D1426" s="8" t="s">
        <v>2320</v>
      </c>
      <c r="E1426" s="8" t="str">
        <f>VLOOKUP(Table1[[#This Row],[NO]],Table3[#All],2, FALSE)</f>
        <v>OTHER FACILITIES</v>
      </c>
      <c r="F1426" s="8" t="s">
        <v>3535</v>
      </c>
      <c r="G1426" s="8" t="s">
        <v>3536</v>
      </c>
      <c r="H1426" s="8" t="s">
        <v>42</v>
      </c>
      <c r="I1426" s="8" t="s">
        <v>27</v>
      </c>
      <c r="J1426" s="8">
        <v>2023</v>
      </c>
      <c r="K1426" s="8" t="s">
        <v>369</v>
      </c>
      <c r="L1426" s="11">
        <v>6604484</v>
      </c>
      <c r="M1426" s="11">
        <v>6602769.5199999996</v>
      </c>
      <c r="N1426" s="8">
        <v>200</v>
      </c>
      <c r="O1426" s="10">
        <v>45320</v>
      </c>
      <c r="P1426" s="8" t="s">
        <v>3693</v>
      </c>
      <c r="Q1426" s="10">
        <v>45520</v>
      </c>
      <c r="R1426" s="10" t="s">
        <v>409</v>
      </c>
      <c r="S1426" s="11" t="s">
        <v>3693</v>
      </c>
      <c r="T1426" s="12">
        <v>0.81230000000000002</v>
      </c>
      <c r="U1426" s="12" t="s">
        <v>3693</v>
      </c>
      <c r="V1426" s="8" t="s">
        <v>29</v>
      </c>
      <c r="W1426" s="8" t="s">
        <v>324</v>
      </c>
      <c r="X1426" s="8" t="s">
        <v>1663</v>
      </c>
      <c r="Y1426" s="8" t="s">
        <v>1664</v>
      </c>
      <c r="Z1426" s="8" t="s">
        <v>3693</v>
      </c>
    </row>
    <row r="1427" spans="1:26" ht="79.2" hidden="1" x14ac:dyDescent="0.3">
      <c r="A1427" s="8">
        <v>1427</v>
      </c>
      <c r="B1427" s="8" t="s">
        <v>2560</v>
      </c>
      <c r="C1427" s="8" t="s">
        <v>2561</v>
      </c>
      <c r="D1427" s="8" t="s">
        <v>2334</v>
      </c>
      <c r="E1427" s="8" t="str">
        <f>VLOOKUP(Table1[[#This Row],[NO]],Table3[#All],2, FALSE)</f>
        <v>PGP FACILITIES</v>
      </c>
      <c r="F1427" s="8" t="s">
        <v>2562</v>
      </c>
      <c r="G1427" s="8" t="s">
        <v>2563</v>
      </c>
      <c r="H1427" s="8" t="s">
        <v>79</v>
      </c>
      <c r="I1427" s="8" t="s">
        <v>27</v>
      </c>
      <c r="J1427" s="8">
        <v>2023</v>
      </c>
      <c r="K1427" s="8" t="s">
        <v>2461</v>
      </c>
      <c r="L1427" s="11">
        <v>500000</v>
      </c>
      <c r="M1427" s="11">
        <v>497207.74</v>
      </c>
      <c r="N1427" s="8">
        <v>60</v>
      </c>
      <c r="O1427" s="10">
        <v>45310</v>
      </c>
      <c r="P1427" s="8" t="s">
        <v>3693</v>
      </c>
      <c r="Q1427" s="10">
        <v>45370</v>
      </c>
      <c r="R1427" s="10" t="s">
        <v>3693</v>
      </c>
      <c r="S1427" s="19">
        <v>45411</v>
      </c>
      <c r="T1427" s="12">
        <v>1</v>
      </c>
      <c r="U1427" s="12" t="s">
        <v>3693</v>
      </c>
      <c r="V1427" s="8" t="s">
        <v>29</v>
      </c>
      <c r="W1427" s="8" t="s">
        <v>30</v>
      </c>
      <c r="X1427" s="8" t="s">
        <v>666</v>
      </c>
      <c r="Y1427" s="8" t="s">
        <v>667</v>
      </c>
      <c r="Z1427" s="8" t="s">
        <v>3693</v>
      </c>
    </row>
    <row r="1428" spans="1:26" ht="105.6" hidden="1" x14ac:dyDescent="0.3">
      <c r="A1428" s="8">
        <v>1428</v>
      </c>
      <c r="B1428" s="8" t="s">
        <v>2564</v>
      </c>
      <c r="C1428" s="8" t="s">
        <v>2565</v>
      </c>
      <c r="D1428" s="8" t="s">
        <v>2334</v>
      </c>
      <c r="E1428" s="8" t="str">
        <f>VLOOKUP(Table1[[#This Row],[NO]],Table3[#All],2, FALSE)</f>
        <v>PGP FACILITIES</v>
      </c>
      <c r="F1428" s="8" t="s">
        <v>2566</v>
      </c>
      <c r="G1428" s="8" t="s">
        <v>2567</v>
      </c>
      <c r="H1428" s="8" t="s">
        <v>79</v>
      </c>
      <c r="I1428" s="8" t="s">
        <v>27</v>
      </c>
      <c r="J1428" s="8">
        <v>2023</v>
      </c>
      <c r="K1428" s="8" t="s">
        <v>2568</v>
      </c>
      <c r="L1428" s="11">
        <v>200000</v>
      </c>
      <c r="M1428" s="11">
        <v>148123.4</v>
      </c>
      <c r="N1428" s="8">
        <v>45</v>
      </c>
      <c r="O1428" s="10">
        <v>45334</v>
      </c>
      <c r="P1428" s="8" t="s">
        <v>3693</v>
      </c>
      <c r="Q1428" s="10">
        <v>45379</v>
      </c>
      <c r="R1428" s="10" t="s">
        <v>3693</v>
      </c>
      <c r="S1428" s="19">
        <v>45425</v>
      </c>
      <c r="T1428" s="12">
        <v>1</v>
      </c>
      <c r="U1428" s="12" t="s">
        <v>3693</v>
      </c>
      <c r="V1428" s="8" t="s">
        <v>29</v>
      </c>
      <c r="W1428" s="8" t="s">
        <v>30</v>
      </c>
      <c r="X1428" s="8" t="s">
        <v>1706</v>
      </c>
      <c r="Y1428" s="8" t="s">
        <v>2513</v>
      </c>
      <c r="Z1428" s="8" t="s">
        <v>3693</v>
      </c>
    </row>
    <row r="1429" spans="1:26" ht="92.4" hidden="1" x14ac:dyDescent="0.3">
      <c r="A1429" s="8">
        <v>1429</v>
      </c>
      <c r="B1429" s="8" t="s">
        <v>1892</v>
      </c>
      <c r="C1429" s="8" t="s">
        <v>1893</v>
      </c>
      <c r="D1429" s="8" t="s">
        <v>868</v>
      </c>
      <c r="E1429" s="8" t="str">
        <f>VLOOKUP(Table1[[#This Row],[NO]],Table3[#All],2, FALSE)</f>
        <v>MEDICAL FACILITIES</v>
      </c>
      <c r="F1429" s="8" t="s">
        <v>1894</v>
      </c>
      <c r="G1429" s="8" t="s">
        <v>1895</v>
      </c>
      <c r="H1429" s="8" t="s">
        <v>159</v>
      </c>
      <c r="I1429" s="8" t="s">
        <v>27</v>
      </c>
      <c r="J1429" s="8">
        <v>2023</v>
      </c>
      <c r="K1429" s="8" t="s">
        <v>1896</v>
      </c>
      <c r="L1429" s="11">
        <v>3172472.55</v>
      </c>
      <c r="M1429" s="11">
        <v>3170715.3</v>
      </c>
      <c r="N1429" s="8">
        <v>120</v>
      </c>
      <c r="O1429" s="10">
        <v>45308</v>
      </c>
      <c r="P1429" s="8" t="s">
        <v>3693</v>
      </c>
      <c r="Q1429" s="10">
        <v>45428</v>
      </c>
      <c r="R1429" s="10" t="s">
        <v>323</v>
      </c>
      <c r="S1429" s="11" t="s">
        <v>3693</v>
      </c>
      <c r="T1429" s="12">
        <v>1</v>
      </c>
      <c r="U1429" s="12" t="s">
        <v>3693</v>
      </c>
      <c r="V1429" s="8" t="s">
        <v>29</v>
      </c>
      <c r="W1429" s="8" t="s">
        <v>30</v>
      </c>
      <c r="X1429" s="8" t="s">
        <v>1897</v>
      </c>
      <c r="Y1429" s="8" t="s">
        <v>3693</v>
      </c>
      <c r="Z1429" s="8" t="s">
        <v>3693</v>
      </c>
    </row>
    <row r="1430" spans="1:26" ht="79.2" hidden="1" x14ac:dyDescent="0.3">
      <c r="A1430" s="8">
        <v>1430</v>
      </c>
      <c r="B1430" s="8" t="s">
        <v>2569</v>
      </c>
      <c r="C1430" s="8" t="s">
        <v>2570</v>
      </c>
      <c r="D1430" s="8" t="s">
        <v>2334</v>
      </c>
      <c r="E1430" s="8" t="str">
        <f>VLOOKUP(Table1[[#This Row],[NO]],Table3[#All],2, FALSE)</f>
        <v>PGP FACILITIES</v>
      </c>
      <c r="F1430" s="8" t="s">
        <v>2571</v>
      </c>
      <c r="G1430" s="8" t="s">
        <v>2572</v>
      </c>
      <c r="H1430" s="8" t="s">
        <v>79</v>
      </c>
      <c r="I1430" s="8" t="s">
        <v>27</v>
      </c>
      <c r="J1430" s="8">
        <v>2023</v>
      </c>
      <c r="K1430" s="8" t="s">
        <v>2309</v>
      </c>
      <c r="L1430" s="11">
        <v>700000</v>
      </c>
      <c r="M1430" s="11">
        <v>644754</v>
      </c>
      <c r="N1430" s="8">
        <v>45</v>
      </c>
      <c r="O1430" s="10">
        <v>45289</v>
      </c>
      <c r="P1430" s="10" t="s">
        <v>3693</v>
      </c>
      <c r="Q1430" s="10">
        <v>45334</v>
      </c>
      <c r="R1430" s="10" t="s">
        <v>3693</v>
      </c>
      <c r="S1430" s="11" t="s">
        <v>3693</v>
      </c>
      <c r="T1430" s="12">
        <v>1</v>
      </c>
      <c r="U1430" s="12" t="s">
        <v>3693</v>
      </c>
      <c r="V1430" s="8" t="s">
        <v>29</v>
      </c>
      <c r="W1430" s="8" t="s">
        <v>30</v>
      </c>
      <c r="X1430" s="8" t="s">
        <v>1416</v>
      </c>
      <c r="Y1430" s="8" t="s">
        <v>1417</v>
      </c>
      <c r="Z1430" s="8" t="s">
        <v>3693</v>
      </c>
    </row>
    <row r="1431" spans="1:26" ht="66" hidden="1" x14ac:dyDescent="0.3">
      <c r="A1431" s="8">
        <v>1431</v>
      </c>
      <c r="B1431" s="8" t="s">
        <v>3180</v>
      </c>
      <c r="C1431" s="8" t="s">
        <v>3181</v>
      </c>
      <c r="D1431" s="8" t="s">
        <v>2334</v>
      </c>
      <c r="E1431" s="8" t="str">
        <f>VLOOKUP(Table1[[#This Row],[NO]],Table3[#All],2, FALSE)</f>
        <v>MULITI-PURPOSE</v>
      </c>
      <c r="F1431" s="8" t="s">
        <v>3182</v>
      </c>
      <c r="G1431" s="8" t="s">
        <v>1930</v>
      </c>
      <c r="H1431" s="8" t="s">
        <v>79</v>
      </c>
      <c r="I1431" s="8" t="s">
        <v>27</v>
      </c>
      <c r="J1431" s="8">
        <v>2023</v>
      </c>
      <c r="K1431" s="8" t="s">
        <v>2414</v>
      </c>
      <c r="L1431" s="11">
        <v>700000</v>
      </c>
      <c r="M1431" s="11">
        <v>689813.5</v>
      </c>
      <c r="N1431" s="8">
        <v>60</v>
      </c>
      <c r="O1431" s="10">
        <v>45203</v>
      </c>
      <c r="P1431" s="10" t="s">
        <v>3693</v>
      </c>
      <c r="Q1431" s="10">
        <v>45263</v>
      </c>
      <c r="R1431" s="10" t="s">
        <v>3693</v>
      </c>
      <c r="S1431" s="11" t="s">
        <v>3693</v>
      </c>
      <c r="T1431" s="12">
        <v>1</v>
      </c>
      <c r="U1431" s="12" t="s">
        <v>3693</v>
      </c>
      <c r="V1431" s="8" t="s">
        <v>29</v>
      </c>
      <c r="W1431" s="8" t="s">
        <v>30</v>
      </c>
      <c r="X1431" s="8" t="s">
        <v>482</v>
      </c>
      <c r="Y1431" s="8" t="s">
        <v>1793</v>
      </c>
      <c r="Z1431" s="8" t="s">
        <v>3693</v>
      </c>
    </row>
    <row r="1432" spans="1:26" ht="66" hidden="1" x14ac:dyDescent="0.3">
      <c r="A1432" s="8">
        <v>1432</v>
      </c>
      <c r="B1432" s="8" t="s">
        <v>441</v>
      </c>
      <c r="C1432" s="8" t="s">
        <v>442</v>
      </c>
      <c r="D1432" s="8" t="s">
        <v>23</v>
      </c>
      <c r="E1432" s="8" t="str">
        <f>VLOOKUP(Table1[[#This Row],[NO]],Table3[#All],2, FALSE)</f>
        <v>ROAD</v>
      </c>
      <c r="F1432" s="8" t="s">
        <v>443</v>
      </c>
      <c r="G1432" s="8" t="s">
        <v>93</v>
      </c>
      <c r="H1432" s="8" t="s">
        <v>93</v>
      </c>
      <c r="I1432" s="8" t="s">
        <v>27</v>
      </c>
      <c r="J1432" s="8">
        <v>2024</v>
      </c>
      <c r="K1432" s="8" t="s">
        <v>444</v>
      </c>
      <c r="L1432" s="9">
        <v>30000000</v>
      </c>
      <c r="M1432" s="11">
        <v>28946467</v>
      </c>
      <c r="N1432" s="8">
        <v>214</v>
      </c>
      <c r="O1432" s="10">
        <v>45472</v>
      </c>
      <c r="P1432" s="8" t="s">
        <v>3693</v>
      </c>
      <c r="Q1432" s="10">
        <f>O1432+N1432</f>
        <v>45686</v>
      </c>
      <c r="R1432" s="10" t="s">
        <v>3693</v>
      </c>
      <c r="S1432" s="11" t="s">
        <v>3693</v>
      </c>
      <c r="T1432" s="12">
        <v>0.3</v>
      </c>
      <c r="U1432" s="12" t="s">
        <v>3693</v>
      </c>
      <c r="V1432" s="8" t="s">
        <v>29</v>
      </c>
      <c r="W1432" s="8" t="s">
        <v>324</v>
      </c>
      <c r="X1432" s="8" t="s">
        <v>445</v>
      </c>
      <c r="Y1432" s="8" t="s">
        <v>3693</v>
      </c>
      <c r="Z1432" s="8" t="s">
        <v>3693</v>
      </c>
    </row>
    <row r="1433" spans="1:26" ht="66" hidden="1" x14ac:dyDescent="0.3">
      <c r="A1433" s="8">
        <v>1433</v>
      </c>
      <c r="B1433" s="8" t="s">
        <v>446</v>
      </c>
      <c r="C1433" s="8" t="s">
        <v>447</v>
      </c>
      <c r="D1433" s="8" t="s">
        <v>23</v>
      </c>
      <c r="E1433" s="8" t="str">
        <f>VLOOKUP(Table1[[#This Row],[NO]],Table3[#All],2, FALSE)</f>
        <v>ROAD</v>
      </c>
      <c r="F1433" s="8" t="s">
        <v>448</v>
      </c>
      <c r="G1433" s="8" t="s">
        <v>36</v>
      </c>
      <c r="H1433" s="8" t="s">
        <v>36</v>
      </c>
      <c r="I1433" s="8" t="s">
        <v>27</v>
      </c>
      <c r="J1433" s="8">
        <v>2024</v>
      </c>
      <c r="K1433" s="8" t="s">
        <v>444</v>
      </c>
      <c r="L1433" s="9">
        <v>25000000</v>
      </c>
      <c r="M1433" s="11">
        <v>24875000</v>
      </c>
      <c r="N1433" s="8">
        <v>178</v>
      </c>
      <c r="O1433" s="10">
        <v>45434</v>
      </c>
      <c r="P1433" s="8" t="s">
        <v>3693</v>
      </c>
      <c r="Q1433" s="10">
        <f>O1433+N1433</f>
        <v>45612</v>
      </c>
      <c r="R1433" s="10" t="s">
        <v>409</v>
      </c>
      <c r="S1433" s="11" t="s">
        <v>3693</v>
      </c>
      <c r="T1433" s="12">
        <v>0.98599999999999999</v>
      </c>
      <c r="U1433" s="12" t="s">
        <v>3693</v>
      </c>
      <c r="V1433" s="8" t="s">
        <v>29</v>
      </c>
      <c r="W1433" s="8" t="s">
        <v>324</v>
      </c>
      <c r="X1433" s="8" t="s">
        <v>189</v>
      </c>
      <c r="Y1433" s="8" t="s">
        <v>190</v>
      </c>
      <c r="Z1433" s="8" t="s">
        <v>3693</v>
      </c>
    </row>
    <row r="1434" spans="1:26" ht="92.4" hidden="1" x14ac:dyDescent="0.3">
      <c r="A1434" s="8">
        <v>1434</v>
      </c>
      <c r="B1434" s="8" t="s">
        <v>449</v>
      </c>
      <c r="C1434" s="8" t="s">
        <v>450</v>
      </c>
      <c r="D1434" s="8" t="s">
        <v>23</v>
      </c>
      <c r="E1434" s="8" t="str">
        <f>VLOOKUP(Table1[[#This Row],[NO]],Table3[#All],2, FALSE)</f>
        <v>ROAD</v>
      </c>
      <c r="F1434" s="8" t="s">
        <v>451</v>
      </c>
      <c r="G1434" s="8" t="s">
        <v>72</v>
      </c>
      <c r="H1434" s="8" t="s">
        <v>72</v>
      </c>
      <c r="I1434" s="8" t="s">
        <v>27</v>
      </c>
      <c r="J1434" s="8">
        <v>2024</v>
      </c>
      <c r="K1434" s="8" t="s">
        <v>444</v>
      </c>
      <c r="L1434" s="9">
        <v>12641215</v>
      </c>
      <c r="M1434" s="11">
        <v>12634124.84</v>
      </c>
      <c r="N1434" s="8">
        <v>120</v>
      </c>
      <c r="O1434" s="10">
        <v>45434</v>
      </c>
      <c r="P1434" s="8" t="s">
        <v>3693</v>
      </c>
      <c r="Q1434" s="10">
        <f>O1434+N1434</f>
        <v>45554</v>
      </c>
      <c r="R1434" s="10" t="s">
        <v>3693</v>
      </c>
      <c r="S1434" s="11" t="s">
        <v>3693</v>
      </c>
      <c r="T1434" s="12">
        <v>1</v>
      </c>
      <c r="U1434" s="12" t="s">
        <v>3693</v>
      </c>
      <c r="V1434" s="8" t="s">
        <v>29</v>
      </c>
      <c r="W1434" s="8" t="s">
        <v>30</v>
      </c>
      <c r="X1434" s="8" t="s">
        <v>452</v>
      </c>
      <c r="Y1434" s="8" t="s">
        <v>3693</v>
      </c>
      <c r="Z1434" s="8" t="s">
        <v>3693</v>
      </c>
    </row>
    <row r="1435" spans="1:26" ht="52.8" hidden="1" x14ac:dyDescent="0.3">
      <c r="A1435" s="8">
        <v>1435</v>
      </c>
      <c r="B1435" s="8" t="s">
        <v>453</v>
      </c>
      <c r="C1435" s="8" t="s">
        <v>454</v>
      </c>
      <c r="D1435" s="8" t="s">
        <v>23</v>
      </c>
      <c r="E1435" s="8" t="str">
        <f>VLOOKUP(Table1[[#This Row],[NO]],Table3[#All],2, FALSE)</f>
        <v>ROAD</v>
      </c>
      <c r="F1435" s="8" t="s">
        <v>455</v>
      </c>
      <c r="G1435" s="8" t="s">
        <v>26</v>
      </c>
      <c r="H1435" s="8" t="s">
        <v>26</v>
      </c>
      <c r="I1435" s="8" t="s">
        <v>27</v>
      </c>
      <c r="J1435" s="8">
        <v>2024</v>
      </c>
      <c r="K1435" s="8" t="s">
        <v>444</v>
      </c>
      <c r="L1435" s="9">
        <v>18000000</v>
      </c>
      <c r="M1435" s="11">
        <v>15770700</v>
      </c>
      <c r="N1435" s="8">
        <v>121</v>
      </c>
      <c r="O1435" s="10">
        <v>45509</v>
      </c>
      <c r="P1435" s="8" t="s">
        <v>3693</v>
      </c>
      <c r="Q1435" s="10">
        <f>O1435+N1435</f>
        <v>45630</v>
      </c>
      <c r="R1435" s="10" t="s">
        <v>3693</v>
      </c>
      <c r="S1435" s="11" t="s">
        <v>3693</v>
      </c>
      <c r="T1435" s="12">
        <v>0.65</v>
      </c>
      <c r="U1435" s="12" t="s">
        <v>3693</v>
      </c>
      <c r="V1435" s="8" t="s">
        <v>29</v>
      </c>
      <c r="W1435" s="8" t="s">
        <v>324</v>
      </c>
      <c r="X1435" s="8" t="s">
        <v>456</v>
      </c>
      <c r="Y1435" s="8" t="s">
        <v>3693</v>
      </c>
      <c r="Z1435" s="8" t="s">
        <v>3693</v>
      </c>
    </row>
    <row r="1436" spans="1:26" ht="52.8" hidden="1" x14ac:dyDescent="0.3">
      <c r="A1436" s="8">
        <v>1436</v>
      </c>
      <c r="B1436" s="8" t="s">
        <v>3056</v>
      </c>
      <c r="C1436" s="8" t="s">
        <v>3057</v>
      </c>
      <c r="D1436" s="8" t="s">
        <v>2320</v>
      </c>
      <c r="E1436" s="8" t="str">
        <f>VLOOKUP(Table1[[#This Row],[NO]],Table3[#All],2, FALSE)</f>
        <v>COVERED COURT</v>
      </c>
      <c r="F1436" s="8" t="s">
        <v>3058</v>
      </c>
      <c r="G1436" s="8" t="s">
        <v>3011</v>
      </c>
      <c r="H1436" s="8" t="s">
        <v>36</v>
      </c>
      <c r="I1436" s="8" t="s">
        <v>27</v>
      </c>
      <c r="J1436" s="8">
        <v>2024</v>
      </c>
      <c r="K1436" s="8" t="s">
        <v>444</v>
      </c>
      <c r="L1436" s="9">
        <v>7300000</v>
      </c>
      <c r="M1436" s="11">
        <v>7267765.5099999998</v>
      </c>
      <c r="N1436" s="8">
        <v>150</v>
      </c>
      <c r="O1436" s="10">
        <v>45414</v>
      </c>
      <c r="P1436" s="8" t="s">
        <v>3693</v>
      </c>
      <c r="Q1436" s="10">
        <v>45564</v>
      </c>
      <c r="R1436" s="10" t="s">
        <v>3693</v>
      </c>
      <c r="S1436" s="11" t="s">
        <v>3693</v>
      </c>
      <c r="T1436" s="12">
        <v>1</v>
      </c>
      <c r="U1436" s="12" t="s">
        <v>3693</v>
      </c>
      <c r="V1436" s="8" t="s">
        <v>29</v>
      </c>
      <c r="W1436" s="8" t="s">
        <v>30</v>
      </c>
      <c r="X1436" s="8" t="s">
        <v>424</v>
      </c>
      <c r="Y1436" s="8" t="s">
        <v>3693</v>
      </c>
      <c r="Z1436" s="8" t="s">
        <v>3693</v>
      </c>
    </row>
    <row r="1437" spans="1:26" ht="52.8" hidden="1" x14ac:dyDescent="0.3">
      <c r="A1437" s="8">
        <v>1437</v>
      </c>
      <c r="B1437" s="8" t="s">
        <v>3056</v>
      </c>
      <c r="C1437" s="8" t="s">
        <v>3059</v>
      </c>
      <c r="D1437" s="8" t="s">
        <v>2320</v>
      </c>
      <c r="E1437" s="8" t="str">
        <f>VLOOKUP(Table1[[#This Row],[NO]],Table3[#All],2, FALSE)</f>
        <v>COVERED COURT</v>
      </c>
      <c r="F1437" s="8" t="s">
        <v>3058</v>
      </c>
      <c r="G1437" s="8" t="s">
        <v>3060</v>
      </c>
      <c r="H1437" s="8" t="s">
        <v>42</v>
      </c>
      <c r="I1437" s="8" t="s">
        <v>27</v>
      </c>
      <c r="J1437" s="8">
        <v>2024</v>
      </c>
      <c r="K1437" s="8" t="s">
        <v>444</v>
      </c>
      <c r="L1437" s="9">
        <v>7300000</v>
      </c>
      <c r="M1437" s="11">
        <v>7292134.71</v>
      </c>
      <c r="N1437" s="8">
        <v>150</v>
      </c>
      <c r="O1437" s="10">
        <v>45427</v>
      </c>
      <c r="P1437" s="8" t="s">
        <v>3693</v>
      </c>
      <c r="Q1437" s="10">
        <v>45577</v>
      </c>
      <c r="R1437" s="10" t="s">
        <v>409</v>
      </c>
      <c r="S1437" s="11" t="s">
        <v>3693</v>
      </c>
      <c r="T1437" s="12">
        <v>0.71109999999999995</v>
      </c>
      <c r="U1437" s="12" t="s">
        <v>3693</v>
      </c>
      <c r="V1437" s="8" t="s">
        <v>29</v>
      </c>
      <c r="W1437" s="8" t="s">
        <v>324</v>
      </c>
      <c r="X1437" s="8" t="s">
        <v>424</v>
      </c>
      <c r="Y1437" s="8" t="s">
        <v>3693</v>
      </c>
      <c r="Z1437" s="8" t="s">
        <v>3693</v>
      </c>
    </row>
    <row r="1438" spans="1:26" ht="52.8" hidden="1" x14ac:dyDescent="0.3">
      <c r="A1438" s="8">
        <v>1438</v>
      </c>
      <c r="B1438" s="8" t="s">
        <v>3056</v>
      </c>
      <c r="C1438" s="8" t="s">
        <v>3061</v>
      </c>
      <c r="D1438" s="8" t="s">
        <v>2320</v>
      </c>
      <c r="E1438" s="8" t="str">
        <f>VLOOKUP(Table1[[#This Row],[NO]],Table3[#All],2, FALSE)</f>
        <v>COVERED COURT</v>
      </c>
      <c r="F1438" s="8" t="s">
        <v>3058</v>
      </c>
      <c r="G1438" s="8" t="s">
        <v>3062</v>
      </c>
      <c r="H1438" s="8" t="s">
        <v>64</v>
      </c>
      <c r="I1438" s="8" t="s">
        <v>27</v>
      </c>
      <c r="J1438" s="8">
        <v>2024</v>
      </c>
      <c r="K1438" s="8" t="s">
        <v>444</v>
      </c>
      <c r="L1438" s="9">
        <v>7300000</v>
      </c>
      <c r="M1438" s="11">
        <v>7285118.0599999996</v>
      </c>
      <c r="N1438" s="8">
        <v>150</v>
      </c>
      <c r="O1438" s="10">
        <v>45519</v>
      </c>
      <c r="P1438" s="8" t="s">
        <v>3693</v>
      </c>
      <c r="Q1438" s="10">
        <v>45669</v>
      </c>
      <c r="R1438" s="10" t="s">
        <v>3693</v>
      </c>
      <c r="S1438" s="11" t="s">
        <v>3693</v>
      </c>
      <c r="T1438" s="14">
        <v>0.65</v>
      </c>
      <c r="U1438" s="14" t="s">
        <v>3693</v>
      </c>
      <c r="V1438" s="8" t="s">
        <v>29</v>
      </c>
      <c r="W1438" s="8" t="s">
        <v>324</v>
      </c>
      <c r="X1438" s="8" t="s">
        <v>666</v>
      </c>
      <c r="Y1438" s="8" t="s">
        <v>3693</v>
      </c>
      <c r="Z1438" s="8" t="s">
        <v>3693</v>
      </c>
    </row>
    <row r="1439" spans="1:26" ht="52.8" hidden="1" x14ac:dyDescent="0.3">
      <c r="A1439" s="8">
        <v>1439</v>
      </c>
      <c r="B1439" s="8" t="s">
        <v>3380</v>
      </c>
      <c r="C1439" s="8" t="s">
        <v>3381</v>
      </c>
      <c r="D1439" s="8" t="s">
        <v>2320</v>
      </c>
      <c r="E1439" s="8" t="str">
        <f>VLOOKUP(Table1[[#This Row],[NO]],Table3[#All],2, FALSE)</f>
        <v>DRAINAGE</v>
      </c>
      <c r="F1439" s="8" t="s">
        <v>3382</v>
      </c>
      <c r="G1439" s="8" t="s">
        <v>3383</v>
      </c>
      <c r="H1439" s="8" t="s">
        <v>26</v>
      </c>
      <c r="I1439" s="8" t="s">
        <v>27</v>
      </c>
      <c r="J1439" s="8">
        <v>2024</v>
      </c>
      <c r="K1439" s="8" t="s">
        <v>444</v>
      </c>
      <c r="L1439" s="9">
        <v>2000000</v>
      </c>
      <c r="M1439" s="11">
        <v>1650000</v>
      </c>
      <c r="N1439" s="8">
        <v>96</v>
      </c>
      <c r="O1439" s="10">
        <v>45502</v>
      </c>
      <c r="P1439" s="8" t="s">
        <v>3693</v>
      </c>
      <c r="Q1439" s="10">
        <v>45598</v>
      </c>
      <c r="R1439" s="10" t="s">
        <v>3693</v>
      </c>
      <c r="S1439" s="11" t="s">
        <v>3693</v>
      </c>
      <c r="T1439" s="12">
        <v>1</v>
      </c>
      <c r="U1439" s="12" t="s">
        <v>3693</v>
      </c>
      <c r="V1439" s="8" t="s">
        <v>29</v>
      </c>
      <c r="W1439" s="8" t="s">
        <v>30</v>
      </c>
      <c r="X1439" s="8" t="s">
        <v>3384</v>
      </c>
      <c r="Y1439" s="8" t="s">
        <v>3693</v>
      </c>
      <c r="Z1439" s="8" t="s">
        <v>3693</v>
      </c>
    </row>
    <row r="1440" spans="1:26" ht="52.8" hidden="1" x14ac:dyDescent="0.3">
      <c r="A1440" s="8">
        <v>1440</v>
      </c>
      <c r="B1440" s="8" t="s">
        <v>1898</v>
      </c>
      <c r="C1440" s="8" t="s">
        <v>1899</v>
      </c>
      <c r="D1440" s="8" t="s">
        <v>868</v>
      </c>
      <c r="E1440" s="8" t="str">
        <f>VLOOKUP(Table1[[#This Row],[NO]],Table3[#All],2, FALSE)</f>
        <v>MEDICAL FACILITIES</v>
      </c>
      <c r="F1440" s="8" t="s">
        <v>1900</v>
      </c>
      <c r="G1440" s="8" t="s">
        <v>1901</v>
      </c>
      <c r="H1440" s="8" t="s">
        <v>124</v>
      </c>
      <c r="I1440" s="8" t="s">
        <v>27</v>
      </c>
      <c r="J1440" s="8">
        <v>2024</v>
      </c>
      <c r="K1440" s="8" t="s">
        <v>444</v>
      </c>
      <c r="L1440" s="9">
        <v>16500000</v>
      </c>
      <c r="M1440" s="11">
        <v>16454913.369999999</v>
      </c>
      <c r="N1440" s="8">
        <v>150</v>
      </c>
      <c r="O1440" s="10">
        <v>45461</v>
      </c>
      <c r="P1440" s="8" t="s">
        <v>3693</v>
      </c>
      <c r="Q1440" s="10">
        <v>45611</v>
      </c>
      <c r="R1440" s="10" t="s">
        <v>409</v>
      </c>
      <c r="S1440" s="11" t="s">
        <v>3693</v>
      </c>
      <c r="T1440" s="12">
        <v>0.95</v>
      </c>
      <c r="U1440" s="12" t="s">
        <v>3693</v>
      </c>
      <c r="V1440" s="8" t="s">
        <v>29</v>
      </c>
      <c r="W1440" s="8" t="s">
        <v>324</v>
      </c>
      <c r="X1440" s="8" t="s">
        <v>1756</v>
      </c>
      <c r="Y1440" s="8" t="s">
        <v>3693</v>
      </c>
      <c r="Z1440" s="8" t="s">
        <v>3693</v>
      </c>
    </row>
    <row r="1441" spans="1:26" ht="79.2" hidden="1" x14ac:dyDescent="0.3">
      <c r="A1441" s="8">
        <v>1441</v>
      </c>
      <c r="B1441" s="8" t="s">
        <v>1902</v>
      </c>
      <c r="C1441" s="8" t="s">
        <v>1903</v>
      </c>
      <c r="D1441" s="8" t="s">
        <v>868</v>
      </c>
      <c r="E1441" s="8" t="str">
        <f>VLOOKUP(Table1[[#This Row],[NO]],Table3[#All],2, FALSE)</f>
        <v>MEDICAL FACILITIES</v>
      </c>
      <c r="F1441" s="8" t="s">
        <v>1904</v>
      </c>
      <c r="G1441" s="8" t="s">
        <v>1901</v>
      </c>
      <c r="H1441" s="8" t="s">
        <v>124</v>
      </c>
      <c r="I1441" s="8" t="s">
        <v>27</v>
      </c>
      <c r="J1441" s="8">
        <v>2024</v>
      </c>
      <c r="K1441" s="8" t="s">
        <v>444</v>
      </c>
      <c r="L1441" s="9">
        <v>21500000</v>
      </c>
      <c r="M1441" s="11">
        <v>21495048.379999999</v>
      </c>
      <c r="N1441" s="8">
        <v>180</v>
      </c>
      <c r="O1441" s="10">
        <v>45495</v>
      </c>
      <c r="P1441" s="8" t="s">
        <v>3693</v>
      </c>
      <c r="Q1441" s="10">
        <v>45675</v>
      </c>
      <c r="R1441" s="10">
        <v>45766</v>
      </c>
      <c r="S1441" s="11" t="s">
        <v>3693</v>
      </c>
      <c r="T1441" s="12">
        <v>0.87</v>
      </c>
      <c r="U1441" s="12" t="s">
        <v>3693</v>
      </c>
      <c r="V1441" s="8" t="s">
        <v>29</v>
      </c>
      <c r="W1441" s="8" t="s">
        <v>324</v>
      </c>
      <c r="X1441" s="8" t="s">
        <v>1888</v>
      </c>
      <c r="Y1441" s="8" t="s">
        <v>3693</v>
      </c>
      <c r="Z1441" s="8" t="s">
        <v>3693</v>
      </c>
    </row>
    <row r="1442" spans="1:26" ht="52.8" hidden="1" x14ac:dyDescent="0.3">
      <c r="A1442" s="8">
        <v>1442</v>
      </c>
      <c r="B1442" s="8" t="s">
        <v>3385</v>
      </c>
      <c r="C1442" s="8" t="s">
        <v>3386</v>
      </c>
      <c r="D1442" s="8" t="s">
        <v>2320</v>
      </c>
      <c r="E1442" s="8" t="str">
        <f>VLOOKUP(Table1[[#This Row],[NO]],Table3[#All],2, FALSE)</f>
        <v>DRAINAGE</v>
      </c>
      <c r="F1442" s="8" t="s">
        <v>3387</v>
      </c>
      <c r="G1442" s="8" t="s">
        <v>3388</v>
      </c>
      <c r="H1442" s="8" t="s">
        <v>36</v>
      </c>
      <c r="I1442" s="8" t="s">
        <v>27</v>
      </c>
      <c r="J1442" s="8">
        <v>2024</v>
      </c>
      <c r="K1442" s="8" t="s">
        <v>444</v>
      </c>
      <c r="L1442" s="9">
        <v>3000000</v>
      </c>
      <c r="M1442" s="11">
        <v>2947022.62</v>
      </c>
      <c r="N1442" s="8">
        <v>102</v>
      </c>
      <c r="O1442" s="10">
        <v>45388</v>
      </c>
      <c r="P1442" s="8" t="s">
        <v>3693</v>
      </c>
      <c r="Q1442" s="10">
        <v>45490</v>
      </c>
      <c r="R1442" s="10" t="s">
        <v>3693</v>
      </c>
      <c r="S1442" s="11" t="s">
        <v>3693</v>
      </c>
      <c r="T1442" s="12">
        <v>1</v>
      </c>
      <c r="U1442" s="12" t="s">
        <v>3693</v>
      </c>
      <c r="V1442" s="8" t="s">
        <v>29</v>
      </c>
      <c r="W1442" s="8" t="s">
        <v>30</v>
      </c>
      <c r="X1442" s="8" t="s">
        <v>424</v>
      </c>
      <c r="Y1442" s="8" t="s">
        <v>3693</v>
      </c>
      <c r="Z1442" s="8" t="s">
        <v>3693</v>
      </c>
    </row>
    <row r="1443" spans="1:26" ht="52.8" hidden="1" x14ac:dyDescent="0.3">
      <c r="A1443" s="8">
        <v>1443</v>
      </c>
      <c r="B1443" s="8" t="s">
        <v>3389</v>
      </c>
      <c r="C1443" s="8" t="s">
        <v>3390</v>
      </c>
      <c r="D1443" s="8" t="s">
        <v>2320</v>
      </c>
      <c r="E1443" s="8" t="str">
        <f>VLOOKUP(Table1[[#This Row],[NO]],Table3[#All],2, FALSE)</f>
        <v>DRAINAGE</v>
      </c>
      <c r="F1443" s="8" t="s">
        <v>3391</v>
      </c>
      <c r="G1443" s="8" t="s">
        <v>3392</v>
      </c>
      <c r="H1443" s="8" t="s">
        <v>76</v>
      </c>
      <c r="I1443" s="8" t="s">
        <v>27</v>
      </c>
      <c r="J1443" s="8">
        <v>2024</v>
      </c>
      <c r="K1443" s="8" t="s">
        <v>444</v>
      </c>
      <c r="L1443" s="9">
        <v>3000000</v>
      </c>
      <c r="M1443" s="11">
        <v>2984456.53</v>
      </c>
      <c r="N1443" s="8">
        <v>102</v>
      </c>
      <c r="O1443" s="10">
        <v>45441</v>
      </c>
      <c r="P1443" s="8" t="s">
        <v>3693</v>
      </c>
      <c r="Q1443" s="10">
        <v>45543</v>
      </c>
      <c r="R1443" s="10" t="s">
        <v>3693</v>
      </c>
      <c r="S1443" s="11" t="s">
        <v>3693</v>
      </c>
      <c r="T1443" s="12">
        <v>1</v>
      </c>
      <c r="U1443" s="12" t="s">
        <v>3693</v>
      </c>
      <c r="V1443" s="8" t="s">
        <v>29</v>
      </c>
      <c r="W1443" s="8" t="s">
        <v>30</v>
      </c>
      <c r="X1443" s="8" t="s">
        <v>636</v>
      </c>
      <c r="Y1443" s="8" t="s">
        <v>3693</v>
      </c>
      <c r="Z1443" s="8" t="s">
        <v>3693</v>
      </c>
    </row>
    <row r="1444" spans="1:26" ht="92.4" hidden="1" x14ac:dyDescent="0.3">
      <c r="A1444" s="8">
        <v>1444</v>
      </c>
      <c r="B1444" s="8" t="s">
        <v>1905</v>
      </c>
      <c r="C1444" s="8" t="s">
        <v>1906</v>
      </c>
      <c r="D1444" s="8" t="s">
        <v>868</v>
      </c>
      <c r="E1444" s="8" t="str">
        <f>VLOOKUP(Table1[[#This Row],[NO]],Table3[#All],2, FALSE)</f>
        <v>MEDICAL FACILITIES</v>
      </c>
      <c r="F1444" s="8" t="s">
        <v>1907</v>
      </c>
      <c r="G1444" s="8" t="s">
        <v>1908</v>
      </c>
      <c r="H1444" s="8" t="s">
        <v>64</v>
      </c>
      <c r="I1444" s="8" t="s">
        <v>27</v>
      </c>
      <c r="J1444" s="8">
        <v>2024</v>
      </c>
      <c r="K1444" s="8" t="s">
        <v>444</v>
      </c>
      <c r="L1444" s="9">
        <v>80000000</v>
      </c>
      <c r="M1444" s="11">
        <v>79997834.989999995</v>
      </c>
      <c r="N1444" s="8">
        <v>283</v>
      </c>
      <c r="O1444" s="10">
        <v>45520</v>
      </c>
      <c r="P1444" s="8" t="s">
        <v>3693</v>
      </c>
      <c r="Q1444" s="10">
        <v>45803</v>
      </c>
      <c r="R1444" s="10" t="s">
        <v>3693</v>
      </c>
      <c r="S1444" s="11" t="s">
        <v>3693</v>
      </c>
      <c r="T1444" s="12">
        <v>0.3</v>
      </c>
      <c r="U1444" s="12" t="s">
        <v>3693</v>
      </c>
      <c r="V1444" s="8" t="s">
        <v>29</v>
      </c>
      <c r="W1444" s="8" t="s">
        <v>324</v>
      </c>
      <c r="X1444" s="8" t="s">
        <v>255</v>
      </c>
      <c r="Y1444" s="8" t="s">
        <v>3693</v>
      </c>
      <c r="Z1444" s="8" t="s">
        <v>3693</v>
      </c>
    </row>
    <row r="1445" spans="1:26" ht="92.4" hidden="1" x14ac:dyDescent="0.3">
      <c r="A1445" s="8">
        <v>1445</v>
      </c>
      <c r="B1445" s="8" t="s">
        <v>1909</v>
      </c>
      <c r="C1445" s="8" t="s">
        <v>1910</v>
      </c>
      <c r="D1445" s="8" t="s">
        <v>868</v>
      </c>
      <c r="E1445" s="8" t="str">
        <f>VLOOKUP(Table1[[#This Row],[NO]],Table3[#All],2, FALSE)</f>
        <v>MEDICAL FACILITIES</v>
      </c>
      <c r="F1445" s="8" t="s">
        <v>1911</v>
      </c>
      <c r="G1445" s="8" t="s">
        <v>1661</v>
      </c>
      <c r="H1445" s="8" t="s">
        <v>42</v>
      </c>
      <c r="I1445" s="8" t="s">
        <v>27</v>
      </c>
      <c r="J1445" s="8">
        <v>2024</v>
      </c>
      <c r="K1445" s="8" t="s">
        <v>444</v>
      </c>
      <c r="L1445" s="9">
        <v>60000000</v>
      </c>
      <c r="M1445" s="11">
        <v>59989673.590000004</v>
      </c>
      <c r="N1445" s="8">
        <v>258</v>
      </c>
      <c r="O1445" s="10">
        <v>45520</v>
      </c>
      <c r="P1445" s="8" t="s">
        <v>3693</v>
      </c>
      <c r="Q1445" s="10">
        <v>45778</v>
      </c>
      <c r="R1445" s="10" t="s">
        <v>3693</v>
      </c>
      <c r="S1445" s="11" t="s">
        <v>3693</v>
      </c>
      <c r="T1445" s="12">
        <v>0.55000000000000004</v>
      </c>
      <c r="U1445" s="12" t="s">
        <v>3693</v>
      </c>
      <c r="V1445" s="8" t="s">
        <v>29</v>
      </c>
      <c r="W1445" s="8" t="s">
        <v>324</v>
      </c>
      <c r="X1445" s="8" t="s">
        <v>467</v>
      </c>
      <c r="Y1445" s="8" t="s">
        <v>468</v>
      </c>
      <c r="Z1445" s="8" t="s">
        <v>3693</v>
      </c>
    </row>
    <row r="1446" spans="1:26" ht="66" hidden="1" x14ac:dyDescent="0.3">
      <c r="A1446" s="8">
        <v>1446</v>
      </c>
      <c r="B1446" s="8" t="s">
        <v>1912</v>
      </c>
      <c r="C1446" s="8" t="s">
        <v>3693</v>
      </c>
      <c r="D1446" s="8" t="s">
        <v>868</v>
      </c>
      <c r="E1446" s="8" t="str">
        <f>VLOOKUP(Table1[[#This Row],[NO]],Table3[#All],2, FALSE)</f>
        <v>MEDICAL FACILITIES</v>
      </c>
      <c r="F1446" s="8" t="s">
        <v>1913</v>
      </c>
      <c r="G1446" s="8" t="s">
        <v>1231</v>
      </c>
      <c r="H1446" s="8" t="s">
        <v>93</v>
      </c>
      <c r="I1446" s="8" t="s">
        <v>27</v>
      </c>
      <c r="J1446" s="8">
        <v>2024</v>
      </c>
      <c r="K1446" s="8" t="s">
        <v>444</v>
      </c>
      <c r="L1446" s="9">
        <v>17500000</v>
      </c>
      <c r="M1446" s="8" t="s">
        <v>3693</v>
      </c>
      <c r="N1446" s="8">
        <v>120</v>
      </c>
      <c r="O1446" s="10" t="s">
        <v>3693</v>
      </c>
      <c r="P1446" s="8" t="s">
        <v>3693</v>
      </c>
      <c r="Q1446" s="10" t="s">
        <v>3693</v>
      </c>
      <c r="R1446" s="10" t="s">
        <v>3693</v>
      </c>
      <c r="S1446" s="11" t="s">
        <v>3693</v>
      </c>
      <c r="T1446" s="8" t="s">
        <v>3693</v>
      </c>
      <c r="U1446" s="8" t="s">
        <v>3693</v>
      </c>
      <c r="V1446" s="8" t="s">
        <v>3693</v>
      </c>
      <c r="W1446" s="8" t="s">
        <v>374</v>
      </c>
      <c r="X1446" s="8" t="s">
        <v>3693</v>
      </c>
      <c r="Y1446" s="8" t="s">
        <v>3693</v>
      </c>
      <c r="Z1446" s="8" t="s">
        <v>1914</v>
      </c>
    </row>
    <row r="1447" spans="1:26" ht="66" hidden="1" x14ac:dyDescent="0.3">
      <c r="A1447" s="8">
        <v>1447</v>
      </c>
      <c r="B1447" s="8" t="s">
        <v>946</v>
      </c>
      <c r="C1447" s="8" t="s">
        <v>947</v>
      </c>
      <c r="D1447" s="8" t="s">
        <v>868</v>
      </c>
      <c r="E1447" s="8" t="str">
        <f>VLOOKUP(Table1[[#This Row],[NO]],Table3[#All],2, FALSE)</f>
        <v>RHU</v>
      </c>
      <c r="F1447" s="8" t="s">
        <v>933</v>
      </c>
      <c r="G1447" s="8" t="s">
        <v>934</v>
      </c>
      <c r="H1447" s="8" t="s">
        <v>124</v>
      </c>
      <c r="I1447" s="8" t="s">
        <v>27</v>
      </c>
      <c r="J1447" s="8">
        <v>2024</v>
      </c>
      <c r="K1447" s="8" t="s">
        <v>444</v>
      </c>
      <c r="L1447" s="9">
        <v>4100000</v>
      </c>
      <c r="M1447" s="11">
        <v>4097793.64</v>
      </c>
      <c r="N1447" s="8">
        <v>150</v>
      </c>
      <c r="O1447" s="10">
        <v>45418</v>
      </c>
      <c r="P1447" s="8" t="s">
        <v>3693</v>
      </c>
      <c r="Q1447" s="10">
        <v>45568</v>
      </c>
      <c r="R1447" s="10" t="s">
        <v>409</v>
      </c>
      <c r="S1447" s="11" t="s">
        <v>3693</v>
      </c>
      <c r="T1447" s="12">
        <v>0.7</v>
      </c>
      <c r="U1447" s="12" t="s">
        <v>3693</v>
      </c>
      <c r="V1447" s="8" t="s">
        <v>29</v>
      </c>
      <c r="W1447" s="8" t="s">
        <v>324</v>
      </c>
      <c r="X1447" s="8" t="s">
        <v>602</v>
      </c>
      <c r="Y1447" s="8" t="s">
        <v>936</v>
      </c>
      <c r="Z1447" s="8" t="s">
        <v>3693</v>
      </c>
    </row>
    <row r="1448" spans="1:26" ht="52.8" hidden="1" x14ac:dyDescent="0.3">
      <c r="A1448" s="8">
        <v>1448</v>
      </c>
      <c r="B1448" s="8" t="s">
        <v>946</v>
      </c>
      <c r="C1448" s="8" t="s">
        <v>948</v>
      </c>
      <c r="D1448" s="8" t="s">
        <v>868</v>
      </c>
      <c r="E1448" s="8" t="str">
        <f>VLOOKUP(Table1[[#This Row],[NO]],Table3[#All],2, FALSE)</f>
        <v>RHU</v>
      </c>
      <c r="F1448" s="8" t="s">
        <v>933</v>
      </c>
      <c r="G1448" s="8" t="s">
        <v>938</v>
      </c>
      <c r="H1448" s="8" t="s">
        <v>124</v>
      </c>
      <c r="I1448" s="8" t="s">
        <v>27</v>
      </c>
      <c r="J1448" s="8">
        <v>2024</v>
      </c>
      <c r="K1448" s="8" t="s">
        <v>444</v>
      </c>
      <c r="L1448" s="9">
        <v>4100000</v>
      </c>
      <c r="M1448" s="11">
        <v>4098229.98</v>
      </c>
      <c r="N1448" s="8">
        <v>150</v>
      </c>
      <c r="O1448" s="10">
        <v>45506</v>
      </c>
      <c r="P1448" s="8" t="s">
        <v>3693</v>
      </c>
      <c r="Q1448" s="10">
        <v>45656</v>
      </c>
      <c r="R1448" s="10">
        <v>45747</v>
      </c>
      <c r="S1448" s="11" t="s">
        <v>3693</v>
      </c>
      <c r="T1448" s="12">
        <v>0.7</v>
      </c>
      <c r="U1448" s="12" t="s">
        <v>3693</v>
      </c>
      <c r="V1448" s="8" t="s">
        <v>29</v>
      </c>
      <c r="W1448" s="8" t="s">
        <v>324</v>
      </c>
      <c r="X1448" s="8" t="s">
        <v>939</v>
      </c>
      <c r="Y1448" s="8" t="s">
        <v>3693</v>
      </c>
      <c r="Z1448" s="8" t="s">
        <v>3693</v>
      </c>
    </row>
    <row r="1449" spans="1:26" ht="52.8" hidden="1" x14ac:dyDescent="0.3">
      <c r="A1449" s="8">
        <v>1449</v>
      </c>
      <c r="B1449" s="8" t="s">
        <v>2223</v>
      </c>
      <c r="C1449" s="8" t="s">
        <v>3693</v>
      </c>
      <c r="D1449" s="8" t="s">
        <v>2147</v>
      </c>
      <c r="E1449" s="8" t="str">
        <f>VLOOKUP(Table1[[#This Row],[NO]],Table3[#All],2, FALSE)</f>
        <v>ELECTRIFICATION</v>
      </c>
      <c r="F1449" s="8" t="s">
        <v>3693</v>
      </c>
      <c r="G1449" s="8" t="s">
        <v>2224</v>
      </c>
      <c r="H1449" s="8" t="s">
        <v>36</v>
      </c>
      <c r="I1449" s="8" t="s">
        <v>27</v>
      </c>
      <c r="J1449" s="8">
        <v>2024</v>
      </c>
      <c r="K1449" s="8" t="s">
        <v>444</v>
      </c>
      <c r="L1449" s="9">
        <v>5630000</v>
      </c>
      <c r="M1449" s="11" t="s">
        <v>3693</v>
      </c>
      <c r="N1449" s="8" t="s">
        <v>3693</v>
      </c>
      <c r="O1449" s="10" t="s">
        <v>3693</v>
      </c>
      <c r="P1449" s="8" t="s">
        <v>3693</v>
      </c>
      <c r="Q1449" s="10" t="s">
        <v>3693</v>
      </c>
      <c r="R1449" s="10" t="s">
        <v>3693</v>
      </c>
      <c r="S1449" s="11" t="s">
        <v>3693</v>
      </c>
      <c r="T1449" s="8" t="s">
        <v>3693</v>
      </c>
      <c r="U1449" s="8" t="s">
        <v>3693</v>
      </c>
      <c r="V1449" s="8" t="s">
        <v>3693</v>
      </c>
      <c r="W1449" s="8" t="s">
        <v>374</v>
      </c>
      <c r="X1449" s="8" t="s">
        <v>3693</v>
      </c>
      <c r="Y1449" s="8" t="s">
        <v>3693</v>
      </c>
      <c r="Z1449" s="8" t="s">
        <v>2225</v>
      </c>
    </row>
    <row r="1450" spans="1:26" ht="39.6" hidden="1" x14ac:dyDescent="0.3">
      <c r="A1450" s="8">
        <v>1450</v>
      </c>
      <c r="B1450" s="8" t="s">
        <v>2573</v>
      </c>
      <c r="C1450" s="8" t="s">
        <v>2574</v>
      </c>
      <c r="D1450" s="8" t="s">
        <v>2334</v>
      </c>
      <c r="E1450" s="8" t="str">
        <f>VLOOKUP(Table1[[#This Row],[NO]],Table3[#All],2, FALSE)</f>
        <v>PGP FACILITIES</v>
      </c>
      <c r="F1450" s="8" t="s">
        <v>2575</v>
      </c>
      <c r="G1450" s="8" t="s">
        <v>2576</v>
      </c>
      <c r="H1450" s="8" t="s">
        <v>79</v>
      </c>
      <c r="I1450" s="8" t="s">
        <v>27</v>
      </c>
      <c r="J1450" s="8">
        <v>2024</v>
      </c>
      <c r="K1450" s="8" t="s">
        <v>419</v>
      </c>
      <c r="L1450" s="9">
        <v>20000000</v>
      </c>
      <c r="M1450" s="11">
        <v>19966832.32</v>
      </c>
      <c r="N1450" s="8">
        <v>225</v>
      </c>
      <c r="O1450" s="10">
        <v>45439</v>
      </c>
      <c r="P1450" s="8" t="s">
        <v>3693</v>
      </c>
      <c r="Q1450" s="10">
        <v>45664</v>
      </c>
      <c r="R1450" s="10" t="s">
        <v>3693</v>
      </c>
      <c r="S1450" s="11" t="s">
        <v>3693</v>
      </c>
      <c r="T1450" s="12">
        <v>0.83499999999999996</v>
      </c>
      <c r="U1450" s="12" t="s">
        <v>3693</v>
      </c>
      <c r="V1450" s="8" t="s">
        <v>29</v>
      </c>
      <c r="W1450" s="8" t="s">
        <v>324</v>
      </c>
      <c r="X1450" s="8" t="s">
        <v>255</v>
      </c>
      <c r="Y1450" s="8" t="s">
        <v>3693</v>
      </c>
      <c r="Z1450" s="8" t="s">
        <v>3693</v>
      </c>
    </row>
    <row r="1451" spans="1:26" ht="39.6" hidden="1" x14ac:dyDescent="0.3">
      <c r="A1451" s="8">
        <v>1451</v>
      </c>
      <c r="B1451" s="8" t="s">
        <v>3603</v>
      </c>
      <c r="C1451" s="8" t="s">
        <v>3604</v>
      </c>
      <c r="D1451" s="8" t="s">
        <v>2334</v>
      </c>
      <c r="E1451" s="8" t="str">
        <f>VLOOKUP(Table1[[#This Row],[NO]],Table3[#All],2, FALSE)</f>
        <v>OTHER FACILITIES</v>
      </c>
      <c r="F1451" s="8" t="s">
        <v>3605</v>
      </c>
      <c r="G1451" s="8" t="s">
        <v>3606</v>
      </c>
      <c r="H1451" s="8" t="s">
        <v>36</v>
      </c>
      <c r="I1451" s="8" t="s">
        <v>27</v>
      </c>
      <c r="J1451" s="8">
        <v>2024</v>
      </c>
      <c r="K1451" s="8" t="s">
        <v>419</v>
      </c>
      <c r="L1451" s="9">
        <v>7000000</v>
      </c>
      <c r="M1451" s="11">
        <v>6990216.8600000003</v>
      </c>
      <c r="N1451" s="8">
        <v>165</v>
      </c>
      <c r="O1451" s="10">
        <v>45467</v>
      </c>
      <c r="P1451" s="8" t="s">
        <v>3693</v>
      </c>
      <c r="Q1451" s="10">
        <v>45632</v>
      </c>
      <c r="R1451" s="10" t="s">
        <v>3693</v>
      </c>
      <c r="S1451" s="11" t="s">
        <v>3693</v>
      </c>
      <c r="T1451" s="12">
        <v>0.65200000000000002</v>
      </c>
      <c r="U1451" s="12" t="s">
        <v>3693</v>
      </c>
      <c r="V1451" s="8" t="s">
        <v>29</v>
      </c>
      <c r="W1451" s="8" t="s">
        <v>324</v>
      </c>
      <c r="X1451" s="8" t="s">
        <v>1737</v>
      </c>
      <c r="Y1451" s="8" t="s">
        <v>3693</v>
      </c>
      <c r="Z1451" s="8" t="s">
        <v>3693</v>
      </c>
    </row>
    <row r="1452" spans="1:26" ht="52.8" hidden="1" x14ac:dyDescent="0.3">
      <c r="A1452" s="8">
        <v>1452</v>
      </c>
      <c r="B1452" s="8" t="s">
        <v>2577</v>
      </c>
      <c r="C1452" s="8" t="s">
        <v>2578</v>
      </c>
      <c r="D1452" s="8" t="s">
        <v>2334</v>
      </c>
      <c r="E1452" s="8" t="str">
        <f>VLOOKUP(Table1[[#This Row],[NO]],Table3[#All],2, FALSE)</f>
        <v>PGP FACILITIES</v>
      </c>
      <c r="F1452" s="8" t="s">
        <v>2579</v>
      </c>
      <c r="G1452" s="8" t="s">
        <v>1447</v>
      </c>
      <c r="H1452" s="8" t="s">
        <v>79</v>
      </c>
      <c r="I1452" s="8" t="s">
        <v>27</v>
      </c>
      <c r="J1452" s="8">
        <v>2024</v>
      </c>
      <c r="K1452" s="8" t="s">
        <v>419</v>
      </c>
      <c r="L1452" s="9">
        <v>2200000</v>
      </c>
      <c r="M1452" s="11">
        <v>2192113.38</v>
      </c>
      <c r="N1452" s="8">
        <v>120</v>
      </c>
      <c r="O1452" s="10">
        <v>45476</v>
      </c>
      <c r="P1452" s="8" t="s">
        <v>3693</v>
      </c>
      <c r="Q1452" s="10">
        <v>45596</v>
      </c>
      <c r="R1452" s="10" t="s">
        <v>409</v>
      </c>
      <c r="S1452" s="11" t="s">
        <v>3693</v>
      </c>
      <c r="T1452" s="14">
        <v>0.75</v>
      </c>
      <c r="U1452" s="14" t="s">
        <v>3693</v>
      </c>
      <c r="V1452" s="8" t="s">
        <v>29</v>
      </c>
      <c r="W1452" s="8" t="s">
        <v>324</v>
      </c>
      <c r="X1452" s="8" t="s">
        <v>1939</v>
      </c>
      <c r="Y1452" s="8" t="s">
        <v>3693</v>
      </c>
      <c r="Z1452" s="8" t="s">
        <v>3693</v>
      </c>
    </row>
    <row r="1453" spans="1:26" ht="66" hidden="1" x14ac:dyDescent="0.3">
      <c r="A1453" s="8">
        <v>1453</v>
      </c>
      <c r="B1453" s="8" t="s">
        <v>3393</v>
      </c>
      <c r="C1453" s="8" t="s">
        <v>3394</v>
      </c>
      <c r="D1453" s="8" t="s">
        <v>2320</v>
      </c>
      <c r="E1453" s="8" t="str">
        <f>VLOOKUP(Table1[[#This Row],[NO]],Table3[#All],2, FALSE)</f>
        <v>DRAINAGE</v>
      </c>
      <c r="F1453" s="8" t="s">
        <v>3395</v>
      </c>
      <c r="G1453" s="8" t="s">
        <v>225</v>
      </c>
      <c r="H1453" s="8" t="s">
        <v>64</v>
      </c>
      <c r="I1453" s="8" t="s">
        <v>27</v>
      </c>
      <c r="J1453" s="8">
        <v>2024</v>
      </c>
      <c r="K1453" s="8" t="s">
        <v>419</v>
      </c>
      <c r="L1453" s="9">
        <v>2500000</v>
      </c>
      <c r="M1453" s="11">
        <v>2495641.81</v>
      </c>
      <c r="N1453" s="8">
        <v>90</v>
      </c>
      <c r="O1453" s="10">
        <v>45418</v>
      </c>
      <c r="P1453" s="8" t="s">
        <v>3693</v>
      </c>
      <c r="Q1453" s="10">
        <v>45508</v>
      </c>
      <c r="R1453" s="10" t="s">
        <v>3693</v>
      </c>
      <c r="S1453" s="19">
        <v>45529</v>
      </c>
      <c r="T1453" s="12">
        <v>1</v>
      </c>
      <c r="U1453" s="12" t="s">
        <v>3693</v>
      </c>
      <c r="V1453" s="8" t="s">
        <v>29</v>
      </c>
      <c r="W1453" s="8" t="s">
        <v>30</v>
      </c>
      <c r="X1453" s="8" t="s">
        <v>482</v>
      </c>
      <c r="Y1453" s="8" t="s">
        <v>3693</v>
      </c>
      <c r="Z1453" s="8" t="s">
        <v>3693</v>
      </c>
    </row>
    <row r="1454" spans="1:26" ht="66" hidden="1" x14ac:dyDescent="0.3">
      <c r="A1454" s="8">
        <v>1454</v>
      </c>
      <c r="B1454" s="8" t="s">
        <v>2580</v>
      </c>
      <c r="C1454" s="8" t="s">
        <v>3693</v>
      </c>
      <c r="D1454" s="8" t="s">
        <v>2334</v>
      </c>
      <c r="E1454" s="8" t="str">
        <f>VLOOKUP(Table1[[#This Row],[NO]],Table3[#All],2, FALSE)</f>
        <v>PGP FACILITIES</v>
      </c>
      <c r="F1454" s="8" t="s">
        <v>2581</v>
      </c>
      <c r="G1454" s="8" t="s">
        <v>2576</v>
      </c>
      <c r="H1454" s="8" t="s">
        <v>79</v>
      </c>
      <c r="I1454" s="8" t="s">
        <v>27</v>
      </c>
      <c r="J1454" s="8">
        <v>2024</v>
      </c>
      <c r="K1454" s="8" t="s">
        <v>419</v>
      </c>
      <c r="L1454" s="9">
        <v>200000</v>
      </c>
      <c r="M1454" s="8" t="s">
        <v>3693</v>
      </c>
      <c r="N1454" s="8">
        <v>45</v>
      </c>
      <c r="O1454" s="10" t="s">
        <v>3693</v>
      </c>
      <c r="P1454" s="8" t="s">
        <v>3693</v>
      </c>
      <c r="Q1454" s="10" t="s">
        <v>3693</v>
      </c>
      <c r="R1454" s="10" t="s">
        <v>3693</v>
      </c>
      <c r="S1454" s="11" t="s">
        <v>3693</v>
      </c>
      <c r="T1454" s="8" t="s">
        <v>3693</v>
      </c>
      <c r="U1454" s="8" t="s">
        <v>3693</v>
      </c>
      <c r="V1454" s="8" t="s">
        <v>3693</v>
      </c>
      <c r="W1454" s="8" t="s">
        <v>374</v>
      </c>
      <c r="X1454" s="8" t="s">
        <v>3693</v>
      </c>
      <c r="Y1454" s="8" t="s">
        <v>3693</v>
      </c>
      <c r="Z1454" s="8" t="s">
        <v>3693</v>
      </c>
    </row>
    <row r="1455" spans="1:26" ht="26.4" hidden="1" x14ac:dyDescent="0.3">
      <c r="A1455" s="8">
        <v>1455</v>
      </c>
      <c r="B1455" s="8" t="s">
        <v>3537</v>
      </c>
      <c r="C1455" s="8" t="s">
        <v>3386</v>
      </c>
      <c r="D1455" s="8" t="s">
        <v>2320</v>
      </c>
      <c r="E1455" s="8" t="str">
        <f>VLOOKUP(Table1[[#This Row],[NO]],Table3[#All],2, FALSE)</f>
        <v>OTHER FACILITIES</v>
      </c>
      <c r="F1455" s="8" t="s">
        <v>3538</v>
      </c>
      <c r="G1455" s="8" t="s">
        <v>176</v>
      </c>
      <c r="H1455" s="8" t="s">
        <v>36</v>
      </c>
      <c r="I1455" s="8" t="s">
        <v>27</v>
      </c>
      <c r="J1455" s="8">
        <v>2024</v>
      </c>
      <c r="K1455" s="8" t="s">
        <v>419</v>
      </c>
      <c r="L1455" s="9">
        <v>500000</v>
      </c>
      <c r="M1455" s="11">
        <v>496502.2</v>
      </c>
      <c r="N1455" s="8">
        <v>113</v>
      </c>
      <c r="O1455" s="10">
        <v>45388</v>
      </c>
      <c r="P1455" s="8" t="s">
        <v>3693</v>
      </c>
      <c r="Q1455" s="10">
        <v>45501</v>
      </c>
      <c r="R1455" s="10" t="s">
        <v>3693</v>
      </c>
      <c r="S1455" s="19">
        <v>45422</v>
      </c>
      <c r="T1455" s="12">
        <v>1</v>
      </c>
      <c r="U1455" s="12" t="s">
        <v>3693</v>
      </c>
      <c r="V1455" s="8" t="s">
        <v>29</v>
      </c>
      <c r="W1455" s="8" t="s">
        <v>30</v>
      </c>
      <c r="X1455" s="8" t="s">
        <v>424</v>
      </c>
      <c r="Y1455" s="8" t="s">
        <v>3693</v>
      </c>
      <c r="Z1455" s="8" t="s">
        <v>3693</v>
      </c>
    </row>
    <row r="1456" spans="1:26" ht="52.8" hidden="1" x14ac:dyDescent="0.3">
      <c r="A1456" s="8">
        <v>1456</v>
      </c>
      <c r="B1456" s="8" t="s">
        <v>457</v>
      </c>
      <c r="C1456" s="8" t="s">
        <v>458</v>
      </c>
      <c r="D1456" s="8" t="s">
        <v>23</v>
      </c>
      <c r="E1456" s="8" t="str">
        <f>VLOOKUP(Table1[[#This Row],[NO]],Table3[#All],2, FALSE)</f>
        <v>ROAD</v>
      </c>
      <c r="F1456" s="8" t="s">
        <v>459</v>
      </c>
      <c r="G1456" s="8" t="s">
        <v>179</v>
      </c>
      <c r="H1456" s="8" t="s">
        <v>86</v>
      </c>
      <c r="I1456" s="8" t="s">
        <v>27</v>
      </c>
      <c r="J1456" s="8">
        <v>2024</v>
      </c>
      <c r="K1456" s="8" t="s">
        <v>419</v>
      </c>
      <c r="L1456" s="9">
        <v>3600000</v>
      </c>
      <c r="M1456" s="11">
        <v>3595528.9</v>
      </c>
      <c r="N1456" s="8">
        <v>177</v>
      </c>
      <c r="O1456" s="10">
        <v>45576</v>
      </c>
      <c r="P1456" s="8" t="s">
        <v>3693</v>
      </c>
      <c r="Q1456" s="10">
        <f>O1456+N1456</f>
        <v>45753</v>
      </c>
      <c r="R1456" s="10" t="s">
        <v>3693</v>
      </c>
      <c r="S1456" s="11" t="s">
        <v>3693</v>
      </c>
      <c r="T1456" s="12">
        <v>0.35</v>
      </c>
      <c r="U1456" s="12" t="s">
        <v>3693</v>
      </c>
      <c r="V1456" s="8" t="s">
        <v>29</v>
      </c>
      <c r="W1456" s="8" t="s">
        <v>324</v>
      </c>
      <c r="X1456" s="8" t="s">
        <v>460</v>
      </c>
      <c r="Y1456" s="8" t="s">
        <v>3693</v>
      </c>
      <c r="Z1456" s="8" t="s">
        <v>3693</v>
      </c>
    </row>
    <row r="1457" spans="1:26" ht="66" hidden="1" x14ac:dyDescent="0.3">
      <c r="A1457" s="8">
        <v>1457</v>
      </c>
      <c r="B1457" s="8" t="s">
        <v>3423</v>
      </c>
      <c r="C1457" s="8" t="s">
        <v>3452</v>
      </c>
      <c r="D1457" s="8" t="s">
        <v>2320</v>
      </c>
      <c r="E1457" s="8" t="str">
        <f>VLOOKUP(Table1[[#This Row],[NO]],Table3[#All],2, FALSE)</f>
        <v>SLOPE PROTECTION</v>
      </c>
      <c r="F1457" s="8" t="s">
        <v>3453</v>
      </c>
      <c r="G1457" s="8" t="s">
        <v>3454</v>
      </c>
      <c r="H1457" s="8" t="s">
        <v>159</v>
      </c>
      <c r="I1457" s="8" t="s">
        <v>27</v>
      </c>
      <c r="J1457" s="8">
        <v>2023</v>
      </c>
      <c r="K1457" s="8" t="s">
        <v>265</v>
      </c>
      <c r="L1457" s="11">
        <v>5000000</v>
      </c>
      <c r="M1457" s="11">
        <v>4974854.7</v>
      </c>
      <c r="N1457" s="8">
        <v>120</v>
      </c>
      <c r="O1457" s="10">
        <v>45518</v>
      </c>
      <c r="P1457" s="8" t="s">
        <v>3693</v>
      </c>
      <c r="Q1457" s="10">
        <v>45638</v>
      </c>
      <c r="R1457" s="10" t="s">
        <v>409</v>
      </c>
      <c r="S1457" s="11" t="s">
        <v>3693</v>
      </c>
      <c r="T1457" s="12">
        <v>0.48920000000000002</v>
      </c>
      <c r="U1457" s="12" t="s">
        <v>3693</v>
      </c>
      <c r="V1457" s="8" t="s">
        <v>29</v>
      </c>
      <c r="W1457" s="8" t="s">
        <v>324</v>
      </c>
      <c r="X1457" s="8" t="s">
        <v>414</v>
      </c>
      <c r="Y1457" s="8" t="s">
        <v>3693</v>
      </c>
      <c r="Z1457" s="8" t="s">
        <v>3693</v>
      </c>
    </row>
    <row r="1458" spans="1:26" ht="52.8" hidden="1" x14ac:dyDescent="0.3">
      <c r="A1458" s="8">
        <v>1458</v>
      </c>
      <c r="B1458" s="8" t="s">
        <v>3632</v>
      </c>
      <c r="C1458" s="8" t="s">
        <v>3693</v>
      </c>
      <c r="D1458" s="8" t="s">
        <v>3633</v>
      </c>
      <c r="E1458" s="8" t="str">
        <f>VLOOKUP(Table1[[#This Row],[NO]],Table3[#All],2, FALSE)</f>
        <v>SUPPLY</v>
      </c>
      <c r="F1458" s="8" t="s">
        <v>3634</v>
      </c>
      <c r="G1458" s="8" t="s">
        <v>3635</v>
      </c>
      <c r="H1458" s="8" t="s">
        <v>79</v>
      </c>
      <c r="I1458" s="8" t="s">
        <v>27</v>
      </c>
      <c r="J1458" s="8">
        <v>2023</v>
      </c>
      <c r="K1458" s="8" t="s">
        <v>823</v>
      </c>
      <c r="L1458" s="11">
        <v>731576</v>
      </c>
      <c r="M1458" s="11" t="s">
        <v>3693</v>
      </c>
      <c r="N1458" s="8" t="s">
        <v>3693</v>
      </c>
      <c r="O1458" s="10" t="s">
        <v>3693</v>
      </c>
      <c r="P1458" s="8" t="s">
        <v>3693</v>
      </c>
      <c r="Q1458" s="10" t="s">
        <v>3693</v>
      </c>
      <c r="R1458" s="10" t="s">
        <v>3693</v>
      </c>
      <c r="S1458" s="11" t="s">
        <v>3693</v>
      </c>
      <c r="T1458" s="12">
        <v>1</v>
      </c>
      <c r="U1458" s="12" t="s">
        <v>3693</v>
      </c>
      <c r="V1458" s="8" t="s">
        <v>3693</v>
      </c>
      <c r="W1458" s="8" t="s">
        <v>30</v>
      </c>
      <c r="X1458" s="8" t="s">
        <v>3693</v>
      </c>
      <c r="Y1458" s="8" t="s">
        <v>3693</v>
      </c>
      <c r="Z1458" s="8" t="s">
        <v>3693</v>
      </c>
    </row>
    <row r="1459" spans="1:26" ht="52.8" hidden="1" x14ac:dyDescent="0.3">
      <c r="A1459" s="8">
        <v>1459</v>
      </c>
      <c r="B1459" s="8" t="s">
        <v>3063</v>
      </c>
      <c r="C1459" s="8" t="s">
        <v>3064</v>
      </c>
      <c r="D1459" s="8" t="s">
        <v>2320</v>
      </c>
      <c r="E1459" s="8" t="str">
        <f>VLOOKUP(Table1[[#This Row],[NO]],Table3[#All],2, FALSE)</f>
        <v>COVERED COURT</v>
      </c>
      <c r="F1459" s="8" t="s">
        <v>3065</v>
      </c>
      <c r="G1459" s="8" t="s">
        <v>179</v>
      </c>
      <c r="H1459" s="8" t="s">
        <v>86</v>
      </c>
      <c r="I1459" s="8" t="s">
        <v>27</v>
      </c>
      <c r="J1459" s="8">
        <v>2023</v>
      </c>
      <c r="K1459" s="8" t="s">
        <v>823</v>
      </c>
      <c r="L1459" s="9">
        <v>7300000</v>
      </c>
      <c r="M1459" s="11">
        <v>7136684.8700000001</v>
      </c>
      <c r="N1459" s="8">
        <v>170</v>
      </c>
      <c r="O1459" s="10">
        <v>45509</v>
      </c>
      <c r="P1459" s="8" t="s">
        <v>3693</v>
      </c>
      <c r="Q1459" s="10">
        <v>45679</v>
      </c>
      <c r="R1459" s="10" t="s">
        <v>3693</v>
      </c>
      <c r="S1459" s="11" t="s">
        <v>3693</v>
      </c>
      <c r="T1459" s="12">
        <v>0.65</v>
      </c>
      <c r="U1459" s="12" t="s">
        <v>3693</v>
      </c>
      <c r="V1459" s="8" t="s">
        <v>29</v>
      </c>
      <c r="W1459" s="8" t="s">
        <v>324</v>
      </c>
      <c r="X1459" s="8" t="s">
        <v>661</v>
      </c>
      <c r="Y1459" s="8" t="s">
        <v>3693</v>
      </c>
      <c r="Z1459" s="8" t="s">
        <v>3693</v>
      </c>
    </row>
    <row r="1460" spans="1:26" ht="79.2" hidden="1" x14ac:dyDescent="0.3">
      <c r="A1460" s="8">
        <v>1460</v>
      </c>
      <c r="B1460" s="8" t="s">
        <v>1915</v>
      </c>
      <c r="C1460" s="8" t="s">
        <v>1916</v>
      </c>
      <c r="D1460" s="8" t="s">
        <v>868</v>
      </c>
      <c r="E1460" s="8" t="str">
        <f>VLOOKUP(Table1[[#This Row],[NO]],Table3[#All],2, FALSE)</f>
        <v>MEDICAL FACILITIES</v>
      </c>
      <c r="F1460" s="8" t="s">
        <v>1917</v>
      </c>
      <c r="G1460" s="8" t="s">
        <v>163</v>
      </c>
      <c r="H1460" s="8" t="s">
        <v>26</v>
      </c>
      <c r="I1460" s="8" t="s">
        <v>27</v>
      </c>
      <c r="J1460" s="8">
        <v>2023</v>
      </c>
      <c r="K1460" s="8" t="s">
        <v>823</v>
      </c>
      <c r="L1460" s="9">
        <v>4000000</v>
      </c>
      <c r="M1460" s="11">
        <v>3999999.97</v>
      </c>
      <c r="N1460" s="8">
        <v>30</v>
      </c>
      <c r="O1460" s="10">
        <v>45505</v>
      </c>
      <c r="P1460" s="8" t="s">
        <v>3693</v>
      </c>
      <c r="Q1460" s="10">
        <v>45535</v>
      </c>
      <c r="R1460" s="10" t="s">
        <v>409</v>
      </c>
      <c r="S1460" s="11" t="s">
        <v>3693</v>
      </c>
      <c r="T1460" s="12">
        <v>0.15559999999999999</v>
      </c>
      <c r="U1460" s="12" t="s">
        <v>3693</v>
      </c>
      <c r="V1460" s="8" t="s">
        <v>29</v>
      </c>
      <c r="W1460" s="21" t="s">
        <v>324</v>
      </c>
      <c r="X1460" s="8" t="s">
        <v>1918</v>
      </c>
      <c r="Y1460" s="8" t="s">
        <v>3693</v>
      </c>
      <c r="Z1460" s="8" t="s">
        <v>3693</v>
      </c>
    </row>
    <row r="1461" spans="1:26" ht="66" hidden="1" x14ac:dyDescent="0.3">
      <c r="A1461" s="8">
        <v>1461</v>
      </c>
      <c r="B1461" s="8" t="s">
        <v>1919</v>
      </c>
      <c r="C1461" s="8" t="s">
        <v>1920</v>
      </c>
      <c r="D1461" s="8" t="s">
        <v>868</v>
      </c>
      <c r="E1461" s="8" t="str">
        <f>VLOOKUP(Table1[[#This Row],[NO]],Table3[#All],2, FALSE)</f>
        <v>MEDICAL FACILITIES</v>
      </c>
      <c r="F1461" s="8" t="s">
        <v>1921</v>
      </c>
      <c r="G1461" s="8" t="s">
        <v>1171</v>
      </c>
      <c r="H1461" s="8" t="s">
        <v>76</v>
      </c>
      <c r="I1461" s="8" t="s">
        <v>27</v>
      </c>
      <c r="J1461" s="8">
        <v>2023</v>
      </c>
      <c r="K1461" s="8" t="s">
        <v>823</v>
      </c>
      <c r="L1461" s="9">
        <v>4500000</v>
      </c>
      <c r="M1461" s="11">
        <v>4491319.1399999997</v>
      </c>
      <c r="N1461" s="8">
        <v>120</v>
      </c>
      <c r="O1461" s="10">
        <v>45519</v>
      </c>
      <c r="P1461" s="8" t="s">
        <v>3693</v>
      </c>
      <c r="Q1461" s="10">
        <v>45639</v>
      </c>
      <c r="R1461" s="10">
        <v>45669</v>
      </c>
      <c r="S1461" s="11" t="s">
        <v>3693</v>
      </c>
      <c r="T1461" s="12">
        <v>0.9</v>
      </c>
      <c r="U1461" s="12" t="s">
        <v>3693</v>
      </c>
      <c r="V1461" s="8" t="s">
        <v>29</v>
      </c>
      <c r="W1461" s="8" t="s">
        <v>324</v>
      </c>
      <c r="X1461" s="8" t="s">
        <v>666</v>
      </c>
      <c r="Y1461" s="8" t="s">
        <v>3693</v>
      </c>
      <c r="Z1461" s="8" t="s">
        <v>3693</v>
      </c>
    </row>
    <row r="1462" spans="1:26" ht="79.2" hidden="1" x14ac:dyDescent="0.3">
      <c r="A1462" s="8">
        <v>1462</v>
      </c>
      <c r="B1462" s="8" t="s">
        <v>1922</v>
      </c>
      <c r="C1462" s="8" t="s">
        <v>1923</v>
      </c>
      <c r="D1462" s="8" t="s">
        <v>868</v>
      </c>
      <c r="E1462" s="8" t="str">
        <f>VLOOKUP(Table1[[#This Row],[NO]],Table3[#All],2, FALSE)</f>
        <v>MEDICAL FACILITIES</v>
      </c>
      <c r="F1462" s="8" t="s">
        <v>1917</v>
      </c>
      <c r="G1462" s="8" t="s">
        <v>163</v>
      </c>
      <c r="H1462" s="8" t="s">
        <v>26</v>
      </c>
      <c r="I1462" s="8" t="s">
        <v>27</v>
      </c>
      <c r="J1462" s="8">
        <v>2023</v>
      </c>
      <c r="K1462" s="8" t="s">
        <v>823</v>
      </c>
      <c r="L1462" s="9">
        <v>500000</v>
      </c>
      <c r="M1462" s="11">
        <v>479600</v>
      </c>
      <c r="N1462" s="8">
        <v>30</v>
      </c>
      <c r="O1462" s="10">
        <v>45477</v>
      </c>
      <c r="P1462" s="8" t="s">
        <v>3693</v>
      </c>
      <c r="Q1462" s="10">
        <v>45507</v>
      </c>
      <c r="R1462" s="10" t="s">
        <v>3693</v>
      </c>
      <c r="S1462" s="19">
        <v>45504</v>
      </c>
      <c r="T1462" s="12">
        <v>1</v>
      </c>
      <c r="U1462" s="12" t="s">
        <v>3693</v>
      </c>
      <c r="V1462" s="8" t="s">
        <v>29</v>
      </c>
      <c r="W1462" s="8" t="s">
        <v>30</v>
      </c>
      <c r="X1462" s="8" t="s">
        <v>1756</v>
      </c>
      <c r="Y1462" s="8" t="s">
        <v>3693</v>
      </c>
      <c r="Z1462" s="8" t="s">
        <v>3693</v>
      </c>
    </row>
    <row r="1463" spans="1:26" ht="52.8" hidden="1" x14ac:dyDescent="0.3">
      <c r="A1463" s="8">
        <v>1463</v>
      </c>
      <c r="B1463" s="8" t="s">
        <v>461</v>
      </c>
      <c r="C1463" s="8" t="s">
        <v>462</v>
      </c>
      <c r="D1463" s="8" t="s">
        <v>23</v>
      </c>
      <c r="E1463" s="8" t="str">
        <f>VLOOKUP(Table1[[#This Row],[NO]],Table3[#All],2, FALSE)</f>
        <v>ROAD</v>
      </c>
      <c r="F1463" s="8" t="s">
        <v>463</v>
      </c>
      <c r="G1463" s="8" t="s">
        <v>464</v>
      </c>
      <c r="H1463" s="8" t="s">
        <v>26</v>
      </c>
      <c r="I1463" s="8" t="s">
        <v>27</v>
      </c>
      <c r="J1463" s="8">
        <v>2024</v>
      </c>
      <c r="K1463" s="8" t="s">
        <v>465</v>
      </c>
      <c r="L1463" s="37">
        <v>15000000</v>
      </c>
      <c r="M1463" s="11">
        <v>13331968.07</v>
      </c>
      <c r="N1463" s="8">
        <v>123</v>
      </c>
      <c r="O1463" s="10">
        <v>45540</v>
      </c>
      <c r="P1463" s="8" t="s">
        <v>3693</v>
      </c>
      <c r="Q1463" s="10">
        <f>O1463+N1463</f>
        <v>45663</v>
      </c>
      <c r="R1463" s="10" t="s">
        <v>3693</v>
      </c>
      <c r="S1463" s="11" t="s">
        <v>3693</v>
      </c>
      <c r="T1463" s="21" t="s">
        <v>3693</v>
      </c>
      <c r="U1463" s="21" t="s">
        <v>3693</v>
      </c>
      <c r="V1463" s="8" t="s">
        <v>29</v>
      </c>
      <c r="W1463" s="21" t="s">
        <v>466</v>
      </c>
      <c r="X1463" s="8" t="s">
        <v>467</v>
      </c>
      <c r="Y1463" s="8" t="s">
        <v>468</v>
      </c>
      <c r="Z1463" s="8" t="s">
        <v>3693</v>
      </c>
    </row>
    <row r="1464" spans="1:26" ht="52.8" hidden="1" x14ac:dyDescent="0.3">
      <c r="A1464" s="8">
        <v>1464</v>
      </c>
      <c r="B1464" s="8" t="s">
        <v>469</v>
      </c>
      <c r="C1464" s="8" t="s">
        <v>470</v>
      </c>
      <c r="D1464" s="8" t="s">
        <v>23</v>
      </c>
      <c r="E1464" s="8" t="str">
        <f>VLOOKUP(Table1[[#This Row],[NO]],Table3[#All],2, FALSE)</f>
        <v>ROAD</v>
      </c>
      <c r="F1464" s="8" t="s">
        <v>471</v>
      </c>
      <c r="G1464" s="8" t="s">
        <v>472</v>
      </c>
      <c r="H1464" s="8" t="s">
        <v>26</v>
      </c>
      <c r="I1464" s="8" t="s">
        <v>27</v>
      </c>
      <c r="J1464" s="8">
        <v>2024</v>
      </c>
      <c r="K1464" s="8" t="s">
        <v>465</v>
      </c>
      <c r="L1464" s="37">
        <v>85500000</v>
      </c>
      <c r="M1464" s="11">
        <v>85380611.709999993</v>
      </c>
      <c r="N1464" s="8">
        <v>280</v>
      </c>
      <c r="O1464" s="10">
        <v>45576</v>
      </c>
      <c r="P1464" s="8" t="s">
        <v>3693</v>
      </c>
      <c r="Q1464" s="10">
        <f>O1464+N1464</f>
        <v>45856</v>
      </c>
      <c r="R1464" s="10" t="s">
        <v>3693</v>
      </c>
      <c r="S1464" s="11" t="s">
        <v>3693</v>
      </c>
      <c r="T1464" s="14">
        <v>0.2102</v>
      </c>
      <c r="U1464" s="14" t="s">
        <v>3693</v>
      </c>
      <c r="V1464" s="8" t="s">
        <v>29</v>
      </c>
      <c r="W1464" s="21" t="s">
        <v>324</v>
      </c>
      <c r="X1464" s="8" t="s">
        <v>452</v>
      </c>
      <c r="Y1464" s="8" t="s">
        <v>3693</v>
      </c>
      <c r="Z1464" s="8" t="s">
        <v>3693</v>
      </c>
    </row>
    <row r="1465" spans="1:26" ht="79.2" hidden="1" x14ac:dyDescent="0.3">
      <c r="A1465" s="8">
        <v>1465</v>
      </c>
      <c r="B1465" s="8" t="s">
        <v>473</v>
      </c>
      <c r="C1465" s="8" t="s">
        <v>474</v>
      </c>
      <c r="D1465" s="8" t="s">
        <v>23</v>
      </c>
      <c r="E1465" s="8" t="str">
        <f>VLOOKUP(Table1[[#This Row],[NO]],Table3[#All],2, FALSE)</f>
        <v>ROAD</v>
      </c>
      <c r="F1465" s="8" t="s">
        <v>475</v>
      </c>
      <c r="G1465" s="8" t="s">
        <v>476</v>
      </c>
      <c r="H1465" s="8" t="s">
        <v>91</v>
      </c>
      <c r="I1465" s="8" t="s">
        <v>27</v>
      </c>
      <c r="J1465" s="8">
        <v>2024</v>
      </c>
      <c r="K1465" s="8" t="s">
        <v>465</v>
      </c>
      <c r="L1465" s="37">
        <v>27000000</v>
      </c>
      <c r="M1465" s="11">
        <v>25621153.379999999</v>
      </c>
      <c r="N1465" s="8">
        <v>180</v>
      </c>
      <c r="O1465" s="10">
        <v>45502</v>
      </c>
      <c r="P1465" s="8" t="s">
        <v>3693</v>
      </c>
      <c r="Q1465" s="10">
        <f>O1465+N1465</f>
        <v>45682</v>
      </c>
      <c r="R1465" s="10" t="s">
        <v>3693</v>
      </c>
      <c r="S1465" s="11" t="s">
        <v>3693</v>
      </c>
      <c r="T1465" s="21" t="s">
        <v>3693</v>
      </c>
      <c r="U1465" s="21" t="s">
        <v>3693</v>
      </c>
      <c r="V1465" s="8" t="s">
        <v>29</v>
      </c>
      <c r="W1465" s="21" t="s">
        <v>423</v>
      </c>
      <c r="X1465" s="8" t="s">
        <v>477</v>
      </c>
      <c r="Y1465" s="8" t="s">
        <v>468</v>
      </c>
      <c r="Z1465" s="8" t="s">
        <v>3693</v>
      </c>
    </row>
    <row r="1466" spans="1:26" ht="26.4" hidden="1" x14ac:dyDescent="0.3">
      <c r="A1466" s="8">
        <v>1466</v>
      </c>
      <c r="B1466" s="8" t="s">
        <v>478</v>
      </c>
      <c r="C1466" s="8" t="s">
        <v>479</v>
      </c>
      <c r="D1466" s="8" t="s">
        <v>23</v>
      </c>
      <c r="E1466" s="8" t="str">
        <f>VLOOKUP(Table1[[#This Row],[NO]],Table3[#All],2, FALSE)</f>
        <v>ROAD</v>
      </c>
      <c r="F1466" s="8" t="s">
        <v>480</v>
      </c>
      <c r="G1466" s="8" t="s">
        <v>481</v>
      </c>
      <c r="H1466" s="8" t="s">
        <v>159</v>
      </c>
      <c r="I1466" s="8" t="s">
        <v>27</v>
      </c>
      <c r="J1466" s="8">
        <v>2024</v>
      </c>
      <c r="K1466" s="8" t="s">
        <v>465</v>
      </c>
      <c r="L1466" s="37">
        <v>28350000</v>
      </c>
      <c r="M1466" s="11">
        <v>26904762.920000002</v>
      </c>
      <c r="N1466" s="8">
        <v>190</v>
      </c>
      <c r="O1466" s="10">
        <v>45502</v>
      </c>
      <c r="P1466" s="8" t="s">
        <v>3693</v>
      </c>
      <c r="Q1466" s="10">
        <f>O1466+N1466</f>
        <v>45692</v>
      </c>
      <c r="R1466" s="10" t="s">
        <v>3693</v>
      </c>
      <c r="S1466" s="11" t="s">
        <v>3693</v>
      </c>
      <c r="T1466" s="12">
        <v>1</v>
      </c>
      <c r="U1466" s="12" t="s">
        <v>3693</v>
      </c>
      <c r="V1466" s="8" t="s">
        <v>29</v>
      </c>
      <c r="W1466" s="21" t="s">
        <v>30</v>
      </c>
      <c r="X1466" s="8" t="s">
        <v>482</v>
      </c>
      <c r="Y1466" s="8" t="s">
        <v>3693</v>
      </c>
      <c r="Z1466" s="8" t="s">
        <v>3693</v>
      </c>
    </row>
    <row r="1467" spans="1:26" ht="52.8" hidden="1" x14ac:dyDescent="0.3">
      <c r="A1467" s="8">
        <v>1467</v>
      </c>
      <c r="B1467" s="8" t="s">
        <v>483</v>
      </c>
      <c r="C1467" s="8" t="s">
        <v>3693</v>
      </c>
      <c r="D1467" s="8" t="s">
        <v>23</v>
      </c>
      <c r="E1467" s="8" t="str">
        <f>VLOOKUP(Table1[[#This Row],[NO]],Table3[#All],2, FALSE)</f>
        <v>ROAD</v>
      </c>
      <c r="F1467" s="8" t="s">
        <v>484</v>
      </c>
      <c r="G1467" s="8" t="s">
        <v>485</v>
      </c>
      <c r="H1467" s="8" t="s">
        <v>377</v>
      </c>
      <c r="I1467" s="8" t="s">
        <v>27</v>
      </c>
      <c r="J1467" s="8">
        <v>2024</v>
      </c>
      <c r="K1467" s="8" t="s">
        <v>465</v>
      </c>
      <c r="L1467" s="37">
        <v>90000000</v>
      </c>
      <c r="M1467" s="8" t="s">
        <v>3693</v>
      </c>
      <c r="N1467" s="8">
        <v>299</v>
      </c>
      <c r="O1467" s="10" t="s">
        <v>3693</v>
      </c>
      <c r="P1467" s="8" t="s">
        <v>3693</v>
      </c>
      <c r="Q1467" s="10" t="s">
        <v>3693</v>
      </c>
      <c r="R1467" s="10" t="s">
        <v>3693</v>
      </c>
      <c r="S1467" s="11" t="s">
        <v>3693</v>
      </c>
      <c r="T1467" s="21" t="s">
        <v>3693</v>
      </c>
      <c r="U1467" s="21" t="s">
        <v>3693</v>
      </c>
      <c r="V1467" s="8" t="s">
        <v>3693</v>
      </c>
      <c r="W1467" s="21" t="s">
        <v>486</v>
      </c>
      <c r="X1467" s="8" t="s">
        <v>3693</v>
      </c>
      <c r="Y1467" s="8" t="s">
        <v>3693</v>
      </c>
      <c r="Z1467" s="8" t="s">
        <v>3693</v>
      </c>
    </row>
    <row r="1468" spans="1:26" ht="66" hidden="1" x14ac:dyDescent="0.3">
      <c r="A1468" s="8">
        <v>1468</v>
      </c>
      <c r="B1468" s="8" t="s">
        <v>487</v>
      </c>
      <c r="C1468" s="8" t="s">
        <v>488</v>
      </c>
      <c r="D1468" s="8" t="s">
        <v>23</v>
      </c>
      <c r="E1468" s="8" t="str">
        <f>VLOOKUP(Table1[[#This Row],[NO]],Table3[#All],2, FALSE)</f>
        <v>ROAD</v>
      </c>
      <c r="F1468" s="8" t="s">
        <v>489</v>
      </c>
      <c r="G1468" s="8" t="s">
        <v>490</v>
      </c>
      <c r="H1468" s="8" t="s">
        <v>377</v>
      </c>
      <c r="I1468" s="8" t="s">
        <v>27</v>
      </c>
      <c r="J1468" s="8">
        <v>2024</v>
      </c>
      <c r="K1468" s="8" t="s">
        <v>465</v>
      </c>
      <c r="L1468" s="37">
        <v>49950000</v>
      </c>
      <c r="M1468" s="11">
        <v>46274408.020000003</v>
      </c>
      <c r="N1468" s="8">
        <v>222</v>
      </c>
      <c r="O1468" s="10">
        <v>45523</v>
      </c>
      <c r="P1468" s="8" t="s">
        <v>3693</v>
      </c>
      <c r="Q1468" s="10">
        <f>O1468+N1468</f>
        <v>45745</v>
      </c>
      <c r="R1468" s="10" t="s">
        <v>3693</v>
      </c>
      <c r="S1468" s="11" t="s">
        <v>3693</v>
      </c>
      <c r="T1468" s="14">
        <v>0.15</v>
      </c>
      <c r="U1468" s="14" t="s">
        <v>3693</v>
      </c>
      <c r="V1468" s="8" t="s">
        <v>29</v>
      </c>
      <c r="W1468" s="21" t="s">
        <v>324</v>
      </c>
      <c r="X1468" s="8" t="s">
        <v>491</v>
      </c>
      <c r="Y1468" s="8" t="s">
        <v>3693</v>
      </c>
      <c r="Z1468" s="8" t="s">
        <v>3693</v>
      </c>
    </row>
    <row r="1469" spans="1:26" ht="79.2" hidden="1" x14ac:dyDescent="0.3">
      <c r="A1469" s="8">
        <v>1469</v>
      </c>
      <c r="B1469" s="8" t="s">
        <v>492</v>
      </c>
      <c r="C1469" s="8" t="s">
        <v>493</v>
      </c>
      <c r="D1469" s="8" t="s">
        <v>23</v>
      </c>
      <c r="E1469" s="8" t="str">
        <f>VLOOKUP(Table1[[#This Row],[NO]],Table3[#All],2, FALSE)</f>
        <v>ROAD</v>
      </c>
      <c r="F1469" s="8" t="s">
        <v>494</v>
      </c>
      <c r="G1469" s="8" t="s">
        <v>495</v>
      </c>
      <c r="H1469" s="8" t="s">
        <v>238</v>
      </c>
      <c r="I1469" s="8" t="s">
        <v>27</v>
      </c>
      <c r="J1469" s="8">
        <v>2024</v>
      </c>
      <c r="K1469" s="8" t="s">
        <v>465</v>
      </c>
      <c r="L1469" s="37">
        <v>75000000</v>
      </c>
      <c r="M1469" s="11">
        <v>74899526.390000001</v>
      </c>
      <c r="N1469" s="8">
        <v>226</v>
      </c>
      <c r="O1469" s="10">
        <v>45520</v>
      </c>
      <c r="P1469" s="8" t="s">
        <v>3693</v>
      </c>
      <c r="Q1469" s="10">
        <f>O1469+N1469</f>
        <v>45746</v>
      </c>
      <c r="R1469" s="10" t="s">
        <v>3693</v>
      </c>
      <c r="S1469" s="11" t="s">
        <v>3693</v>
      </c>
      <c r="T1469" s="14">
        <v>0.22</v>
      </c>
      <c r="U1469" s="14" t="s">
        <v>3693</v>
      </c>
      <c r="V1469" s="8" t="s">
        <v>29</v>
      </c>
      <c r="W1469" s="21" t="s">
        <v>324</v>
      </c>
      <c r="X1469" s="8" t="s">
        <v>38</v>
      </c>
      <c r="Y1469" s="8" t="s">
        <v>496</v>
      </c>
      <c r="Z1469" s="8" t="s">
        <v>3693</v>
      </c>
    </row>
    <row r="1470" spans="1:26" ht="92.4" hidden="1" x14ac:dyDescent="0.3">
      <c r="A1470" s="8">
        <v>1470</v>
      </c>
      <c r="B1470" s="8" t="s">
        <v>497</v>
      </c>
      <c r="C1470" s="8" t="s">
        <v>3693</v>
      </c>
      <c r="D1470" s="8" t="s">
        <v>23</v>
      </c>
      <c r="E1470" s="8" t="str">
        <f>VLOOKUP(Table1[[#This Row],[NO]],Table3[#All],2, FALSE)</f>
        <v>ROAD</v>
      </c>
      <c r="F1470" s="8" t="s">
        <v>498</v>
      </c>
      <c r="G1470" s="8" t="s">
        <v>499</v>
      </c>
      <c r="H1470" s="8" t="s">
        <v>117</v>
      </c>
      <c r="I1470" s="8" t="s">
        <v>27</v>
      </c>
      <c r="J1470" s="8">
        <v>2024</v>
      </c>
      <c r="K1470" s="8" t="s">
        <v>465</v>
      </c>
      <c r="L1470" s="37">
        <v>84450000</v>
      </c>
      <c r="M1470" s="8" t="s">
        <v>3693</v>
      </c>
      <c r="N1470" s="8">
        <v>299</v>
      </c>
      <c r="O1470" s="10" t="s">
        <v>3693</v>
      </c>
      <c r="P1470" s="8" t="s">
        <v>3693</v>
      </c>
      <c r="Q1470" s="10" t="s">
        <v>3693</v>
      </c>
      <c r="R1470" s="10" t="s">
        <v>3693</v>
      </c>
      <c r="S1470" s="11" t="s">
        <v>3693</v>
      </c>
      <c r="T1470" s="21" t="s">
        <v>3693</v>
      </c>
      <c r="U1470" s="21" t="s">
        <v>3693</v>
      </c>
      <c r="V1470" s="8" t="s">
        <v>3693</v>
      </c>
      <c r="W1470" s="21" t="s">
        <v>486</v>
      </c>
      <c r="X1470" s="8" t="s">
        <v>3693</v>
      </c>
      <c r="Y1470" s="8" t="s">
        <v>3693</v>
      </c>
      <c r="Z1470" s="8" t="s">
        <v>3693</v>
      </c>
    </row>
    <row r="1471" spans="1:26" ht="52.8" hidden="1" x14ac:dyDescent="0.3">
      <c r="A1471" s="8">
        <v>1471</v>
      </c>
      <c r="B1471" s="8" t="s">
        <v>500</v>
      </c>
      <c r="C1471" s="8" t="s">
        <v>501</v>
      </c>
      <c r="D1471" s="8" t="s">
        <v>23</v>
      </c>
      <c r="E1471" s="8" t="str">
        <f>VLOOKUP(Table1[[#This Row],[NO]],Table3[#All],2, FALSE)</f>
        <v>ROAD</v>
      </c>
      <c r="F1471" s="8" t="s">
        <v>502</v>
      </c>
      <c r="G1471" s="8" t="s">
        <v>503</v>
      </c>
      <c r="H1471" s="8" t="s">
        <v>117</v>
      </c>
      <c r="I1471" s="8" t="s">
        <v>27</v>
      </c>
      <c r="J1471" s="8">
        <v>2024</v>
      </c>
      <c r="K1471" s="8" t="s">
        <v>465</v>
      </c>
      <c r="L1471" s="37">
        <v>47250000</v>
      </c>
      <c r="M1471" s="11">
        <v>47232174.890000001</v>
      </c>
      <c r="N1471" s="8">
        <v>216</v>
      </c>
      <c r="O1471" s="10">
        <v>45502</v>
      </c>
      <c r="P1471" s="8" t="s">
        <v>3693</v>
      </c>
      <c r="Q1471" s="10">
        <f t="shared" ref="Q1471:Q1486" si="1">O1471+N1471</f>
        <v>45718</v>
      </c>
      <c r="R1471" s="10" t="s">
        <v>3693</v>
      </c>
      <c r="S1471" s="11" t="s">
        <v>3693</v>
      </c>
      <c r="T1471" s="14">
        <v>0.3</v>
      </c>
      <c r="U1471" s="14" t="s">
        <v>3693</v>
      </c>
      <c r="V1471" s="8" t="s">
        <v>29</v>
      </c>
      <c r="W1471" s="21" t="s">
        <v>324</v>
      </c>
      <c r="X1471" s="8" t="s">
        <v>482</v>
      </c>
      <c r="Y1471" s="8" t="s">
        <v>504</v>
      </c>
      <c r="Z1471" s="8" t="s">
        <v>3693</v>
      </c>
    </row>
    <row r="1472" spans="1:26" ht="92.4" hidden="1" x14ac:dyDescent="0.3">
      <c r="A1472" s="8">
        <v>1472</v>
      </c>
      <c r="B1472" s="8" t="s">
        <v>505</v>
      </c>
      <c r="C1472" s="8" t="s">
        <v>506</v>
      </c>
      <c r="D1472" s="8" t="s">
        <v>23</v>
      </c>
      <c r="E1472" s="8" t="str">
        <f>VLOOKUP(Table1[[#This Row],[NO]],Table3[#All],2, FALSE)</f>
        <v>ROAD</v>
      </c>
      <c r="F1472" s="8" t="s">
        <v>507</v>
      </c>
      <c r="G1472" s="8" t="s">
        <v>508</v>
      </c>
      <c r="H1472" s="8" t="s">
        <v>93</v>
      </c>
      <c r="I1472" s="8" t="s">
        <v>27</v>
      </c>
      <c r="J1472" s="8">
        <v>2024</v>
      </c>
      <c r="K1472" s="8" t="s">
        <v>465</v>
      </c>
      <c r="L1472" s="37">
        <v>66000000</v>
      </c>
      <c r="M1472" s="11">
        <v>65800000</v>
      </c>
      <c r="N1472" s="8">
        <v>255</v>
      </c>
      <c r="O1472" s="10">
        <v>45506</v>
      </c>
      <c r="P1472" s="8" t="s">
        <v>3693</v>
      </c>
      <c r="Q1472" s="10">
        <f t="shared" si="1"/>
        <v>45761</v>
      </c>
      <c r="R1472" s="10" t="s">
        <v>3693</v>
      </c>
      <c r="S1472" s="11" t="s">
        <v>3693</v>
      </c>
      <c r="T1472" s="12">
        <v>0.20449999999999999</v>
      </c>
      <c r="U1472" s="12" t="s">
        <v>3693</v>
      </c>
      <c r="V1472" s="8" t="s">
        <v>29</v>
      </c>
      <c r="W1472" s="8" t="s">
        <v>308</v>
      </c>
      <c r="X1472" s="8" t="s">
        <v>189</v>
      </c>
      <c r="Y1472" s="8" t="s">
        <v>3693</v>
      </c>
      <c r="Z1472" s="8" t="s">
        <v>3693</v>
      </c>
    </row>
    <row r="1473" spans="1:26" ht="52.8" hidden="1" x14ac:dyDescent="0.3">
      <c r="A1473" s="8">
        <v>1473</v>
      </c>
      <c r="B1473" s="8" t="s">
        <v>509</v>
      </c>
      <c r="C1473" s="8" t="s">
        <v>510</v>
      </c>
      <c r="D1473" s="8" t="s">
        <v>23</v>
      </c>
      <c r="E1473" s="8" t="str">
        <f>VLOOKUP(Table1[[#This Row],[NO]],Table3[#All],2, FALSE)</f>
        <v>ROAD</v>
      </c>
      <c r="F1473" s="8" t="s">
        <v>511</v>
      </c>
      <c r="G1473" s="8" t="s">
        <v>512</v>
      </c>
      <c r="H1473" s="8" t="s">
        <v>93</v>
      </c>
      <c r="I1473" s="8" t="s">
        <v>27</v>
      </c>
      <c r="J1473" s="8">
        <v>2024</v>
      </c>
      <c r="K1473" s="8" t="s">
        <v>465</v>
      </c>
      <c r="L1473" s="37">
        <v>30000000</v>
      </c>
      <c r="M1473" s="11">
        <v>29959595.93</v>
      </c>
      <c r="N1473" s="8">
        <v>190</v>
      </c>
      <c r="O1473" s="10">
        <v>45544</v>
      </c>
      <c r="P1473" s="8" t="s">
        <v>3693</v>
      </c>
      <c r="Q1473" s="10">
        <f t="shared" si="1"/>
        <v>45734</v>
      </c>
      <c r="R1473" s="10" t="s">
        <v>3693</v>
      </c>
      <c r="S1473" s="11" t="s">
        <v>3693</v>
      </c>
      <c r="T1473" s="12">
        <v>0.30449999999999999</v>
      </c>
      <c r="U1473" s="12" t="s">
        <v>3693</v>
      </c>
      <c r="V1473" s="8" t="s">
        <v>29</v>
      </c>
      <c r="W1473" s="21" t="s">
        <v>324</v>
      </c>
      <c r="X1473" s="8" t="s">
        <v>255</v>
      </c>
      <c r="Y1473" s="8" t="s">
        <v>513</v>
      </c>
      <c r="Z1473" s="8" t="s">
        <v>3693</v>
      </c>
    </row>
    <row r="1474" spans="1:26" ht="52.8" hidden="1" x14ac:dyDescent="0.3">
      <c r="A1474" s="8">
        <v>1474</v>
      </c>
      <c r="B1474" s="8" t="s">
        <v>514</v>
      </c>
      <c r="C1474" s="8" t="s">
        <v>515</v>
      </c>
      <c r="D1474" s="8" t="s">
        <v>23</v>
      </c>
      <c r="E1474" s="8" t="str">
        <f>VLOOKUP(Table1[[#This Row],[NO]],Table3[#All],2, FALSE)</f>
        <v>ROAD</v>
      </c>
      <c r="F1474" s="8" t="s">
        <v>516</v>
      </c>
      <c r="G1474" s="8" t="s">
        <v>517</v>
      </c>
      <c r="H1474" s="8" t="s">
        <v>93</v>
      </c>
      <c r="I1474" s="8" t="s">
        <v>27</v>
      </c>
      <c r="J1474" s="8">
        <v>2024</v>
      </c>
      <c r="K1474" s="8" t="s">
        <v>465</v>
      </c>
      <c r="L1474" s="37">
        <v>30000000</v>
      </c>
      <c r="M1474" s="11">
        <v>29700011.640000001</v>
      </c>
      <c r="N1474" s="8">
        <v>185</v>
      </c>
      <c r="O1474" s="10">
        <v>45523</v>
      </c>
      <c r="P1474" s="8" t="s">
        <v>3693</v>
      </c>
      <c r="Q1474" s="10">
        <f t="shared" si="1"/>
        <v>45708</v>
      </c>
      <c r="R1474" s="10" t="s">
        <v>3693</v>
      </c>
      <c r="S1474" s="11" t="s">
        <v>3693</v>
      </c>
      <c r="T1474" s="14">
        <v>0.3054</v>
      </c>
      <c r="U1474" s="14" t="s">
        <v>3693</v>
      </c>
      <c r="V1474" s="8" t="s">
        <v>29</v>
      </c>
      <c r="W1474" s="21" t="s">
        <v>324</v>
      </c>
      <c r="X1474" s="8" t="s">
        <v>518</v>
      </c>
      <c r="Y1474" s="8" t="s">
        <v>3693</v>
      </c>
      <c r="Z1474" s="8" t="s">
        <v>3693</v>
      </c>
    </row>
    <row r="1475" spans="1:26" ht="39.6" hidden="1" x14ac:dyDescent="0.3">
      <c r="A1475" s="8">
        <v>1475</v>
      </c>
      <c r="B1475" s="8" t="s">
        <v>519</v>
      </c>
      <c r="C1475" s="8" t="s">
        <v>520</v>
      </c>
      <c r="D1475" s="8" t="s">
        <v>23</v>
      </c>
      <c r="E1475" s="8" t="str">
        <f>VLOOKUP(Table1[[#This Row],[NO]],Table3[#All],2, FALSE)</f>
        <v>ROAD</v>
      </c>
      <c r="F1475" s="8" t="s">
        <v>521</v>
      </c>
      <c r="G1475" s="8" t="s">
        <v>522</v>
      </c>
      <c r="H1475" s="8" t="s">
        <v>36</v>
      </c>
      <c r="I1475" s="8" t="s">
        <v>27</v>
      </c>
      <c r="J1475" s="8">
        <v>2024</v>
      </c>
      <c r="K1475" s="8" t="s">
        <v>465</v>
      </c>
      <c r="L1475" s="37">
        <v>75000000</v>
      </c>
      <c r="M1475" s="11">
        <v>61903822.780000001</v>
      </c>
      <c r="N1475" s="8">
        <v>266</v>
      </c>
      <c r="O1475" s="10">
        <v>45523</v>
      </c>
      <c r="P1475" s="8" t="s">
        <v>3693</v>
      </c>
      <c r="Q1475" s="10">
        <f t="shared" si="1"/>
        <v>45789</v>
      </c>
      <c r="R1475" s="10" t="s">
        <v>3693</v>
      </c>
      <c r="S1475" s="11" t="s">
        <v>3693</v>
      </c>
      <c r="T1475" s="14">
        <v>0.15</v>
      </c>
      <c r="U1475" s="14" t="s">
        <v>3693</v>
      </c>
      <c r="V1475" s="8" t="s">
        <v>29</v>
      </c>
      <c r="W1475" s="21" t="s">
        <v>324</v>
      </c>
      <c r="X1475" s="8" t="s">
        <v>255</v>
      </c>
      <c r="Y1475" s="8" t="s">
        <v>3693</v>
      </c>
      <c r="Z1475" s="8" t="s">
        <v>3693</v>
      </c>
    </row>
    <row r="1476" spans="1:26" ht="52.8" hidden="1" x14ac:dyDescent="0.3">
      <c r="A1476" s="8">
        <v>1476</v>
      </c>
      <c r="B1476" s="8" t="s">
        <v>523</v>
      </c>
      <c r="C1476" s="8" t="s">
        <v>524</v>
      </c>
      <c r="D1476" s="8" t="s">
        <v>23</v>
      </c>
      <c r="E1476" s="8" t="str">
        <f>VLOOKUP(Table1[[#This Row],[NO]],Table3[#All],2, FALSE)</f>
        <v>ROAD</v>
      </c>
      <c r="F1476" s="8" t="s">
        <v>525</v>
      </c>
      <c r="G1476" s="8" t="s">
        <v>526</v>
      </c>
      <c r="H1476" s="8" t="s">
        <v>36</v>
      </c>
      <c r="I1476" s="8" t="s">
        <v>27</v>
      </c>
      <c r="J1476" s="8">
        <v>2024</v>
      </c>
      <c r="K1476" s="8" t="s">
        <v>465</v>
      </c>
      <c r="L1476" s="37">
        <v>105000000</v>
      </c>
      <c r="M1476" s="11">
        <v>104977978.39</v>
      </c>
      <c r="N1476" s="8">
        <v>300</v>
      </c>
      <c r="O1476" s="10">
        <v>45523</v>
      </c>
      <c r="P1476" s="8" t="s">
        <v>3693</v>
      </c>
      <c r="Q1476" s="10">
        <f t="shared" si="1"/>
        <v>45823</v>
      </c>
      <c r="R1476" s="10" t="s">
        <v>3693</v>
      </c>
      <c r="S1476" s="11" t="s">
        <v>3693</v>
      </c>
      <c r="T1476" s="14">
        <v>0.09</v>
      </c>
      <c r="U1476" s="14" t="s">
        <v>3693</v>
      </c>
      <c r="V1476" s="8" t="s">
        <v>29</v>
      </c>
      <c r="W1476" s="21" t="s">
        <v>324</v>
      </c>
      <c r="X1476" s="8" t="s">
        <v>255</v>
      </c>
      <c r="Y1476" s="8" t="s">
        <v>513</v>
      </c>
      <c r="Z1476" s="8" t="s">
        <v>3693</v>
      </c>
    </row>
    <row r="1477" spans="1:26" ht="52.8" hidden="1" x14ac:dyDescent="0.3">
      <c r="A1477" s="8">
        <v>1477</v>
      </c>
      <c r="B1477" s="8" t="s">
        <v>527</v>
      </c>
      <c r="C1477" s="8" t="s">
        <v>528</v>
      </c>
      <c r="D1477" s="8" t="s">
        <v>23</v>
      </c>
      <c r="E1477" s="8" t="str">
        <f>VLOOKUP(Table1[[#This Row],[NO]],Table3[#All],2, FALSE)</f>
        <v>ROAD</v>
      </c>
      <c r="F1477" s="8" t="s">
        <v>529</v>
      </c>
      <c r="G1477" s="8" t="s">
        <v>530</v>
      </c>
      <c r="H1477" s="8" t="s">
        <v>36</v>
      </c>
      <c r="I1477" s="8" t="s">
        <v>27</v>
      </c>
      <c r="J1477" s="8">
        <v>2024</v>
      </c>
      <c r="K1477" s="8" t="s">
        <v>465</v>
      </c>
      <c r="L1477" s="37">
        <v>75000000</v>
      </c>
      <c r="M1477" s="11">
        <v>74800000</v>
      </c>
      <c r="N1477" s="8">
        <v>278</v>
      </c>
      <c r="O1477" s="10">
        <v>45526</v>
      </c>
      <c r="P1477" s="8" t="s">
        <v>3693</v>
      </c>
      <c r="Q1477" s="10">
        <f t="shared" si="1"/>
        <v>45804</v>
      </c>
      <c r="R1477" s="10" t="s">
        <v>3693</v>
      </c>
      <c r="S1477" s="11" t="s">
        <v>3693</v>
      </c>
      <c r="T1477" s="14">
        <v>0.08</v>
      </c>
      <c r="U1477" s="14" t="s">
        <v>3693</v>
      </c>
      <c r="V1477" s="8" t="s">
        <v>29</v>
      </c>
      <c r="W1477" s="21" t="s">
        <v>324</v>
      </c>
      <c r="X1477" s="8" t="s">
        <v>189</v>
      </c>
      <c r="Y1477" s="8" t="s">
        <v>190</v>
      </c>
      <c r="Z1477" s="8" t="s">
        <v>3693</v>
      </c>
    </row>
    <row r="1478" spans="1:26" ht="79.2" hidden="1" x14ac:dyDescent="0.3">
      <c r="A1478" s="8">
        <v>1478</v>
      </c>
      <c r="B1478" s="8" t="s">
        <v>531</v>
      </c>
      <c r="C1478" s="8" t="s">
        <v>532</v>
      </c>
      <c r="D1478" s="8" t="s">
        <v>23</v>
      </c>
      <c r="E1478" s="8" t="str">
        <f>VLOOKUP(Table1[[#This Row],[NO]],Table3[#All],2, FALSE)</f>
        <v>ROAD</v>
      </c>
      <c r="F1478" s="8" t="s">
        <v>533</v>
      </c>
      <c r="G1478" s="8" t="s">
        <v>534</v>
      </c>
      <c r="H1478" s="8" t="s">
        <v>535</v>
      </c>
      <c r="I1478" s="8" t="s">
        <v>27</v>
      </c>
      <c r="J1478" s="8">
        <v>2024</v>
      </c>
      <c r="K1478" s="8" t="s">
        <v>465</v>
      </c>
      <c r="L1478" s="37">
        <v>75000000</v>
      </c>
      <c r="M1478" s="11">
        <v>74974286.890000001</v>
      </c>
      <c r="N1478" s="8">
        <v>280</v>
      </c>
      <c r="O1478" s="10">
        <v>45544</v>
      </c>
      <c r="P1478" s="8" t="s">
        <v>3693</v>
      </c>
      <c r="Q1478" s="10">
        <f t="shared" si="1"/>
        <v>45824</v>
      </c>
      <c r="R1478" s="10" t="s">
        <v>3693</v>
      </c>
      <c r="S1478" s="11" t="s">
        <v>3693</v>
      </c>
      <c r="T1478" s="14">
        <v>0.2</v>
      </c>
      <c r="U1478" s="14" t="s">
        <v>3693</v>
      </c>
      <c r="V1478" s="8" t="s">
        <v>29</v>
      </c>
      <c r="W1478" s="21" t="s">
        <v>324</v>
      </c>
      <c r="X1478" s="8" t="s">
        <v>255</v>
      </c>
      <c r="Y1478" s="8" t="s">
        <v>513</v>
      </c>
      <c r="Z1478" s="8" t="s">
        <v>3693</v>
      </c>
    </row>
    <row r="1479" spans="1:26" ht="52.8" hidden="1" x14ac:dyDescent="0.3">
      <c r="A1479" s="8">
        <v>1479</v>
      </c>
      <c r="B1479" s="8" t="s">
        <v>536</v>
      </c>
      <c r="C1479" s="8" t="s">
        <v>537</v>
      </c>
      <c r="D1479" s="8" t="s">
        <v>23</v>
      </c>
      <c r="E1479" s="8" t="str">
        <f>VLOOKUP(Table1[[#This Row],[NO]],Table3[#All],2, FALSE)</f>
        <v>ROAD</v>
      </c>
      <c r="F1479" s="8" t="s">
        <v>538</v>
      </c>
      <c r="G1479" s="8" t="s">
        <v>539</v>
      </c>
      <c r="H1479" s="8" t="s">
        <v>47</v>
      </c>
      <c r="I1479" s="8" t="s">
        <v>27</v>
      </c>
      <c r="J1479" s="8">
        <v>2024</v>
      </c>
      <c r="K1479" s="8" t="s">
        <v>465</v>
      </c>
      <c r="L1479" s="37">
        <v>105000000</v>
      </c>
      <c r="M1479" s="11">
        <v>104982513.5</v>
      </c>
      <c r="N1479" s="8">
        <v>310</v>
      </c>
      <c r="O1479" s="10">
        <v>45520</v>
      </c>
      <c r="P1479" s="8" t="s">
        <v>3693</v>
      </c>
      <c r="Q1479" s="10">
        <f t="shared" si="1"/>
        <v>45830</v>
      </c>
      <c r="R1479" s="10" t="s">
        <v>3693</v>
      </c>
      <c r="S1479" s="11" t="s">
        <v>3693</v>
      </c>
      <c r="T1479" s="14">
        <v>0.62</v>
      </c>
      <c r="U1479" s="14" t="s">
        <v>3693</v>
      </c>
      <c r="V1479" s="8" t="s">
        <v>29</v>
      </c>
      <c r="W1479" s="21" t="s">
        <v>324</v>
      </c>
      <c r="X1479" s="8" t="s">
        <v>482</v>
      </c>
      <c r="Y1479" s="8" t="s">
        <v>504</v>
      </c>
      <c r="Z1479" s="8" t="s">
        <v>3693</v>
      </c>
    </row>
    <row r="1480" spans="1:26" ht="52.8" hidden="1" x14ac:dyDescent="0.3">
      <c r="A1480" s="8">
        <v>1480</v>
      </c>
      <c r="B1480" s="8" t="s">
        <v>540</v>
      </c>
      <c r="C1480" s="8" t="s">
        <v>541</v>
      </c>
      <c r="D1480" s="8" t="s">
        <v>23</v>
      </c>
      <c r="E1480" s="8" t="str">
        <f>VLOOKUP(Table1[[#This Row],[NO]],Table3[#All],2, FALSE)</f>
        <v>ROAD</v>
      </c>
      <c r="F1480" s="8" t="s">
        <v>542</v>
      </c>
      <c r="G1480" s="8" t="s">
        <v>543</v>
      </c>
      <c r="H1480" s="8" t="s">
        <v>47</v>
      </c>
      <c r="I1480" s="8" t="s">
        <v>27</v>
      </c>
      <c r="J1480" s="8">
        <v>2024</v>
      </c>
      <c r="K1480" s="8" t="s">
        <v>465</v>
      </c>
      <c r="L1480" s="37">
        <v>90000000</v>
      </c>
      <c r="M1480" s="11">
        <v>89975752</v>
      </c>
      <c r="N1480" s="8">
        <v>286</v>
      </c>
      <c r="O1480" s="10">
        <v>45523</v>
      </c>
      <c r="P1480" s="8" t="s">
        <v>3693</v>
      </c>
      <c r="Q1480" s="10">
        <f t="shared" si="1"/>
        <v>45809</v>
      </c>
      <c r="R1480" s="10" t="s">
        <v>3693</v>
      </c>
      <c r="S1480" s="11" t="s">
        <v>3693</v>
      </c>
      <c r="T1480" s="21" t="s">
        <v>3693</v>
      </c>
      <c r="U1480" s="21" t="s">
        <v>3693</v>
      </c>
      <c r="V1480" s="8" t="s">
        <v>29</v>
      </c>
      <c r="W1480" s="21" t="s">
        <v>423</v>
      </c>
      <c r="X1480" s="8" t="s">
        <v>255</v>
      </c>
      <c r="Y1480" s="8" t="s">
        <v>513</v>
      </c>
      <c r="Z1480" s="8" t="s">
        <v>3693</v>
      </c>
    </row>
    <row r="1481" spans="1:26" ht="39.6" hidden="1" x14ac:dyDescent="0.3">
      <c r="A1481" s="8">
        <v>1481</v>
      </c>
      <c r="B1481" s="8" t="s">
        <v>544</v>
      </c>
      <c r="C1481" s="8" t="s">
        <v>545</v>
      </c>
      <c r="D1481" s="8" t="s">
        <v>23</v>
      </c>
      <c r="E1481" s="8" t="str">
        <f>VLOOKUP(Table1[[#This Row],[NO]],Table3[#All],2, FALSE)</f>
        <v>ROAD</v>
      </c>
      <c r="F1481" s="8" t="s">
        <v>546</v>
      </c>
      <c r="G1481" s="8" t="s">
        <v>547</v>
      </c>
      <c r="H1481" s="8" t="s">
        <v>47</v>
      </c>
      <c r="I1481" s="8" t="s">
        <v>27</v>
      </c>
      <c r="J1481" s="8">
        <v>2024</v>
      </c>
      <c r="K1481" s="8" t="s">
        <v>465</v>
      </c>
      <c r="L1481" s="37">
        <v>17850000</v>
      </c>
      <c r="M1481" s="11">
        <v>17468919.390000001</v>
      </c>
      <c r="N1481" s="8">
        <v>143</v>
      </c>
      <c r="O1481" s="10">
        <v>45502</v>
      </c>
      <c r="P1481" s="8" t="s">
        <v>3693</v>
      </c>
      <c r="Q1481" s="10">
        <f t="shared" si="1"/>
        <v>45645</v>
      </c>
      <c r="R1481" s="10" t="s">
        <v>3693</v>
      </c>
      <c r="S1481" s="11" t="s">
        <v>3693</v>
      </c>
      <c r="T1481" s="12">
        <v>1</v>
      </c>
      <c r="U1481" s="12" t="s">
        <v>3693</v>
      </c>
      <c r="V1481" s="8" t="s">
        <v>29</v>
      </c>
      <c r="W1481" s="8" t="s">
        <v>30</v>
      </c>
      <c r="X1481" s="8" t="s">
        <v>482</v>
      </c>
      <c r="Y1481" s="8" t="s">
        <v>504</v>
      </c>
      <c r="Z1481" s="8" t="s">
        <v>3693</v>
      </c>
    </row>
    <row r="1482" spans="1:26" ht="66" hidden="1" x14ac:dyDescent="0.3">
      <c r="A1482" s="8">
        <v>1482</v>
      </c>
      <c r="B1482" s="8" t="s">
        <v>548</v>
      </c>
      <c r="C1482" s="8" t="s">
        <v>549</v>
      </c>
      <c r="D1482" s="8" t="s">
        <v>23</v>
      </c>
      <c r="E1482" s="8" t="str">
        <f>VLOOKUP(Table1[[#This Row],[NO]],Table3[#All],2, FALSE)</f>
        <v>ROAD</v>
      </c>
      <c r="F1482" s="8" t="s">
        <v>550</v>
      </c>
      <c r="G1482" s="8" t="s">
        <v>551</v>
      </c>
      <c r="H1482" s="8" t="s">
        <v>47</v>
      </c>
      <c r="I1482" s="8" t="s">
        <v>27</v>
      </c>
      <c r="J1482" s="8">
        <v>2024</v>
      </c>
      <c r="K1482" s="8" t="s">
        <v>465</v>
      </c>
      <c r="L1482" s="37">
        <v>88500000</v>
      </c>
      <c r="M1482" s="11">
        <v>88489305.390000001</v>
      </c>
      <c r="N1482" s="8">
        <v>280</v>
      </c>
      <c r="O1482" s="10">
        <v>45520</v>
      </c>
      <c r="P1482" s="8" t="s">
        <v>3693</v>
      </c>
      <c r="Q1482" s="10">
        <f t="shared" si="1"/>
        <v>45800</v>
      </c>
      <c r="R1482" s="10" t="s">
        <v>3693</v>
      </c>
      <c r="S1482" s="11" t="s">
        <v>3693</v>
      </c>
      <c r="T1482" s="14">
        <v>0.7</v>
      </c>
      <c r="U1482" s="14" t="s">
        <v>3693</v>
      </c>
      <c r="V1482" s="8" t="s">
        <v>29</v>
      </c>
      <c r="W1482" s="21" t="s">
        <v>324</v>
      </c>
      <c r="X1482" s="8" t="s">
        <v>482</v>
      </c>
      <c r="Y1482" s="8" t="s">
        <v>504</v>
      </c>
      <c r="Z1482" s="8" t="s">
        <v>3693</v>
      </c>
    </row>
    <row r="1483" spans="1:26" ht="39.6" hidden="1" x14ac:dyDescent="0.3">
      <c r="A1483" s="8">
        <v>1483</v>
      </c>
      <c r="B1483" s="8" t="s">
        <v>552</v>
      </c>
      <c r="C1483" s="8" t="s">
        <v>553</v>
      </c>
      <c r="D1483" s="8" t="s">
        <v>23</v>
      </c>
      <c r="E1483" s="8" t="str">
        <f>VLOOKUP(Table1[[#This Row],[NO]],Table3[#All],2, FALSE)</f>
        <v>ROAD</v>
      </c>
      <c r="F1483" s="8" t="s">
        <v>554</v>
      </c>
      <c r="G1483" s="8" t="s">
        <v>555</v>
      </c>
      <c r="H1483" s="8" t="s">
        <v>130</v>
      </c>
      <c r="I1483" s="8" t="s">
        <v>27</v>
      </c>
      <c r="J1483" s="8">
        <v>2024</v>
      </c>
      <c r="K1483" s="8" t="s">
        <v>465</v>
      </c>
      <c r="L1483" s="37">
        <v>58830000</v>
      </c>
      <c r="M1483" s="11">
        <v>49962469.740000002</v>
      </c>
      <c r="N1483" s="8">
        <v>247</v>
      </c>
      <c r="O1483" s="10">
        <v>45534</v>
      </c>
      <c r="P1483" s="8" t="s">
        <v>3693</v>
      </c>
      <c r="Q1483" s="10">
        <f t="shared" si="1"/>
        <v>45781</v>
      </c>
      <c r="R1483" s="10" t="s">
        <v>3693</v>
      </c>
      <c r="S1483" s="11" t="s">
        <v>3693</v>
      </c>
      <c r="T1483" s="14">
        <v>0.3861</v>
      </c>
      <c r="U1483" s="14" t="s">
        <v>3693</v>
      </c>
      <c r="V1483" s="8" t="s">
        <v>29</v>
      </c>
      <c r="W1483" s="21" t="s">
        <v>324</v>
      </c>
      <c r="X1483" s="8" t="s">
        <v>556</v>
      </c>
      <c r="Y1483" s="8" t="s">
        <v>3693</v>
      </c>
      <c r="Z1483" s="8" t="s">
        <v>3693</v>
      </c>
    </row>
    <row r="1484" spans="1:26" ht="39.6" hidden="1" x14ac:dyDescent="0.3">
      <c r="A1484" s="8">
        <v>1484</v>
      </c>
      <c r="B1484" s="8" t="s">
        <v>557</v>
      </c>
      <c r="C1484" s="8" t="s">
        <v>558</v>
      </c>
      <c r="D1484" s="8" t="s">
        <v>23</v>
      </c>
      <c r="E1484" s="8" t="str">
        <f>VLOOKUP(Table1[[#This Row],[NO]],Table3[#All],2, FALSE)</f>
        <v>ROAD</v>
      </c>
      <c r="F1484" s="8" t="s">
        <v>559</v>
      </c>
      <c r="G1484" s="8" t="s">
        <v>560</v>
      </c>
      <c r="H1484" s="8" t="s">
        <v>86</v>
      </c>
      <c r="I1484" s="8" t="s">
        <v>27</v>
      </c>
      <c r="J1484" s="8">
        <v>2024</v>
      </c>
      <c r="K1484" s="8" t="s">
        <v>465</v>
      </c>
      <c r="L1484" s="37">
        <v>13155000</v>
      </c>
      <c r="M1484" s="11">
        <v>12497142.109999999</v>
      </c>
      <c r="N1484" s="8">
        <v>125</v>
      </c>
      <c r="O1484" s="10">
        <v>45516</v>
      </c>
      <c r="P1484" s="8" t="s">
        <v>3693</v>
      </c>
      <c r="Q1484" s="10">
        <f t="shared" si="1"/>
        <v>45641</v>
      </c>
      <c r="R1484" s="10" t="s">
        <v>409</v>
      </c>
      <c r="S1484" s="11" t="s">
        <v>3693</v>
      </c>
      <c r="T1484" s="12">
        <v>0.15</v>
      </c>
      <c r="U1484" s="12" t="s">
        <v>3693</v>
      </c>
      <c r="V1484" s="8" t="s">
        <v>29</v>
      </c>
      <c r="W1484" s="21" t="s">
        <v>324</v>
      </c>
      <c r="X1484" s="8" t="s">
        <v>561</v>
      </c>
      <c r="Y1484" s="8" t="s">
        <v>562</v>
      </c>
      <c r="Z1484" s="8" t="s">
        <v>3693</v>
      </c>
    </row>
    <row r="1485" spans="1:26" ht="66" hidden="1" x14ac:dyDescent="0.3">
      <c r="A1485" s="8">
        <v>1485</v>
      </c>
      <c r="B1485" s="8" t="s">
        <v>563</v>
      </c>
      <c r="C1485" s="8" t="s">
        <v>564</v>
      </c>
      <c r="D1485" s="8" t="s">
        <v>23</v>
      </c>
      <c r="E1485" s="8" t="str">
        <f>VLOOKUP(Table1[[#This Row],[NO]],Table3[#All],2, FALSE)</f>
        <v>ROAD</v>
      </c>
      <c r="F1485" s="8" t="s">
        <v>565</v>
      </c>
      <c r="G1485" s="8" t="s">
        <v>566</v>
      </c>
      <c r="H1485" s="8" t="s">
        <v>430</v>
      </c>
      <c r="I1485" s="8" t="s">
        <v>27</v>
      </c>
      <c r="J1485" s="8">
        <v>2024</v>
      </c>
      <c r="K1485" s="8" t="s">
        <v>465</v>
      </c>
      <c r="L1485" s="37">
        <v>30300000</v>
      </c>
      <c r="M1485" s="11">
        <v>25738892.41</v>
      </c>
      <c r="N1485" s="8">
        <v>185</v>
      </c>
      <c r="O1485" s="10">
        <v>45512</v>
      </c>
      <c r="P1485" s="8" t="s">
        <v>3693</v>
      </c>
      <c r="Q1485" s="10">
        <f t="shared" si="1"/>
        <v>45697</v>
      </c>
      <c r="R1485" s="10" t="s">
        <v>3693</v>
      </c>
      <c r="S1485" s="11" t="s">
        <v>3693</v>
      </c>
      <c r="T1485" s="14">
        <v>0.92420000000000002</v>
      </c>
      <c r="U1485" s="14" t="s">
        <v>3693</v>
      </c>
      <c r="V1485" s="8" t="s">
        <v>29</v>
      </c>
      <c r="W1485" s="21" t="s">
        <v>324</v>
      </c>
      <c r="X1485" s="8" t="s">
        <v>255</v>
      </c>
      <c r="Y1485" s="8" t="s">
        <v>256</v>
      </c>
      <c r="Z1485" s="8" t="s">
        <v>3693</v>
      </c>
    </row>
    <row r="1486" spans="1:26" ht="39.6" hidden="1" x14ac:dyDescent="0.3">
      <c r="A1486" s="8">
        <v>1486</v>
      </c>
      <c r="B1486" s="8" t="s">
        <v>567</v>
      </c>
      <c r="C1486" s="8" t="s">
        <v>568</v>
      </c>
      <c r="D1486" s="8" t="s">
        <v>23</v>
      </c>
      <c r="E1486" s="8" t="str">
        <f>VLOOKUP(Table1[[#This Row],[NO]],Table3[#All],2, FALSE)</f>
        <v>ROAD</v>
      </c>
      <c r="F1486" s="8" t="s">
        <v>569</v>
      </c>
      <c r="G1486" s="8" t="s">
        <v>570</v>
      </c>
      <c r="H1486" s="8" t="s">
        <v>430</v>
      </c>
      <c r="I1486" s="8" t="s">
        <v>27</v>
      </c>
      <c r="J1486" s="8">
        <v>2024</v>
      </c>
      <c r="K1486" s="8" t="s">
        <v>465</v>
      </c>
      <c r="L1486" s="37">
        <v>37865000</v>
      </c>
      <c r="M1486" s="11">
        <v>37849431.079999998</v>
      </c>
      <c r="N1486" s="8">
        <v>233</v>
      </c>
      <c r="O1486" s="10">
        <v>45502</v>
      </c>
      <c r="P1486" s="8" t="s">
        <v>3693</v>
      </c>
      <c r="Q1486" s="10">
        <f t="shared" si="1"/>
        <v>45735</v>
      </c>
      <c r="R1486" s="10" t="s">
        <v>3693</v>
      </c>
      <c r="S1486" s="11" t="s">
        <v>3693</v>
      </c>
      <c r="T1486" s="14">
        <v>0.1</v>
      </c>
      <c r="U1486" s="14" t="s">
        <v>3693</v>
      </c>
      <c r="V1486" s="8" t="s">
        <v>29</v>
      </c>
      <c r="W1486" s="21" t="s">
        <v>324</v>
      </c>
      <c r="X1486" s="8" t="s">
        <v>255</v>
      </c>
      <c r="Y1486" s="8" t="s">
        <v>256</v>
      </c>
      <c r="Z1486" s="8" t="s">
        <v>3693</v>
      </c>
    </row>
    <row r="1487" spans="1:26" ht="52.8" hidden="1" x14ac:dyDescent="0.3">
      <c r="A1487" s="8">
        <v>1487</v>
      </c>
      <c r="B1487" s="8" t="s">
        <v>571</v>
      </c>
      <c r="C1487" s="8" t="s">
        <v>3693</v>
      </c>
      <c r="D1487" s="8" t="s">
        <v>23</v>
      </c>
      <c r="E1487" s="8" t="str">
        <f>VLOOKUP(Table1[[#This Row],[NO]],Table3[#All],2, FALSE)</f>
        <v>ROAD</v>
      </c>
      <c r="F1487" s="8" t="s">
        <v>572</v>
      </c>
      <c r="G1487" s="8" t="s">
        <v>573</v>
      </c>
      <c r="H1487" s="8" t="s">
        <v>26</v>
      </c>
      <c r="I1487" s="8" t="s">
        <v>27</v>
      </c>
      <c r="J1487" s="8">
        <v>2024</v>
      </c>
      <c r="K1487" s="8" t="s">
        <v>574</v>
      </c>
      <c r="L1487" s="11">
        <v>400000</v>
      </c>
      <c r="M1487" s="8" t="s">
        <v>3693</v>
      </c>
      <c r="N1487" s="8">
        <v>45</v>
      </c>
      <c r="O1487" s="10" t="s">
        <v>3693</v>
      </c>
      <c r="P1487" s="8" t="s">
        <v>3693</v>
      </c>
      <c r="Q1487" s="10" t="s">
        <v>3693</v>
      </c>
      <c r="R1487" s="10" t="s">
        <v>3693</v>
      </c>
      <c r="S1487" s="11" t="s">
        <v>3693</v>
      </c>
      <c r="T1487" s="21" t="s">
        <v>3693</v>
      </c>
      <c r="U1487" s="21" t="s">
        <v>3693</v>
      </c>
      <c r="V1487" s="8" t="s">
        <v>3693</v>
      </c>
      <c r="W1487" s="21" t="s">
        <v>486</v>
      </c>
      <c r="X1487" s="8" t="s">
        <v>3693</v>
      </c>
      <c r="Y1487" s="8" t="s">
        <v>3693</v>
      </c>
      <c r="Z1487" s="8" t="s">
        <v>3693</v>
      </c>
    </row>
    <row r="1488" spans="1:26" ht="66" hidden="1" x14ac:dyDescent="0.3">
      <c r="A1488" s="8">
        <v>1488</v>
      </c>
      <c r="B1488" s="8" t="s">
        <v>575</v>
      </c>
      <c r="C1488" s="8" t="s">
        <v>576</v>
      </c>
      <c r="D1488" s="8" t="s">
        <v>23</v>
      </c>
      <c r="E1488" s="8" t="str">
        <f>VLOOKUP(Table1[[#This Row],[NO]],Table3[#All],2, FALSE)</f>
        <v>ROAD</v>
      </c>
      <c r="F1488" s="8" t="s">
        <v>577</v>
      </c>
      <c r="G1488" s="8" t="s">
        <v>578</v>
      </c>
      <c r="H1488" s="8" t="s">
        <v>26</v>
      </c>
      <c r="I1488" s="8" t="s">
        <v>27</v>
      </c>
      <c r="J1488" s="8">
        <v>2024</v>
      </c>
      <c r="K1488" s="8" t="s">
        <v>574</v>
      </c>
      <c r="L1488" s="11">
        <v>1000000</v>
      </c>
      <c r="M1488" s="11">
        <v>995566</v>
      </c>
      <c r="N1488" s="8">
        <v>113</v>
      </c>
      <c r="O1488" s="10">
        <v>45446</v>
      </c>
      <c r="P1488" s="8" t="s">
        <v>3693</v>
      </c>
      <c r="Q1488" s="10">
        <f t="shared" ref="Q1488:Q1495" si="2">O1488+N1488</f>
        <v>45559</v>
      </c>
      <c r="R1488" s="10" t="s">
        <v>3693</v>
      </c>
      <c r="S1488" s="19">
        <v>45504</v>
      </c>
      <c r="T1488" s="12">
        <v>1</v>
      </c>
      <c r="U1488" s="12" t="s">
        <v>3693</v>
      </c>
      <c r="V1488" s="8" t="s">
        <v>29</v>
      </c>
      <c r="W1488" s="21" t="s">
        <v>30</v>
      </c>
      <c r="X1488" s="8" t="s">
        <v>424</v>
      </c>
      <c r="Y1488" s="8" t="s">
        <v>425</v>
      </c>
      <c r="Z1488" s="8" t="s">
        <v>3693</v>
      </c>
    </row>
    <row r="1489" spans="1:26" ht="79.2" hidden="1" x14ac:dyDescent="0.3">
      <c r="A1489" s="8">
        <v>1489</v>
      </c>
      <c r="B1489" s="8" t="s">
        <v>579</v>
      </c>
      <c r="C1489" s="8" t="s">
        <v>580</v>
      </c>
      <c r="D1489" s="8" t="s">
        <v>23</v>
      </c>
      <c r="E1489" s="8" t="str">
        <f>VLOOKUP(Table1[[#This Row],[NO]],Table3[#All],2, FALSE)</f>
        <v>ROAD</v>
      </c>
      <c r="F1489" s="8" t="s">
        <v>581</v>
      </c>
      <c r="G1489" s="8" t="s">
        <v>578</v>
      </c>
      <c r="H1489" s="8" t="s">
        <v>26</v>
      </c>
      <c r="I1489" s="8" t="s">
        <v>27</v>
      </c>
      <c r="J1489" s="8">
        <v>2024</v>
      </c>
      <c r="K1489" s="8" t="s">
        <v>574</v>
      </c>
      <c r="L1489" s="11">
        <v>2500000</v>
      </c>
      <c r="M1489" s="11">
        <v>2444702.86</v>
      </c>
      <c r="N1489" s="8">
        <v>113</v>
      </c>
      <c r="O1489" s="10">
        <v>45495</v>
      </c>
      <c r="P1489" s="8" t="s">
        <v>3693</v>
      </c>
      <c r="Q1489" s="10">
        <f t="shared" si="2"/>
        <v>45608</v>
      </c>
      <c r="R1489" s="10" t="s">
        <v>3693</v>
      </c>
      <c r="S1489" s="11" t="s">
        <v>3693</v>
      </c>
      <c r="T1489" s="12">
        <v>1</v>
      </c>
      <c r="U1489" s="12" t="s">
        <v>3693</v>
      </c>
      <c r="V1489" s="8" t="s">
        <v>29</v>
      </c>
      <c r="W1489" s="21" t="s">
        <v>30</v>
      </c>
      <c r="X1489" s="8" t="s">
        <v>424</v>
      </c>
      <c r="Y1489" s="8" t="s">
        <v>425</v>
      </c>
      <c r="Z1489" s="8" t="s">
        <v>3693</v>
      </c>
    </row>
    <row r="1490" spans="1:26" ht="52.8" hidden="1" x14ac:dyDescent="0.3">
      <c r="A1490" s="8">
        <v>1490</v>
      </c>
      <c r="B1490" s="8" t="s">
        <v>582</v>
      </c>
      <c r="C1490" s="8" t="s">
        <v>583</v>
      </c>
      <c r="D1490" s="8" t="s">
        <v>23</v>
      </c>
      <c r="E1490" s="8" t="str">
        <f>VLOOKUP(Table1[[#This Row],[NO]],Table3[#All],2, FALSE)</f>
        <v>ROAD</v>
      </c>
      <c r="F1490" s="8" t="s">
        <v>584</v>
      </c>
      <c r="G1490" s="8" t="s">
        <v>585</v>
      </c>
      <c r="H1490" s="8" t="s">
        <v>91</v>
      </c>
      <c r="I1490" s="8" t="s">
        <v>27</v>
      </c>
      <c r="J1490" s="8">
        <v>2024</v>
      </c>
      <c r="K1490" s="8" t="s">
        <v>574</v>
      </c>
      <c r="L1490" s="11">
        <v>1700000</v>
      </c>
      <c r="M1490" s="11">
        <v>1689828.38</v>
      </c>
      <c r="N1490" s="8">
        <v>94</v>
      </c>
      <c r="O1490" s="10">
        <v>45503</v>
      </c>
      <c r="P1490" s="8" t="s">
        <v>3693</v>
      </c>
      <c r="Q1490" s="10">
        <f t="shared" si="2"/>
        <v>45597</v>
      </c>
      <c r="R1490" s="10" t="s">
        <v>409</v>
      </c>
      <c r="S1490" s="11" t="s">
        <v>3693</v>
      </c>
      <c r="T1490" s="14">
        <v>0.94850000000000001</v>
      </c>
      <c r="U1490" s="14" t="s">
        <v>3693</v>
      </c>
      <c r="V1490" s="8" t="s">
        <v>29</v>
      </c>
      <c r="W1490" s="21" t="s">
        <v>324</v>
      </c>
      <c r="X1490" s="8" t="s">
        <v>586</v>
      </c>
      <c r="Y1490" s="8" t="s">
        <v>3693</v>
      </c>
      <c r="Z1490" s="8" t="s">
        <v>3693</v>
      </c>
    </row>
    <row r="1491" spans="1:26" ht="66" hidden="1" x14ac:dyDescent="0.3">
      <c r="A1491" s="8">
        <v>1491</v>
      </c>
      <c r="B1491" s="8" t="s">
        <v>587</v>
      </c>
      <c r="C1491" s="8" t="s">
        <v>588</v>
      </c>
      <c r="D1491" s="8" t="s">
        <v>23</v>
      </c>
      <c r="E1491" s="8" t="str">
        <f>VLOOKUP(Table1[[#This Row],[NO]],Table3[#All],2, FALSE)</f>
        <v>ROAD</v>
      </c>
      <c r="F1491" s="8" t="s">
        <v>589</v>
      </c>
      <c r="G1491" s="8" t="s">
        <v>590</v>
      </c>
      <c r="H1491" s="8" t="s">
        <v>91</v>
      </c>
      <c r="I1491" s="8" t="s">
        <v>27</v>
      </c>
      <c r="J1491" s="8">
        <v>2024</v>
      </c>
      <c r="K1491" s="8" t="s">
        <v>574</v>
      </c>
      <c r="L1491" s="11">
        <v>6250000</v>
      </c>
      <c r="M1491" s="11">
        <v>6020143.2599999998</v>
      </c>
      <c r="N1491" s="8">
        <v>121</v>
      </c>
      <c r="O1491" s="10">
        <v>45520</v>
      </c>
      <c r="P1491" s="8" t="s">
        <v>3693</v>
      </c>
      <c r="Q1491" s="10">
        <f t="shared" si="2"/>
        <v>45641</v>
      </c>
      <c r="R1491" s="10" t="s">
        <v>3693</v>
      </c>
      <c r="S1491" s="11" t="s">
        <v>3693</v>
      </c>
      <c r="T1491" s="21" t="s">
        <v>3693</v>
      </c>
      <c r="U1491" s="21" t="s">
        <v>3693</v>
      </c>
      <c r="V1491" s="8" t="s">
        <v>29</v>
      </c>
      <c r="W1491" s="21" t="s">
        <v>423</v>
      </c>
      <c r="X1491" s="8" t="s">
        <v>452</v>
      </c>
      <c r="Y1491" s="8" t="s">
        <v>3693</v>
      </c>
      <c r="Z1491" s="8" t="s">
        <v>3693</v>
      </c>
    </row>
    <row r="1492" spans="1:26" ht="52.8" hidden="1" x14ac:dyDescent="0.3">
      <c r="A1492" s="8">
        <v>1492</v>
      </c>
      <c r="B1492" s="8" t="s">
        <v>591</v>
      </c>
      <c r="C1492" s="8" t="s">
        <v>592</v>
      </c>
      <c r="D1492" s="8" t="s">
        <v>23</v>
      </c>
      <c r="E1492" s="8" t="str">
        <f>VLOOKUP(Table1[[#This Row],[NO]],Table3[#All],2, FALSE)</f>
        <v>ROAD</v>
      </c>
      <c r="F1492" s="8" t="s">
        <v>593</v>
      </c>
      <c r="G1492" s="8" t="s">
        <v>594</v>
      </c>
      <c r="H1492" s="8" t="s">
        <v>91</v>
      </c>
      <c r="I1492" s="8" t="s">
        <v>27</v>
      </c>
      <c r="J1492" s="8">
        <v>2024</v>
      </c>
      <c r="K1492" s="8" t="s">
        <v>574</v>
      </c>
      <c r="L1492" s="11">
        <v>2000000</v>
      </c>
      <c r="M1492" s="11">
        <v>1997936.71</v>
      </c>
      <c r="N1492" s="8">
        <v>113</v>
      </c>
      <c r="O1492" s="10">
        <v>45495</v>
      </c>
      <c r="P1492" s="8" t="s">
        <v>3693</v>
      </c>
      <c r="Q1492" s="10">
        <f t="shared" si="2"/>
        <v>45608</v>
      </c>
      <c r="R1492" s="10" t="s">
        <v>3693</v>
      </c>
      <c r="S1492" s="11" t="s">
        <v>3693</v>
      </c>
      <c r="T1492" s="12">
        <v>1</v>
      </c>
      <c r="U1492" s="12" t="s">
        <v>3693</v>
      </c>
      <c r="V1492" s="8" t="s">
        <v>29</v>
      </c>
      <c r="W1492" s="8" t="s">
        <v>30</v>
      </c>
      <c r="X1492" s="8" t="s">
        <v>431</v>
      </c>
      <c r="Y1492" s="8" t="s">
        <v>3693</v>
      </c>
      <c r="Z1492" s="8" t="s">
        <v>3693</v>
      </c>
    </row>
    <row r="1493" spans="1:26" ht="52.8" hidden="1" x14ac:dyDescent="0.3">
      <c r="A1493" s="8">
        <v>1493</v>
      </c>
      <c r="B1493" s="8" t="s">
        <v>595</v>
      </c>
      <c r="C1493" s="8" t="s">
        <v>596</v>
      </c>
      <c r="D1493" s="8" t="s">
        <v>23</v>
      </c>
      <c r="E1493" s="8" t="str">
        <f>VLOOKUP(Table1[[#This Row],[NO]],Table3[#All],2, FALSE)</f>
        <v>ROAD</v>
      </c>
      <c r="F1493" s="8" t="s">
        <v>597</v>
      </c>
      <c r="G1493" s="8" t="s">
        <v>598</v>
      </c>
      <c r="H1493" s="8" t="s">
        <v>159</v>
      </c>
      <c r="I1493" s="8" t="s">
        <v>27</v>
      </c>
      <c r="J1493" s="8">
        <v>2024</v>
      </c>
      <c r="K1493" s="8" t="s">
        <v>574</v>
      </c>
      <c r="L1493" s="11">
        <v>35900000</v>
      </c>
      <c r="M1493" s="11">
        <v>35889368.030000001</v>
      </c>
      <c r="N1493" s="8">
        <v>240</v>
      </c>
      <c r="O1493" s="10">
        <v>45520</v>
      </c>
      <c r="P1493" s="8" t="s">
        <v>3693</v>
      </c>
      <c r="Q1493" s="10">
        <f t="shared" si="2"/>
        <v>45760</v>
      </c>
      <c r="R1493" s="10" t="s">
        <v>3693</v>
      </c>
      <c r="S1493" s="11" t="s">
        <v>3693</v>
      </c>
      <c r="T1493" s="12">
        <v>0.85</v>
      </c>
      <c r="U1493" s="12" t="s">
        <v>3693</v>
      </c>
      <c r="V1493" s="8" t="s">
        <v>29</v>
      </c>
      <c r="W1493" s="21" t="s">
        <v>324</v>
      </c>
      <c r="X1493" s="8" t="s">
        <v>477</v>
      </c>
      <c r="Y1493" s="8" t="s">
        <v>3693</v>
      </c>
      <c r="Z1493" s="8" t="s">
        <v>3693</v>
      </c>
    </row>
    <row r="1494" spans="1:26" ht="79.2" hidden="1" x14ac:dyDescent="0.3">
      <c r="A1494" s="8">
        <v>1494</v>
      </c>
      <c r="B1494" s="8" t="s">
        <v>599</v>
      </c>
      <c r="C1494" s="8" t="s">
        <v>600</v>
      </c>
      <c r="D1494" s="8" t="s">
        <v>23</v>
      </c>
      <c r="E1494" s="8" t="str">
        <f>VLOOKUP(Table1[[#This Row],[NO]],Table3[#All],2, FALSE)</f>
        <v>ROAD</v>
      </c>
      <c r="F1494" s="8" t="s">
        <v>601</v>
      </c>
      <c r="G1494" s="8" t="s">
        <v>282</v>
      </c>
      <c r="H1494" s="8" t="s">
        <v>159</v>
      </c>
      <c r="I1494" s="8" t="s">
        <v>27</v>
      </c>
      <c r="J1494" s="8">
        <v>2024</v>
      </c>
      <c r="K1494" s="8" t="s">
        <v>574</v>
      </c>
      <c r="L1494" s="11">
        <v>5000000</v>
      </c>
      <c r="M1494" s="11">
        <v>4404685.8</v>
      </c>
      <c r="N1494" s="8">
        <v>113</v>
      </c>
      <c r="O1494" s="10">
        <v>45443</v>
      </c>
      <c r="P1494" s="8" t="s">
        <v>3693</v>
      </c>
      <c r="Q1494" s="10">
        <f t="shared" si="2"/>
        <v>45556</v>
      </c>
      <c r="R1494" s="10" t="s">
        <v>3693</v>
      </c>
      <c r="S1494" s="11" t="s">
        <v>3693</v>
      </c>
      <c r="T1494" s="12">
        <v>1</v>
      </c>
      <c r="U1494" s="12" t="s">
        <v>3693</v>
      </c>
      <c r="V1494" s="8" t="s">
        <v>29</v>
      </c>
      <c r="W1494" s="8" t="s">
        <v>30</v>
      </c>
      <c r="X1494" s="8" t="s">
        <v>602</v>
      </c>
      <c r="Y1494" s="8" t="s">
        <v>3693</v>
      </c>
      <c r="Z1494" s="8" t="s">
        <v>3693</v>
      </c>
    </row>
    <row r="1495" spans="1:26" ht="52.8" hidden="1" x14ac:dyDescent="0.3">
      <c r="A1495" s="8">
        <v>1495</v>
      </c>
      <c r="B1495" s="8" t="s">
        <v>603</v>
      </c>
      <c r="C1495" s="8" t="s">
        <v>604</v>
      </c>
      <c r="D1495" s="8" t="s">
        <v>23</v>
      </c>
      <c r="E1495" s="8" t="str">
        <f>VLOOKUP(Table1[[#This Row],[NO]],Table3[#All],2, FALSE)</f>
        <v>ROAD</v>
      </c>
      <c r="F1495" s="8" t="s">
        <v>605</v>
      </c>
      <c r="G1495" s="8" t="s">
        <v>606</v>
      </c>
      <c r="H1495" s="8" t="s">
        <v>159</v>
      </c>
      <c r="I1495" s="8" t="s">
        <v>27</v>
      </c>
      <c r="J1495" s="8">
        <v>2024</v>
      </c>
      <c r="K1495" s="8" t="s">
        <v>574</v>
      </c>
      <c r="L1495" s="11">
        <v>30000000</v>
      </c>
      <c r="M1495" s="11">
        <v>29995508.969999999</v>
      </c>
      <c r="N1495" s="8">
        <v>213</v>
      </c>
      <c r="O1495" s="10">
        <v>45520</v>
      </c>
      <c r="P1495" s="8" t="s">
        <v>3693</v>
      </c>
      <c r="Q1495" s="10">
        <f t="shared" si="2"/>
        <v>45733</v>
      </c>
      <c r="R1495" s="10" t="s">
        <v>409</v>
      </c>
      <c r="S1495" s="11" t="s">
        <v>3693</v>
      </c>
      <c r="T1495" s="12">
        <v>0.8</v>
      </c>
      <c r="U1495" s="12" t="s">
        <v>3693</v>
      </c>
      <c r="V1495" s="8" t="s">
        <v>29</v>
      </c>
      <c r="W1495" s="21" t="s">
        <v>324</v>
      </c>
      <c r="X1495" s="8" t="s">
        <v>477</v>
      </c>
      <c r="Y1495" s="8" t="s">
        <v>3693</v>
      </c>
      <c r="Z1495" s="8" t="s">
        <v>3693</v>
      </c>
    </row>
    <row r="1496" spans="1:26" ht="66" hidden="1" x14ac:dyDescent="0.3">
      <c r="A1496" s="8">
        <v>1496</v>
      </c>
      <c r="B1496" s="8" t="s">
        <v>858</v>
      </c>
      <c r="C1496" s="8" t="s">
        <v>3693</v>
      </c>
      <c r="D1496" s="8" t="s">
        <v>23</v>
      </c>
      <c r="E1496" s="8" t="str">
        <f>VLOOKUP(Table1[[#This Row],[NO]],Table3[#All],2, FALSE)</f>
        <v>BRIDGES</v>
      </c>
      <c r="F1496" s="8" t="s">
        <v>859</v>
      </c>
      <c r="G1496" s="8" t="s">
        <v>860</v>
      </c>
      <c r="H1496" s="8" t="s">
        <v>159</v>
      </c>
      <c r="I1496" s="8" t="s">
        <v>27</v>
      </c>
      <c r="J1496" s="8">
        <v>2024</v>
      </c>
      <c r="K1496" s="8" t="s">
        <v>574</v>
      </c>
      <c r="L1496" s="11">
        <v>15000000</v>
      </c>
      <c r="M1496" s="8" t="s">
        <v>3693</v>
      </c>
      <c r="N1496" s="8">
        <v>158</v>
      </c>
      <c r="O1496" s="10" t="s">
        <v>3693</v>
      </c>
      <c r="P1496" s="8" t="s">
        <v>3693</v>
      </c>
      <c r="Q1496" s="10" t="s">
        <v>3693</v>
      </c>
      <c r="R1496" s="10" t="s">
        <v>3693</v>
      </c>
      <c r="S1496" s="11" t="s">
        <v>3693</v>
      </c>
      <c r="T1496" s="21" t="s">
        <v>3693</v>
      </c>
      <c r="U1496" s="21" t="s">
        <v>3693</v>
      </c>
      <c r="V1496" s="8" t="s">
        <v>3693</v>
      </c>
      <c r="W1496" s="21" t="s">
        <v>486</v>
      </c>
      <c r="X1496" s="8" t="s">
        <v>3693</v>
      </c>
      <c r="Y1496" s="8" t="s">
        <v>3693</v>
      </c>
      <c r="Z1496" s="8" t="s">
        <v>3693</v>
      </c>
    </row>
    <row r="1497" spans="1:26" ht="66" hidden="1" x14ac:dyDescent="0.3">
      <c r="A1497" s="8">
        <v>1497</v>
      </c>
      <c r="B1497" s="8" t="s">
        <v>861</v>
      </c>
      <c r="C1497" s="8" t="s">
        <v>3693</v>
      </c>
      <c r="D1497" s="8" t="s">
        <v>23</v>
      </c>
      <c r="E1497" s="8" t="str">
        <f>VLOOKUP(Table1[[#This Row],[NO]],Table3[#All],2, FALSE)</f>
        <v>BRIDGES</v>
      </c>
      <c r="F1497" s="8" t="s">
        <v>862</v>
      </c>
      <c r="G1497" s="8" t="s">
        <v>277</v>
      </c>
      <c r="H1497" s="8" t="s">
        <v>159</v>
      </c>
      <c r="I1497" s="8" t="s">
        <v>27</v>
      </c>
      <c r="J1497" s="8">
        <v>2024</v>
      </c>
      <c r="K1497" s="8" t="s">
        <v>574</v>
      </c>
      <c r="L1497" s="11">
        <v>10000000</v>
      </c>
      <c r="M1497" s="8" t="s">
        <v>3693</v>
      </c>
      <c r="N1497" s="8">
        <v>145</v>
      </c>
      <c r="O1497" s="10" t="s">
        <v>3693</v>
      </c>
      <c r="P1497" s="8" t="s">
        <v>3693</v>
      </c>
      <c r="Q1497" s="10" t="s">
        <v>3693</v>
      </c>
      <c r="R1497" s="10" t="s">
        <v>3693</v>
      </c>
      <c r="S1497" s="11" t="s">
        <v>3693</v>
      </c>
      <c r="T1497" s="21" t="s">
        <v>3693</v>
      </c>
      <c r="U1497" s="21" t="s">
        <v>3693</v>
      </c>
      <c r="V1497" s="8" t="s">
        <v>3693</v>
      </c>
      <c r="W1497" s="21" t="s">
        <v>486</v>
      </c>
      <c r="X1497" s="8" t="s">
        <v>3693</v>
      </c>
      <c r="Y1497" s="8" t="s">
        <v>3693</v>
      </c>
      <c r="Z1497" s="8" t="s">
        <v>3693</v>
      </c>
    </row>
    <row r="1498" spans="1:26" ht="52.8" hidden="1" x14ac:dyDescent="0.3">
      <c r="A1498" s="8">
        <v>1498</v>
      </c>
      <c r="B1498" s="8" t="s">
        <v>607</v>
      </c>
      <c r="C1498" s="8" t="s">
        <v>3693</v>
      </c>
      <c r="D1498" s="8" t="s">
        <v>23</v>
      </c>
      <c r="E1498" s="8" t="str">
        <f>VLOOKUP(Table1[[#This Row],[NO]],Table3[#All],2, FALSE)</f>
        <v>ROAD</v>
      </c>
      <c r="F1498" s="8" t="s">
        <v>608</v>
      </c>
      <c r="G1498" s="8" t="s">
        <v>503</v>
      </c>
      <c r="H1498" s="8" t="s">
        <v>117</v>
      </c>
      <c r="I1498" s="8" t="s">
        <v>27</v>
      </c>
      <c r="J1498" s="8">
        <v>2024</v>
      </c>
      <c r="K1498" s="8" t="s">
        <v>574</v>
      </c>
      <c r="L1498" s="11">
        <v>20000000</v>
      </c>
      <c r="M1498" s="8" t="s">
        <v>3693</v>
      </c>
      <c r="N1498" s="8">
        <v>177</v>
      </c>
      <c r="O1498" s="10" t="s">
        <v>3693</v>
      </c>
      <c r="P1498" s="8" t="s">
        <v>3693</v>
      </c>
      <c r="Q1498" s="10" t="s">
        <v>3693</v>
      </c>
      <c r="R1498" s="10" t="s">
        <v>3693</v>
      </c>
      <c r="S1498" s="11" t="s">
        <v>3693</v>
      </c>
      <c r="T1498" s="21" t="s">
        <v>3693</v>
      </c>
      <c r="U1498" s="21" t="s">
        <v>3693</v>
      </c>
      <c r="V1498" s="8" t="s">
        <v>3693</v>
      </c>
      <c r="W1498" s="21" t="s">
        <v>486</v>
      </c>
      <c r="X1498" s="8" t="s">
        <v>3693</v>
      </c>
      <c r="Y1498" s="8" t="s">
        <v>3693</v>
      </c>
      <c r="Z1498" s="8" t="s">
        <v>3693</v>
      </c>
    </row>
    <row r="1499" spans="1:26" ht="66" hidden="1" x14ac:dyDescent="0.3">
      <c r="A1499" s="8">
        <v>1499</v>
      </c>
      <c r="B1499" s="8" t="s">
        <v>609</v>
      </c>
      <c r="C1499" s="8" t="s">
        <v>610</v>
      </c>
      <c r="D1499" s="8" t="s">
        <v>23</v>
      </c>
      <c r="E1499" s="8" t="str">
        <f>VLOOKUP(Table1[[#This Row],[NO]],Table3[#All],2, FALSE)</f>
        <v>ROAD</v>
      </c>
      <c r="F1499" s="8" t="s">
        <v>611</v>
      </c>
      <c r="G1499" s="8" t="s">
        <v>612</v>
      </c>
      <c r="H1499" s="8" t="s">
        <v>117</v>
      </c>
      <c r="I1499" s="8" t="s">
        <v>27</v>
      </c>
      <c r="J1499" s="8">
        <v>2024</v>
      </c>
      <c r="K1499" s="8" t="s">
        <v>574</v>
      </c>
      <c r="L1499" s="11">
        <v>18000000</v>
      </c>
      <c r="M1499" s="11">
        <v>17799135.859999999</v>
      </c>
      <c r="N1499" s="8">
        <v>145</v>
      </c>
      <c r="O1499" s="10">
        <v>45520</v>
      </c>
      <c r="P1499" s="8" t="s">
        <v>3693</v>
      </c>
      <c r="Q1499" s="10">
        <f t="shared" ref="Q1499:Q1509" si="3">O1499+N1499</f>
        <v>45665</v>
      </c>
      <c r="R1499" s="10" t="s">
        <v>3693</v>
      </c>
      <c r="S1499" s="11" t="s">
        <v>3693</v>
      </c>
      <c r="T1499" s="12">
        <v>1</v>
      </c>
      <c r="U1499" s="12" t="s">
        <v>3693</v>
      </c>
      <c r="V1499" s="8" t="s">
        <v>29</v>
      </c>
      <c r="W1499" s="8" t="s">
        <v>30</v>
      </c>
      <c r="X1499" s="8" t="s">
        <v>477</v>
      </c>
      <c r="Y1499" s="8" t="s">
        <v>468</v>
      </c>
      <c r="Z1499" s="8" t="s">
        <v>3693</v>
      </c>
    </row>
    <row r="1500" spans="1:26" ht="92.4" hidden="1" x14ac:dyDescent="0.3">
      <c r="A1500" s="8">
        <v>1500</v>
      </c>
      <c r="B1500" s="8" t="s">
        <v>613</v>
      </c>
      <c r="C1500" s="8" t="s">
        <v>614</v>
      </c>
      <c r="D1500" s="8" t="s">
        <v>23</v>
      </c>
      <c r="E1500" s="8" t="str">
        <f>VLOOKUP(Table1[[#This Row],[NO]],Table3[#All],2, FALSE)</f>
        <v>ROAD</v>
      </c>
      <c r="F1500" s="8" t="s">
        <v>615</v>
      </c>
      <c r="G1500" s="8" t="s">
        <v>612</v>
      </c>
      <c r="H1500" s="8" t="s">
        <v>117</v>
      </c>
      <c r="I1500" s="8" t="s">
        <v>27</v>
      </c>
      <c r="J1500" s="8">
        <v>2024</v>
      </c>
      <c r="K1500" s="8" t="s">
        <v>574</v>
      </c>
      <c r="L1500" s="11">
        <v>3000000</v>
      </c>
      <c r="M1500" s="11">
        <v>2813152.52</v>
      </c>
      <c r="N1500" s="8">
        <v>113</v>
      </c>
      <c r="O1500" s="10">
        <v>45477</v>
      </c>
      <c r="P1500" s="8" t="s">
        <v>3693</v>
      </c>
      <c r="Q1500" s="10">
        <f t="shared" si="3"/>
        <v>45590</v>
      </c>
      <c r="R1500" s="10" t="s">
        <v>3693</v>
      </c>
      <c r="S1500" s="11" t="s">
        <v>3693</v>
      </c>
      <c r="T1500" s="12">
        <v>1</v>
      </c>
      <c r="U1500" s="12" t="s">
        <v>3693</v>
      </c>
      <c r="V1500" s="8" t="s">
        <v>29</v>
      </c>
      <c r="W1500" s="8" t="s">
        <v>30</v>
      </c>
      <c r="X1500" s="8" t="s">
        <v>424</v>
      </c>
      <c r="Y1500" s="8" t="s">
        <v>3693</v>
      </c>
      <c r="Z1500" s="8" t="s">
        <v>3693</v>
      </c>
    </row>
    <row r="1501" spans="1:26" ht="52.8" hidden="1" x14ac:dyDescent="0.3">
      <c r="A1501" s="8">
        <v>1501</v>
      </c>
      <c r="B1501" s="8" t="s">
        <v>616</v>
      </c>
      <c r="C1501" s="8" t="s">
        <v>617</v>
      </c>
      <c r="D1501" s="8" t="s">
        <v>23</v>
      </c>
      <c r="E1501" s="8" t="str">
        <f>VLOOKUP(Table1[[#This Row],[NO]],Table3[#All],2, FALSE)</f>
        <v>ROAD</v>
      </c>
      <c r="F1501" s="8" t="s">
        <v>618</v>
      </c>
      <c r="G1501" s="8" t="s">
        <v>217</v>
      </c>
      <c r="H1501" s="8" t="s">
        <v>117</v>
      </c>
      <c r="I1501" s="8" t="s">
        <v>27</v>
      </c>
      <c r="J1501" s="8">
        <v>2024</v>
      </c>
      <c r="K1501" s="8" t="s">
        <v>574</v>
      </c>
      <c r="L1501" s="11">
        <v>4500000</v>
      </c>
      <c r="M1501" s="11">
        <v>3985957.46</v>
      </c>
      <c r="N1501" s="8">
        <v>118</v>
      </c>
      <c r="O1501" s="10">
        <v>45467</v>
      </c>
      <c r="P1501" s="8" t="s">
        <v>3693</v>
      </c>
      <c r="Q1501" s="10">
        <f t="shared" si="3"/>
        <v>45585</v>
      </c>
      <c r="R1501" s="10" t="s">
        <v>3693</v>
      </c>
      <c r="S1501" s="19">
        <v>45537</v>
      </c>
      <c r="T1501" s="12">
        <v>1</v>
      </c>
      <c r="U1501" s="12" t="s">
        <v>3693</v>
      </c>
      <c r="V1501" s="8" t="s">
        <v>29</v>
      </c>
      <c r="W1501" s="8" t="s">
        <v>30</v>
      </c>
      <c r="X1501" s="8" t="s">
        <v>602</v>
      </c>
      <c r="Y1501" s="8" t="s">
        <v>3693</v>
      </c>
      <c r="Z1501" s="8" t="s">
        <v>3693</v>
      </c>
    </row>
    <row r="1502" spans="1:26" ht="52.8" hidden="1" x14ac:dyDescent="0.3">
      <c r="A1502" s="8">
        <v>1502</v>
      </c>
      <c r="B1502" s="8" t="s">
        <v>619</v>
      </c>
      <c r="C1502" s="8" t="s">
        <v>620</v>
      </c>
      <c r="D1502" s="8" t="s">
        <v>23</v>
      </c>
      <c r="E1502" s="8" t="str">
        <f>VLOOKUP(Table1[[#This Row],[NO]],Table3[#All],2, FALSE)</f>
        <v>ROAD</v>
      </c>
      <c r="F1502" s="8" t="s">
        <v>621</v>
      </c>
      <c r="G1502" s="8" t="s">
        <v>622</v>
      </c>
      <c r="H1502" s="8" t="s">
        <v>117</v>
      </c>
      <c r="I1502" s="8" t="s">
        <v>27</v>
      </c>
      <c r="J1502" s="8">
        <v>2024</v>
      </c>
      <c r="K1502" s="8" t="s">
        <v>574</v>
      </c>
      <c r="L1502" s="11">
        <v>1050000</v>
      </c>
      <c r="M1502" s="11">
        <v>1046240.98</v>
      </c>
      <c r="N1502" s="8">
        <v>59</v>
      </c>
      <c r="O1502" s="10">
        <v>45477</v>
      </c>
      <c r="P1502" s="8" t="s">
        <v>3693</v>
      </c>
      <c r="Q1502" s="10">
        <f t="shared" si="3"/>
        <v>45536</v>
      </c>
      <c r="R1502" s="10" t="s">
        <v>3693</v>
      </c>
      <c r="S1502" s="19">
        <v>45502</v>
      </c>
      <c r="T1502" s="12">
        <v>1</v>
      </c>
      <c r="U1502" s="12" t="s">
        <v>3693</v>
      </c>
      <c r="V1502" s="8" t="s">
        <v>29</v>
      </c>
      <c r="W1502" s="8" t="s">
        <v>30</v>
      </c>
      <c r="X1502" s="8" t="s">
        <v>602</v>
      </c>
      <c r="Y1502" s="8" t="s">
        <v>3693</v>
      </c>
      <c r="Z1502" s="8" t="s">
        <v>3693</v>
      </c>
    </row>
    <row r="1503" spans="1:26" ht="52.8" hidden="1" x14ac:dyDescent="0.3">
      <c r="A1503" s="8">
        <v>1503</v>
      </c>
      <c r="B1503" s="8" t="s">
        <v>623</v>
      </c>
      <c r="C1503" s="8" t="s">
        <v>624</v>
      </c>
      <c r="D1503" s="8" t="s">
        <v>23</v>
      </c>
      <c r="E1503" s="8" t="str">
        <f>VLOOKUP(Table1[[#This Row],[NO]],Table3[#All],2, FALSE)</f>
        <v>ROAD</v>
      </c>
      <c r="F1503" s="8" t="s">
        <v>625</v>
      </c>
      <c r="G1503" s="8" t="s">
        <v>626</v>
      </c>
      <c r="H1503" s="8" t="s">
        <v>238</v>
      </c>
      <c r="I1503" s="8" t="s">
        <v>27</v>
      </c>
      <c r="J1503" s="8">
        <v>2024</v>
      </c>
      <c r="K1503" s="8" t="s">
        <v>574</v>
      </c>
      <c r="L1503" s="11">
        <v>16000000</v>
      </c>
      <c r="M1503" s="11">
        <v>15569150.17</v>
      </c>
      <c r="N1503" s="8">
        <v>145</v>
      </c>
      <c r="O1503" s="10">
        <v>45520</v>
      </c>
      <c r="P1503" s="8" t="s">
        <v>3693</v>
      </c>
      <c r="Q1503" s="10">
        <f t="shared" si="3"/>
        <v>45665</v>
      </c>
      <c r="R1503" s="10" t="s">
        <v>3693</v>
      </c>
      <c r="S1503" s="11" t="s">
        <v>3693</v>
      </c>
      <c r="T1503" s="21" t="s">
        <v>3693</v>
      </c>
      <c r="U1503" s="21" t="s">
        <v>3693</v>
      </c>
      <c r="V1503" s="8" t="s">
        <v>29</v>
      </c>
      <c r="W1503" s="21" t="s">
        <v>423</v>
      </c>
      <c r="X1503" s="8" t="s">
        <v>452</v>
      </c>
      <c r="Y1503" s="8" t="s">
        <v>3693</v>
      </c>
      <c r="Z1503" s="8" t="s">
        <v>3693</v>
      </c>
    </row>
    <row r="1504" spans="1:26" ht="39.6" hidden="1" x14ac:dyDescent="0.3">
      <c r="A1504" s="8">
        <v>1504</v>
      </c>
      <c r="B1504" s="8" t="s">
        <v>627</v>
      </c>
      <c r="C1504" s="8" t="s">
        <v>628</v>
      </c>
      <c r="D1504" s="8" t="s">
        <v>23</v>
      </c>
      <c r="E1504" s="8" t="str">
        <f>VLOOKUP(Table1[[#This Row],[NO]],Table3[#All],2, FALSE)</f>
        <v>ROAD</v>
      </c>
      <c r="F1504" s="8" t="s">
        <v>629</v>
      </c>
      <c r="G1504" s="8" t="s">
        <v>630</v>
      </c>
      <c r="H1504" s="8" t="s">
        <v>631</v>
      </c>
      <c r="I1504" s="8" t="s">
        <v>27</v>
      </c>
      <c r="J1504" s="8">
        <v>2024</v>
      </c>
      <c r="K1504" s="8" t="s">
        <v>574</v>
      </c>
      <c r="L1504" s="11">
        <v>7500000</v>
      </c>
      <c r="M1504" s="11">
        <v>7491074.54</v>
      </c>
      <c r="N1504" s="8">
        <v>128</v>
      </c>
      <c r="O1504" s="10">
        <v>45540</v>
      </c>
      <c r="P1504" s="8" t="s">
        <v>3693</v>
      </c>
      <c r="Q1504" s="10">
        <f t="shared" si="3"/>
        <v>45668</v>
      </c>
      <c r="R1504" s="10" t="s">
        <v>3693</v>
      </c>
      <c r="S1504" s="11" t="s">
        <v>3693</v>
      </c>
      <c r="T1504" s="21" t="s">
        <v>3693</v>
      </c>
      <c r="U1504" s="21" t="s">
        <v>3693</v>
      </c>
      <c r="V1504" s="8" t="s">
        <v>29</v>
      </c>
      <c r="W1504" s="21" t="s">
        <v>324</v>
      </c>
      <c r="X1504" s="8" t="s">
        <v>467</v>
      </c>
      <c r="Y1504" s="8" t="s">
        <v>468</v>
      </c>
      <c r="Z1504" s="8" t="s">
        <v>3693</v>
      </c>
    </row>
    <row r="1505" spans="1:26" ht="39.6" hidden="1" x14ac:dyDescent="0.3">
      <c r="A1505" s="8">
        <v>1505</v>
      </c>
      <c r="B1505" s="8" t="s">
        <v>632</v>
      </c>
      <c r="C1505" s="8" t="s">
        <v>633</v>
      </c>
      <c r="D1505" s="8" t="s">
        <v>23</v>
      </c>
      <c r="E1505" s="8" t="str">
        <f>VLOOKUP(Table1[[#This Row],[NO]],Table3[#All],2, FALSE)</f>
        <v>ROAD</v>
      </c>
      <c r="F1505" s="8" t="s">
        <v>634</v>
      </c>
      <c r="G1505" s="8" t="s">
        <v>635</v>
      </c>
      <c r="H1505" s="8" t="s">
        <v>60</v>
      </c>
      <c r="I1505" s="8" t="s">
        <v>27</v>
      </c>
      <c r="J1505" s="8">
        <v>2024</v>
      </c>
      <c r="K1505" s="8" t="s">
        <v>574</v>
      </c>
      <c r="L1505" s="11">
        <v>4100000</v>
      </c>
      <c r="M1505" s="11">
        <v>4085777.32</v>
      </c>
      <c r="N1505" s="8">
        <v>118</v>
      </c>
      <c r="O1505" s="10">
        <v>45534</v>
      </c>
      <c r="P1505" s="8" t="s">
        <v>3693</v>
      </c>
      <c r="Q1505" s="10">
        <f t="shared" si="3"/>
        <v>45652</v>
      </c>
      <c r="R1505" s="10" t="s">
        <v>3693</v>
      </c>
      <c r="S1505" s="11" t="s">
        <v>3693</v>
      </c>
      <c r="T1505" s="14">
        <v>0.78210000000000002</v>
      </c>
      <c r="U1505" s="14" t="s">
        <v>3693</v>
      </c>
      <c r="V1505" s="8" t="s">
        <v>29</v>
      </c>
      <c r="W1505" s="21" t="s">
        <v>324</v>
      </c>
      <c r="X1505" s="8" t="s">
        <v>636</v>
      </c>
      <c r="Y1505" s="8" t="s">
        <v>3693</v>
      </c>
      <c r="Z1505" s="8" t="s">
        <v>3693</v>
      </c>
    </row>
    <row r="1506" spans="1:26" ht="39.6" hidden="1" x14ac:dyDescent="0.3">
      <c r="A1506" s="8">
        <v>1506</v>
      </c>
      <c r="B1506" s="8" t="s">
        <v>637</v>
      </c>
      <c r="C1506" s="8" t="s">
        <v>638</v>
      </c>
      <c r="D1506" s="8" t="s">
        <v>23</v>
      </c>
      <c r="E1506" s="8" t="str">
        <f>VLOOKUP(Table1[[#This Row],[NO]],Table3[#All],2, FALSE)</f>
        <v>ROAD</v>
      </c>
      <c r="F1506" s="8" t="s">
        <v>639</v>
      </c>
      <c r="G1506" s="8" t="s">
        <v>640</v>
      </c>
      <c r="H1506" s="8" t="s">
        <v>60</v>
      </c>
      <c r="I1506" s="8" t="s">
        <v>27</v>
      </c>
      <c r="J1506" s="8">
        <v>2024</v>
      </c>
      <c r="K1506" s="8" t="s">
        <v>574</v>
      </c>
      <c r="L1506" s="11">
        <v>1000000</v>
      </c>
      <c r="M1506" s="11">
        <v>997052.1</v>
      </c>
      <c r="N1506" s="8">
        <v>118</v>
      </c>
      <c r="O1506" s="10">
        <v>45534</v>
      </c>
      <c r="P1506" s="8" t="s">
        <v>3693</v>
      </c>
      <c r="Q1506" s="10">
        <f t="shared" si="3"/>
        <v>45652</v>
      </c>
      <c r="R1506" s="10" t="s">
        <v>3693</v>
      </c>
      <c r="S1506" s="11" t="s">
        <v>3693</v>
      </c>
      <c r="T1506" s="14">
        <v>0.15</v>
      </c>
      <c r="U1506" s="14" t="s">
        <v>3693</v>
      </c>
      <c r="V1506" s="8" t="s">
        <v>29</v>
      </c>
      <c r="W1506" s="21" t="s">
        <v>324</v>
      </c>
      <c r="X1506" s="8" t="s">
        <v>636</v>
      </c>
      <c r="Y1506" s="8" t="s">
        <v>3693</v>
      </c>
      <c r="Z1506" s="8" t="s">
        <v>3693</v>
      </c>
    </row>
    <row r="1507" spans="1:26" ht="39.6" hidden="1" x14ac:dyDescent="0.3">
      <c r="A1507" s="8">
        <v>1507</v>
      </c>
      <c r="B1507" s="8" t="s">
        <v>641</v>
      </c>
      <c r="C1507" s="8" t="s">
        <v>642</v>
      </c>
      <c r="D1507" s="8" t="s">
        <v>23</v>
      </c>
      <c r="E1507" s="8" t="str">
        <f>VLOOKUP(Table1[[#This Row],[NO]],Table3[#All],2, FALSE)</f>
        <v>ROAD</v>
      </c>
      <c r="F1507" s="8" t="s">
        <v>643</v>
      </c>
      <c r="G1507" s="8" t="s">
        <v>644</v>
      </c>
      <c r="H1507" s="8" t="s">
        <v>60</v>
      </c>
      <c r="I1507" s="8" t="s">
        <v>27</v>
      </c>
      <c r="J1507" s="8">
        <v>2024</v>
      </c>
      <c r="K1507" s="8" t="s">
        <v>574</v>
      </c>
      <c r="L1507" s="11">
        <v>3500000</v>
      </c>
      <c r="M1507" s="11">
        <v>3484197.27</v>
      </c>
      <c r="N1507" s="8">
        <v>105</v>
      </c>
      <c r="O1507" s="10">
        <v>45534</v>
      </c>
      <c r="P1507" s="8" t="s">
        <v>3693</v>
      </c>
      <c r="Q1507" s="10">
        <f t="shared" si="3"/>
        <v>45639</v>
      </c>
      <c r="R1507" s="10" t="s">
        <v>3693</v>
      </c>
      <c r="S1507" s="11" t="s">
        <v>3693</v>
      </c>
      <c r="T1507" s="12">
        <v>0.15</v>
      </c>
      <c r="U1507" s="12" t="s">
        <v>3693</v>
      </c>
      <c r="V1507" s="8" t="s">
        <v>29</v>
      </c>
      <c r="W1507" s="21" t="s">
        <v>324</v>
      </c>
      <c r="X1507" s="8" t="s">
        <v>636</v>
      </c>
      <c r="Y1507" s="8" t="s">
        <v>3693</v>
      </c>
      <c r="Z1507" s="8" t="s">
        <v>3693</v>
      </c>
    </row>
    <row r="1508" spans="1:26" ht="66" hidden="1" x14ac:dyDescent="0.3">
      <c r="A1508" s="8">
        <v>1508</v>
      </c>
      <c r="B1508" s="8" t="s">
        <v>645</v>
      </c>
      <c r="C1508" s="8" t="s">
        <v>646</v>
      </c>
      <c r="D1508" s="8" t="s">
        <v>23</v>
      </c>
      <c r="E1508" s="8" t="str">
        <f>VLOOKUP(Table1[[#This Row],[NO]],Table3[#All],2, FALSE)</f>
        <v>ROAD</v>
      </c>
      <c r="F1508" s="8" t="s">
        <v>647</v>
      </c>
      <c r="G1508" s="8" t="s">
        <v>648</v>
      </c>
      <c r="H1508" s="8" t="s">
        <v>60</v>
      </c>
      <c r="I1508" s="8" t="s">
        <v>27</v>
      </c>
      <c r="J1508" s="8">
        <v>2024</v>
      </c>
      <c r="K1508" s="8" t="s">
        <v>574</v>
      </c>
      <c r="L1508" s="11">
        <v>5000000</v>
      </c>
      <c r="M1508" s="11">
        <v>4976942.63</v>
      </c>
      <c r="N1508" s="8">
        <v>113</v>
      </c>
      <c r="O1508" s="10">
        <v>45567</v>
      </c>
      <c r="P1508" s="8" t="s">
        <v>3693</v>
      </c>
      <c r="Q1508" s="10">
        <f t="shared" si="3"/>
        <v>45680</v>
      </c>
      <c r="R1508" s="10" t="s">
        <v>3693</v>
      </c>
      <c r="S1508" s="11" t="s">
        <v>3693</v>
      </c>
      <c r="T1508" s="12">
        <v>0.15</v>
      </c>
      <c r="U1508" s="12" t="s">
        <v>3693</v>
      </c>
      <c r="V1508" s="8" t="s">
        <v>29</v>
      </c>
      <c r="W1508" s="21" t="s">
        <v>324</v>
      </c>
      <c r="X1508" s="8" t="s">
        <v>636</v>
      </c>
      <c r="Y1508" s="8" t="s">
        <v>649</v>
      </c>
      <c r="Z1508" s="8" t="s">
        <v>3693</v>
      </c>
    </row>
    <row r="1509" spans="1:26" ht="79.2" hidden="1" x14ac:dyDescent="0.3">
      <c r="A1509" s="8">
        <v>1509</v>
      </c>
      <c r="B1509" s="8" t="s">
        <v>650</v>
      </c>
      <c r="C1509" s="8" t="s">
        <v>651</v>
      </c>
      <c r="D1509" s="8" t="s">
        <v>23</v>
      </c>
      <c r="E1509" s="8" t="str">
        <f>VLOOKUP(Table1[[#This Row],[NO]],Table3[#All],2, FALSE)</f>
        <v>ROAD</v>
      </c>
      <c r="F1509" s="8" t="s">
        <v>652</v>
      </c>
      <c r="G1509" s="8" t="s">
        <v>653</v>
      </c>
      <c r="H1509" s="8" t="s">
        <v>42</v>
      </c>
      <c r="I1509" s="8" t="s">
        <v>27</v>
      </c>
      <c r="J1509" s="8">
        <v>2024</v>
      </c>
      <c r="K1509" s="8" t="s">
        <v>574</v>
      </c>
      <c r="L1509" s="11">
        <v>3000000</v>
      </c>
      <c r="M1509" s="11">
        <v>2995965.57</v>
      </c>
      <c r="N1509" s="8">
        <v>113</v>
      </c>
      <c r="O1509" s="10">
        <v>45446</v>
      </c>
      <c r="P1509" s="8" t="s">
        <v>3693</v>
      </c>
      <c r="Q1509" s="10">
        <f t="shared" si="3"/>
        <v>45559</v>
      </c>
      <c r="R1509" s="10" t="s">
        <v>3693</v>
      </c>
      <c r="S1509" s="11" t="s">
        <v>3693</v>
      </c>
      <c r="T1509" s="12">
        <v>1</v>
      </c>
      <c r="U1509" s="12" t="s">
        <v>3693</v>
      </c>
      <c r="V1509" s="8" t="s">
        <v>29</v>
      </c>
      <c r="W1509" s="8" t="s">
        <v>30</v>
      </c>
      <c r="X1509" s="8" t="s">
        <v>424</v>
      </c>
      <c r="Y1509" s="8" t="s">
        <v>3693</v>
      </c>
      <c r="Z1509" s="8" t="s">
        <v>3693</v>
      </c>
    </row>
    <row r="1510" spans="1:26" ht="66" hidden="1" x14ac:dyDescent="0.3">
      <c r="A1510" s="8">
        <v>1510</v>
      </c>
      <c r="B1510" s="8" t="s">
        <v>654</v>
      </c>
      <c r="C1510" s="8" t="s">
        <v>3693</v>
      </c>
      <c r="D1510" s="8" t="s">
        <v>23</v>
      </c>
      <c r="E1510" s="8" t="str">
        <f>VLOOKUP(Table1[[#This Row],[NO]],Table3[#All],2, FALSE)</f>
        <v>ROAD</v>
      </c>
      <c r="F1510" s="8" t="s">
        <v>655</v>
      </c>
      <c r="G1510" s="8" t="s">
        <v>656</v>
      </c>
      <c r="H1510" s="8" t="s">
        <v>64</v>
      </c>
      <c r="I1510" s="8" t="s">
        <v>27</v>
      </c>
      <c r="J1510" s="8">
        <v>2024</v>
      </c>
      <c r="K1510" s="8" t="s">
        <v>574</v>
      </c>
      <c r="L1510" s="11">
        <v>11700000</v>
      </c>
      <c r="M1510" s="35" t="s">
        <v>3693</v>
      </c>
      <c r="N1510" s="8">
        <v>153</v>
      </c>
      <c r="O1510" s="10" t="s">
        <v>3693</v>
      </c>
      <c r="P1510" s="8" t="s">
        <v>3693</v>
      </c>
      <c r="Q1510" s="10" t="s">
        <v>3693</v>
      </c>
      <c r="R1510" s="10" t="s">
        <v>3693</v>
      </c>
      <c r="S1510" s="11" t="s">
        <v>3693</v>
      </c>
      <c r="T1510" s="21" t="s">
        <v>3693</v>
      </c>
      <c r="U1510" s="21" t="s">
        <v>3693</v>
      </c>
      <c r="V1510" s="8" t="s">
        <v>3693</v>
      </c>
      <c r="W1510" s="21" t="s">
        <v>486</v>
      </c>
      <c r="X1510" s="8" t="s">
        <v>3693</v>
      </c>
      <c r="Y1510" s="8" t="s">
        <v>3693</v>
      </c>
      <c r="Z1510" s="8" t="s">
        <v>3693</v>
      </c>
    </row>
    <row r="1511" spans="1:26" ht="39.6" hidden="1" x14ac:dyDescent="0.3">
      <c r="A1511" s="8">
        <v>1511</v>
      </c>
      <c r="B1511" s="8" t="s">
        <v>657</v>
      </c>
      <c r="C1511" s="8" t="s">
        <v>658</v>
      </c>
      <c r="D1511" s="8" t="s">
        <v>23</v>
      </c>
      <c r="E1511" s="8" t="str">
        <f>VLOOKUP(Table1[[#This Row],[NO]],Table3[#All],2, FALSE)</f>
        <v>ROAD</v>
      </c>
      <c r="F1511" s="8" t="s">
        <v>659</v>
      </c>
      <c r="G1511" s="8" t="s">
        <v>660</v>
      </c>
      <c r="H1511" s="8" t="s">
        <v>56</v>
      </c>
      <c r="I1511" s="8" t="s">
        <v>27</v>
      </c>
      <c r="J1511" s="8">
        <v>2024</v>
      </c>
      <c r="K1511" s="8" t="s">
        <v>574</v>
      </c>
      <c r="L1511" s="11">
        <v>5000000</v>
      </c>
      <c r="M1511" s="49">
        <v>4996829.5599999996</v>
      </c>
      <c r="N1511" s="8">
        <v>118</v>
      </c>
      <c r="O1511" s="10">
        <v>45439</v>
      </c>
      <c r="P1511" s="8" t="s">
        <v>3693</v>
      </c>
      <c r="Q1511" s="10">
        <f>O1511+N1511</f>
        <v>45557</v>
      </c>
      <c r="R1511" s="10">
        <v>45617</v>
      </c>
      <c r="S1511" s="11" t="s">
        <v>3693</v>
      </c>
      <c r="T1511" s="12">
        <v>1</v>
      </c>
      <c r="U1511" s="12" t="s">
        <v>3693</v>
      </c>
      <c r="V1511" s="8" t="s">
        <v>29</v>
      </c>
      <c r="W1511" s="8" t="s">
        <v>30</v>
      </c>
      <c r="X1511" s="8" t="s">
        <v>661</v>
      </c>
      <c r="Y1511" s="8" t="s">
        <v>3693</v>
      </c>
      <c r="Z1511" s="8" t="s">
        <v>3693</v>
      </c>
    </row>
    <row r="1512" spans="1:26" ht="79.2" hidden="1" x14ac:dyDescent="0.3">
      <c r="A1512" s="8">
        <v>1512</v>
      </c>
      <c r="B1512" s="8" t="s">
        <v>662</v>
      </c>
      <c r="C1512" s="8" t="s">
        <v>663</v>
      </c>
      <c r="D1512" s="8" t="s">
        <v>23</v>
      </c>
      <c r="E1512" s="8" t="str">
        <f>VLOOKUP(Table1[[#This Row],[NO]],Table3[#All],2, FALSE)</f>
        <v>ROAD</v>
      </c>
      <c r="F1512" s="8" t="s">
        <v>664</v>
      </c>
      <c r="G1512" s="8" t="s">
        <v>665</v>
      </c>
      <c r="H1512" s="8" t="s">
        <v>36</v>
      </c>
      <c r="I1512" s="8" t="s">
        <v>27</v>
      </c>
      <c r="J1512" s="8">
        <v>2024</v>
      </c>
      <c r="K1512" s="8" t="s">
        <v>574</v>
      </c>
      <c r="L1512" s="11">
        <v>2400000</v>
      </c>
      <c r="M1512" s="49">
        <v>2132585.14</v>
      </c>
      <c r="N1512" s="8">
        <v>115</v>
      </c>
      <c r="O1512" s="10">
        <v>45526</v>
      </c>
      <c r="P1512" s="8" t="s">
        <v>3693</v>
      </c>
      <c r="Q1512" s="10">
        <f>O1512+N1512</f>
        <v>45641</v>
      </c>
      <c r="R1512" s="10" t="s">
        <v>3693</v>
      </c>
      <c r="S1512" s="11" t="s">
        <v>3693</v>
      </c>
      <c r="T1512" s="15">
        <v>0.85</v>
      </c>
      <c r="U1512" s="15" t="s">
        <v>3693</v>
      </c>
      <c r="V1512" s="8" t="s">
        <v>29</v>
      </c>
      <c r="W1512" s="8" t="s">
        <v>324</v>
      </c>
      <c r="X1512" s="8" t="s">
        <v>666</v>
      </c>
      <c r="Y1512" s="8" t="s">
        <v>667</v>
      </c>
      <c r="Z1512" s="8" t="s">
        <v>3693</v>
      </c>
    </row>
    <row r="1513" spans="1:26" ht="79.2" hidden="1" x14ac:dyDescent="0.3">
      <c r="A1513" s="8">
        <v>1513</v>
      </c>
      <c r="B1513" s="8" t="s">
        <v>668</v>
      </c>
      <c r="C1513" s="8" t="s">
        <v>3693</v>
      </c>
      <c r="D1513" s="8" t="s">
        <v>23</v>
      </c>
      <c r="E1513" s="8" t="str">
        <f>VLOOKUP(Table1[[#This Row],[NO]],Table3[#All],2, FALSE)</f>
        <v>ROAD</v>
      </c>
      <c r="F1513" s="8" t="s">
        <v>669</v>
      </c>
      <c r="G1513" s="8" t="s">
        <v>670</v>
      </c>
      <c r="H1513" s="8" t="s">
        <v>36</v>
      </c>
      <c r="I1513" s="8" t="s">
        <v>27</v>
      </c>
      <c r="J1513" s="8">
        <v>2024</v>
      </c>
      <c r="K1513" s="8" t="s">
        <v>574</v>
      </c>
      <c r="L1513" s="11">
        <v>9000000</v>
      </c>
      <c r="M1513" s="85" t="s">
        <v>3693</v>
      </c>
      <c r="N1513" s="8">
        <v>205</v>
      </c>
      <c r="O1513" s="10" t="s">
        <v>3693</v>
      </c>
      <c r="P1513" s="8" t="s">
        <v>3693</v>
      </c>
      <c r="Q1513" s="10" t="s">
        <v>3693</v>
      </c>
      <c r="R1513" s="10" t="s">
        <v>3693</v>
      </c>
      <c r="S1513" s="11" t="s">
        <v>3693</v>
      </c>
      <c r="T1513" s="21" t="s">
        <v>3693</v>
      </c>
      <c r="U1513" s="21" t="s">
        <v>3693</v>
      </c>
      <c r="V1513" s="8" t="s">
        <v>3693</v>
      </c>
      <c r="W1513" s="21" t="s">
        <v>486</v>
      </c>
      <c r="X1513" s="8" t="s">
        <v>3693</v>
      </c>
      <c r="Y1513" s="8" t="s">
        <v>3693</v>
      </c>
      <c r="Z1513" s="8" t="s">
        <v>3693</v>
      </c>
    </row>
    <row r="1514" spans="1:26" ht="66" hidden="1" x14ac:dyDescent="0.3">
      <c r="A1514" s="8">
        <v>1514</v>
      </c>
      <c r="B1514" s="8" t="s">
        <v>671</v>
      </c>
      <c r="C1514" s="8" t="s">
        <v>672</v>
      </c>
      <c r="D1514" s="8" t="s">
        <v>23</v>
      </c>
      <c r="E1514" s="8" t="str">
        <f>VLOOKUP(Table1[[#This Row],[NO]],Table3[#All],2, FALSE)</f>
        <v>ROAD</v>
      </c>
      <c r="F1514" s="8" t="s">
        <v>673</v>
      </c>
      <c r="G1514" s="8" t="s">
        <v>674</v>
      </c>
      <c r="H1514" s="8" t="s">
        <v>36</v>
      </c>
      <c r="I1514" s="8" t="s">
        <v>27</v>
      </c>
      <c r="J1514" s="8">
        <v>2024</v>
      </c>
      <c r="K1514" s="8" t="s">
        <v>574</v>
      </c>
      <c r="L1514" s="11">
        <v>7000000</v>
      </c>
      <c r="M1514" s="49">
        <v>6993408.6799999997</v>
      </c>
      <c r="N1514" s="8">
        <v>126</v>
      </c>
      <c r="O1514" s="10">
        <v>45520</v>
      </c>
      <c r="P1514" s="8" t="s">
        <v>3693</v>
      </c>
      <c r="Q1514" s="10">
        <f>O1514+N1514</f>
        <v>45646</v>
      </c>
      <c r="R1514" s="10" t="s">
        <v>3693</v>
      </c>
      <c r="S1514" s="11" t="s">
        <v>3693</v>
      </c>
      <c r="T1514" s="12">
        <v>1</v>
      </c>
      <c r="U1514" s="12" t="s">
        <v>3693</v>
      </c>
      <c r="V1514" s="8" t="s">
        <v>29</v>
      </c>
      <c r="W1514" s="21" t="s">
        <v>30</v>
      </c>
      <c r="X1514" s="8" t="s">
        <v>452</v>
      </c>
      <c r="Y1514" s="8" t="s">
        <v>3693</v>
      </c>
      <c r="Z1514" s="8" t="s">
        <v>3693</v>
      </c>
    </row>
    <row r="1515" spans="1:26" ht="105.6" hidden="1" x14ac:dyDescent="0.3">
      <c r="A1515" s="8">
        <v>1515</v>
      </c>
      <c r="B1515" s="8" t="s">
        <v>675</v>
      </c>
      <c r="C1515" s="8" t="s">
        <v>3693</v>
      </c>
      <c r="D1515" s="8" t="s">
        <v>23</v>
      </c>
      <c r="E1515" s="8" t="str">
        <f>VLOOKUP(Table1[[#This Row],[NO]],Table3[#All],2, FALSE)</f>
        <v>ROAD</v>
      </c>
      <c r="F1515" s="8" t="s">
        <v>676</v>
      </c>
      <c r="G1515" s="8" t="s">
        <v>677</v>
      </c>
      <c r="H1515" s="8" t="s">
        <v>47</v>
      </c>
      <c r="I1515" s="8" t="s">
        <v>27</v>
      </c>
      <c r="J1515" s="8">
        <v>2024</v>
      </c>
      <c r="K1515" s="8" t="s">
        <v>574</v>
      </c>
      <c r="L1515" s="11">
        <v>6000000</v>
      </c>
      <c r="M1515" s="85" t="s">
        <v>3693</v>
      </c>
      <c r="N1515" s="8">
        <v>120</v>
      </c>
      <c r="O1515" s="10" t="s">
        <v>3693</v>
      </c>
      <c r="P1515" s="8" t="s">
        <v>3693</v>
      </c>
      <c r="Q1515" s="10" t="s">
        <v>3693</v>
      </c>
      <c r="R1515" s="10" t="s">
        <v>3693</v>
      </c>
      <c r="S1515" s="11" t="s">
        <v>3693</v>
      </c>
      <c r="T1515" s="21" t="s">
        <v>3693</v>
      </c>
      <c r="U1515" s="21" t="s">
        <v>3693</v>
      </c>
      <c r="V1515" s="8" t="s">
        <v>3693</v>
      </c>
      <c r="W1515" s="21" t="s">
        <v>486</v>
      </c>
      <c r="X1515" s="8" t="s">
        <v>3693</v>
      </c>
      <c r="Y1515" s="8" t="s">
        <v>3693</v>
      </c>
      <c r="Z1515" s="8" t="s">
        <v>3693</v>
      </c>
    </row>
    <row r="1516" spans="1:26" ht="105.6" hidden="1" x14ac:dyDescent="0.3">
      <c r="A1516" s="8">
        <v>1516</v>
      </c>
      <c r="B1516" s="8" t="s">
        <v>678</v>
      </c>
      <c r="C1516" s="8" t="s">
        <v>3693</v>
      </c>
      <c r="D1516" s="8" t="s">
        <v>23</v>
      </c>
      <c r="E1516" s="8" t="str">
        <f>VLOOKUP(Table1[[#This Row],[NO]],Table3[#All],2, FALSE)</f>
        <v>ROAD</v>
      </c>
      <c r="F1516" s="8" t="s">
        <v>679</v>
      </c>
      <c r="G1516" s="8" t="s">
        <v>677</v>
      </c>
      <c r="H1516" s="8" t="s">
        <v>47</v>
      </c>
      <c r="I1516" s="8" t="s">
        <v>27</v>
      </c>
      <c r="J1516" s="8">
        <v>2024</v>
      </c>
      <c r="K1516" s="8" t="s">
        <v>574</v>
      </c>
      <c r="L1516" s="11">
        <v>8000000</v>
      </c>
      <c r="M1516" s="85" t="s">
        <v>3693</v>
      </c>
      <c r="N1516" s="8">
        <v>131</v>
      </c>
      <c r="O1516" s="10" t="s">
        <v>3693</v>
      </c>
      <c r="P1516" s="8" t="s">
        <v>3693</v>
      </c>
      <c r="Q1516" s="10" t="s">
        <v>3693</v>
      </c>
      <c r="R1516" s="10" t="s">
        <v>3693</v>
      </c>
      <c r="S1516" s="11" t="s">
        <v>3693</v>
      </c>
      <c r="T1516" s="21" t="s">
        <v>3693</v>
      </c>
      <c r="U1516" s="21" t="s">
        <v>3693</v>
      </c>
      <c r="V1516" s="8" t="s">
        <v>3693</v>
      </c>
      <c r="W1516" s="21" t="s">
        <v>486</v>
      </c>
      <c r="X1516" s="8" t="s">
        <v>3693</v>
      </c>
      <c r="Y1516" s="8" t="s">
        <v>3693</v>
      </c>
      <c r="Z1516" s="8" t="s">
        <v>3693</v>
      </c>
    </row>
    <row r="1517" spans="1:26" ht="105.6" hidden="1" x14ac:dyDescent="0.3">
      <c r="A1517" s="8">
        <v>1517</v>
      </c>
      <c r="B1517" s="8" t="s">
        <v>680</v>
      </c>
      <c r="C1517" s="8" t="s">
        <v>3693</v>
      </c>
      <c r="D1517" s="8" t="s">
        <v>23</v>
      </c>
      <c r="E1517" s="8" t="str">
        <f>VLOOKUP(Table1[[#This Row],[NO]],Table3[#All],2, FALSE)</f>
        <v>ROAD</v>
      </c>
      <c r="F1517" s="8" t="s">
        <v>681</v>
      </c>
      <c r="G1517" s="8" t="s">
        <v>682</v>
      </c>
      <c r="H1517" s="8" t="s">
        <v>64</v>
      </c>
      <c r="I1517" s="8" t="s">
        <v>27</v>
      </c>
      <c r="J1517" s="8">
        <v>2024</v>
      </c>
      <c r="K1517" s="8" t="s">
        <v>574</v>
      </c>
      <c r="L1517" s="11">
        <v>24000000</v>
      </c>
      <c r="M1517" s="85" t="s">
        <v>3693</v>
      </c>
      <c r="N1517" s="8">
        <v>208</v>
      </c>
      <c r="O1517" s="10" t="s">
        <v>3693</v>
      </c>
      <c r="P1517" s="8" t="s">
        <v>3693</v>
      </c>
      <c r="Q1517" s="10" t="s">
        <v>3693</v>
      </c>
      <c r="R1517" s="10" t="s">
        <v>3693</v>
      </c>
      <c r="S1517" s="11" t="s">
        <v>3693</v>
      </c>
      <c r="T1517" s="21" t="s">
        <v>3693</v>
      </c>
      <c r="U1517" s="21" t="s">
        <v>3693</v>
      </c>
      <c r="V1517" s="8" t="s">
        <v>3693</v>
      </c>
      <c r="W1517" s="21" t="s">
        <v>486</v>
      </c>
      <c r="X1517" s="8" t="s">
        <v>3693</v>
      </c>
      <c r="Y1517" s="8" t="s">
        <v>3693</v>
      </c>
      <c r="Z1517" s="8" t="s">
        <v>3693</v>
      </c>
    </row>
    <row r="1518" spans="1:26" ht="66" hidden="1" x14ac:dyDescent="0.3">
      <c r="A1518" s="8">
        <v>1518</v>
      </c>
      <c r="B1518" s="8" t="s">
        <v>863</v>
      </c>
      <c r="C1518" s="8" t="s">
        <v>864</v>
      </c>
      <c r="D1518" s="8" t="s">
        <v>23</v>
      </c>
      <c r="E1518" s="8" t="str">
        <f>VLOOKUP(Table1[[#This Row],[NO]],Table3[#All],2, FALSE)</f>
        <v>BRIDGES</v>
      </c>
      <c r="F1518" s="8" t="s">
        <v>865</v>
      </c>
      <c r="G1518" s="8" t="s">
        <v>866</v>
      </c>
      <c r="H1518" s="8" t="s">
        <v>72</v>
      </c>
      <c r="I1518" s="8" t="s">
        <v>27</v>
      </c>
      <c r="J1518" s="8">
        <v>2024</v>
      </c>
      <c r="K1518" s="8" t="s">
        <v>574</v>
      </c>
      <c r="L1518" s="11">
        <v>30500000</v>
      </c>
      <c r="M1518" s="49">
        <v>30458698.760000002</v>
      </c>
      <c r="N1518" s="8">
        <v>226</v>
      </c>
      <c r="O1518" s="10">
        <v>45523</v>
      </c>
      <c r="P1518" s="8" t="s">
        <v>3693</v>
      </c>
      <c r="Q1518" s="10">
        <v>45749</v>
      </c>
      <c r="R1518" s="10" t="s">
        <v>3693</v>
      </c>
      <c r="S1518" s="11" t="s">
        <v>3693</v>
      </c>
      <c r="T1518" s="12">
        <v>0.48</v>
      </c>
      <c r="U1518" s="12" t="s">
        <v>3693</v>
      </c>
      <c r="V1518" s="8" t="s">
        <v>29</v>
      </c>
      <c r="W1518" s="21" t="s">
        <v>324</v>
      </c>
      <c r="X1518" s="8" t="s">
        <v>189</v>
      </c>
      <c r="Y1518" s="8" t="s">
        <v>496</v>
      </c>
      <c r="Z1518" s="8" t="s">
        <v>3693</v>
      </c>
    </row>
    <row r="1519" spans="1:26" ht="52.8" hidden="1" x14ac:dyDescent="0.3">
      <c r="A1519" s="8">
        <v>1519</v>
      </c>
      <c r="B1519" s="8" t="s">
        <v>3607</v>
      </c>
      <c r="C1519" s="8" t="s">
        <v>3608</v>
      </c>
      <c r="D1519" s="8" t="s">
        <v>2334</v>
      </c>
      <c r="E1519" s="8" t="str">
        <f>VLOOKUP(Table1[[#This Row],[NO]],Table3[#All],2, FALSE)</f>
        <v>OTHER FACILITIES</v>
      </c>
      <c r="F1519" s="8" t="s">
        <v>3609</v>
      </c>
      <c r="G1519" s="8" t="s">
        <v>3610</v>
      </c>
      <c r="H1519" s="8" t="s">
        <v>117</v>
      </c>
      <c r="I1519" s="8" t="s">
        <v>27</v>
      </c>
      <c r="J1519" s="8">
        <v>2024</v>
      </c>
      <c r="K1519" s="8" t="s">
        <v>3611</v>
      </c>
      <c r="L1519" s="11">
        <v>150000000</v>
      </c>
      <c r="M1519" s="49">
        <v>146964646.78</v>
      </c>
      <c r="N1519" s="8">
        <v>300</v>
      </c>
      <c r="O1519" s="10">
        <v>45621</v>
      </c>
      <c r="P1519" s="8" t="s">
        <v>3693</v>
      </c>
      <c r="Q1519" s="10">
        <v>45921</v>
      </c>
      <c r="R1519" s="10" t="s">
        <v>3693</v>
      </c>
      <c r="S1519" s="11" t="s">
        <v>3693</v>
      </c>
      <c r="T1519" s="21" t="s">
        <v>3693</v>
      </c>
      <c r="U1519" s="21" t="s">
        <v>3693</v>
      </c>
      <c r="V1519" s="8" t="s">
        <v>29</v>
      </c>
      <c r="W1519" s="21" t="s">
        <v>466</v>
      </c>
      <c r="X1519" s="8" t="s">
        <v>3612</v>
      </c>
      <c r="Y1519" s="8" t="s">
        <v>3693</v>
      </c>
      <c r="Z1519" s="8" t="s">
        <v>3693</v>
      </c>
    </row>
    <row r="1520" spans="1:26" ht="52.8" hidden="1" x14ac:dyDescent="0.3">
      <c r="A1520" s="8">
        <v>1520</v>
      </c>
      <c r="B1520" s="8" t="s">
        <v>3607</v>
      </c>
      <c r="C1520" s="8" t="s">
        <v>3613</v>
      </c>
      <c r="D1520" s="8" t="s">
        <v>2334</v>
      </c>
      <c r="E1520" s="8" t="str">
        <f>VLOOKUP(Table1[[#This Row],[NO]],Table3[#All],2, FALSE)</f>
        <v>OTHER FACILITIES</v>
      </c>
      <c r="F1520" s="8" t="s">
        <v>3614</v>
      </c>
      <c r="G1520" s="8" t="s">
        <v>3615</v>
      </c>
      <c r="H1520" s="8" t="s">
        <v>64</v>
      </c>
      <c r="I1520" s="8" t="s">
        <v>27</v>
      </c>
      <c r="J1520" s="8">
        <v>2024</v>
      </c>
      <c r="K1520" s="8" t="s">
        <v>3611</v>
      </c>
      <c r="L1520" s="11">
        <v>150000000</v>
      </c>
      <c r="M1520" s="49">
        <v>146988960.13999999</v>
      </c>
      <c r="N1520" s="8">
        <v>300</v>
      </c>
      <c r="O1520" s="10">
        <v>45621</v>
      </c>
      <c r="P1520" s="8" t="s">
        <v>3693</v>
      </c>
      <c r="Q1520" s="10">
        <v>45921</v>
      </c>
      <c r="R1520" s="10" t="s">
        <v>3693</v>
      </c>
      <c r="S1520" s="11" t="s">
        <v>3693</v>
      </c>
      <c r="T1520" s="21" t="s">
        <v>3693</v>
      </c>
      <c r="U1520" s="21" t="s">
        <v>3693</v>
      </c>
      <c r="V1520" s="8" t="s">
        <v>29</v>
      </c>
      <c r="W1520" s="21" t="s">
        <v>466</v>
      </c>
      <c r="X1520" s="8" t="s">
        <v>3612</v>
      </c>
      <c r="Y1520" s="8" t="s">
        <v>3693</v>
      </c>
      <c r="Z1520" s="8" t="s">
        <v>3616</v>
      </c>
    </row>
    <row r="1521" spans="1:26" ht="39.6" hidden="1" x14ac:dyDescent="0.3">
      <c r="A1521" s="8">
        <v>1521</v>
      </c>
      <c r="B1521" s="8" t="s">
        <v>1924</v>
      </c>
      <c r="C1521" s="8" t="s">
        <v>3693</v>
      </c>
      <c r="D1521" s="8" t="s">
        <v>868</v>
      </c>
      <c r="E1521" s="8" t="str">
        <f>VLOOKUP(Table1[[#This Row],[NO]],Table3[#All],2, FALSE)</f>
        <v>MEDICAL FACILITIES</v>
      </c>
      <c r="F1521" s="8" t="s">
        <v>1925</v>
      </c>
      <c r="G1521" s="8" t="s">
        <v>1881</v>
      </c>
      <c r="H1521" s="8" t="s">
        <v>42</v>
      </c>
      <c r="I1521" s="8" t="s">
        <v>27</v>
      </c>
      <c r="J1521" s="8">
        <v>2020</v>
      </c>
      <c r="K1521" s="8" t="s">
        <v>1926</v>
      </c>
      <c r="L1521" s="11">
        <v>1785000</v>
      </c>
      <c r="M1521" s="85" t="s">
        <v>3693</v>
      </c>
      <c r="N1521" s="8">
        <v>120</v>
      </c>
      <c r="O1521" s="10" t="s">
        <v>3693</v>
      </c>
      <c r="P1521" s="8" t="s">
        <v>3693</v>
      </c>
      <c r="Q1521" s="10" t="s">
        <v>3693</v>
      </c>
      <c r="R1521" s="10" t="s">
        <v>3693</v>
      </c>
      <c r="S1521" s="11" t="s">
        <v>3693</v>
      </c>
      <c r="T1521" s="12">
        <v>1</v>
      </c>
      <c r="U1521" s="12" t="s">
        <v>3693</v>
      </c>
      <c r="V1521" s="8" t="s">
        <v>3693</v>
      </c>
      <c r="W1521" s="14" t="s">
        <v>30</v>
      </c>
      <c r="X1521" s="8" t="s">
        <v>3693</v>
      </c>
      <c r="Y1521" s="8" t="s">
        <v>3693</v>
      </c>
      <c r="Z1521" s="8" t="s">
        <v>3693</v>
      </c>
    </row>
    <row r="1522" spans="1:26" ht="39.6" hidden="1" x14ac:dyDescent="0.3">
      <c r="A1522" s="8">
        <v>1522</v>
      </c>
      <c r="B1522" s="8" t="s">
        <v>2306</v>
      </c>
      <c r="C1522" s="8" t="s">
        <v>2307</v>
      </c>
      <c r="D1522" s="8" t="s">
        <v>3693</v>
      </c>
      <c r="E1522" s="8" t="str">
        <f>VLOOKUP(Table1[[#This Row],[NO]],Table3[#All],2, FALSE)</f>
        <v>WATER SYSTEM</v>
      </c>
      <c r="F1522" s="8" t="s">
        <v>3693</v>
      </c>
      <c r="G1522" s="8" t="s">
        <v>2308</v>
      </c>
      <c r="H1522" s="8" t="s">
        <v>124</v>
      </c>
      <c r="I1522" s="8" t="s">
        <v>3693</v>
      </c>
      <c r="J1522" s="8">
        <v>2023</v>
      </c>
      <c r="K1522" s="8" t="s">
        <v>2309</v>
      </c>
      <c r="L1522" s="11">
        <v>2600000</v>
      </c>
      <c r="M1522" s="49">
        <v>2598151.0099999998</v>
      </c>
      <c r="N1522" s="8">
        <v>90</v>
      </c>
      <c r="O1522" s="10">
        <v>45124</v>
      </c>
      <c r="P1522" s="8" t="s">
        <v>3693</v>
      </c>
      <c r="Q1522" s="10">
        <v>45214</v>
      </c>
      <c r="R1522" s="10" t="s">
        <v>3693</v>
      </c>
      <c r="S1522" s="11" t="s">
        <v>3693</v>
      </c>
      <c r="T1522" s="14" t="s">
        <v>3693</v>
      </c>
      <c r="U1522" s="14" t="s">
        <v>3693</v>
      </c>
      <c r="V1522" s="8" t="s">
        <v>3693</v>
      </c>
      <c r="W1522" s="14" t="s">
        <v>2293</v>
      </c>
      <c r="X1522" s="8" t="s">
        <v>2310</v>
      </c>
      <c r="Y1522" s="8" t="s">
        <v>3693</v>
      </c>
      <c r="Z1522" s="8" t="s">
        <v>3693</v>
      </c>
    </row>
    <row r="1523" spans="1:26" ht="66" hidden="1" x14ac:dyDescent="0.3">
      <c r="A1523" s="8">
        <v>1523</v>
      </c>
      <c r="B1523" s="8" t="s">
        <v>2311</v>
      </c>
      <c r="C1523" s="8" t="s">
        <v>2312</v>
      </c>
      <c r="D1523" s="8" t="s">
        <v>3693</v>
      </c>
      <c r="E1523" s="8" t="str">
        <f>VLOOKUP(Table1[[#This Row],[NO]],Table3[#All],2, FALSE)</f>
        <v>WATER SYSTEM</v>
      </c>
      <c r="F1523" s="8" t="s">
        <v>3693</v>
      </c>
      <c r="G1523" s="8" t="s">
        <v>2313</v>
      </c>
      <c r="H1523" s="8" t="s">
        <v>124</v>
      </c>
      <c r="I1523" s="8" t="s">
        <v>3693</v>
      </c>
      <c r="J1523" s="8">
        <v>2023</v>
      </c>
      <c r="K1523" s="8" t="s">
        <v>2309</v>
      </c>
      <c r="L1523" s="11">
        <v>5464987.5</v>
      </c>
      <c r="M1523" s="49">
        <v>5460092.9800000004</v>
      </c>
      <c r="N1523" s="8">
        <v>100</v>
      </c>
      <c r="O1523" s="10">
        <v>45131</v>
      </c>
      <c r="P1523" s="8" t="s">
        <v>3693</v>
      </c>
      <c r="Q1523" s="10">
        <v>45231</v>
      </c>
      <c r="R1523" s="10" t="s">
        <v>3693</v>
      </c>
      <c r="S1523" s="11" t="s">
        <v>3693</v>
      </c>
      <c r="T1523" s="14" t="s">
        <v>3693</v>
      </c>
      <c r="U1523" s="14" t="s">
        <v>3693</v>
      </c>
      <c r="V1523" s="8" t="s">
        <v>3693</v>
      </c>
      <c r="W1523" s="8" t="s">
        <v>2293</v>
      </c>
      <c r="X1523" s="8" t="s">
        <v>2314</v>
      </c>
      <c r="Y1523" s="8" t="s">
        <v>3693</v>
      </c>
      <c r="Z1523" s="8" t="s">
        <v>3693</v>
      </c>
    </row>
    <row r="1524" spans="1:26" ht="39.6" hidden="1" x14ac:dyDescent="0.3">
      <c r="A1524" s="8">
        <v>1524</v>
      </c>
      <c r="B1524" s="8" t="s">
        <v>3539</v>
      </c>
      <c r="C1524" s="8" t="s">
        <v>3540</v>
      </c>
      <c r="D1524" s="8" t="s">
        <v>2320</v>
      </c>
      <c r="E1524" s="8" t="str">
        <f>VLOOKUP(Table1[[#This Row],[NO]],Table3[#All],2, FALSE)</f>
        <v>OTHER FACILITIES</v>
      </c>
      <c r="F1524" s="8" t="s">
        <v>3541</v>
      </c>
      <c r="G1524" s="8" t="s">
        <v>3542</v>
      </c>
      <c r="H1524" s="8" t="s">
        <v>430</v>
      </c>
      <c r="I1524" s="8" t="s">
        <v>3693</v>
      </c>
      <c r="J1524" s="8">
        <v>2024</v>
      </c>
      <c r="K1524" s="8" t="s">
        <v>2309</v>
      </c>
      <c r="L1524" s="11">
        <v>6225000</v>
      </c>
      <c r="M1524" s="49">
        <v>5630000</v>
      </c>
      <c r="N1524" s="8">
        <v>60</v>
      </c>
      <c r="O1524" s="10">
        <v>45428</v>
      </c>
      <c r="P1524" s="8" t="s">
        <v>3693</v>
      </c>
      <c r="Q1524" s="10">
        <v>45488</v>
      </c>
      <c r="R1524" s="10" t="s">
        <v>3693</v>
      </c>
      <c r="S1524" s="11" t="s">
        <v>3693</v>
      </c>
      <c r="T1524" s="12">
        <v>1</v>
      </c>
      <c r="U1524" s="12" t="s">
        <v>3693</v>
      </c>
      <c r="V1524" s="8" t="s">
        <v>29</v>
      </c>
      <c r="W1524" s="8" t="s">
        <v>30</v>
      </c>
      <c r="X1524" s="8" t="s">
        <v>3543</v>
      </c>
      <c r="Y1524" s="8" t="s">
        <v>3693</v>
      </c>
      <c r="Z1524" s="8" t="s">
        <v>3693</v>
      </c>
    </row>
    <row r="1525" spans="1:26" ht="79.2" hidden="1" x14ac:dyDescent="0.3">
      <c r="A1525" s="8">
        <v>1525</v>
      </c>
      <c r="B1525" s="8" t="s">
        <v>683</v>
      </c>
      <c r="C1525" s="8" t="s">
        <v>684</v>
      </c>
      <c r="D1525" s="8" t="s">
        <v>23</v>
      </c>
      <c r="E1525" s="8" t="str">
        <f>VLOOKUP(Table1[[#This Row],[NO]],Table3[#All],2, FALSE)</f>
        <v>ROAD</v>
      </c>
      <c r="F1525" s="8" t="s">
        <v>685</v>
      </c>
      <c r="G1525" s="8" t="s">
        <v>78</v>
      </c>
      <c r="H1525" s="8" t="s">
        <v>79</v>
      </c>
      <c r="I1525" s="8" t="s">
        <v>3693</v>
      </c>
      <c r="J1525" s="8">
        <v>2021</v>
      </c>
      <c r="K1525" s="8" t="s">
        <v>686</v>
      </c>
      <c r="L1525" s="11">
        <v>5000000</v>
      </c>
      <c r="M1525" s="49">
        <v>4989988.7300000004</v>
      </c>
      <c r="N1525" s="8">
        <v>60</v>
      </c>
      <c r="O1525" s="10">
        <v>44550</v>
      </c>
      <c r="P1525" s="8" t="s">
        <v>3693</v>
      </c>
      <c r="Q1525" s="10">
        <f>O1525+N1525</f>
        <v>44610</v>
      </c>
      <c r="R1525" s="10" t="s">
        <v>3693</v>
      </c>
      <c r="S1525" s="11" t="s">
        <v>3693</v>
      </c>
      <c r="T1525" s="12">
        <v>1</v>
      </c>
      <c r="U1525" s="12" t="s">
        <v>3693</v>
      </c>
      <c r="V1525" s="8" t="s">
        <v>29</v>
      </c>
      <c r="W1525" s="8" t="s">
        <v>30</v>
      </c>
      <c r="X1525" s="8" t="s">
        <v>291</v>
      </c>
      <c r="Y1525" s="8" t="s">
        <v>3693</v>
      </c>
      <c r="Z1525" s="8" t="s">
        <v>3693</v>
      </c>
    </row>
    <row r="1526" spans="1:26" ht="52.8" hidden="1" x14ac:dyDescent="0.3">
      <c r="A1526" s="8">
        <v>1526</v>
      </c>
      <c r="B1526" s="8" t="s">
        <v>2315</v>
      </c>
      <c r="C1526" s="8" t="s">
        <v>2316</v>
      </c>
      <c r="D1526" s="8" t="s">
        <v>3693</v>
      </c>
      <c r="E1526" s="8" t="str">
        <f>VLOOKUP(Table1[[#This Row],[NO]],Table3[#All],2, FALSE)</f>
        <v>WATER SYSTEM</v>
      </c>
      <c r="F1526" s="8" t="s">
        <v>3693</v>
      </c>
      <c r="G1526" s="8" t="s">
        <v>2317</v>
      </c>
      <c r="H1526" s="8" t="s">
        <v>58</v>
      </c>
      <c r="I1526" s="8" t="s">
        <v>2318</v>
      </c>
      <c r="J1526" s="8">
        <v>2023</v>
      </c>
      <c r="K1526" s="8" t="s">
        <v>2309</v>
      </c>
      <c r="L1526" s="11">
        <v>1900000</v>
      </c>
      <c r="M1526" s="49">
        <v>1898531.1</v>
      </c>
      <c r="N1526" s="8">
        <v>120</v>
      </c>
      <c r="O1526" s="10">
        <v>45070</v>
      </c>
      <c r="P1526" s="8" t="s">
        <v>3693</v>
      </c>
      <c r="Q1526" s="10">
        <v>45190</v>
      </c>
      <c r="R1526" s="10" t="s">
        <v>3693</v>
      </c>
      <c r="S1526" s="11" t="s">
        <v>3693</v>
      </c>
      <c r="T1526" s="12">
        <v>1</v>
      </c>
      <c r="U1526" s="12" t="s">
        <v>3693</v>
      </c>
      <c r="V1526" s="8" t="s">
        <v>29</v>
      </c>
      <c r="W1526" s="8" t="s">
        <v>30</v>
      </c>
      <c r="X1526" s="8" t="s">
        <v>2310</v>
      </c>
      <c r="Y1526" s="8" t="s">
        <v>3693</v>
      </c>
      <c r="Z1526" s="8" t="s">
        <v>3693</v>
      </c>
    </row>
    <row r="1527" spans="1:26" ht="79.2" hidden="1" x14ac:dyDescent="0.3">
      <c r="A1527" s="8">
        <v>1527</v>
      </c>
      <c r="B1527" s="8" t="s">
        <v>1927</v>
      </c>
      <c r="C1527" s="8" t="s">
        <v>1928</v>
      </c>
      <c r="D1527" s="8" t="s">
        <v>868</v>
      </c>
      <c r="E1527" s="8" t="str">
        <f>VLOOKUP(Table1[[#This Row],[NO]],Table3[#All],2, FALSE)</f>
        <v>MEDICAL FACILITIES</v>
      </c>
      <c r="F1527" s="8" t="s">
        <v>1929</v>
      </c>
      <c r="G1527" s="8" t="s">
        <v>1930</v>
      </c>
      <c r="H1527" s="8" t="s">
        <v>79</v>
      </c>
      <c r="I1527" s="8" t="s">
        <v>3693</v>
      </c>
      <c r="J1527" s="8">
        <v>2020</v>
      </c>
      <c r="K1527" s="8" t="s">
        <v>1478</v>
      </c>
      <c r="L1527" s="11">
        <v>6226165</v>
      </c>
      <c r="M1527" s="49">
        <v>6225165</v>
      </c>
      <c r="N1527" s="8">
        <v>180</v>
      </c>
      <c r="O1527" s="10">
        <v>44042</v>
      </c>
      <c r="P1527" s="8" t="s">
        <v>3693</v>
      </c>
      <c r="Q1527" s="10">
        <v>44222</v>
      </c>
      <c r="R1527" s="10" t="s">
        <v>3693</v>
      </c>
      <c r="S1527" s="11" t="s">
        <v>3693</v>
      </c>
      <c r="T1527" s="12">
        <v>1</v>
      </c>
      <c r="U1527" s="12" t="s">
        <v>3693</v>
      </c>
      <c r="V1527" s="8" t="s">
        <v>29</v>
      </c>
      <c r="W1527" s="8" t="s">
        <v>30</v>
      </c>
      <c r="X1527" s="8" t="s">
        <v>801</v>
      </c>
      <c r="Y1527" s="8" t="s">
        <v>802</v>
      </c>
      <c r="Z1527" s="8" t="s">
        <v>3693</v>
      </c>
    </row>
    <row r="1528" spans="1:26" ht="105.6" hidden="1" x14ac:dyDescent="0.3">
      <c r="A1528" s="8">
        <v>1528</v>
      </c>
      <c r="B1528" s="8" t="s">
        <v>1931</v>
      </c>
      <c r="C1528" s="8" t="s">
        <v>1932</v>
      </c>
      <c r="D1528" s="8" t="s">
        <v>868</v>
      </c>
      <c r="E1528" s="8" t="str">
        <f>VLOOKUP(Table1[[#This Row],[NO]],Table3[#All],2, FALSE)</f>
        <v>MEDICAL FACILITIES</v>
      </c>
      <c r="F1528" s="8" t="s">
        <v>1933</v>
      </c>
      <c r="G1528" s="8" t="s">
        <v>159</v>
      </c>
      <c r="H1528" s="8" t="s">
        <v>159</v>
      </c>
      <c r="I1528" s="8" t="s">
        <v>3693</v>
      </c>
      <c r="J1528" s="8">
        <v>2024</v>
      </c>
      <c r="K1528" s="8" t="s">
        <v>1934</v>
      </c>
      <c r="L1528" s="11">
        <v>4000000</v>
      </c>
      <c r="M1528" s="49">
        <v>3995944.41</v>
      </c>
      <c r="N1528" s="8">
        <v>155</v>
      </c>
      <c r="O1528" s="10">
        <v>45519</v>
      </c>
      <c r="P1528" s="8" t="s">
        <v>3693</v>
      </c>
      <c r="Q1528" s="10">
        <v>45674</v>
      </c>
      <c r="R1528" s="10" t="s">
        <v>409</v>
      </c>
      <c r="S1528" s="11" t="s">
        <v>3693</v>
      </c>
      <c r="T1528" s="14">
        <v>0.90429999999999999</v>
      </c>
      <c r="U1528" s="14" t="s">
        <v>3693</v>
      </c>
      <c r="V1528" s="8" t="s">
        <v>693</v>
      </c>
      <c r="W1528" s="14" t="s">
        <v>324</v>
      </c>
      <c r="X1528" s="8" t="s">
        <v>1897</v>
      </c>
      <c r="Y1528" s="8" t="s">
        <v>3693</v>
      </c>
      <c r="Z1528" s="8" t="s">
        <v>3693</v>
      </c>
    </row>
    <row r="1529" spans="1:26" ht="92.4" hidden="1" x14ac:dyDescent="0.3">
      <c r="A1529" s="8">
        <v>1529</v>
      </c>
      <c r="B1529" s="8" t="s">
        <v>687</v>
      </c>
      <c r="C1529" s="8" t="s">
        <v>688</v>
      </c>
      <c r="D1529" s="8" t="s">
        <v>23</v>
      </c>
      <c r="E1529" s="8" t="str">
        <f>VLOOKUP(Table1[[#This Row],[NO]],Table3[#All],2, FALSE)</f>
        <v>ROAD</v>
      </c>
      <c r="F1529" s="8" t="s">
        <v>689</v>
      </c>
      <c r="G1529" s="8" t="s">
        <v>690</v>
      </c>
      <c r="H1529" s="8" t="s">
        <v>691</v>
      </c>
      <c r="I1529" s="8" t="s">
        <v>3693</v>
      </c>
      <c r="J1529" s="8">
        <v>2024</v>
      </c>
      <c r="K1529" s="8" t="s">
        <v>692</v>
      </c>
      <c r="L1529" s="11">
        <v>1454910037.53</v>
      </c>
      <c r="M1529" s="49">
        <v>1453565284.74</v>
      </c>
      <c r="N1529" s="8">
        <v>540</v>
      </c>
      <c r="O1529" s="10">
        <v>45482</v>
      </c>
      <c r="P1529" s="8" t="s">
        <v>3693</v>
      </c>
      <c r="Q1529" s="10">
        <f>O1529+N1529</f>
        <v>46022</v>
      </c>
      <c r="R1529" s="10" t="s">
        <v>3693</v>
      </c>
      <c r="S1529" s="11" t="s">
        <v>3693</v>
      </c>
      <c r="T1529" s="12">
        <v>0.3</v>
      </c>
      <c r="U1529" s="12" t="s">
        <v>3693</v>
      </c>
      <c r="V1529" s="8" t="s">
        <v>693</v>
      </c>
      <c r="W1529" s="8" t="s">
        <v>324</v>
      </c>
      <c r="X1529" s="8" t="s">
        <v>452</v>
      </c>
      <c r="Y1529" s="8" t="s">
        <v>694</v>
      </c>
      <c r="Z1529" s="8" t="s">
        <v>3693</v>
      </c>
    </row>
    <row r="1530" spans="1:26" ht="52.8" hidden="1" x14ac:dyDescent="0.3">
      <c r="A1530" s="8">
        <v>1530</v>
      </c>
      <c r="B1530" s="8" t="s">
        <v>1935</v>
      </c>
      <c r="C1530" s="8" t="s">
        <v>1936</v>
      </c>
      <c r="D1530" s="8" t="s">
        <v>868</v>
      </c>
      <c r="E1530" s="8" t="str">
        <f>VLOOKUP(Table1[[#This Row],[NO]],Table3[#All],2, FALSE)</f>
        <v>MEDICAL FACILITIES</v>
      </c>
      <c r="F1530" s="8" t="s">
        <v>1937</v>
      </c>
      <c r="G1530" s="8" t="s">
        <v>1223</v>
      </c>
      <c r="H1530" s="8" t="s">
        <v>36</v>
      </c>
      <c r="I1530" s="8" t="s">
        <v>27</v>
      </c>
      <c r="J1530" s="8">
        <v>2024</v>
      </c>
      <c r="K1530" s="8" t="s">
        <v>1938</v>
      </c>
      <c r="L1530" s="11">
        <v>2630000</v>
      </c>
      <c r="M1530" s="49">
        <v>2140036.4300000002</v>
      </c>
      <c r="N1530" s="8">
        <v>118</v>
      </c>
      <c r="O1530" s="10">
        <v>45621</v>
      </c>
      <c r="P1530" s="8" t="s">
        <v>3693</v>
      </c>
      <c r="Q1530" s="10">
        <v>45739</v>
      </c>
      <c r="R1530" s="10" t="s">
        <v>3693</v>
      </c>
      <c r="S1530" s="11" t="s">
        <v>3693</v>
      </c>
      <c r="T1530" s="14">
        <v>0.2</v>
      </c>
      <c r="U1530" s="14" t="s">
        <v>3693</v>
      </c>
      <c r="V1530" s="8" t="s">
        <v>29</v>
      </c>
      <c r="W1530" s="8" t="s">
        <v>324</v>
      </c>
      <c r="X1530" s="8" t="s">
        <v>1939</v>
      </c>
      <c r="Y1530" s="8" t="s">
        <v>3693</v>
      </c>
      <c r="Z1530" s="8" t="s">
        <v>3693</v>
      </c>
    </row>
    <row r="1531" spans="1:26" ht="79.2" hidden="1" x14ac:dyDescent="0.3">
      <c r="A1531" s="8">
        <v>1531</v>
      </c>
      <c r="B1531" s="8" t="s">
        <v>1940</v>
      </c>
      <c r="C1531" s="8" t="s">
        <v>3693</v>
      </c>
      <c r="D1531" s="8" t="s">
        <v>868</v>
      </c>
      <c r="E1531" s="8" t="str">
        <f>VLOOKUP(Table1[[#This Row],[NO]],Table3[#All],2, FALSE)</f>
        <v>MEDICAL FACILITIES</v>
      </c>
      <c r="F1531" s="8" t="s">
        <v>1941</v>
      </c>
      <c r="G1531" s="8" t="s">
        <v>1942</v>
      </c>
      <c r="H1531" s="8" t="s">
        <v>93</v>
      </c>
      <c r="I1531" s="8" t="s">
        <v>3693</v>
      </c>
      <c r="J1531" s="8">
        <v>2024</v>
      </c>
      <c r="K1531" s="8" t="s">
        <v>1938</v>
      </c>
      <c r="L1531" s="11">
        <v>3000000</v>
      </c>
      <c r="M1531" s="49" t="s">
        <v>3693</v>
      </c>
      <c r="N1531" s="8" t="s">
        <v>3693</v>
      </c>
      <c r="O1531" s="10" t="s">
        <v>3693</v>
      </c>
      <c r="P1531" s="8" t="s">
        <v>3693</v>
      </c>
      <c r="Q1531" s="10" t="s">
        <v>3693</v>
      </c>
      <c r="R1531" s="10" t="s">
        <v>3693</v>
      </c>
      <c r="S1531" s="11" t="s">
        <v>3693</v>
      </c>
      <c r="T1531" s="14" t="s">
        <v>3693</v>
      </c>
      <c r="U1531" s="14" t="s">
        <v>3693</v>
      </c>
      <c r="V1531" s="8" t="s">
        <v>3693</v>
      </c>
      <c r="W1531" s="14" t="s">
        <v>486</v>
      </c>
      <c r="X1531" s="8" t="s">
        <v>3693</v>
      </c>
      <c r="Y1531" s="8" t="s">
        <v>3693</v>
      </c>
      <c r="Z1531" s="8" t="s">
        <v>3693</v>
      </c>
    </row>
    <row r="1532" spans="1:26" ht="79.2" hidden="1" x14ac:dyDescent="0.3">
      <c r="A1532" s="8">
        <v>1532</v>
      </c>
      <c r="B1532" s="8" t="s">
        <v>1943</v>
      </c>
      <c r="C1532" s="8" t="s">
        <v>3693</v>
      </c>
      <c r="D1532" s="8" t="s">
        <v>868</v>
      </c>
      <c r="E1532" s="8" t="str">
        <f>VLOOKUP(Table1[[#This Row],[NO]],Table3[#All],2, FALSE)</f>
        <v>MEDICAL FACILITIES</v>
      </c>
      <c r="F1532" s="8" t="s">
        <v>1944</v>
      </c>
      <c r="G1532" s="8" t="s">
        <v>1945</v>
      </c>
      <c r="H1532" s="8" t="s">
        <v>93</v>
      </c>
      <c r="I1532" s="8" t="s">
        <v>3693</v>
      </c>
      <c r="J1532" s="8">
        <v>2024</v>
      </c>
      <c r="K1532" s="8" t="s">
        <v>1938</v>
      </c>
      <c r="L1532" s="11">
        <v>8000000</v>
      </c>
      <c r="M1532" s="49" t="s">
        <v>3693</v>
      </c>
      <c r="N1532" s="8" t="s">
        <v>3693</v>
      </c>
      <c r="O1532" s="10" t="s">
        <v>3693</v>
      </c>
      <c r="P1532" s="8" t="s">
        <v>3693</v>
      </c>
      <c r="Q1532" s="10" t="s">
        <v>3693</v>
      </c>
      <c r="R1532" s="10" t="s">
        <v>3693</v>
      </c>
      <c r="S1532" s="11" t="s">
        <v>3693</v>
      </c>
      <c r="T1532" s="14" t="s">
        <v>3693</v>
      </c>
      <c r="U1532" s="14" t="s">
        <v>3693</v>
      </c>
      <c r="V1532" s="8" t="s">
        <v>3693</v>
      </c>
      <c r="W1532" s="14" t="s">
        <v>486</v>
      </c>
      <c r="X1532" s="8" t="s">
        <v>3693</v>
      </c>
      <c r="Y1532" s="8" t="s">
        <v>3693</v>
      </c>
      <c r="Z1532" s="8" t="s">
        <v>3693</v>
      </c>
    </row>
    <row r="1533" spans="1:26" ht="79.2" hidden="1" x14ac:dyDescent="0.3">
      <c r="A1533" s="8">
        <v>1533</v>
      </c>
      <c r="B1533" s="8" t="s">
        <v>1946</v>
      </c>
      <c r="C1533" s="8" t="s">
        <v>3693</v>
      </c>
      <c r="D1533" s="8" t="s">
        <v>868</v>
      </c>
      <c r="E1533" s="8" t="str">
        <f>VLOOKUP(Table1[[#This Row],[NO]],Table3[#All],2, FALSE)</f>
        <v>MEDICAL FACILITIES</v>
      </c>
      <c r="F1533" s="8" t="s">
        <v>1944</v>
      </c>
      <c r="G1533" s="8" t="s">
        <v>1942</v>
      </c>
      <c r="H1533" s="8" t="s">
        <v>93</v>
      </c>
      <c r="I1533" s="8" t="s">
        <v>3693</v>
      </c>
      <c r="J1533" s="8">
        <v>2024</v>
      </c>
      <c r="K1533" s="8" t="s">
        <v>1938</v>
      </c>
      <c r="L1533" s="11">
        <v>8000000</v>
      </c>
      <c r="M1533" s="31" t="s">
        <v>3693</v>
      </c>
      <c r="N1533" s="8" t="s">
        <v>3693</v>
      </c>
      <c r="O1533" s="10" t="s">
        <v>3693</v>
      </c>
      <c r="P1533" s="8" t="s">
        <v>3693</v>
      </c>
      <c r="Q1533" s="10" t="s">
        <v>3693</v>
      </c>
      <c r="R1533" s="10" t="s">
        <v>3693</v>
      </c>
      <c r="S1533" s="11" t="s">
        <v>3693</v>
      </c>
      <c r="T1533" s="14" t="s">
        <v>3693</v>
      </c>
      <c r="U1533" s="14" t="s">
        <v>3693</v>
      </c>
      <c r="V1533" s="8" t="s">
        <v>3693</v>
      </c>
      <c r="W1533" s="14" t="s">
        <v>486</v>
      </c>
      <c r="X1533" s="8" t="s">
        <v>3693</v>
      </c>
      <c r="Y1533" s="8" t="s">
        <v>3693</v>
      </c>
      <c r="Z1533" s="8" t="s">
        <v>3693</v>
      </c>
    </row>
    <row r="1534" spans="1:26" ht="52.8" hidden="1" x14ac:dyDescent="0.3">
      <c r="A1534" s="8">
        <v>1534</v>
      </c>
      <c r="B1534" s="8" t="s">
        <v>1947</v>
      </c>
      <c r="C1534" s="8" t="s">
        <v>3693</v>
      </c>
      <c r="D1534" s="8" t="s">
        <v>868</v>
      </c>
      <c r="E1534" s="8" t="str">
        <f>VLOOKUP(Table1[[#This Row],[NO]],Table3[#All],2, FALSE)</f>
        <v>MEDICAL FACILITIES</v>
      </c>
      <c r="F1534" s="8" t="s">
        <v>1948</v>
      </c>
      <c r="G1534" s="8" t="s">
        <v>1949</v>
      </c>
      <c r="H1534" s="8" t="s">
        <v>64</v>
      </c>
      <c r="I1534" s="8" t="s">
        <v>3693</v>
      </c>
      <c r="J1534" s="8">
        <v>2024</v>
      </c>
      <c r="K1534" s="8" t="s">
        <v>1938</v>
      </c>
      <c r="L1534" s="11">
        <v>1500000</v>
      </c>
      <c r="M1534" s="11" t="s">
        <v>3693</v>
      </c>
      <c r="N1534" s="8">
        <v>60</v>
      </c>
      <c r="O1534" s="10" t="s">
        <v>3693</v>
      </c>
      <c r="P1534" s="8" t="s">
        <v>3693</v>
      </c>
      <c r="Q1534" s="10" t="s">
        <v>3693</v>
      </c>
      <c r="R1534" s="10" t="s">
        <v>3693</v>
      </c>
      <c r="S1534" s="11" t="s">
        <v>3693</v>
      </c>
      <c r="T1534" s="14" t="s">
        <v>3693</v>
      </c>
      <c r="U1534" s="14" t="s">
        <v>3693</v>
      </c>
      <c r="V1534" s="8" t="s">
        <v>3693</v>
      </c>
      <c r="W1534" s="14" t="s">
        <v>486</v>
      </c>
      <c r="X1534" s="8" t="s">
        <v>3693</v>
      </c>
      <c r="Y1534" s="8" t="s">
        <v>3693</v>
      </c>
      <c r="Z1534" s="8" t="s">
        <v>3693</v>
      </c>
    </row>
    <row r="1535" spans="1:26" ht="66" hidden="1" x14ac:dyDescent="0.3">
      <c r="A1535" s="8">
        <v>1535</v>
      </c>
      <c r="B1535" s="8" t="s">
        <v>2582</v>
      </c>
      <c r="C1535" s="8" t="s">
        <v>3693</v>
      </c>
      <c r="D1535" s="8" t="s">
        <v>2334</v>
      </c>
      <c r="E1535" s="8" t="str">
        <f>VLOOKUP(Table1[[#This Row],[NO]],Table3[#All],2, FALSE)</f>
        <v>PGP FACILITIES</v>
      </c>
      <c r="F1535" s="8" t="s">
        <v>2583</v>
      </c>
      <c r="G1535" s="8" t="s">
        <v>2584</v>
      </c>
      <c r="H1535" s="8" t="s">
        <v>79</v>
      </c>
      <c r="I1535" s="8" t="s">
        <v>3693</v>
      </c>
      <c r="J1535" s="8">
        <v>2024</v>
      </c>
      <c r="K1535" s="8" t="s">
        <v>369</v>
      </c>
      <c r="L1535" s="11">
        <v>1400000</v>
      </c>
      <c r="M1535" s="8" t="s">
        <v>3693</v>
      </c>
      <c r="N1535" s="8">
        <v>60</v>
      </c>
      <c r="O1535" s="10" t="s">
        <v>3693</v>
      </c>
      <c r="P1535" s="8" t="s">
        <v>3693</v>
      </c>
      <c r="Q1535" s="10" t="s">
        <v>3693</v>
      </c>
      <c r="R1535" s="10" t="s">
        <v>3693</v>
      </c>
      <c r="S1535" s="11" t="s">
        <v>3693</v>
      </c>
      <c r="T1535" s="14" t="s">
        <v>3693</v>
      </c>
      <c r="U1535" s="14" t="s">
        <v>3693</v>
      </c>
      <c r="V1535" s="8" t="s">
        <v>3693</v>
      </c>
      <c r="W1535" s="14" t="s">
        <v>486</v>
      </c>
      <c r="X1535" s="8" t="s">
        <v>3693</v>
      </c>
      <c r="Y1535" s="8" t="s">
        <v>3693</v>
      </c>
      <c r="Z1535" s="8" t="s">
        <v>3693</v>
      </c>
    </row>
    <row r="1536" spans="1:26" ht="52.8" hidden="1" x14ac:dyDescent="0.3">
      <c r="A1536" s="8">
        <v>1536</v>
      </c>
      <c r="B1536" s="8" t="s">
        <v>2319</v>
      </c>
      <c r="C1536" s="8" t="s">
        <v>3693</v>
      </c>
      <c r="D1536" s="8" t="s">
        <v>2320</v>
      </c>
      <c r="E1536" s="8" t="str">
        <f>VLOOKUP(Table1[[#This Row],[NO]],Table3[#All],2, FALSE)</f>
        <v>PGP FACILITIES</v>
      </c>
      <c r="F1536" s="8" t="s">
        <v>2321</v>
      </c>
      <c r="G1536" s="8" t="s">
        <v>2322</v>
      </c>
      <c r="H1536" s="8" t="s">
        <v>79</v>
      </c>
      <c r="I1536" s="8" t="s">
        <v>3693</v>
      </c>
      <c r="J1536" s="8">
        <v>2024</v>
      </c>
      <c r="K1536" s="8" t="s">
        <v>369</v>
      </c>
      <c r="L1536" s="11">
        <v>2500000</v>
      </c>
      <c r="M1536" s="8" t="s">
        <v>3693</v>
      </c>
      <c r="N1536" s="8">
        <v>90</v>
      </c>
      <c r="O1536" s="10" t="s">
        <v>3693</v>
      </c>
      <c r="P1536" s="8" t="s">
        <v>3693</v>
      </c>
      <c r="Q1536" s="10" t="s">
        <v>3693</v>
      </c>
      <c r="R1536" s="10" t="s">
        <v>3693</v>
      </c>
      <c r="S1536" s="11" t="s">
        <v>3693</v>
      </c>
      <c r="T1536" s="14" t="s">
        <v>3693</v>
      </c>
      <c r="U1536" s="14" t="s">
        <v>3693</v>
      </c>
      <c r="V1536" s="8" t="s">
        <v>3693</v>
      </c>
      <c r="W1536" s="14" t="s">
        <v>486</v>
      </c>
      <c r="X1536" s="8" t="s">
        <v>3693</v>
      </c>
      <c r="Y1536" s="8" t="s">
        <v>3693</v>
      </c>
      <c r="Z1536" s="8" t="s">
        <v>3693</v>
      </c>
    </row>
    <row r="1537" spans="1:26" ht="79.2" hidden="1" x14ac:dyDescent="0.3">
      <c r="A1537" s="8">
        <v>1537</v>
      </c>
      <c r="B1537" s="8" t="s">
        <v>2585</v>
      </c>
      <c r="C1537" s="8" t="s">
        <v>2586</v>
      </c>
      <c r="D1537" s="8" t="s">
        <v>2334</v>
      </c>
      <c r="E1537" s="8" t="str">
        <f>VLOOKUP(Table1[[#This Row],[NO]],Table3[#All],2, FALSE)</f>
        <v>PGP FACILITIES</v>
      </c>
      <c r="F1537" s="8" t="s">
        <v>2587</v>
      </c>
      <c r="G1537" s="8" t="s">
        <v>2584</v>
      </c>
      <c r="H1537" s="8" t="s">
        <v>79</v>
      </c>
      <c r="I1537" s="8" t="s">
        <v>3693</v>
      </c>
      <c r="J1537" s="8">
        <v>2024</v>
      </c>
      <c r="K1537" s="8" t="s">
        <v>369</v>
      </c>
      <c r="L1537" s="11">
        <v>370000</v>
      </c>
      <c r="M1537" s="11">
        <v>366718</v>
      </c>
      <c r="N1537" s="8">
        <v>60</v>
      </c>
      <c r="O1537" s="10">
        <v>45617</v>
      </c>
      <c r="P1537" s="8" t="s">
        <v>3693</v>
      </c>
      <c r="Q1537" s="10">
        <v>45677</v>
      </c>
      <c r="R1537" s="10" t="s">
        <v>3693</v>
      </c>
      <c r="S1537" s="11" t="s">
        <v>3693</v>
      </c>
      <c r="T1537" s="14" t="s">
        <v>3693</v>
      </c>
      <c r="U1537" s="14" t="s">
        <v>3693</v>
      </c>
      <c r="V1537" s="8" t="s">
        <v>29</v>
      </c>
      <c r="W1537" s="14" t="s">
        <v>466</v>
      </c>
      <c r="X1537" s="8" t="s">
        <v>1821</v>
      </c>
      <c r="Y1537" s="8" t="s">
        <v>3693</v>
      </c>
      <c r="Z1537" s="8" t="s">
        <v>3693</v>
      </c>
    </row>
    <row r="1538" spans="1:26" ht="79.2" hidden="1" x14ac:dyDescent="0.3">
      <c r="A1538" s="8">
        <v>1538</v>
      </c>
      <c r="B1538" s="8" t="s">
        <v>2588</v>
      </c>
      <c r="C1538" s="8" t="s">
        <v>3693</v>
      </c>
      <c r="D1538" s="8" t="s">
        <v>2334</v>
      </c>
      <c r="E1538" s="8" t="str">
        <f>VLOOKUP(Table1[[#This Row],[NO]],Table3[#All],2, FALSE)</f>
        <v>PGP FACILITIES</v>
      </c>
      <c r="F1538" s="8" t="s">
        <v>2589</v>
      </c>
      <c r="G1538" s="8" t="s">
        <v>2359</v>
      </c>
      <c r="H1538" s="8" t="s">
        <v>79</v>
      </c>
      <c r="I1538" s="35" t="s">
        <v>3693</v>
      </c>
      <c r="J1538" s="8">
        <v>2024</v>
      </c>
      <c r="K1538" s="8" t="s">
        <v>2590</v>
      </c>
      <c r="L1538" s="11">
        <v>200000</v>
      </c>
      <c r="M1538" s="8" t="s">
        <v>3693</v>
      </c>
      <c r="N1538" s="8">
        <v>30</v>
      </c>
      <c r="O1538" s="10" t="s">
        <v>3693</v>
      </c>
      <c r="P1538" s="8" t="s">
        <v>3693</v>
      </c>
      <c r="Q1538" s="10" t="s">
        <v>3693</v>
      </c>
      <c r="R1538" s="22" t="s">
        <v>3693</v>
      </c>
      <c r="S1538" s="38" t="s">
        <v>3693</v>
      </c>
      <c r="T1538" s="14" t="s">
        <v>3693</v>
      </c>
      <c r="U1538" s="14" t="s">
        <v>3693</v>
      </c>
      <c r="V1538" s="8" t="s">
        <v>3693</v>
      </c>
      <c r="W1538" s="14" t="s">
        <v>486</v>
      </c>
      <c r="X1538" s="8" t="s">
        <v>3693</v>
      </c>
      <c r="Y1538" s="35" t="s">
        <v>3693</v>
      </c>
      <c r="Z1538" s="8" t="s">
        <v>3693</v>
      </c>
    </row>
    <row r="1539" spans="1:26" ht="52.8" hidden="1" x14ac:dyDescent="0.3">
      <c r="A1539" s="8">
        <v>1539</v>
      </c>
      <c r="B1539" s="8" t="s">
        <v>2323</v>
      </c>
      <c r="C1539" s="8" t="s">
        <v>2324</v>
      </c>
      <c r="D1539" s="8" t="s">
        <v>2320</v>
      </c>
      <c r="E1539" s="8" t="str">
        <f>VLOOKUP(Table1[[#This Row],[NO]],Table3[#All],2, FALSE)</f>
        <v>PGP FACILITIES</v>
      </c>
      <c r="F1539" s="8" t="s">
        <v>2325</v>
      </c>
      <c r="G1539" s="8" t="s">
        <v>2326</v>
      </c>
      <c r="H1539" s="8" t="s">
        <v>79</v>
      </c>
      <c r="I1539" s="8" t="s">
        <v>27</v>
      </c>
      <c r="J1539" s="8">
        <v>2024</v>
      </c>
      <c r="K1539" s="8" t="s">
        <v>2327</v>
      </c>
      <c r="L1539" s="11">
        <v>5000000</v>
      </c>
      <c r="M1539" s="20">
        <v>4444748.95</v>
      </c>
      <c r="N1539" s="8">
        <v>183</v>
      </c>
      <c r="O1539" s="10">
        <v>45523</v>
      </c>
      <c r="P1539" s="8" t="s">
        <v>3693</v>
      </c>
      <c r="Q1539" s="10">
        <v>45706</v>
      </c>
      <c r="R1539" s="10" t="s">
        <v>3693</v>
      </c>
      <c r="S1539" s="11" t="s">
        <v>3693</v>
      </c>
      <c r="T1539" s="12">
        <v>0.6</v>
      </c>
      <c r="U1539" s="12" t="s">
        <v>3693</v>
      </c>
      <c r="V1539" s="8" t="s">
        <v>29</v>
      </c>
      <c r="W1539" s="8" t="s">
        <v>324</v>
      </c>
      <c r="X1539" s="8" t="s">
        <v>2328</v>
      </c>
      <c r="Y1539" s="8" t="s">
        <v>2329</v>
      </c>
      <c r="Z1539" s="8" t="s">
        <v>3693</v>
      </c>
    </row>
    <row r="1540" spans="1:26" ht="92.4" hidden="1" x14ac:dyDescent="0.3">
      <c r="A1540" s="8">
        <v>1540</v>
      </c>
      <c r="B1540" s="8" t="s">
        <v>2330</v>
      </c>
      <c r="C1540" s="8" t="s">
        <v>2331</v>
      </c>
      <c r="D1540" s="8" t="s">
        <v>2320</v>
      </c>
      <c r="E1540" s="8" t="str">
        <f>VLOOKUP(Table1[[#This Row],[NO]],Table3[#All],2, FALSE)</f>
        <v>PGP FACILITIES</v>
      </c>
      <c r="F1540" s="8" t="s">
        <v>2332</v>
      </c>
      <c r="G1540" s="8" t="s">
        <v>2326</v>
      </c>
      <c r="H1540" s="8" t="s">
        <v>79</v>
      </c>
      <c r="I1540" s="8" t="s">
        <v>3693</v>
      </c>
      <c r="J1540" s="8">
        <v>2024</v>
      </c>
      <c r="K1540" s="8" t="s">
        <v>2327</v>
      </c>
      <c r="L1540" s="11">
        <v>7000000</v>
      </c>
      <c r="M1540" s="20">
        <v>5745560.71</v>
      </c>
      <c r="N1540" s="8" t="s">
        <v>3693</v>
      </c>
      <c r="O1540" s="10" t="s">
        <v>3693</v>
      </c>
      <c r="P1540" s="8" t="s">
        <v>3693</v>
      </c>
      <c r="Q1540" s="10" t="s">
        <v>3693</v>
      </c>
      <c r="R1540" s="10" t="s">
        <v>3693</v>
      </c>
      <c r="S1540" s="11" t="s">
        <v>3693</v>
      </c>
      <c r="T1540" s="12">
        <v>0</v>
      </c>
      <c r="U1540" s="12" t="s">
        <v>3693</v>
      </c>
      <c r="V1540" s="8" t="s">
        <v>29</v>
      </c>
      <c r="W1540" s="8" t="s">
        <v>1717</v>
      </c>
      <c r="X1540" s="8" t="s">
        <v>636</v>
      </c>
      <c r="Y1540" s="8" t="s">
        <v>3693</v>
      </c>
      <c r="Z1540" s="8" t="s">
        <v>1718</v>
      </c>
    </row>
    <row r="1541" spans="1:26" ht="105.6" hidden="1" x14ac:dyDescent="0.3">
      <c r="A1541" s="8">
        <v>1541</v>
      </c>
      <c r="B1541" s="8" t="s">
        <v>2632</v>
      </c>
      <c r="C1541" s="8" t="s">
        <v>2633</v>
      </c>
      <c r="D1541" s="8" t="s">
        <v>2320</v>
      </c>
      <c r="E1541" s="8" t="str">
        <f>VLOOKUP(Table1[[#This Row],[NO]],Table3[#All],2, FALSE)</f>
        <v>AGRICULTURAL FACILITIES</v>
      </c>
      <c r="F1541" s="8" t="s">
        <v>2634</v>
      </c>
      <c r="G1541" s="8" t="s">
        <v>2635</v>
      </c>
      <c r="H1541" s="8" t="s">
        <v>26</v>
      </c>
      <c r="I1541" s="8" t="s">
        <v>3693</v>
      </c>
      <c r="J1541" s="8">
        <v>2024</v>
      </c>
      <c r="K1541" s="8" t="s">
        <v>2633</v>
      </c>
      <c r="L1541" s="11">
        <v>500000</v>
      </c>
      <c r="M1541" s="11">
        <v>497978.04</v>
      </c>
      <c r="N1541" s="8">
        <v>62</v>
      </c>
      <c r="O1541" s="10">
        <v>45600</v>
      </c>
      <c r="P1541" s="8" t="s">
        <v>3693</v>
      </c>
      <c r="Q1541" s="10">
        <v>45662</v>
      </c>
      <c r="R1541" s="10" t="s">
        <v>3693</v>
      </c>
      <c r="S1541" s="11" t="s">
        <v>3693</v>
      </c>
      <c r="T1541" s="14" t="s">
        <v>3693</v>
      </c>
      <c r="U1541" s="14" t="s">
        <v>3693</v>
      </c>
      <c r="V1541" s="8" t="s">
        <v>29</v>
      </c>
      <c r="W1541" s="8" t="s">
        <v>466</v>
      </c>
      <c r="X1541" s="8" t="s">
        <v>1939</v>
      </c>
      <c r="Y1541" s="8" t="s">
        <v>3693</v>
      </c>
      <c r="Z1541" s="8" t="s">
        <v>3693</v>
      </c>
    </row>
    <row r="1542" spans="1:26" ht="66" hidden="1" x14ac:dyDescent="0.3">
      <c r="A1542" s="8">
        <v>1542</v>
      </c>
      <c r="B1542" s="8" t="s">
        <v>3544</v>
      </c>
      <c r="C1542" s="8" t="s">
        <v>3545</v>
      </c>
      <c r="D1542" s="8" t="s">
        <v>2320</v>
      </c>
      <c r="E1542" s="8" t="str">
        <f>VLOOKUP(Table1[[#This Row],[NO]],Table3[#All],2, FALSE)</f>
        <v>OTHER FACILITIES</v>
      </c>
      <c r="F1542" s="8" t="s">
        <v>3546</v>
      </c>
      <c r="G1542" s="8" t="s">
        <v>3547</v>
      </c>
      <c r="H1542" s="8" t="s">
        <v>691</v>
      </c>
      <c r="I1542" s="8" t="s">
        <v>3693</v>
      </c>
      <c r="J1542" s="8">
        <v>2024</v>
      </c>
      <c r="K1542" s="8" t="s">
        <v>692</v>
      </c>
      <c r="L1542" s="11">
        <v>766143904.23000002</v>
      </c>
      <c r="M1542" s="11">
        <v>765118981.36000001</v>
      </c>
      <c r="N1542" s="8">
        <v>600</v>
      </c>
      <c r="O1542" s="10">
        <v>45577</v>
      </c>
      <c r="P1542" s="8" t="s">
        <v>3693</v>
      </c>
      <c r="Q1542" s="10">
        <v>46177</v>
      </c>
      <c r="R1542" s="10" t="s">
        <v>3693</v>
      </c>
      <c r="S1542" s="11" t="s">
        <v>3693</v>
      </c>
      <c r="T1542" s="14">
        <v>4.4999999999999998E-2</v>
      </c>
      <c r="U1542" s="14" t="s">
        <v>3693</v>
      </c>
      <c r="V1542" s="8" t="s">
        <v>29</v>
      </c>
      <c r="W1542" s="8" t="s">
        <v>324</v>
      </c>
      <c r="X1542" s="8" t="s">
        <v>452</v>
      </c>
      <c r="Y1542" s="8" t="s">
        <v>694</v>
      </c>
      <c r="Z1542" s="8" t="s">
        <v>3693</v>
      </c>
    </row>
    <row r="1543" spans="1:26" ht="52.8" hidden="1" x14ac:dyDescent="0.3">
      <c r="A1543" s="8">
        <v>1543</v>
      </c>
      <c r="B1543" s="8" t="s">
        <v>2591</v>
      </c>
      <c r="C1543" s="8" t="s">
        <v>2592</v>
      </c>
      <c r="D1543" s="8" t="s">
        <v>2334</v>
      </c>
      <c r="E1543" s="8" t="str">
        <f>VLOOKUP(Table1[[#This Row],[NO]],Table3[#All],2, FALSE)</f>
        <v>PGP FACILITIES</v>
      </c>
      <c r="F1543" s="8" t="s">
        <v>2593</v>
      </c>
      <c r="G1543" s="8" t="s">
        <v>2525</v>
      </c>
      <c r="H1543" s="8" t="s">
        <v>79</v>
      </c>
      <c r="I1543" s="8" t="s">
        <v>3693</v>
      </c>
      <c r="J1543" s="8">
        <v>2024</v>
      </c>
      <c r="K1543" s="8" t="s">
        <v>2594</v>
      </c>
      <c r="L1543" s="11">
        <v>1000000</v>
      </c>
      <c r="M1543" s="11">
        <v>998169.59</v>
      </c>
      <c r="N1543" s="8">
        <v>60</v>
      </c>
      <c r="O1543" s="10">
        <v>45562</v>
      </c>
      <c r="P1543" s="8" t="s">
        <v>3693</v>
      </c>
      <c r="Q1543" s="10">
        <v>45622</v>
      </c>
      <c r="R1543" s="10" t="s">
        <v>3693</v>
      </c>
      <c r="S1543" s="11" t="s">
        <v>3693</v>
      </c>
      <c r="T1543" s="12">
        <v>1</v>
      </c>
      <c r="U1543" s="12" t="s">
        <v>3693</v>
      </c>
      <c r="V1543" s="8" t="s">
        <v>29</v>
      </c>
      <c r="W1543" s="8" t="s">
        <v>30</v>
      </c>
      <c r="X1543" s="8" t="s">
        <v>666</v>
      </c>
      <c r="Y1543" s="8" t="s">
        <v>667</v>
      </c>
      <c r="Z1543" s="8" t="s">
        <v>3693</v>
      </c>
    </row>
    <row r="1544" spans="1:26" ht="52.8" hidden="1" x14ac:dyDescent="0.3">
      <c r="A1544" s="8">
        <v>1544</v>
      </c>
      <c r="B1544" s="8" t="s">
        <v>1950</v>
      </c>
      <c r="C1544" s="8" t="s">
        <v>1951</v>
      </c>
      <c r="D1544" s="8" t="s">
        <v>868</v>
      </c>
      <c r="E1544" s="8" t="str">
        <f>VLOOKUP(Table1[[#This Row],[NO]],Table3[#All],2, FALSE)</f>
        <v>MEDICAL FACILITIES</v>
      </c>
      <c r="F1544" s="8" t="s">
        <v>1952</v>
      </c>
      <c r="G1544" s="8" t="s">
        <v>1953</v>
      </c>
      <c r="H1544" s="8" t="s">
        <v>91</v>
      </c>
      <c r="I1544" s="8" t="s">
        <v>27</v>
      </c>
      <c r="J1544" s="8">
        <v>2024</v>
      </c>
      <c r="K1544" s="8" t="s">
        <v>1954</v>
      </c>
      <c r="L1544" s="11">
        <v>3000000</v>
      </c>
      <c r="M1544" s="11">
        <v>2950000</v>
      </c>
      <c r="N1544" s="8">
        <v>150</v>
      </c>
      <c r="O1544" s="10">
        <v>45532</v>
      </c>
      <c r="P1544" s="8" t="s">
        <v>3693</v>
      </c>
      <c r="Q1544" s="10">
        <v>45682</v>
      </c>
      <c r="R1544" s="10" t="s">
        <v>3693</v>
      </c>
      <c r="S1544" s="11" t="s">
        <v>3693</v>
      </c>
      <c r="T1544" s="12">
        <v>1</v>
      </c>
      <c r="U1544" s="12" t="s">
        <v>3693</v>
      </c>
      <c r="V1544" s="8" t="s">
        <v>29</v>
      </c>
      <c r="W1544" s="8" t="s">
        <v>30</v>
      </c>
      <c r="X1544" s="8" t="s">
        <v>424</v>
      </c>
      <c r="Y1544" s="8" t="s">
        <v>3693</v>
      </c>
      <c r="Z1544" s="8" t="s">
        <v>3693</v>
      </c>
    </row>
    <row r="1545" spans="1:26" ht="39.6" hidden="1" x14ac:dyDescent="0.3">
      <c r="A1545" s="8">
        <v>1545</v>
      </c>
      <c r="B1545" s="8" t="s">
        <v>3548</v>
      </c>
      <c r="C1545" s="8" t="s">
        <v>3549</v>
      </c>
      <c r="D1545" s="8" t="s">
        <v>2320</v>
      </c>
      <c r="E1545" s="8" t="str">
        <f>VLOOKUP(Table1[[#This Row],[NO]],Table3[#All],2, FALSE)</f>
        <v>OTHER FACILITIES</v>
      </c>
      <c r="F1545" s="8" t="s">
        <v>3550</v>
      </c>
      <c r="G1545" s="8" t="s">
        <v>84</v>
      </c>
      <c r="H1545" s="8" t="s">
        <v>52</v>
      </c>
      <c r="I1545" s="8" t="s">
        <v>3693</v>
      </c>
      <c r="J1545" s="8">
        <v>2023</v>
      </c>
      <c r="K1545" s="8" t="s">
        <v>3551</v>
      </c>
      <c r="L1545" s="11">
        <v>1352000</v>
      </c>
      <c r="M1545" s="11">
        <v>1351035</v>
      </c>
      <c r="N1545" s="8">
        <v>30</v>
      </c>
      <c r="O1545" s="10">
        <v>45533</v>
      </c>
      <c r="P1545" s="8" t="s">
        <v>3693</v>
      </c>
      <c r="Q1545" s="10">
        <v>45563</v>
      </c>
      <c r="R1545" s="10" t="s">
        <v>409</v>
      </c>
      <c r="S1545" s="11" t="s">
        <v>3693</v>
      </c>
      <c r="T1545" s="14" t="s">
        <v>3693</v>
      </c>
      <c r="U1545" s="14" t="s">
        <v>3693</v>
      </c>
      <c r="V1545" s="8" t="s">
        <v>29</v>
      </c>
      <c r="W1545" s="8" t="s">
        <v>423</v>
      </c>
      <c r="X1545" s="8" t="s">
        <v>1338</v>
      </c>
      <c r="Y1545" s="8" t="s">
        <v>3693</v>
      </c>
      <c r="Z1545" s="8" t="s">
        <v>3693</v>
      </c>
    </row>
    <row r="1546" spans="1:26" ht="79.2" hidden="1" x14ac:dyDescent="0.3">
      <c r="A1546" s="8">
        <v>1546</v>
      </c>
      <c r="B1546" s="8" t="s">
        <v>2595</v>
      </c>
      <c r="C1546" s="8" t="s">
        <v>2596</v>
      </c>
      <c r="D1546" s="8" t="s">
        <v>2334</v>
      </c>
      <c r="E1546" s="8" t="str">
        <f>VLOOKUP(Table1[[#This Row],[NO]],Table3[#All],2, FALSE)</f>
        <v>PGP FACILITIES</v>
      </c>
      <c r="F1546" s="8" t="s">
        <v>2597</v>
      </c>
      <c r="G1546" s="8" t="s">
        <v>2598</v>
      </c>
      <c r="H1546" s="8" t="s">
        <v>79</v>
      </c>
      <c r="I1546" s="8" t="s">
        <v>3693</v>
      </c>
      <c r="J1546" s="8">
        <v>2024</v>
      </c>
      <c r="K1546" s="8" t="s">
        <v>2461</v>
      </c>
      <c r="L1546" s="11">
        <v>1500000</v>
      </c>
      <c r="M1546" s="11">
        <v>1499096.52</v>
      </c>
      <c r="N1546" s="8">
        <v>90</v>
      </c>
      <c r="O1546" s="10">
        <v>45593</v>
      </c>
      <c r="P1546" s="8" t="s">
        <v>3693</v>
      </c>
      <c r="Q1546" s="10">
        <v>45683</v>
      </c>
      <c r="R1546" s="10" t="s">
        <v>3693</v>
      </c>
      <c r="S1546" s="11" t="s">
        <v>3693</v>
      </c>
      <c r="T1546" s="14">
        <v>0.75</v>
      </c>
      <c r="U1546" s="14" t="s">
        <v>3693</v>
      </c>
      <c r="V1546" s="8" t="s">
        <v>29</v>
      </c>
      <c r="W1546" s="8" t="s">
        <v>324</v>
      </c>
      <c r="X1546" s="8" t="s">
        <v>1338</v>
      </c>
      <c r="Y1546" s="8" t="s">
        <v>3693</v>
      </c>
      <c r="Z1546" s="8" t="s">
        <v>3693</v>
      </c>
    </row>
    <row r="1547" spans="1:26" ht="66" hidden="1" x14ac:dyDescent="0.3">
      <c r="A1547" s="8">
        <v>1547</v>
      </c>
      <c r="B1547" s="8" t="s">
        <v>2599</v>
      </c>
      <c r="C1547" s="8" t="s">
        <v>2600</v>
      </c>
      <c r="D1547" s="8" t="s">
        <v>2334</v>
      </c>
      <c r="E1547" s="8" t="str">
        <f>VLOOKUP(Table1[[#This Row],[NO]],Table3[#All],2, FALSE)</f>
        <v>PGP FACILITIES</v>
      </c>
      <c r="F1547" s="8" t="s">
        <v>2601</v>
      </c>
      <c r="G1547" s="8" t="s">
        <v>2584</v>
      </c>
      <c r="H1547" s="8" t="s">
        <v>79</v>
      </c>
      <c r="I1547" s="8" t="s">
        <v>3693</v>
      </c>
      <c r="J1547" s="8">
        <v>2024</v>
      </c>
      <c r="K1547" s="8" t="s">
        <v>2555</v>
      </c>
      <c r="L1547" s="11">
        <v>1200000</v>
      </c>
      <c r="M1547" s="11">
        <v>1199997.71</v>
      </c>
      <c r="N1547" s="8">
        <v>60</v>
      </c>
      <c r="O1547" s="10">
        <v>45535</v>
      </c>
      <c r="P1547" s="8" t="s">
        <v>3693</v>
      </c>
      <c r="Q1547" s="10">
        <v>45595</v>
      </c>
      <c r="R1547" s="10" t="s">
        <v>3693</v>
      </c>
      <c r="S1547" s="11" t="s">
        <v>3693</v>
      </c>
      <c r="T1547" s="12">
        <v>1</v>
      </c>
      <c r="U1547" s="12" t="s">
        <v>3693</v>
      </c>
      <c r="V1547" s="8" t="s">
        <v>29</v>
      </c>
      <c r="W1547" s="8" t="s">
        <v>30</v>
      </c>
      <c r="X1547" s="8" t="s">
        <v>1918</v>
      </c>
      <c r="Y1547" s="8" t="s">
        <v>3693</v>
      </c>
      <c r="Z1547" s="8" t="s">
        <v>3693</v>
      </c>
    </row>
    <row r="1548" spans="1:26" ht="39.6" hidden="1" x14ac:dyDescent="0.3">
      <c r="A1548" s="8">
        <v>1548</v>
      </c>
      <c r="B1548" s="8" t="s">
        <v>1955</v>
      </c>
      <c r="C1548" s="8" t="s">
        <v>3693</v>
      </c>
      <c r="D1548" s="8" t="s">
        <v>868</v>
      </c>
      <c r="E1548" s="8" t="str">
        <f>VLOOKUP(Table1[[#This Row],[NO]],Table3[#All],2, FALSE)</f>
        <v>MEDICAL FACILITIES</v>
      </c>
      <c r="F1548" s="8" t="s">
        <v>3693</v>
      </c>
      <c r="G1548" s="8" t="s">
        <v>1187</v>
      </c>
      <c r="H1548" s="8" t="s">
        <v>159</v>
      </c>
      <c r="I1548" s="8" t="s">
        <v>27</v>
      </c>
      <c r="J1548" s="8">
        <v>2023</v>
      </c>
      <c r="K1548" s="8" t="s">
        <v>1934</v>
      </c>
      <c r="L1548" s="11">
        <v>25000000</v>
      </c>
      <c r="M1548" s="11">
        <v>25000000</v>
      </c>
      <c r="N1548" s="8">
        <v>60</v>
      </c>
      <c r="O1548" s="10">
        <v>45287</v>
      </c>
      <c r="P1548" s="8" t="s">
        <v>3693</v>
      </c>
      <c r="Q1548" s="10">
        <v>45347</v>
      </c>
      <c r="R1548" s="10" t="s">
        <v>3693</v>
      </c>
      <c r="S1548" s="11" t="s">
        <v>3693</v>
      </c>
      <c r="T1548" s="14">
        <v>0.97499999999999998</v>
      </c>
      <c r="U1548" s="14" t="s">
        <v>3693</v>
      </c>
      <c r="V1548" s="8" t="s">
        <v>29</v>
      </c>
      <c r="W1548" s="8" t="s">
        <v>324</v>
      </c>
      <c r="X1548" s="8" t="s">
        <v>1956</v>
      </c>
      <c r="Y1548" s="8" t="s">
        <v>3693</v>
      </c>
      <c r="Z1548" s="8" t="s">
        <v>3693</v>
      </c>
    </row>
    <row r="1549" spans="1:26" ht="52.8" hidden="1" x14ac:dyDescent="0.3">
      <c r="A1549" s="8">
        <v>1549</v>
      </c>
      <c r="B1549" s="8" t="s">
        <v>2636</v>
      </c>
      <c r="C1549" s="8" t="s">
        <v>2637</v>
      </c>
      <c r="D1549" s="8" t="s">
        <v>2320</v>
      </c>
      <c r="E1549" s="8" t="str">
        <f>VLOOKUP(Table1[[#This Row],[NO]],Table3[#All],2, FALSE)</f>
        <v>AGRICULTURAL FACILITIES</v>
      </c>
      <c r="F1549" s="8" t="s">
        <v>2638</v>
      </c>
      <c r="G1549" s="8" t="s">
        <v>2639</v>
      </c>
      <c r="H1549" s="8" t="s">
        <v>93</v>
      </c>
      <c r="I1549" s="8" t="s">
        <v>3693</v>
      </c>
      <c r="J1549" s="8">
        <v>2024</v>
      </c>
      <c r="K1549" s="8" t="s">
        <v>2640</v>
      </c>
      <c r="L1549" s="11">
        <v>600000</v>
      </c>
      <c r="M1549" s="11">
        <v>594681.69999999995</v>
      </c>
      <c r="N1549" s="8">
        <v>60</v>
      </c>
      <c r="O1549" s="10">
        <v>45618</v>
      </c>
      <c r="P1549" s="8" t="s">
        <v>3693</v>
      </c>
      <c r="Q1549" s="10">
        <v>45678</v>
      </c>
      <c r="R1549" s="10" t="s">
        <v>3693</v>
      </c>
      <c r="S1549" s="11" t="s">
        <v>3693</v>
      </c>
      <c r="T1549" s="14" t="s">
        <v>3693</v>
      </c>
      <c r="U1549" s="14" t="s">
        <v>3693</v>
      </c>
      <c r="V1549" s="8" t="s">
        <v>29</v>
      </c>
      <c r="W1549" s="8" t="s">
        <v>466</v>
      </c>
      <c r="X1549" s="8" t="s">
        <v>661</v>
      </c>
      <c r="Y1549" s="8" t="s">
        <v>3693</v>
      </c>
      <c r="Z1549" s="8" t="s">
        <v>3693</v>
      </c>
    </row>
    <row r="1550" spans="1:26" ht="92.4" hidden="1" x14ac:dyDescent="0.3">
      <c r="A1550" s="8">
        <v>1550</v>
      </c>
      <c r="B1550" s="8" t="s">
        <v>3617</v>
      </c>
      <c r="C1550" s="8" t="s">
        <v>3618</v>
      </c>
      <c r="D1550" s="8" t="s">
        <v>2334</v>
      </c>
      <c r="E1550" s="8" t="str">
        <f>VLOOKUP(Table1[[#This Row],[NO]],Table3[#All],2, FALSE)</f>
        <v>OTHER FACILITIES</v>
      </c>
      <c r="F1550" s="8" t="s">
        <v>3619</v>
      </c>
      <c r="G1550" s="8" t="s">
        <v>3620</v>
      </c>
      <c r="H1550" s="8" t="s">
        <v>141</v>
      </c>
      <c r="I1550" s="8" t="s">
        <v>3693</v>
      </c>
      <c r="J1550" s="8">
        <v>2024</v>
      </c>
      <c r="K1550" s="8" t="s">
        <v>2309</v>
      </c>
      <c r="L1550" s="11">
        <v>998563.85</v>
      </c>
      <c r="M1550" s="11">
        <v>991600</v>
      </c>
      <c r="N1550" s="8">
        <v>60</v>
      </c>
      <c r="O1550" s="10" t="s">
        <v>3693</v>
      </c>
      <c r="P1550" s="8" t="s">
        <v>3693</v>
      </c>
      <c r="Q1550" s="10" t="s">
        <v>3693</v>
      </c>
      <c r="R1550" s="10" t="s">
        <v>3693</v>
      </c>
      <c r="S1550" s="11" t="s">
        <v>3693</v>
      </c>
      <c r="T1550" s="14" t="s">
        <v>3693</v>
      </c>
      <c r="U1550" s="14" t="s">
        <v>3693</v>
      </c>
      <c r="V1550" s="8" t="s">
        <v>29</v>
      </c>
      <c r="W1550" s="8" t="s">
        <v>1717</v>
      </c>
      <c r="X1550" s="8" t="s">
        <v>2314</v>
      </c>
      <c r="Y1550" s="8" t="s">
        <v>3693</v>
      </c>
      <c r="Z1550" s="8" t="s">
        <v>3693</v>
      </c>
    </row>
    <row r="1551" spans="1:26" ht="66" hidden="1" x14ac:dyDescent="0.3">
      <c r="A1551" s="8">
        <v>1551</v>
      </c>
      <c r="B1551" s="8" t="s">
        <v>2602</v>
      </c>
      <c r="C1551" s="8" t="s">
        <v>2603</v>
      </c>
      <c r="D1551" s="8" t="s">
        <v>2334</v>
      </c>
      <c r="E1551" s="8" t="str">
        <f>VLOOKUP(Table1[[#This Row],[NO]],Table3[#All],2, FALSE)</f>
        <v>PGP FACILITIES</v>
      </c>
      <c r="F1551" s="8" t="s">
        <v>2604</v>
      </c>
      <c r="G1551" s="8" t="s">
        <v>2326</v>
      </c>
      <c r="H1551" s="8" t="s">
        <v>79</v>
      </c>
      <c r="I1551" s="8" t="s">
        <v>3693</v>
      </c>
      <c r="J1551" s="8">
        <v>2024</v>
      </c>
      <c r="K1551" s="8" t="s">
        <v>2461</v>
      </c>
      <c r="L1551" s="11">
        <v>500000</v>
      </c>
      <c r="M1551" s="11">
        <v>495057.2</v>
      </c>
      <c r="N1551" s="8">
        <v>60</v>
      </c>
      <c r="O1551" s="10">
        <v>45617</v>
      </c>
      <c r="P1551" s="8" t="s">
        <v>3693</v>
      </c>
      <c r="Q1551" s="10">
        <v>45677</v>
      </c>
      <c r="R1551" s="10" t="s">
        <v>3693</v>
      </c>
      <c r="S1551" s="11" t="s">
        <v>3693</v>
      </c>
      <c r="T1551" s="14" t="s">
        <v>3693</v>
      </c>
      <c r="U1551" s="14" t="s">
        <v>3693</v>
      </c>
      <c r="V1551" s="8" t="s">
        <v>29</v>
      </c>
      <c r="W1551" s="8" t="s">
        <v>466</v>
      </c>
      <c r="X1551" s="8" t="s">
        <v>1821</v>
      </c>
      <c r="Y1551" s="8" t="s">
        <v>3693</v>
      </c>
      <c r="Z1551" s="8" t="s">
        <v>3693</v>
      </c>
    </row>
    <row r="1552" spans="1:26" ht="92.4" hidden="1" x14ac:dyDescent="0.3">
      <c r="A1552" s="8">
        <v>1552</v>
      </c>
      <c r="B1552" s="8" t="s">
        <v>2605</v>
      </c>
      <c r="C1552" s="8" t="s">
        <v>2606</v>
      </c>
      <c r="D1552" s="8" t="s">
        <v>2334</v>
      </c>
      <c r="E1552" s="8" t="str">
        <f>VLOOKUP(Table1[[#This Row],[NO]],Table3[#All],2, FALSE)</f>
        <v>PGP FACILITIES</v>
      </c>
      <c r="F1552" s="8" t="s">
        <v>2607</v>
      </c>
      <c r="G1552" s="8" t="s">
        <v>2525</v>
      </c>
      <c r="H1552" s="8" t="s">
        <v>79</v>
      </c>
      <c r="I1552" s="8" t="s">
        <v>3693</v>
      </c>
      <c r="J1552" s="8">
        <v>2024</v>
      </c>
      <c r="K1552" s="8" t="s">
        <v>3693</v>
      </c>
      <c r="L1552" s="11">
        <v>20000000</v>
      </c>
      <c r="M1552" s="11">
        <v>19877760</v>
      </c>
      <c r="N1552" s="8">
        <v>150</v>
      </c>
      <c r="O1552" s="10" t="s">
        <v>3693</v>
      </c>
      <c r="P1552" s="8" t="s">
        <v>3693</v>
      </c>
      <c r="Q1552" s="10" t="s">
        <v>3693</v>
      </c>
      <c r="R1552" s="10" t="s">
        <v>3693</v>
      </c>
      <c r="S1552" s="11" t="s">
        <v>3693</v>
      </c>
      <c r="T1552" s="14" t="s">
        <v>3693</v>
      </c>
      <c r="U1552" s="14" t="s">
        <v>3693</v>
      </c>
      <c r="V1552" s="8" t="s">
        <v>29</v>
      </c>
      <c r="W1552" s="8" t="s">
        <v>1717</v>
      </c>
      <c r="X1552" s="8" t="s">
        <v>2608</v>
      </c>
      <c r="Y1552" s="8" t="s">
        <v>3693</v>
      </c>
      <c r="Z1552" s="8" t="s">
        <v>1718</v>
      </c>
    </row>
    <row r="1553" spans="1:26" ht="118.8" hidden="1" x14ac:dyDescent="0.3">
      <c r="A1553" s="8">
        <v>1553</v>
      </c>
      <c r="B1553" s="8" t="s">
        <v>2609</v>
      </c>
      <c r="C1553" s="8" t="s">
        <v>2610</v>
      </c>
      <c r="D1553" s="8" t="s">
        <v>2334</v>
      </c>
      <c r="E1553" s="8" t="str">
        <f>VLOOKUP(Table1[[#This Row],[NO]],Table3[#All],2, FALSE)</f>
        <v>PGP FACILITIES</v>
      </c>
      <c r="F1553" s="8" t="s">
        <v>2611</v>
      </c>
      <c r="G1553" s="8" t="s">
        <v>2525</v>
      </c>
      <c r="H1553" s="8" t="s">
        <v>79</v>
      </c>
      <c r="I1553" s="8" t="s">
        <v>3693</v>
      </c>
      <c r="J1553" s="8">
        <v>2024</v>
      </c>
      <c r="K1553" s="8" t="s">
        <v>2612</v>
      </c>
      <c r="L1553" s="11">
        <v>50000</v>
      </c>
      <c r="M1553" s="11">
        <v>49568</v>
      </c>
      <c r="N1553" s="8" t="s">
        <v>3693</v>
      </c>
      <c r="O1553" s="10" t="s">
        <v>3693</v>
      </c>
      <c r="P1553" s="8" t="s">
        <v>3693</v>
      </c>
      <c r="Q1553" s="10" t="s">
        <v>3693</v>
      </c>
      <c r="R1553" s="10" t="s">
        <v>3693</v>
      </c>
      <c r="S1553" s="11" t="s">
        <v>3693</v>
      </c>
      <c r="T1553" s="14" t="s">
        <v>3693</v>
      </c>
      <c r="U1553" s="14" t="s">
        <v>3693</v>
      </c>
      <c r="V1553" s="8" t="s">
        <v>29</v>
      </c>
      <c r="W1553" s="8" t="s">
        <v>1717</v>
      </c>
      <c r="X1553" s="8" t="s">
        <v>666</v>
      </c>
      <c r="Y1553" s="8" t="s">
        <v>3693</v>
      </c>
      <c r="Z1553" s="8" t="s">
        <v>1718</v>
      </c>
    </row>
    <row r="1554" spans="1:26" ht="105.6" hidden="1" x14ac:dyDescent="0.3">
      <c r="A1554" s="8">
        <v>1554</v>
      </c>
      <c r="B1554" s="8" t="s">
        <v>2613</v>
      </c>
      <c r="C1554" s="8" t="s">
        <v>2614</v>
      </c>
      <c r="D1554" s="8" t="s">
        <v>2334</v>
      </c>
      <c r="E1554" s="8" t="str">
        <f>VLOOKUP(Table1[[#This Row],[NO]],Table3[#All],2, FALSE)</f>
        <v>PGP FACILITIES</v>
      </c>
      <c r="F1554" s="8" t="s">
        <v>2615</v>
      </c>
      <c r="G1554" s="8" t="s">
        <v>2525</v>
      </c>
      <c r="H1554" s="8" t="s">
        <v>79</v>
      </c>
      <c r="I1554" s="8" t="s">
        <v>3693</v>
      </c>
      <c r="J1554" s="8">
        <v>2024</v>
      </c>
      <c r="K1554" s="8" t="s">
        <v>2612</v>
      </c>
      <c r="L1554" s="11">
        <v>200000</v>
      </c>
      <c r="M1554" s="11">
        <v>198987.62</v>
      </c>
      <c r="N1554" s="8">
        <v>90</v>
      </c>
      <c r="O1554" s="10" t="s">
        <v>3693</v>
      </c>
      <c r="P1554" s="8" t="s">
        <v>3693</v>
      </c>
      <c r="Q1554" s="10" t="s">
        <v>3693</v>
      </c>
      <c r="R1554" s="10" t="s">
        <v>3693</v>
      </c>
      <c r="S1554" s="11" t="s">
        <v>3693</v>
      </c>
      <c r="T1554" s="14" t="s">
        <v>3693</v>
      </c>
      <c r="U1554" s="14" t="s">
        <v>3693</v>
      </c>
      <c r="V1554" s="8" t="s">
        <v>29</v>
      </c>
      <c r="W1554" s="8" t="s">
        <v>1717</v>
      </c>
      <c r="X1554" s="8" t="s">
        <v>666</v>
      </c>
      <c r="Y1554" s="8" t="s">
        <v>3693</v>
      </c>
      <c r="Z1554" s="8" t="s">
        <v>1718</v>
      </c>
    </row>
    <row r="1555" spans="1:26" ht="52.8" hidden="1" x14ac:dyDescent="0.3">
      <c r="A1555" s="8">
        <v>1555</v>
      </c>
      <c r="B1555" s="8" t="s">
        <v>1957</v>
      </c>
      <c r="C1555" s="8" t="s">
        <v>1958</v>
      </c>
      <c r="D1555" s="8" t="s">
        <v>868</v>
      </c>
      <c r="E1555" s="8" t="str">
        <f>VLOOKUP(Table1[[#This Row],[NO]],Table3[#All],2, FALSE)</f>
        <v>MEDICAL FACILITIES</v>
      </c>
      <c r="F1555" s="8" t="s">
        <v>1959</v>
      </c>
      <c r="G1555" s="8" t="s">
        <v>1167</v>
      </c>
      <c r="H1555" s="8" t="s">
        <v>26</v>
      </c>
      <c r="I1555" s="8" t="s">
        <v>3693</v>
      </c>
      <c r="J1555" s="8">
        <v>2024</v>
      </c>
      <c r="K1555" s="8" t="s">
        <v>1960</v>
      </c>
      <c r="L1555" s="11">
        <v>650000</v>
      </c>
      <c r="M1555" s="11">
        <v>648521.43999999994</v>
      </c>
      <c r="N1555" s="8">
        <v>120</v>
      </c>
      <c r="O1555" s="10" t="s">
        <v>3693</v>
      </c>
      <c r="P1555" s="8" t="s">
        <v>3693</v>
      </c>
      <c r="Q1555" s="10" t="s">
        <v>3693</v>
      </c>
      <c r="R1555" s="10" t="s">
        <v>3693</v>
      </c>
      <c r="S1555" s="11" t="s">
        <v>3693</v>
      </c>
      <c r="T1555" s="14" t="s">
        <v>3693</v>
      </c>
      <c r="U1555" s="14" t="s">
        <v>3693</v>
      </c>
      <c r="V1555" s="8" t="s">
        <v>29</v>
      </c>
      <c r="W1555" s="8" t="s">
        <v>1717</v>
      </c>
      <c r="X1555" s="8" t="s">
        <v>424</v>
      </c>
      <c r="Y1555" s="8" t="s">
        <v>3693</v>
      </c>
      <c r="Z1555" s="8" t="s">
        <v>1718</v>
      </c>
    </row>
    <row r="1556" spans="1:26" ht="66" hidden="1" x14ac:dyDescent="0.3">
      <c r="A1556" s="8">
        <v>1556</v>
      </c>
      <c r="B1556" s="8" t="s">
        <v>3621</v>
      </c>
      <c r="C1556" s="8" t="s">
        <v>3622</v>
      </c>
      <c r="D1556" s="8" t="s">
        <v>2334</v>
      </c>
      <c r="E1556" s="8" t="str">
        <f>VLOOKUP(Table1[[#This Row],[NO]],Table3[#All],2, FALSE)</f>
        <v>OTHER FACILITIES</v>
      </c>
      <c r="F1556" s="8" t="s">
        <v>3623</v>
      </c>
      <c r="G1556" s="8" t="s">
        <v>3624</v>
      </c>
      <c r="H1556" s="8" t="s">
        <v>72</v>
      </c>
      <c r="I1556" s="8" t="s">
        <v>3693</v>
      </c>
      <c r="J1556" s="8">
        <v>2024</v>
      </c>
      <c r="K1556" s="8" t="s">
        <v>2309</v>
      </c>
      <c r="L1556" s="11">
        <v>1000000</v>
      </c>
      <c r="M1556" s="11">
        <v>997743.03</v>
      </c>
      <c r="N1556" s="8">
        <v>100</v>
      </c>
      <c r="O1556" s="10" t="s">
        <v>3693</v>
      </c>
      <c r="P1556" s="8" t="s">
        <v>3693</v>
      </c>
      <c r="Q1556" s="10" t="s">
        <v>3693</v>
      </c>
      <c r="R1556" s="10" t="s">
        <v>3693</v>
      </c>
      <c r="S1556" s="11" t="s">
        <v>3693</v>
      </c>
      <c r="T1556" s="14" t="s">
        <v>3693</v>
      </c>
      <c r="U1556" s="14" t="s">
        <v>3693</v>
      </c>
      <c r="V1556" s="8" t="s">
        <v>29</v>
      </c>
      <c r="W1556" s="8" t="s">
        <v>1717</v>
      </c>
      <c r="X1556" s="8" t="s">
        <v>666</v>
      </c>
      <c r="Y1556" s="8" t="s">
        <v>3693</v>
      </c>
      <c r="Z1556" s="8" t="s">
        <v>1718</v>
      </c>
    </row>
    <row r="1557" spans="1:26" ht="132" hidden="1" x14ac:dyDescent="0.3">
      <c r="A1557" s="8">
        <v>1557</v>
      </c>
      <c r="B1557" s="8" t="s">
        <v>3625</v>
      </c>
      <c r="C1557" s="8" t="s">
        <v>3626</v>
      </c>
      <c r="D1557" s="8" t="s">
        <v>2334</v>
      </c>
      <c r="E1557" s="8" t="str">
        <f>VLOOKUP(Table1[[#This Row],[NO]],Table3[#All],2, FALSE)</f>
        <v>OTHER FACILITIES</v>
      </c>
      <c r="F1557" s="8" t="s">
        <v>3627</v>
      </c>
      <c r="G1557" s="8" t="s">
        <v>3628</v>
      </c>
      <c r="H1557" s="8" t="s">
        <v>141</v>
      </c>
      <c r="I1557" s="8" t="s">
        <v>3693</v>
      </c>
      <c r="J1557" s="8">
        <v>2024</v>
      </c>
      <c r="K1557" s="8" t="s">
        <v>2309</v>
      </c>
      <c r="L1557" s="11">
        <v>3399511.83</v>
      </c>
      <c r="M1557" s="11">
        <v>3385815.82</v>
      </c>
      <c r="N1557" s="8">
        <v>120</v>
      </c>
      <c r="O1557" s="10" t="s">
        <v>3693</v>
      </c>
      <c r="P1557" s="8" t="s">
        <v>3693</v>
      </c>
      <c r="Q1557" s="10" t="s">
        <v>3693</v>
      </c>
      <c r="R1557" s="10" t="s">
        <v>3693</v>
      </c>
      <c r="S1557" s="11" t="s">
        <v>3693</v>
      </c>
      <c r="T1557" s="14" t="s">
        <v>3693</v>
      </c>
      <c r="U1557" s="14" t="s">
        <v>3693</v>
      </c>
      <c r="V1557" s="8" t="s">
        <v>29</v>
      </c>
      <c r="W1557" s="8" t="s">
        <v>1717</v>
      </c>
      <c r="X1557" s="8" t="s">
        <v>661</v>
      </c>
      <c r="Y1557" s="8" t="s">
        <v>3693</v>
      </c>
      <c r="Z1557" s="8" t="s">
        <v>1718</v>
      </c>
    </row>
    <row r="1558" spans="1:26" ht="52.8" hidden="1" x14ac:dyDescent="0.3">
      <c r="A1558" s="8">
        <v>1558</v>
      </c>
      <c r="B1558" s="8" t="s">
        <v>3629</v>
      </c>
      <c r="C1558" s="8" t="s">
        <v>3630</v>
      </c>
      <c r="D1558" s="8" t="s">
        <v>2334</v>
      </c>
      <c r="E1558" s="8" t="str">
        <f>VLOOKUP(Table1[[#This Row],[NO]],Table3[#All],2, FALSE)</f>
        <v>OTHER FACILITIES</v>
      </c>
      <c r="F1558" s="8" t="s">
        <v>3631</v>
      </c>
      <c r="G1558" s="8" t="s">
        <v>3693</v>
      </c>
      <c r="H1558" s="8" t="s">
        <v>58</v>
      </c>
      <c r="I1558" s="8" t="s">
        <v>3693</v>
      </c>
      <c r="J1558" s="8">
        <v>2024</v>
      </c>
      <c r="K1558" s="8" t="s">
        <v>2309</v>
      </c>
      <c r="L1558" s="11">
        <v>5000000</v>
      </c>
      <c r="M1558" s="11">
        <v>4996671.21</v>
      </c>
      <c r="N1558" s="8">
        <v>180</v>
      </c>
      <c r="O1558" s="10" t="s">
        <v>3693</v>
      </c>
      <c r="P1558" s="8" t="s">
        <v>3693</v>
      </c>
      <c r="Q1558" s="10" t="s">
        <v>3693</v>
      </c>
      <c r="R1558" s="10" t="s">
        <v>3693</v>
      </c>
      <c r="S1558" s="11" t="s">
        <v>3693</v>
      </c>
      <c r="T1558" s="14" t="s">
        <v>3693</v>
      </c>
      <c r="U1558" s="14" t="s">
        <v>3693</v>
      </c>
      <c r="V1558" s="8" t="s">
        <v>29</v>
      </c>
      <c r="W1558" s="8" t="s">
        <v>1717</v>
      </c>
      <c r="X1558" s="8" t="s">
        <v>661</v>
      </c>
      <c r="Y1558" s="8" t="s">
        <v>3693</v>
      </c>
      <c r="Z1558" s="8" t="s">
        <v>1718</v>
      </c>
    </row>
    <row r="1559" spans="1:26" ht="105.6" hidden="1" x14ac:dyDescent="0.3">
      <c r="A1559" s="8">
        <v>1559</v>
      </c>
      <c r="B1559" s="8" t="s">
        <v>2616</v>
      </c>
      <c r="C1559" s="8" t="s">
        <v>2617</v>
      </c>
      <c r="D1559" s="8" t="s">
        <v>2334</v>
      </c>
      <c r="E1559" s="8" t="str">
        <f>VLOOKUP(Table1[[#This Row],[NO]],Table3[#All],2, FALSE)</f>
        <v>PGP FACILITIES</v>
      </c>
      <c r="F1559" s="8" t="s">
        <v>2618</v>
      </c>
      <c r="G1559" s="8" t="s">
        <v>2619</v>
      </c>
      <c r="H1559" s="8" t="s">
        <v>79</v>
      </c>
      <c r="I1559" s="8" t="s">
        <v>3693</v>
      </c>
      <c r="J1559" s="8">
        <v>2024</v>
      </c>
      <c r="K1559" s="8" t="s">
        <v>2461</v>
      </c>
      <c r="L1559" s="11">
        <v>2000000</v>
      </c>
      <c r="M1559" s="11">
        <v>1999520.27</v>
      </c>
      <c r="N1559" s="8">
        <v>60</v>
      </c>
      <c r="O1559" s="10" t="s">
        <v>3693</v>
      </c>
      <c r="P1559" s="8" t="s">
        <v>3693</v>
      </c>
      <c r="Q1559" s="10" t="s">
        <v>3693</v>
      </c>
      <c r="R1559" s="10" t="s">
        <v>3693</v>
      </c>
      <c r="S1559" s="11" t="s">
        <v>3693</v>
      </c>
      <c r="T1559" s="14" t="s">
        <v>3693</v>
      </c>
      <c r="U1559" s="14" t="s">
        <v>3693</v>
      </c>
      <c r="V1559" s="8" t="s">
        <v>29</v>
      </c>
      <c r="W1559" s="8" t="s">
        <v>1717</v>
      </c>
      <c r="X1559" s="8" t="s">
        <v>1338</v>
      </c>
      <c r="Y1559" s="8" t="s">
        <v>3693</v>
      </c>
      <c r="Z1559" s="8" t="s">
        <v>1718</v>
      </c>
    </row>
    <row r="1560" spans="1:26" ht="92.4" hidden="1" x14ac:dyDescent="0.3">
      <c r="A1560" s="8">
        <v>1560</v>
      </c>
      <c r="B1560" s="8" t="s">
        <v>2620</v>
      </c>
      <c r="C1560" s="8" t="s">
        <v>2621</v>
      </c>
      <c r="D1560" s="8" t="s">
        <v>2334</v>
      </c>
      <c r="E1560" s="8" t="str">
        <f>VLOOKUP(Table1[[#This Row],[NO]],Table3[#All],2, FALSE)</f>
        <v>PGP FACILITIES</v>
      </c>
      <c r="F1560" s="8" t="s">
        <v>2622</v>
      </c>
      <c r="G1560" s="8" t="s">
        <v>2598</v>
      </c>
      <c r="H1560" s="8" t="s">
        <v>79</v>
      </c>
      <c r="I1560" s="8" t="s">
        <v>3693</v>
      </c>
      <c r="J1560" s="8">
        <v>2024</v>
      </c>
      <c r="K1560" s="8" t="s">
        <v>2623</v>
      </c>
      <c r="L1560" s="11">
        <v>4677283.09</v>
      </c>
      <c r="M1560" s="11">
        <v>4634162.3600000003</v>
      </c>
      <c r="N1560" s="8">
        <v>60</v>
      </c>
      <c r="O1560" s="10" t="s">
        <v>3693</v>
      </c>
      <c r="P1560" s="8" t="s">
        <v>3693</v>
      </c>
      <c r="Q1560" s="10" t="s">
        <v>3693</v>
      </c>
      <c r="R1560" s="10" t="s">
        <v>3693</v>
      </c>
      <c r="S1560" s="11" t="s">
        <v>3693</v>
      </c>
      <c r="T1560" s="14" t="s">
        <v>3693</v>
      </c>
      <c r="U1560" s="14" t="s">
        <v>3693</v>
      </c>
      <c r="V1560" s="8" t="s">
        <v>29</v>
      </c>
      <c r="W1560" s="8" t="s">
        <v>1717</v>
      </c>
      <c r="X1560" s="8" t="s">
        <v>1756</v>
      </c>
      <c r="Y1560" s="8" t="s">
        <v>3693</v>
      </c>
      <c r="Z1560" s="8" t="s">
        <v>1718</v>
      </c>
    </row>
    <row r="1561" spans="1:26" ht="92.4" hidden="1" x14ac:dyDescent="0.3">
      <c r="A1561" s="8">
        <v>1561</v>
      </c>
      <c r="B1561" s="8" t="s">
        <v>2624</v>
      </c>
      <c r="C1561" s="8" t="s">
        <v>2625</v>
      </c>
      <c r="D1561" s="8" t="s">
        <v>2334</v>
      </c>
      <c r="E1561" s="8" t="str">
        <f>VLOOKUP(Table1[[#This Row],[NO]],Table3[#All],2, FALSE)</f>
        <v>PGP FACILITIES</v>
      </c>
      <c r="F1561" s="8" t="s">
        <v>2626</v>
      </c>
      <c r="G1561" s="8" t="s">
        <v>2598</v>
      </c>
      <c r="H1561" s="8" t="s">
        <v>79</v>
      </c>
      <c r="I1561" s="8" t="s">
        <v>3693</v>
      </c>
      <c r="J1561" s="8">
        <v>2024</v>
      </c>
      <c r="K1561" s="8" t="s">
        <v>2461</v>
      </c>
      <c r="L1561" s="11">
        <v>3000000</v>
      </c>
      <c r="M1561" s="11">
        <v>2544446.69</v>
      </c>
      <c r="N1561" s="8">
        <v>135</v>
      </c>
      <c r="O1561" s="10" t="s">
        <v>3693</v>
      </c>
      <c r="P1561" s="8" t="s">
        <v>3693</v>
      </c>
      <c r="Q1561" s="10" t="s">
        <v>3693</v>
      </c>
      <c r="R1561" s="10" t="s">
        <v>3693</v>
      </c>
      <c r="S1561" s="11" t="s">
        <v>3693</v>
      </c>
      <c r="T1561" s="14" t="s">
        <v>3693</v>
      </c>
      <c r="U1561" s="14" t="s">
        <v>3693</v>
      </c>
      <c r="V1561" s="8" t="s">
        <v>29</v>
      </c>
      <c r="W1561" s="8" t="s">
        <v>1717</v>
      </c>
      <c r="X1561" s="8" t="s">
        <v>666</v>
      </c>
      <c r="Y1561" s="8" t="s">
        <v>3693</v>
      </c>
      <c r="Z1561" s="8" t="s">
        <v>1718</v>
      </c>
    </row>
    <row r="1562" spans="1:26" ht="39.6" hidden="1" x14ac:dyDescent="0.3">
      <c r="A1562" s="8">
        <v>1562</v>
      </c>
      <c r="B1562" s="8" t="s">
        <v>3552</v>
      </c>
      <c r="C1562" s="8" t="s">
        <v>3693</v>
      </c>
      <c r="D1562" s="8" t="s">
        <v>2320</v>
      </c>
      <c r="E1562" s="8" t="str">
        <f>VLOOKUP(Table1[[#This Row],[NO]],Table3[#All],2, FALSE)</f>
        <v>OTHER FACILITIES</v>
      </c>
      <c r="F1562" s="8" t="s">
        <v>3553</v>
      </c>
      <c r="G1562" s="8" t="s">
        <v>179</v>
      </c>
      <c r="H1562" s="8" t="s">
        <v>86</v>
      </c>
      <c r="I1562" s="8" t="s">
        <v>3693</v>
      </c>
      <c r="J1562" s="8">
        <v>2024</v>
      </c>
      <c r="K1562" s="8" t="s">
        <v>3069</v>
      </c>
      <c r="L1562" s="11">
        <v>5000000</v>
      </c>
      <c r="M1562" s="11" t="s">
        <v>3693</v>
      </c>
      <c r="N1562" s="8">
        <v>258</v>
      </c>
      <c r="O1562" s="10" t="s">
        <v>3693</v>
      </c>
      <c r="P1562" s="8" t="s">
        <v>3693</v>
      </c>
      <c r="Q1562" s="10" t="s">
        <v>3693</v>
      </c>
      <c r="R1562" s="10" t="s">
        <v>3693</v>
      </c>
      <c r="S1562" s="11" t="s">
        <v>3693</v>
      </c>
      <c r="T1562" s="14" t="s">
        <v>3693</v>
      </c>
      <c r="U1562" s="14" t="s">
        <v>3693</v>
      </c>
      <c r="V1562" s="8" t="s">
        <v>3693</v>
      </c>
      <c r="W1562" s="8" t="s">
        <v>486</v>
      </c>
      <c r="X1562" s="8" t="s">
        <v>3693</v>
      </c>
      <c r="Y1562" s="8" t="s">
        <v>3693</v>
      </c>
      <c r="Z1562" s="8" t="s">
        <v>3693</v>
      </c>
    </row>
    <row r="1563" spans="1:26" ht="79.2" hidden="1" x14ac:dyDescent="0.3">
      <c r="A1563" s="8">
        <v>1563</v>
      </c>
      <c r="B1563" s="8" t="s">
        <v>3373</v>
      </c>
      <c r="C1563" s="8" t="s">
        <v>3374</v>
      </c>
      <c r="D1563" s="8" t="s">
        <v>2320</v>
      </c>
      <c r="E1563" s="8" t="str">
        <f>VLOOKUP(Table1[[#This Row],[NO]],Table3[#All],2, FALSE)</f>
        <v>DRAINAGE</v>
      </c>
      <c r="F1563" s="8" t="s">
        <v>3375</v>
      </c>
      <c r="G1563" s="8" t="s">
        <v>3376</v>
      </c>
      <c r="H1563" s="8" t="s">
        <v>36</v>
      </c>
      <c r="I1563" s="8" t="s">
        <v>3693</v>
      </c>
      <c r="J1563" s="8">
        <v>2024</v>
      </c>
      <c r="K1563" s="8" t="s">
        <v>3069</v>
      </c>
      <c r="L1563" s="11">
        <v>3800000</v>
      </c>
      <c r="M1563" s="20">
        <v>3778641.37</v>
      </c>
      <c r="N1563" s="8">
        <v>113</v>
      </c>
      <c r="O1563" s="10" t="s">
        <v>3693</v>
      </c>
      <c r="P1563" s="8" t="s">
        <v>3693</v>
      </c>
      <c r="Q1563" s="10" t="s">
        <v>3693</v>
      </c>
      <c r="R1563" s="10" t="s">
        <v>3693</v>
      </c>
      <c r="S1563" s="11" t="s">
        <v>3693</v>
      </c>
      <c r="T1563" s="14" t="s">
        <v>3693</v>
      </c>
      <c r="U1563" s="14" t="s">
        <v>3693</v>
      </c>
      <c r="V1563" s="8" t="s">
        <v>29</v>
      </c>
      <c r="W1563" s="8" t="s">
        <v>1717</v>
      </c>
      <c r="X1563" s="8" t="s">
        <v>424</v>
      </c>
      <c r="Y1563" s="8" t="s">
        <v>3693</v>
      </c>
      <c r="Z1563" s="8" t="s">
        <v>1718</v>
      </c>
    </row>
    <row r="1564" spans="1:26" ht="39.6" hidden="1" x14ac:dyDescent="0.3">
      <c r="A1564" s="8">
        <v>1564</v>
      </c>
      <c r="B1564" s="8" t="s">
        <v>637</v>
      </c>
      <c r="C1564" s="8" t="s">
        <v>3693</v>
      </c>
      <c r="D1564" s="8" t="s">
        <v>2320</v>
      </c>
      <c r="E1564" s="8" t="str">
        <f>VLOOKUP(Table1[[#This Row],[NO]],Table3[#All],2, FALSE)</f>
        <v>OTHER FACILITIES</v>
      </c>
      <c r="F1564" s="8" t="s">
        <v>3554</v>
      </c>
      <c r="G1564" s="8" t="s">
        <v>3555</v>
      </c>
      <c r="H1564" s="8" t="s">
        <v>93</v>
      </c>
      <c r="I1564" s="8" t="s">
        <v>3693</v>
      </c>
      <c r="J1564" s="8">
        <v>2024</v>
      </c>
      <c r="K1564" s="8" t="s">
        <v>3069</v>
      </c>
      <c r="L1564" s="11">
        <v>6000000</v>
      </c>
      <c r="M1564" s="20" t="s">
        <v>3693</v>
      </c>
      <c r="N1564" s="8">
        <v>122</v>
      </c>
      <c r="O1564" s="10" t="s">
        <v>3693</v>
      </c>
      <c r="P1564" s="8" t="s">
        <v>3693</v>
      </c>
      <c r="Q1564" s="10" t="s">
        <v>3693</v>
      </c>
      <c r="R1564" s="10" t="s">
        <v>3693</v>
      </c>
      <c r="S1564" s="11" t="s">
        <v>3693</v>
      </c>
      <c r="T1564" s="14" t="s">
        <v>3693</v>
      </c>
      <c r="U1564" s="14" t="s">
        <v>3693</v>
      </c>
      <c r="V1564" s="8" t="s">
        <v>3693</v>
      </c>
      <c r="W1564" s="8" t="s">
        <v>486</v>
      </c>
      <c r="X1564" s="8" t="s">
        <v>3693</v>
      </c>
      <c r="Y1564" s="8" t="s">
        <v>3693</v>
      </c>
      <c r="Z1564" s="8" t="s">
        <v>3693</v>
      </c>
    </row>
    <row r="1565" spans="1:26" ht="66" hidden="1" x14ac:dyDescent="0.3">
      <c r="A1565" s="8">
        <v>1565</v>
      </c>
      <c r="B1565" s="8" t="s">
        <v>3377</v>
      </c>
      <c r="C1565" s="8" t="s">
        <v>3693</v>
      </c>
      <c r="D1565" s="8" t="s">
        <v>2320</v>
      </c>
      <c r="E1565" s="8" t="str">
        <f>VLOOKUP(Table1[[#This Row],[NO]],Table3[#All],2, FALSE)</f>
        <v>DRAINAGE</v>
      </c>
      <c r="F1565" s="8" t="s">
        <v>3378</v>
      </c>
      <c r="G1565" s="8" t="s">
        <v>3379</v>
      </c>
      <c r="H1565" s="8" t="s">
        <v>93</v>
      </c>
      <c r="I1565" s="8" t="s">
        <v>3693</v>
      </c>
      <c r="J1565" s="8">
        <v>2024</v>
      </c>
      <c r="K1565" s="8" t="s">
        <v>3069</v>
      </c>
      <c r="L1565" s="11">
        <v>4200000</v>
      </c>
      <c r="M1565" s="11" t="s">
        <v>3693</v>
      </c>
      <c r="N1565" s="8">
        <v>113</v>
      </c>
      <c r="O1565" s="10" t="s">
        <v>3693</v>
      </c>
      <c r="P1565" s="8" t="s">
        <v>3693</v>
      </c>
      <c r="Q1565" s="10" t="s">
        <v>3693</v>
      </c>
      <c r="R1565" s="10" t="s">
        <v>3693</v>
      </c>
      <c r="S1565" s="11" t="s">
        <v>3693</v>
      </c>
      <c r="T1565" s="14" t="s">
        <v>3693</v>
      </c>
      <c r="U1565" s="14" t="s">
        <v>3693</v>
      </c>
      <c r="V1565" s="8" t="s">
        <v>3693</v>
      </c>
      <c r="W1565" s="8" t="s">
        <v>486</v>
      </c>
      <c r="X1565" s="8" t="s">
        <v>3693</v>
      </c>
      <c r="Y1565" s="8" t="s">
        <v>3693</v>
      </c>
      <c r="Z1565" s="8" t="s">
        <v>3693</v>
      </c>
    </row>
    <row r="1566" spans="1:26" ht="52.8" hidden="1" x14ac:dyDescent="0.3">
      <c r="A1566" s="8">
        <v>1566</v>
      </c>
      <c r="B1566" s="8" t="s">
        <v>3066</v>
      </c>
      <c r="C1566" s="8" t="s">
        <v>3693</v>
      </c>
      <c r="D1566" s="8" t="s">
        <v>2320</v>
      </c>
      <c r="E1566" s="8" t="str">
        <f>VLOOKUP(Table1[[#This Row],[NO]],Table3[#All],2, FALSE)</f>
        <v>COVERED COURT</v>
      </c>
      <c r="F1566" s="8" t="s">
        <v>3067</v>
      </c>
      <c r="G1566" s="8" t="s">
        <v>3068</v>
      </c>
      <c r="H1566" s="8" t="s">
        <v>430</v>
      </c>
      <c r="I1566" s="8" t="s">
        <v>3693</v>
      </c>
      <c r="J1566" s="8">
        <v>2024</v>
      </c>
      <c r="K1566" s="8" t="s">
        <v>3069</v>
      </c>
      <c r="L1566" s="11">
        <v>4000000</v>
      </c>
      <c r="M1566" s="11" t="s">
        <v>3693</v>
      </c>
      <c r="N1566" s="8">
        <v>170</v>
      </c>
      <c r="O1566" s="10" t="s">
        <v>3693</v>
      </c>
      <c r="P1566" s="8" t="s">
        <v>3693</v>
      </c>
      <c r="Q1566" s="10" t="s">
        <v>3693</v>
      </c>
      <c r="R1566" s="10" t="s">
        <v>3693</v>
      </c>
      <c r="S1566" s="11" t="s">
        <v>3693</v>
      </c>
      <c r="T1566" s="14" t="s">
        <v>3693</v>
      </c>
      <c r="U1566" s="14" t="s">
        <v>3693</v>
      </c>
      <c r="V1566" s="8" t="s">
        <v>3693</v>
      </c>
      <c r="W1566" s="8" t="s">
        <v>486</v>
      </c>
      <c r="X1566" s="8" t="s">
        <v>3693</v>
      </c>
      <c r="Y1566" s="8" t="s">
        <v>3693</v>
      </c>
      <c r="Z1566" s="8" t="s">
        <v>3693</v>
      </c>
    </row>
    <row r="1567" spans="1:26" ht="52.8" hidden="1" x14ac:dyDescent="0.3">
      <c r="A1567" s="8">
        <v>1567</v>
      </c>
      <c r="B1567" s="8" t="s">
        <v>3070</v>
      </c>
      <c r="C1567" s="8" t="s">
        <v>3693</v>
      </c>
      <c r="D1567" s="8" t="s">
        <v>2320</v>
      </c>
      <c r="E1567" s="8" t="str">
        <f>VLOOKUP(Table1[[#This Row],[NO]],Table3[#All],2, FALSE)</f>
        <v>COVERED COURT</v>
      </c>
      <c r="F1567" s="8" t="s">
        <v>3067</v>
      </c>
      <c r="G1567" s="8" t="s">
        <v>3071</v>
      </c>
      <c r="H1567" s="8" t="s">
        <v>130</v>
      </c>
      <c r="I1567" s="8" t="s">
        <v>3693</v>
      </c>
      <c r="J1567" s="8">
        <v>2024</v>
      </c>
      <c r="K1567" s="8" t="s">
        <v>3069</v>
      </c>
      <c r="L1567" s="11">
        <v>4000000</v>
      </c>
      <c r="M1567" s="11" t="s">
        <v>3693</v>
      </c>
      <c r="N1567" s="8">
        <v>170</v>
      </c>
      <c r="O1567" s="10" t="s">
        <v>3693</v>
      </c>
      <c r="P1567" s="8" t="s">
        <v>3693</v>
      </c>
      <c r="Q1567" s="10" t="s">
        <v>3693</v>
      </c>
      <c r="R1567" s="10" t="s">
        <v>3693</v>
      </c>
      <c r="S1567" s="11" t="s">
        <v>3693</v>
      </c>
      <c r="T1567" s="14" t="s">
        <v>3693</v>
      </c>
      <c r="U1567" s="14" t="s">
        <v>3693</v>
      </c>
      <c r="V1567" s="8" t="s">
        <v>3693</v>
      </c>
      <c r="W1567" s="8" t="s">
        <v>486</v>
      </c>
      <c r="X1567" s="8" t="s">
        <v>3693</v>
      </c>
      <c r="Y1567" s="8" t="s">
        <v>3693</v>
      </c>
      <c r="Z1567" s="8" t="s">
        <v>3693</v>
      </c>
    </row>
    <row r="1568" spans="1:26" ht="39.6" hidden="1" x14ac:dyDescent="0.3">
      <c r="A1568" s="8">
        <v>1568</v>
      </c>
      <c r="B1568" s="8" t="s">
        <v>3556</v>
      </c>
      <c r="C1568" s="8" t="s">
        <v>3693</v>
      </c>
      <c r="D1568" s="8" t="s">
        <v>2320</v>
      </c>
      <c r="E1568" s="8" t="str">
        <f>VLOOKUP(Table1[[#This Row],[NO]],Table3[#All],2, FALSE)</f>
        <v>OTHER FACILITIES</v>
      </c>
      <c r="F1568" s="8" t="s">
        <v>3557</v>
      </c>
      <c r="G1568" s="8" t="s">
        <v>3558</v>
      </c>
      <c r="H1568" s="8" t="s">
        <v>76</v>
      </c>
      <c r="I1568" s="8" t="s">
        <v>3693</v>
      </c>
      <c r="J1568" s="8">
        <v>2024</v>
      </c>
      <c r="K1568" s="8" t="s">
        <v>3069</v>
      </c>
      <c r="L1568" s="11">
        <v>5000000</v>
      </c>
      <c r="M1568" s="11" t="s">
        <v>3693</v>
      </c>
      <c r="N1568" s="8">
        <v>258</v>
      </c>
      <c r="O1568" s="10" t="s">
        <v>3693</v>
      </c>
      <c r="P1568" s="8" t="s">
        <v>3693</v>
      </c>
      <c r="Q1568" s="10" t="s">
        <v>3693</v>
      </c>
      <c r="R1568" s="10" t="s">
        <v>3693</v>
      </c>
      <c r="S1568" s="11" t="s">
        <v>3693</v>
      </c>
      <c r="T1568" s="14" t="s">
        <v>3693</v>
      </c>
      <c r="U1568" s="14" t="s">
        <v>3693</v>
      </c>
      <c r="V1568" s="8" t="s">
        <v>3693</v>
      </c>
      <c r="W1568" s="8" t="s">
        <v>486</v>
      </c>
      <c r="X1568" s="8" t="s">
        <v>3693</v>
      </c>
      <c r="Y1568" s="8" t="s">
        <v>3693</v>
      </c>
      <c r="Z1568" s="8" t="s">
        <v>3693</v>
      </c>
    </row>
    <row r="1569" spans="1:26" ht="26.4" hidden="1" x14ac:dyDescent="0.3">
      <c r="A1569" s="35">
        <v>1569</v>
      </c>
      <c r="B1569" s="35" t="s">
        <v>3559</v>
      </c>
      <c r="C1569" s="35" t="s">
        <v>3693</v>
      </c>
      <c r="D1569" s="35" t="s">
        <v>2320</v>
      </c>
      <c r="E1569" s="35" t="str">
        <f>VLOOKUP(Table1[[#This Row],[NO]],Table3[#All],2, FALSE)</f>
        <v>OTHER FACILITIES</v>
      </c>
      <c r="F1569" s="35" t="s">
        <v>3557</v>
      </c>
      <c r="G1569" s="35" t="s">
        <v>1861</v>
      </c>
      <c r="H1569" s="35" t="s">
        <v>47</v>
      </c>
      <c r="I1569" s="35" t="s">
        <v>3693</v>
      </c>
      <c r="J1569" s="35">
        <v>2024</v>
      </c>
      <c r="K1569" s="35" t="s">
        <v>3069</v>
      </c>
      <c r="L1569" s="38">
        <v>5000000</v>
      </c>
      <c r="M1569" s="38" t="s">
        <v>3693</v>
      </c>
      <c r="N1569" s="35">
        <v>258</v>
      </c>
      <c r="O1569" s="22" t="s">
        <v>3693</v>
      </c>
      <c r="P1569" s="35" t="s">
        <v>3693</v>
      </c>
      <c r="Q1569" s="22" t="s">
        <v>3693</v>
      </c>
      <c r="R1569" s="22" t="s">
        <v>3693</v>
      </c>
      <c r="S1569" s="38" t="s">
        <v>3693</v>
      </c>
      <c r="T1569" s="88" t="s">
        <v>3693</v>
      </c>
      <c r="U1569" s="88" t="s">
        <v>3693</v>
      </c>
      <c r="V1569" s="35" t="s">
        <v>3693</v>
      </c>
      <c r="W1569" s="35" t="s">
        <v>486</v>
      </c>
      <c r="X1569" s="35" t="s">
        <v>3693</v>
      </c>
      <c r="Y1569" s="35" t="s">
        <v>3693</v>
      </c>
      <c r="Z1569" s="35" t="s">
        <v>3693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0B03-24C5-48C5-A75A-0A0E0079914E}">
  <dimension ref="A1:Y165"/>
  <sheetViews>
    <sheetView topLeftCell="F1" workbookViewId="0">
      <selection activeCell="J14" sqref="J14"/>
    </sheetView>
  </sheetViews>
  <sheetFormatPr defaultRowHeight="13.8" x14ac:dyDescent="0.25"/>
  <cols>
    <col min="1" max="1" width="21.88671875" style="75" bestFit="1" customWidth="1"/>
    <col min="2" max="2" width="7.21875" style="69" bestFit="1" customWidth="1"/>
    <col min="3" max="3" width="7.21875" style="69" customWidth="1"/>
    <col min="4" max="4" width="8.88671875" style="69"/>
    <col min="5" max="5" width="40.6640625" style="69" bestFit="1" customWidth="1"/>
    <col min="6" max="10" width="8.88671875" style="69"/>
    <col min="11" max="11" width="19.44140625" style="69" bestFit="1" customWidth="1"/>
    <col min="12" max="13" width="8.88671875" style="69"/>
    <col min="14" max="14" width="58" style="69" bestFit="1" customWidth="1"/>
    <col min="15" max="16" width="8.88671875" style="69"/>
    <col min="17" max="17" width="10.5546875" style="69" bestFit="1" customWidth="1"/>
    <col min="18" max="19" width="8.88671875" style="69"/>
    <col min="20" max="20" width="30.5546875" style="69" bestFit="1" customWidth="1"/>
    <col min="21" max="22" width="8.88671875" style="69"/>
    <col min="23" max="23" width="50.77734375" style="69" bestFit="1" customWidth="1"/>
    <col min="24" max="24" width="22.6640625" style="69" bestFit="1" customWidth="1"/>
    <col min="25" max="16384" width="8.88671875" style="69"/>
  </cols>
  <sheetData>
    <row r="1" spans="1:25" x14ac:dyDescent="0.25">
      <c r="A1" s="67" t="s">
        <v>3642</v>
      </c>
      <c r="B1" s="68" t="s">
        <v>3658</v>
      </c>
      <c r="C1" s="68"/>
      <c r="E1" s="70" t="s">
        <v>20</v>
      </c>
      <c r="F1" s="70" t="s">
        <v>3658</v>
      </c>
      <c r="H1" s="71" t="s">
        <v>5</v>
      </c>
      <c r="I1" s="71" t="s">
        <v>3658</v>
      </c>
      <c r="K1" s="69" t="s">
        <v>3</v>
      </c>
      <c r="L1" s="69" t="s">
        <v>3658</v>
      </c>
      <c r="N1" s="71" t="s">
        <v>3673</v>
      </c>
      <c r="O1" s="71" t="s">
        <v>3658</v>
      </c>
      <c r="Q1" s="71" t="s">
        <v>3684</v>
      </c>
      <c r="R1" s="71" t="s">
        <v>3658</v>
      </c>
      <c r="T1" s="69" t="s">
        <v>3685</v>
      </c>
      <c r="U1" s="69" t="s">
        <v>3658</v>
      </c>
      <c r="W1" s="67" t="s">
        <v>3686</v>
      </c>
      <c r="X1" s="67" t="s">
        <v>17</v>
      </c>
      <c r="Y1" s="67" t="s">
        <v>3658</v>
      </c>
    </row>
    <row r="2" spans="1:25" x14ac:dyDescent="0.25">
      <c r="A2" s="72" t="s">
        <v>3659</v>
      </c>
      <c r="B2" s="69">
        <v>1</v>
      </c>
      <c r="E2" s="73" t="s">
        <v>23</v>
      </c>
      <c r="F2" s="69">
        <v>1</v>
      </c>
      <c r="H2" s="69">
        <v>2014</v>
      </c>
      <c r="I2" s="69">
        <v>1</v>
      </c>
      <c r="K2" s="73" t="s">
        <v>26</v>
      </c>
      <c r="L2" s="69">
        <v>1</v>
      </c>
      <c r="N2" s="73" t="s">
        <v>53</v>
      </c>
      <c r="O2" s="69">
        <v>1</v>
      </c>
      <c r="Q2" s="73" t="s">
        <v>2318</v>
      </c>
      <c r="R2" s="69">
        <v>1</v>
      </c>
      <c r="T2" s="73" t="s">
        <v>1161</v>
      </c>
      <c r="U2" s="69">
        <v>1</v>
      </c>
      <c r="W2" s="78" t="s">
        <v>3687</v>
      </c>
      <c r="X2" s="69" t="s">
        <v>1261</v>
      </c>
      <c r="Y2" s="69">
        <v>1</v>
      </c>
    </row>
    <row r="3" spans="1:25" x14ac:dyDescent="0.25">
      <c r="A3" s="72" t="s">
        <v>3660</v>
      </c>
      <c r="B3" s="69">
        <v>2</v>
      </c>
      <c r="E3" s="73" t="s">
        <v>868</v>
      </c>
      <c r="F3" s="69">
        <v>2</v>
      </c>
      <c r="H3" s="69">
        <v>2015</v>
      </c>
      <c r="I3" s="69">
        <v>2</v>
      </c>
      <c r="K3" s="73" t="s">
        <v>42</v>
      </c>
      <c r="L3" s="69">
        <v>2</v>
      </c>
      <c r="N3" s="73" t="s">
        <v>3674</v>
      </c>
      <c r="O3" s="69">
        <v>2</v>
      </c>
      <c r="Q3" s="73" t="s">
        <v>27</v>
      </c>
      <c r="R3" s="69">
        <v>2</v>
      </c>
      <c r="T3" s="73" t="s">
        <v>30</v>
      </c>
      <c r="U3" s="69">
        <v>2</v>
      </c>
      <c r="W3" s="78" t="s">
        <v>168</v>
      </c>
      <c r="X3" s="69" t="s">
        <v>169</v>
      </c>
      <c r="Y3" s="69">
        <v>2</v>
      </c>
    </row>
    <row r="4" spans="1:25" x14ac:dyDescent="0.25">
      <c r="A4" s="72" t="s">
        <v>3661</v>
      </c>
      <c r="B4" s="69">
        <v>3</v>
      </c>
      <c r="E4" s="73" t="s">
        <v>1962</v>
      </c>
      <c r="F4" s="69">
        <v>3</v>
      </c>
      <c r="H4" s="69">
        <v>2016</v>
      </c>
      <c r="I4" s="69">
        <v>3</v>
      </c>
      <c r="K4" s="73" t="s">
        <v>93</v>
      </c>
      <c r="L4" s="69">
        <v>3</v>
      </c>
      <c r="N4" s="73" t="s">
        <v>1877</v>
      </c>
      <c r="O4" s="69">
        <v>3</v>
      </c>
      <c r="Q4" s="73"/>
      <c r="T4" s="73" t="s">
        <v>1673</v>
      </c>
      <c r="U4" s="69">
        <v>3</v>
      </c>
      <c r="W4" s="78" t="s">
        <v>251</v>
      </c>
      <c r="X4" s="69" t="s">
        <v>252</v>
      </c>
      <c r="Y4" s="69">
        <v>3</v>
      </c>
    </row>
    <row r="5" spans="1:25" x14ac:dyDescent="0.25">
      <c r="A5" s="72" t="s">
        <v>3662</v>
      </c>
      <c r="B5" s="69">
        <v>4</v>
      </c>
      <c r="E5" s="73" t="s">
        <v>2147</v>
      </c>
      <c r="F5" s="69">
        <v>4</v>
      </c>
      <c r="H5" s="69">
        <v>2017</v>
      </c>
      <c r="I5" s="69">
        <v>4</v>
      </c>
      <c r="K5" s="73" t="s">
        <v>58</v>
      </c>
      <c r="L5" s="69">
        <v>4</v>
      </c>
      <c r="N5" s="73" t="s">
        <v>3425</v>
      </c>
      <c r="O5" s="69">
        <v>4</v>
      </c>
      <c r="T5" s="73" t="s">
        <v>1717</v>
      </c>
      <c r="U5" s="69">
        <v>4</v>
      </c>
      <c r="W5" s="78" t="s">
        <v>2258</v>
      </c>
      <c r="X5" s="69" t="s">
        <v>3693</v>
      </c>
      <c r="Y5" s="69">
        <v>4</v>
      </c>
    </row>
    <row r="6" spans="1:25" x14ac:dyDescent="0.25">
      <c r="A6" s="74" t="s">
        <v>3667</v>
      </c>
      <c r="B6" s="69">
        <v>5</v>
      </c>
      <c r="E6" s="73" t="s">
        <v>2227</v>
      </c>
      <c r="F6" s="69">
        <v>5</v>
      </c>
      <c r="H6" s="69">
        <v>2018</v>
      </c>
      <c r="I6" s="69">
        <v>5</v>
      </c>
      <c r="K6" s="73" t="s">
        <v>238</v>
      </c>
      <c r="L6" s="69">
        <v>5</v>
      </c>
      <c r="N6" s="73" t="s">
        <v>444</v>
      </c>
      <c r="O6" s="69">
        <v>5</v>
      </c>
      <c r="T6" s="73" t="s">
        <v>486</v>
      </c>
      <c r="U6" s="69">
        <v>5</v>
      </c>
      <c r="W6" s="78" t="s">
        <v>3688</v>
      </c>
      <c r="X6" s="69" t="s">
        <v>3419</v>
      </c>
      <c r="Y6" s="69">
        <v>5</v>
      </c>
    </row>
    <row r="7" spans="1:25" x14ac:dyDescent="0.25">
      <c r="A7" s="74" t="s">
        <v>3668</v>
      </c>
      <c r="B7" s="69">
        <v>6</v>
      </c>
      <c r="E7" s="73" t="s">
        <v>2250</v>
      </c>
      <c r="F7" s="69">
        <v>6</v>
      </c>
      <c r="H7" s="69">
        <v>2019</v>
      </c>
      <c r="I7" s="69">
        <v>6</v>
      </c>
      <c r="K7" s="73" t="s">
        <v>76</v>
      </c>
      <c r="L7" s="69">
        <v>6</v>
      </c>
      <c r="N7" s="73" t="s">
        <v>3675</v>
      </c>
      <c r="O7" s="69">
        <v>6</v>
      </c>
      <c r="T7" s="73" t="s">
        <v>440</v>
      </c>
      <c r="U7" s="69">
        <v>6</v>
      </c>
      <c r="W7" s="78" t="s">
        <v>1671</v>
      </c>
      <c r="X7" s="69" t="s">
        <v>1672</v>
      </c>
      <c r="Y7" s="69">
        <v>6</v>
      </c>
    </row>
    <row r="8" spans="1:25" x14ac:dyDescent="0.25">
      <c r="A8" s="74" t="s">
        <v>3663</v>
      </c>
      <c r="B8" s="69">
        <v>7</v>
      </c>
      <c r="E8" s="73" t="s">
        <v>2334</v>
      </c>
      <c r="F8" s="69">
        <v>7</v>
      </c>
      <c r="H8" s="69">
        <v>2020</v>
      </c>
      <c r="I8" s="69">
        <v>7</v>
      </c>
      <c r="K8" s="73" t="s">
        <v>64</v>
      </c>
      <c r="L8" s="69">
        <v>7</v>
      </c>
      <c r="N8" s="73" t="s">
        <v>2149</v>
      </c>
      <c r="O8" s="69">
        <v>7</v>
      </c>
      <c r="T8" s="73" t="s">
        <v>1758</v>
      </c>
      <c r="U8" s="69">
        <v>7</v>
      </c>
      <c r="W8" s="78" t="s">
        <v>3612</v>
      </c>
      <c r="X8" s="69" t="s">
        <v>3693</v>
      </c>
      <c r="Y8" s="69">
        <v>7</v>
      </c>
    </row>
    <row r="9" spans="1:25" x14ac:dyDescent="0.25">
      <c r="A9" s="74" t="s">
        <v>3664</v>
      </c>
      <c r="B9" s="69">
        <v>8</v>
      </c>
      <c r="E9" s="73" t="s">
        <v>2320</v>
      </c>
      <c r="F9" s="69">
        <v>8</v>
      </c>
      <c r="H9" s="69">
        <v>2021</v>
      </c>
      <c r="I9" s="69">
        <v>8</v>
      </c>
      <c r="K9" s="73" t="s">
        <v>56</v>
      </c>
      <c r="L9" s="69">
        <v>8</v>
      </c>
      <c r="N9" s="73" t="s">
        <v>2257</v>
      </c>
      <c r="O9" s="69">
        <v>8</v>
      </c>
      <c r="T9" s="73" t="s">
        <v>1712</v>
      </c>
      <c r="U9" s="69">
        <v>8</v>
      </c>
      <c r="W9" s="78" t="s">
        <v>2275</v>
      </c>
      <c r="X9" s="69" t="s">
        <v>3693</v>
      </c>
      <c r="Y9" s="69">
        <v>8</v>
      </c>
    </row>
    <row r="10" spans="1:25" x14ac:dyDescent="0.25">
      <c r="A10" s="74" t="s">
        <v>3665</v>
      </c>
      <c r="B10" s="69">
        <v>9</v>
      </c>
      <c r="E10" s="73" t="s">
        <v>3633</v>
      </c>
      <c r="F10" s="69">
        <v>9</v>
      </c>
      <c r="H10" s="69">
        <v>2022</v>
      </c>
      <c r="I10" s="69">
        <v>9</v>
      </c>
      <c r="K10" s="73" t="s">
        <v>130</v>
      </c>
      <c r="L10" s="69">
        <v>9</v>
      </c>
      <c r="N10" s="73" t="s">
        <v>2027</v>
      </c>
      <c r="O10" s="69">
        <v>9</v>
      </c>
      <c r="T10" s="73" t="s">
        <v>2028</v>
      </c>
      <c r="U10" s="69">
        <v>9</v>
      </c>
      <c r="W10" s="78" t="s">
        <v>3352</v>
      </c>
      <c r="X10" s="69" t="s">
        <v>3353</v>
      </c>
      <c r="Y10" s="69">
        <v>9</v>
      </c>
    </row>
    <row r="11" spans="1:25" x14ac:dyDescent="0.25">
      <c r="A11" s="74" t="s">
        <v>3666</v>
      </c>
      <c r="B11" s="69">
        <v>10</v>
      </c>
      <c r="E11" s="73"/>
      <c r="H11" s="69">
        <v>2023</v>
      </c>
      <c r="I11" s="69">
        <v>10</v>
      </c>
      <c r="K11" s="73" t="s">
        <v>124</v>
      </c>
      <c r="L11" s="69">
        <v>10</v>
      </c>
      <c r="N11" s="73" t="s">
        <v>3611</v>
      </c>
      <c r="O11" s="69">
        <v>10</v>
      </c>
      <c r="T11" s="73" t="s">
        <v>37</v>
      </c>
      <c r="U11" s="69">
        <v>10</v>
      </c>
      <c r="W11" s="78" t="s">
        <v>1786</v>
      </c>
      <c r="X11" s="69" t="s">
        <v>1787</v>
      </c>
      <c r="Y11" s="69">
        <v>10</v>
      </c>
    </row>
    <row r="12" spans="1:25" x14ac:dyDescent="0.25">
      <c r="A12" s="74" t="s">
        <v>3669</v>
      </c>
      <c r="B12" s="69">
        <v>11</v>
      </c>
      <c r="H12" s="69">
        <v>2024</v>
      </c>
      <c r="I12" s="69">
        <v>11</v>
      </c>
      <c r="K12" s="82" t="s">
        <v>377</v>
      </c>
      <c r="L12" s="69">
        <v>11</v>
      </c>
      <c r="N12" s="73" t="s">
        <v>465</v>
      </c>
      <c r="O12" s="69">
        <v>11</v>
      </c>
      <c r="T12" s="73" t="s">
        <v>739</v>
      </c>
      <c r="U12" s="69">
        <v>11</v>
      </c>
      <c r="W12" s="78" t="s">
        <v>944</v>
      </c>
      <c r="X12" s="69" t="s">
        <v>945</v>
      </c>
      <c r="Y12" s="69">
        <v>11</v>
      </c>
    </row>
    <row r="13" spans="1:25" ht="14.4" x14ac:dyDescent="0.3">
      <c r="A13" s="74" t="s">
        <v>3670</v>
      </c>
      <c r="B13" s="69">
        <v>12</v>
      </c>
      <c r="E13"/>
      <c r="F13"/>
      <c r="G13" s="81"/>
      <c r="H13" s="81">
        <v>2025</v>
      </c>
      <c r="I13" s="81">
        <v>12</v>
      </c>
      <c r="J13" s="81"/>
      <c r="K13" s="73" t="s">
        <v>159</v>
      </c>
      <c r="L13" s="69">
        <v>12</v>
      </c>
      <c r="M13" s="81"/>
      <c r="N13" s="82" t="s">
        <v>574</v>
      </c>
      <c r="O13" s="81">
        <v>12</v>
      </c>
      <c r="P13" s="81"/>
      <c r="Q13" s="81"/>
      <c r="R13" s="81"/>
      <c r="S13" s="81"/>
      <c r="T13" s="82" t="s">
        <v>1138</v>
      </c>
      <c r="U13" s="81">
        <v>12</v>
      </c>
      <c r="V13" s="81"/>
      <c r="W13" s="83" t="s">
        <v>1408</v>
      </c>
      <c r="X13" s="81" t="s">
        <v>1409</v>
      </c>
      <c r="Y13" s="81">
        <v>12</v>
      </c>
    </row>
    <row r="14" spans="1:25" ht="14.4" x14ac:dyDescent="0.3">
      <c r="A14" s="74" t="s">
        <v>3671</v>
      </c>
      <c r="B14" s="69">
        <v>13</v>
      </c>
      <c r="E14"/>
      <c r="F14"/>
      <c r="H14" s="69">
        <v>2026</v>
      </c>
      <c r="I14" s="69">
        <v>13</v>
      </c>
      <c r="K14" s="73" t="s">
        <v>430</v>
      </c>
      <c r="L14" s="69">
        <v>13</v>
      </c>
      <c r="N14" s="73" t="s">
        <v>1771</v>
      </c>
      <c r="O14" s="69">
        <v>13</v>
      </c>
      <c r="T14" s="73" t="s">
        <v>308</v>
      </c>
      <c r="U14" s="69">
        <v>13</v>
      </c>
      <c r="W14" s="78" t="s">
        <v>137</v>
      </c>
      <c r="X14" s="69" t="s">
        <v>138</v>
      </c>
      <c r="Y14" s="69">
        <v>13</v>
      </c>
    </row>
    <row r="15" spans="1:25" ht="14.4" x14ac:dyDescent="0.3">
      <c r="A15" s="74" t="s">
        <v>3672</v>
      </c>
      <c r="B15" s="69">
        <v>14</v>
      </c>
      <c r="E15"/>
      <c r="F15"/>
      <c r="H15" s="69">
        <v>2027</v>
      </c>
      <c r="I15" s="69">
        <v>14</v>
      </c>
      <c r="K15" s="73" t="s">
        <v>52</v>
      </c>
      <c r="L15" s="69">
        <v>14</v>
      </c>
      <c r="N15" s="73" t="s">
        <v>1814</v>
      </c>
      <c r="O15" s="69">
        <v>14</v>
      </c>
      <c r="T15" s="73" t="s">
        <v>423</v>
      </c>
      <c r="U15" s="69">
        <v>14</v>
      </c>
      <c r="W15" s="78" t="s">
        <v>118</v>
      </c>
      <c r="X15" s="69" t="s">
        <v>119</v>
      </c>
      <c r="Y15" s="69">
        <v>14</v>
      </c>
    </row>
    <row r="16" spans="1:25" ht="14.4" x14ac:dyDescent="0.3">
      <c r="A16" s="80" t="s">
        <v>3694</v>
      </c>
      <c r="B16" s="69">
        <v>15</v>
      </c>
      <c r="E16"/>
      <c r="F16"/>
      <c r="H16" s="69">
        <v>2028</v>
      </c>
      <c r="I16" s="69">
        <v>15</v>
      </c>
      <c r="K16" s="73" t="s">
        <v>60</v>
      </c>
      <c r="L16" s="69">
        <v>15</v>
      </c>
      <c r="N16" s="73" t="s">
        <v>1167</v>
      </c>
      <c r="O16" s="69">
        <v>15</v>
      </c>
      <c r="T16" s="73" t="s">
        <v>382</v>
      </c>
      <c r="U16" s="69">
        <v>15</v>
      </c>
      <c r="W16" s="78" t="s">
        <v>3689</v>
      </c>
      <c r="X16" s="69" t="s">
        <v>298</v>
      </c>
      <c r="Y16" s="69">
        <v>15</v>
      </c>
    </row>
    <row r="17" spans="1:25" ht="14.4" x14ac:dyDescent="0.3">
      <c r="A17" s="80" t="s">
        <v>3695</v>
      </c>
      <c r="B17" s="69">
        <v>16</v>
      </c>
      <c r="E17"/>
      <c r="F17"/>
      <c r="H17" s="69">
        <v>2029</v>
      </c>
      <c r="I17" s="69">
        <v>16</v>
      </c>
      <c r="K17" s="73" t="s">
        <v>86</v>
      </c>
      <c r="L17" s="69">
        <v>16</v>
      </c>
      <c r="N17" s="73" t="s">
        <v>2555</v>
      </c>
      <c r="O17" s="69">
        <v>16</v>
      </c>
      <c r="T17" s="73" t="s">
        <v>324</v>
      </c>
      <c r="U17" s="69">
        <v>16</v>
      </c>
      <c r="W17" s="79" t="s">
        <v>939</v>
      </c>
      <c r="X17" s="69" t="s">
        <v>940</v>
      </c>
      <c r="Y17" s="69">
        <v>16</v>
      </c>
    </row>
    <row r="18" spans="1:25" ht="14.4" x14ac:dyDescent="0.3">
      <c r="A18" s="80" t="s">
        <v>3696</v>
      </c>
      <c r="B18" s="69">
        <v>17</v>
      </c>
      <c r="E18"/>
      <c r="F18"/>
      <c r="H18" s="69">
        <v>2030</v>
      </c>
      <c r="I18" s="69">
        <v>17</v>
      </c>
      <c r="K18" s="73" t="s">
        <v>72</v>
      </c>
      <c r="L18" s="69">
        <v>17</v>
      </c>
      <c r="N18" s="73" t="s">
        <v>388</v>
      </c>
      <c r="O18" s="69">
        <v>17</v>
      </c>
      <c r="T18" s="73" t="s">
        <v>324</v>
      </c>
      <c r="U18" s="69">
        <v>17</v>
      </c>
      <c r="W18" s="79" t="s">
        <v>939</v>
      </c>
      <c r="X18" s="69" t="s">
        <v>3693</v>
      </c>
      <c r="Y18" s="69">
        <v>17</v>
      </c>
    </row>
    <row r="19" spans="1:25" ht="14.4" x14ac:dyDescent="0.3">
      <c r="A19" s="80" t="s">
        <v>3697</v>
      </c>
      <c r="B19" s="69">
        <v>18</v>
      </c>
      <c r="E19"/>
      <c r="F19"/>
      <c r="H19" s="69">
        <v>2031</v>
      </c>
      <c r="I19" s="69">
        <v>18</v>
      </c>
      <c r="K19" s="73" t="s">
        <v>691</v>
      </c>
      <c r="L19" s="69">
        <v>18</v>
      </c>
      <c r="N19" s="73" t="s">
        <v>2633</v>
      </c>
      <c r="O19" s="69">
        <v>18</v>
      </c>
      <c r="T19" s="73" t="s">
        <v>1032</v>
      </c>
      <c r="U19" s="69">
        <v>18</v>
      </c>
      <c r="W19" s="78" t="s">
        <v>1562</v>
      </c>
      <c r="X19" s="69" t="s">
        <v>1563</v>
      </c>
      <c r="Y19" s="69">
        <v>18</v>
      </c>
    </row>
    <row r="20" spans="1:25" ht="14.4" x14ac:dyDescent="0.3">
      <c r="A20" s="80" t="s">
        <v>3698</v>
      </c>
      <c r="B20" s="69">
        <v>19</v>
      </c>
      <c r="E20"/>
      <c r="F20"/>
      <c r="H20" s="69">
        <v>2032</v>
      </c>
      <c r="I20" s="69">
        <v>19</v>
      </c>
      <c r="K20" s="73" t="s">
        <v>141</v>
      </c>
      <c r="L20" s="69">
        <v>19</v>
      </c>
      <c r="N20" s="73" t="s">
        <v>2414</v>
      </c>
      <c r="O20" s="69">
        <v>19</v>
      </c>
      <c r="T20" s="73" t="s">
        <v>2293</v>
      </c>
      <c r="U20" s="69">
        <v>19</v>
      </c>
      <c r="W20" s="78" t="s">
        <v>2268</v>
      </c>
      <c r="X20" s="69" t="s">
        <v>3693</v>
      </c>
      <c r="Y20" s="69">
        <v>19</v>
      </c>
    </row>
    <row r="21" spans="1:25" ht="14.4" x14ac:dyDescent="0.3">
      <c r="A21" s="80" t="s">
        <v>3633</v>
      </c>
      <c r="B21" s="69">
        <v>20</v>
      </c>
      <c r="E21"/>
      <c r="F21"/>
      <c r="H21" s="69">
        <v>2033</v>
      </c>
      <c r="I21" s="69">
        <v>20</v>
      </c>
      <c r="K21" s="73" t="s">
        <v>91</v>
      </c>
      <c r="L21" s="69">
        <v>20</v>
      </c>
      <c r="N21" s="73" t="s">
        <v>894</v>
      </c>
      <c r="O21" s="69">
        <v>20</v>
      </c>
      <c r="T21" s="73" t="s">
        <v>374</v>
      </c>
      <c r="U21" s="69">
        <v>20</v>
      </c>
      <c r="W21" s="78" t="s">
        <v>1224</v>
      </c>
      <c r="X21" s="69" t="s">
        <v>1225</v>
      </c>
      <c r="Y21" s="69">
        <v>20</v>
      </c>
    </row>
    <row r="22" spans="1:25" ht="14.4" x14ac:dyDescent="0.3">
      <c r="E22"/>
      <c r="F22"/>
      <c r="H22" s="69">
        <v>2034</v>
      </c>
      <c r="I22" s="69">
        <v>21</v>
      </c>
      <c r="K22" s="73" t="s">
        <v>79</v>
      </c>
      <c r="L22" s="69">
        <v>21</v>
      </c>
      <c r="N22" s="73" t="s">
        <v>1651</v>
      </c>
      <c r="O22" s="69">
        <v>21</v>
      </c>
      <c r="T22" s="73" t="s">
        <v>466</v>
      </c>
      <c r="U22" s="69">
        <v>21</v>
      </c>
      <c r="W22" s="78" t="s">
        <v>3690</v>
      </c>
      <c r="X22" s="69" t="s">
        <v>222</v>
      </c>
      <c r="Y22" s="69">
        <v>21</v>
      </c>
    </row>
    <row r="23" spans="1:25" ht="14.4" x14ac:dyDescent="0.3">
      <c r="E23"/>
      <c r="F23"/>
      <c r="H23" s="69">
        <v>2035</v>
      </c>
      <c r="I23" s="69">
        <v>22</v>
      </c>
      <c r="K23" s="73" t="s">
        <v>36</v>
      </c>
      <c r="L23" s="69">
        <v>22</v>
      </c>
      <c r="N23" s="73" t="s">
        <v>211</v>
      </c>
      <c r="O23" s="69">
        <v>22</v>
      </c>
      <c r="T23" s="73" t="s">
        <v>897</v>
      </c>
      <c r="U23" s="69">
        <v>22</v>
      </c>
      <c r="W23" s="79" t="s">
        <v>1728</v>
      </c>
      <c r="X23" s="69" t="s">
        <v>1729</v>
      </c>
      <c r="Y23" s="69">
        <v>22</v>
      </c>
    </row>
    <row r="24" spans="1:25" ht="14.4" x14ac:dyDescent="0.3">
      <c r="E24"/>
      <c r="F24"/>
      <c r="H24" s="69">
        <v>2036</v>
      </c>
      <c r="I24" s="69">
        <v>23</v>
      </c>
      <c r="K24" s="73" t="s">
        <v>47</v>
      </c>
      <c r="L24" s="69">
        <v>23</v>
      </c>
      <c r="N24" s="73" t="s">
        <v>2612</v>
      </c>
      <c r="O24" s="69">
        <v>23</v>
      </c>
      <c r="T24" s="73" t="s">
        <v>3581</v>
      </c>
      <c r="U24" s="69">
        <v>23</v>
      </c>
      <c r="W24" s="79" t="s">
        <v>1728</v>
      </c>
      <c r="X24" s="69" t="s">
        <v>3693</v>
      </c>
      <c r="Y24" s="69">
        <v>23</v>
      </c>
    </row>
    <row r="25" spans="1:25" ht="14.4" x14ac:dyDescent="0.3">
      <c r="E25"/>
      <c r="F25"/>
      <c r="H25" s="69">
        <v>2037</v>
      </c>
      <c r="I25" s="69">
        <v>24</v>
      </c>
      <c r="K25" s="73" t="s">
        <v>117</v>
      </c>
      <c r="L25" s="69">
        <v>24</v>
      </c>
      <c r="N25" s="73" t="s">
        <v>1926</v>
      </c>
      <c r="O25" s="69">
        <v>24</v>
      </c>
      <c r="T25" s="73" t="s">
        <v>1785</v>
      </c>
      <c r="U25" s="69">
        <v>24</v>
      </c>
      <c r="W25" s="78" t="s">
        <v>112</v>
      </c>
      <c r="X25" s="69" t="s">
        <v>113</v>
      </c>
      <c r="Y25" s="69">
        <v>24</v>
      </c>
    </row>
    <row r="26" spans="1:25" ht="14.4" x14ac:dyDescent="0.3">
      <c r="E26"/>
      <c r="F26"/>
      <c r="H26" s="69">
        <v>2038</v>
      </c>
      <c r="I26" s="69">
        <v>25</v>
      </c>
      <c r="K26"/>
      <c r="L26"/>
      <c r="N26" s="73" t="s">
        <v>2630</v>
      </c>
      <c r="O26" s="69">
        <v>25</v>
      </c>
      <c r="T26" s="73" t="s">
        <v>895</v>
      </c>
      <c r="U26" s="69">
        <v>25</v>
      </c>
      <c r="W26" s="78" t="s">
        <v>561</v>
      </c>
      <c r="X26" s="69" t="s">
        <v>562</v>
      </c>
      <c r="Y26" s="69">
        <v>25</v>
      </c>
    </row>
    <row r="27" spans="1:25" ht="14.4" x14ac:dyDescent="0.3">
      <c r="E27"/>
      <c r="F27"/>
      <c r="H27" s="69">
        <v>2039</v>
      </c>
      <c r="I27" s="69">
        <v>26</v>
      </c>
      <c r="K27"/>
      <c r="L27"/>
      <c r="N27" s="73" t="s">
        <v>246</v>
      </c>
      <c r="O27" s="69">
        <v>26</v>
      </c>
      <c r="T27" s="73" t="s">
        <v>315</v>
      </c>
      <c r="U27" s="69">
        <v>26</v>
      </c>
      <c r="W27" s="78" t="s">
        <v>1368</v>
      </c>
      <c r="X27" s="69" t="s">
        <v>1369</v>
      </c>
      <c r="Y27" s="69">
        <v>26</v>
      </c>
    </row>
    <row r="28" spans="1:25" ht="14.4" x14ac:dyDescent="0.3">
      <c r="E28"/>
      <c r="F28"/>
      <c r="H28" s="69">
        <v>2040</v>
      </c>
      <c r="I28" s="69">
        <v>27</v>
      </c>
      <c r="K28"/>
      <c r="L28"/>
      <c r="N28" s="73" t="s">
        <v>3676</v>
      </c>
      <c r="O28" s="69">
        <v>27</v>
      </c>
      <c r="T28" s="73" t="s">
        <v>302</v>
      </c>
      <c r="U28" s="69">
        <v>27</v>
      </c>
      <c r="W28" s="78" t="s">
        <v>370</v>
      </c>
      <c r="X28" s="69" t="s">
        <v>371</v>
      </c>
      <c r="Y28" s="69">
        <v>27</v>
      </c>
    </row>
    <row r="29" spans="1:25" ht="14.4" x14ac:dyDescent="0.3">
      <c r="E29"/>
      <c r="F29"/>
      <c r="H29" s="69">
        <v>2041</v>
      </c>
      <c r="I29" s="69">
        <v>28</v>
      </c>
      <c r="K29"/>
      <c r="L29"/>
      <c r="N29" s="73" t="s">
        <v>125</v>
      </c>
      <c r="O29" s="69">
        <v>28</v>
      </c>
      <c r="W29" s="79" t="s">
        <v>1338</v>
      </c>
      <c r="X29" s="69" t="s">
        <v>1339</v>
      </c>
      <c r="Y29" s="69">
        <v>28</v>
      </c>
    </row>
    <row r="30" spans="1:25" ht="14.4" x14ac:dyDescent="0.3">
      <c r="E30"/>
      <c r="F30"/>
      <c r="H30" s="69">
        <v>2042</v>
      </c>
      <c r="I30" s="69">
        <v>29</v>
      </c>
      <c r="K30"/>
      <c r="L30"/>
      <c r="N30" s="73" t="s">
        <v>3595</v>
      </c>
      <c r="O30" s="69">
        <v>29</v>
      </c>
      <c r="W30" s="79" t="s">
        <v>1338</v>
      </c>
      <c r="X30" s="69" t="s">
        <v>3693</v>
      </c>
      <c r="Y30" s="69">
        <v>29</v>
      </c>
    </row>
    <row r="31" spans="1:25" ht="14.4" x14ac:dyDescent="0.3">
      <c r="E31"/>
      <c r="F31"/>
      <c r="H31" s="69">
        <v>2043</v>
      </c>
      <c r="I31" s="69">
        <v>30</v>
      </c>
      <c r="K31"/>
      <c r="L31"/>
      <c r="N31" s="73" t="s">
        <v>28</v>
      </c>
      <c r="O31" s="69">
        <v>30</v>
      </c>
      <c r="W31" s="78" t="s">
        <v>331</v>
      </c>
      <c r="X31" s="69" t="s">
        <v>332</v>
      </c>
      <c r="Y31" s="69">
        <v>30</v>
      </c>
    </row>
    <row r="32" spans="1:25" ht="14.4" x14ac:dyDescent="0.3">
      <c r="E32"/>
      <c r="F32"/>
      <c r="H32" s="69">
        <v>2044</v>
      </c>
      <c r="I32" s="69">
        <v>31</v>
      </c>
      <c r="N32" s="73" t="s">
        <v>183</v>
      </c>
      <c r="O32" s="69">
        <v>31</v>
      </c>
      <c r="W32" s="79" t="s">
        <v>31</v>
      </c>
      <c r="X32" s="69" t="s">
        <v>1012</v>
      </c>
      <c r="Y32" s="69">
        <v>31</v>
      </c>
    </row>
    <row r="33" spans="5:25" ht="14.4" x14ac:dyDescent="0.3">
      <c r="E33"/>
      <c r="F33"/>
      <c r="H33" s="69">
        <v>2045</v>
      </c>
      <c r="I33" s="69">
        <v>32</v>
      </c>
      <c r="N33" s="73" t="s">
        <v>153</v>
      </c>
      <c r="O33" s="69">
        <v>32</v>
      </c>
      <c r="W33" s="79" t="s">
        <v>31</v>
      </c>
      <c r="X33" s="69" t="s">
        <v>32</v>
      </c>
      <c r="Y33" s="69">
        <v>32</v>
      </c>
    </row>
    <row r="34" spans="5:25" ht="14.4" x14ac:dyDescent="0.3">
      <c r="E34"/>
      <c r="F34"/>
      <c r="H34" s="69">
        <v>2046</v>
      </c>
      <c r="I34" s="69">
        <v>33</v>
      </c>
      <c r="N34" s="73" t="s">
        <v>131</v>
      </c>
      <c r="O34" s="69">
        <v>33</v>
      </c>
      <c r="W34" s="78" t="s">
        <v>1266</v>
      </c>
      <c r="X34" s="69" t="s">
        <v>1267</v>
      </c>
      <c r="Y34" s="69">
        <v>33</v>
      </c>
    </row>
    <row r="35" spans="5:25" ht="14.4" x14ac:dyDescent="0.3">
      <c r="E35"/>
      <c r="F35"/>
      <c r="H35" s="69">
        <v>2047</v>
      </c>
      <c r="I35" s="69">
        <v>34</v>
      </c>
      <c r="N35" s="73" t="s">
        <v>686</v>
      </c>
      <c r="O35" s="69">
        <v>34</v>
      </c>
      <c r="W35" s="78" t="s">
        <v>460</v>
      </c>
      <c r="X35" s="69" t="s">
        <v>3693</v>
      </c>
      <c r="Y35" s="69">
        <v>34</v>
      </c>
    </row>
    <row r="36" spans="5:25" ht="14.4" x14ac:dyDescent="0.3">
      <c r="E36"/>
      <c r="F36"/>
      <c r="H36" s="69">
        <v>2048</v>
      </c>
      <c r="I36" s="69">
        <v>35</v>
      </c>
      <c r="N36" s="73" t="s">
        <v>1197</v>
      </c>
      <c r="O36" s="69">
        <v>35</v>
      </c>
      <c r="W36" s="78" t="s">
        <v>3691</v>
      </c>
      <c r="X36" s="69" t="s">
        <v>3693</v>
      </c>
      <c r="Y36" s="69">
        <v>35</v>
      </c>
    </row>
    <row r="37" spans="5:25" ht="14.4" x14ac:dyDescent="0.3">
      <c r="E37"/>
      <c r="F37"/>
      <c r="H37" s="69">
        <v>2049</v>
      </c>
      <c r="I37" s="69">
        <v>36</v>
      </c>
      <c r="N37" s="73" t="s">
        <v>951</v>
      </c>
      <c r="O37" s="69">
        <v>36</v>
      </c>
      <c r="W37" s="79" t="s">
        <v>1679</v>
      </c>
      <c r="X37" s="69" t="s">
        <v>667</v>
      </c>
      <c r="Y37" s="69">
        <v>36</v>
      </c>
    </row>
    <row r="38" spans="5:25" ht="14.4" x14ac:dyDescent="0.3">
      <c r="E38"/>
      <c r="F38"/>
      <c r="H38" s="69">
        <v>2050</v>
      </c>
      <c r="I38" s="69">
        <v>37</v>
      </c>
      <c r="N38" s="73" t="s">
        <v>1643</v>
      </c>
      <c r="O38" s="69">
        <v>37</v>
      </c>
      <c r="W38" s="79" t="s">
        <v>1679</v>
      </c>
      <c r="X38" s="69" t="s">
        <v>1680</v>
      </c>
      <c r="Y38" s="69">
        <v>37</v>
      </c>
    </row>
    <row r="39" spans="5:25" ht="14.4" x14ac:dyDescent="0.3">
      <c r="E39"/>
      <c r="F39"/>
      <c r="H39" s="69">
        <v>2051</v>
      </c>
      <c r="I39" s="69">
        <v>38</v>
      </c>
      <c r="N39" s="73" t="s">
        <v>1854</v>
      </c>
      <c r="O39" s="69">
        <v>38</v>
      </c>
      <c r="W39" s="79" t="s">
        <v>518</v>
      </c>
      <c r="X39" s="69" t="s">
        <v>3053</v>
      </c>
      <c r="Y39" s="69">
        <v>38</v>
      </c>
    </row>
    <row r="40" spans="5:25" ht="14.4" x14ac:dyDescent="0.3">
      <c r="E40"/>
      <c r="F40"/>
      <c r="H40" s="69">
        <v>2052</v>
      </c>
      <c r="I40" s="69">
        <v>39</v>
      </c>
      <c r="N40" s="73" t="s">
        <v>1172</v>
      </c>
      <c r="O40" s="69">
        <v>39</v>
      </c>
      <c r="W40" s="79" t="s">
        <v>518</v>
      </c>
      <c r="X40" s="69" t="s">
        <v>3693</v>
      </c>
      <c r="Y40" s="69">
        <v>39</v>
      </c>
    </row>
    <row r="41" spans="5:25" ht="14.4" x14ac:dyDescent="0.3">
      <c r="E41"/>
      <c r="F41"/>
      <c r="H41" s="69">
        <v>2053</v>
      </c>
      <c r="I41" s="69">
        <v>40</v>
      </c>
      <c r="N41" s="73" t="s">
        <v>1775</v>
      </c>
      <c r="O41" s="69">
        <v>40</v>
      </c>
      <c r="W41" s="78" t="s">
        <v>1897</v>
      </c>
      <c r="X41" s="69" t="s">
        <v>3693</v>
      </c>
      <c r="Y41" s="69">
        <v>40</v>
      </c>
    </row>
    <row r="42" spans="5:25" ht="14.4" x14ac:dyDescent="0.3">
      <c r="E42"/>
      <c r="F42"/>
      <c r="H42" s="69">
        <v>2054</v>
      </c>
      <c r="I42" s="69">
        <v>41</v>
      </c>
      <c r="N42" s="73" t="s">
        <v>1249</v>
      </c>
      <c r="O42" s="69">
        <v>41</v>
      </c>
      <c r="W42" s="78" t="s">
        <v>383</v>
      </c>
      <c r="X42" s="69" t="s">
        <v>384</v>
      </c>
      <c r="Y42" s="69">
        <v>41</v>
      </c>
    </row>
    <row r="43" spans="5:25" ht="14.4" x14ac:dyDescent="0.3">
      <c r="E43"/>
      <c r="F43"/>
      <c r="H43" s="69">
        <v>2055</v>
      </c>
      <c r="I43" s="69">
        <v>42</v>
      </c>
      <c r="N43" s="73" t="s">
        <v>2647</v>
      </c>
      <c r="O43" s="69">
        <v>42</v>
      </c>
      <c r="W43" s="78" t="s">
        <v>1256</v>
      </c>
      <c r="X43" s="69" t="s">
        <v>853</v>
      </c>
      <c r="Y43" s="69">
        <v>42</v>
      </c>
    </row>
    <row r="44" spans="5:25" ht="14.4" x14ac:dyDescent="0.3">
      <c r="E44"/>
      <c r="F44"/>
      <c r="H44" s="69">
        <v>2056</v>
      </c>
      <c r="I44" s="69">
        <v>43</v>
      </c>
      <c r="N44" s="73" t="s">
        <v>3677</v>
      </c>
      <c r="O44" s="69">
        <v>43</v>
      </c>
      <c r="W44" s="79" t="s">
        <v>445</v>
      </c>
      <c r="X44" s="69" t="s">
        <v>3602</v>
      </c>
      <c r="Y44" s="69">
        <v>43</v>
      </c>
    </row>
    <row r="45" spans="5:25" ht="14.4" x14ac:dyDescent="0.3">
      <c r="E45"/>
      <c r="F45"/>
      <c r="H45" s="69">
        <v>2057</v>
      </c>
      <c r="I45" s="69">
        <v>44</v>
      </c>
      <c r="N45" s="73" t="s">
        <v>1478</v>
      </c>
      <c r="O45" s="69">
        <v>44</v>
      </c>
      <c r="W45" s="79" t="s">
        <v>445</v>
      </c>
      <c r="X45" s="69" t="s">
        <v>3693</v>
      </c>
      <c r="Y45" s="69">
        <v>44</v>
      </c>
    </row>
    <row r="46" spans="5:25" ht="14.4" x14ac:dyDescent="0.3">
      <c r="E46"/>
      <c r="F46"/>
      <c r="H46" s="69">
        <v>2058</v>
      </c>
      <c r="I46" s="69">
        <v>45</v>
      </c>
      <c r="N46" s="73" t="s">
        <v>1960</v>
      </c>
      <c r="O46" s="69">
        <v>45</v>
      </c>
      <c r="W46" s="78" t="s">
        <v>491</v>
      </c>
      <c r="X46" s="69" t="s">
        <v>3693</v>
      </c>
      <c r="Y46" s="69">
        <v>45</v>
      </c>
    </row>
    <row r="47" spans="5:25" ht="14.4" x14ac:dyDescent="0.3">
      <c r="E47"/>
      <c r="F47"/>
      <c r="H47" s="69">
        <v>2059</v>
      </c>
      <c r="I47" s="69">
        <v>46</v>
      </c>
      <c r="N47" s="73" t="s">
        <v>157</v>
      </c>
      <c r="O47" s="69">
        <v>46</v>
      </c>
      <c r="W47" s="78" t="s">
        <v>1918</v>
      </c>
      <c r="X47" s="69" t="s">
        <v>3693</v>
      </c>
      <c r="Y47" s="69">
        <v>46</v>
      </c>
    </row>
    <row r="48" spans="5:25" ht="14.4" x14ac:dyDescent="0.3">
      <c r="E48"/>
      <c r="F48"/>
      <c r="H48" s="69">
        <v>2060</v>
      </c>
      <c r="I48" s="69">
        <v>47</v>
      </c>
      <c r="N48" s="73" t="s">
        <v>798</v>
      </c>
      <c r="O48" s="69">
        <v>47</v>
      </c>
      <c r="W48" s="79" t="s">
        <v>602</v>
      </c>
      <c r="X48" s="69" t="s">
        <v>936</v>
      </c>
      <c r="Y48" s="69">
        <v>47</v>
      </c>
    </row>
    <row r="49" spans="5:25" ht="14.4" x14ac:dyDescent="0.3">
      <c r="E49"/>
      <c r="F49"/>
      <c r="H49" s="69">
        <v>2061</v>
      </c>
      <c r="I49" s="69">
        <v>48</v>
      </c>
      <c r="N49" s="73" t="s">
        <v>3678</v>
      </c>
      <c r="O49" s="69">
        <v>48</v>
      </c>
      <c r="W49" s="79" t="s">
        <v>602</v>
      </c>
      <c r="X49" s="69" t="s">
        <v>3693</v>
      </c>
      <c r="Y49" s="69">
        <v>48</v>
      </c>
    </row>
    <row r="50" spans="5:25" ht="14.4" x14ac:dyDescent="0.3">
      <c r="E50"/>
      <c r="F50"/>
      <c r="H50" s="69">
        <v>2062</v>
      </c>
      <c r="I50" s="69">
        <v>49</v>
      </c>
      <c r="N50" s="73" t="s">
        <v>378</v>
      </c>
      <c r="O50" s="69">
        <v>49</v>
      </c>
      <c r="W50" s="78" t="s">
        <v>259</v>
      </c>
      <c r="X50" s="69" t="s">
        <v>260</v>
      </c>
      <c r="Y50" s="69">
        <v>49</v>
      </c>
    </row>
    <row r="51" spans="5:25" x14ac:dyDescent="0.25">
      <c r="H51" s="69">
        <v>2063</v>
      </c>
      <c r="I51" s="69">
        <v>50</v>
      </c>
      <c r="N51" s="73" t="s">
        <v>102</v>
      </c>
      <c r="O51" s="69">
        <v>50</v>
      </c>
      <c r="W51" s="78" t="s">
        <v>885</v>
      </c>
      <c r="X51" s="69" t="s">
        <v>886</v>
      </c>
      <c r="Y51" s="69">
        <v>50</v>
      </c>
    </row>
    <row r="52" spans="5:25" x14ac:dyDescent="0.25">
      <c r="H52" s="69">
        <v>2064</v>
      </c>
      <c r="I52" s="69">
        <v>51</v>
      </c>
      <c r="N52" s="73" t="s">
        <v>782</v>
      </c>
      <c r="O52" s="69">
        <v>51</v>
      </c>
      <c r="W52" s="78" t="s">
        <v>835</v>
      </c>
      <c r="X52" s="69" t="s">
        <v>836</v>
      </c>
      <c r="Y52" s="69">
        <v>51</v>
      </c>
    </row>
    <row r="53" spans="5:25" x14ac:dyDescent="0.25">
      <c r="H53" s="69">
        <v>2065</v>
      </c>
      <c r="I53" s="69">
        <v>52</v>
      </c>
      <c r="N53" s="73" t="s">
        <v>1633</v>
      </c>
      <c r="O53" s="69">
        <v>52</v>
      </c>
      <c r="W53" s="78" t="s">
        <v>1388</v>
      </c>
      <c r="X53" s="69" t="s">
        <v>1389</v>
      </c>
      <c r="Y53" s="69">
        <v>52</v>
      </c>
    </row>
    <row r="54" spans="5:25" x14ac:dyDescent="0.25">
      <c r="H54" s="69">
        <v>2066</v>
      </c>
      <c r="I54" s="69">
        <v>53</v>
      </c>
      <c r="N54" s="73" t="s">
        <v>1792</v>
      </c>
      <c r="O54" s="69">
        <v>53</v>
      </c>
      <c r="W54" s="78" t="s">
        <v>1296</v>
      </c>
      <c r="X54" s="69" t="s">
        <v>1297</v>
      </c>
      <c r="Y54" s="69">
        <v>53</v>
      </c>
    </row>
    <row r="55" spans="5:25" x14ac:dyDescent="0.25">
      <c r="H55" s="69">
        <v>2067</v>
      </c>
      <c r="I55" s="69">
        <v>54</v>
      </c>
      <c r="N55" s="73" t="s">
        <v>3679</v>
      </c>
      <c r="O55" s="69">
        <v>54</v>
      </c>
      <c r="W55" s="78" t="s">
        <v>1334</v>
      </c>
      <c r="X55" s="69" t="s">
        <v>3693</v>
      </c>
      <c r="Y55" s="69">
        <v>54</v>
      </c>
    </row>
    <row r="56" spans="5:25" x14ac:dyDescent="0.25">
      <c r="H56" s="69">
        <v>2068</v>
      </c>
      <c r="I56" s="69">
        <v>55</v>
      </c>
      <c r="N56" s="73" t="s">
        <v>2771</v>
      </c>
      <c r="O56" s="69">
        <v>55</v>
      </c>
      <c r="W56" s="79" t="s">
        <v>38</v>
      </c>
      <c r="X56" s="69" t="s">
        <v>496</v>
      </c>
      <c r="Y56" s="69">
        <v>55</v>
      </c>
    </row>
    <row r="57" spans="5:25" x14ac:dyDescent="0.25">
      <c r="H57" s="69">
        <v>2069</v>
      </c>
      <c r="I57" s="69">
        <v>56</v>
      </c>
      <c r="N57" s="73" t="s">
        <v>3563</v>
      </c>
      <c r="O57" s="69">
        <v>56</v>
      </c>
      <c r="W57" s="79" t="s">
        <v>38</v>
      </c>
      <c r="X57" s="69" t="s">
        <v>39</v>
      </c>
      <c r="Y57" s="69">
        <v>56</v>
      </c>
    </row>
    <row r="58" spans="5:25" x14ac:dyDescent="0.25">
      <c r="H58" s="69">
        <v>2070</v>
      </c>
      <c r="I58" s="69">
        <v>57</v>
      </c>
      <c r="N58" s="73" t="s">
        <v>1954</v>
      </c>
      <c r="O58" s="69">
        <v>57</v>
      </c>
      <c r="W58" s="78" t="s">
        <v>661</v>
      </c>
      <c r="X58" s="69" t="s">
        <v>3693</v>
      </c>
      <c r="Y58" s="69">
        <v>57</v>
      </c>
    </row>
    <row r="59" spans="5:25" x14ac:dyDescent="0.25">
      <c r="H59" s="69">
        <v>2071</v>
      </c>
      <c r="I59" s="69">
        <v>58</v>
      </c>
      <c r="N59" s="73" t="s">
        <v>2478</v>
      </c>
      <c r="O59" s="69">
        <v>58</v>
      </c>
      <c r="W59" s="78" t="s">
        <v>3158</v>
      </c>
      <c r="X59" s="69" t="s">
        <v>3693</v>
      </c>
      <c r="Y59" s="69">
        <v>58</v>
      </c>
    </row>
    <row r="60" spans="5:25" x14ac:dyDescent="0.25">
      <c r="H60" s="69">
        <v>2072</v>
      </c>
      <c r="I60" s="69">
        <v>59</v>
      </c>
      <c r="N60" s="73" t="s">
        <v>2640</v>
      </c>
      <c r="O60" s="69">
        <v>59</v>
      </c>
      <c r="W60" s="78" t="s">
        <v>1188</v>
      </c>
      <c r="X60" s="69" t="s">
        <v>3693</v>
      </c>
      <c r="Y60" s="69">
        <v>59</v>
      </c>
    </row>
    <row r="61" spans="5:25" x14ac:dyDescent="0.25">
      <c r="H61" s="69">
        <v>2073</v>
      </c>
      <c r="I61" s="69">
        <v>60</v>
      </c>
      <c r="N61" s="73" t="s">
        <v>2594</v>
      </c>
      <c r="O61" s="69">
        <v>60</v>
      </c>
      <c r="W61" s="78" t="s">
        <v>2404</v>
      </c>
      <c r="X61" s="69" t="s">
        <v>2405</v>
      </c>
      <c r="Y61" s="69">
        <v>60</v>
      </c>
    </row>
    <row r="62" spans="5:25" x14ac:dyDescent="0.25">
      <c r="H62" s="69">
        <v>2074</v>
      </c>
      <c r="I62" s="69">
        <v>61</v>
      </c>
      <c r="N62" s="73" t="s">
        <v>2464</v>
      </c>
      <c r="O62" s="69">
        <v>61</v>
      </c>
      <c r="W62" s="78" t="s">
        <v>926</v>
      </c>
      <c r="X62" s="69" t="s">
        <v>927</v>
      </c>
      <c r="Y62" s="69">
        <v>61</v>
      </c>
    </row>
    <row r="63" spans="5:25" x14ac:dyDescent="0.25">
      <c r="H63" s="69">
        <v>2075</v>
      </c>
      <c r="I63" s="69">
        <v>62</v>
      </c>
      <c r="N63" s="73" t="s">
        <v>723</v>
      </c>
      <c r="O63" s="69">
        <v>62</v>
      </c>
      <c r="W63" s="79" t="s">
        <v>1706</v>
      </c>
      <c r="X63" s="69" t="s">
        <v>1707</v>
      </c>
      <c r="Y63" s="69">
        <v>62</v>
      </c>
    </row>
    <row r="64" spans="5:25" x14ac:dyDescent="0.25">
      <c r="H64" s="69">
        <v>2076</v>
      </c>
      <c r="I64" s="69">
        <v>63</v>
      </c>
      <c r="N64" s="73" t="s">
        <v>3069</v>
      </c>
      <c r="O64" s="69">
        <v>63</v>
      </c>
      <c r="W64" s="79" t="s">
        <v>1706</v>
      </c>
      <c r="X64" s="69" t="s">
        <v>2513</v>
      </c>
      <c r="Y64" s="69">
        <v>63</v>
      </c>
    </row>
    <row r="65" spans="8:25" x14ac:dyDescent="0.25">
      <c r="H65" s="69">
        <v>2077</v>
      </c>
      <c r="I65" s="69">
        <v>64</v>
      </c>
      <c r="N65" s="73" t="s">
        <v>2327</v>
      </c>
      <c r="O65" s="69">
        <v>64</v>
      </c>
      <c r="W65" s="78" t="s">
        <v>1063</v>
      </c>
      <c r="X65" s="69" t="s">
        <v>3693</v>
      </c>
      <c r="Y65" s="69">
        <v>64</v>
      </c>
    </row>
    <row r="66" spans="8:25" x14ac:dyDescent="0.25">
      <c r="H66" s="69">
        <v>2078</v>
      </c>
      <c r="I66" s="69">
        <v>65</v>
      </c>
      <c r="N66" s="73" t="s">
        <v>2309</v>
      </c>
      <c r="O66" s="69">
        <v>65</v>
      </c>
      <c r="W66" s="78" t="s">
        <v>3692</v>
      </c>
      <c r="X66" s="69" t="s">
        <v>127</v>
      </c>
      <c r="Y66" s="69">
        <v>65</v>
      </c>
    </row>
    <row r="67" spans="8:25" x14ac:dyDescent="0.25">
      <c r="H67" s="69">
        <v>2079</v>
      </c>
      <c r="I67" s="69">
        <v>66</v>
      </c>
      <c r="N67" s="73" t="s">
        <v>48</v>
      </c>
      <c r="O67" s="69">
        <v>66</v>
      </c>
      <c r="W67" s="78" t="s">
        <v>266</v>
      </c>
      <c r="X67" s="69" t="s">
        <v>267</v>
      </c>
      <c r="Y67" s="69">
        <v>66</v>
      </c>
    </row>
    <row r="68" spans="8:25" x14ac:dyDescent="0.25">
      <c r="H68" s="69">
        <v>2080</v>
      </c>
      <c r="I68" s="69">
        <v>67</v>
      </c>
      <c r="N68" s="73" t="s">
        <v>2521</v>
      </c>
      <c r="O68" s="69">
        <v>67</v>
      </c>
      <c r="W68" s="78" t="s">
        <v>1353</v>
      </c>
      <c r="X68" s="69" t="s">
        <v>1354</v>
      </c>
      <c r="Y68" s="69">
        <v>67</v>
      </c>
    </row>
    <row r="69" spans="8:25" x14ac:dyDescent="0.25">
      <c r="H69" s="69">
        <v>2081</v>
      </c>
      <c r="I69" s="69">
        <v>68</v>
      </c>
      <c r="N69" s="73" t="s">
        <v>2568</v>
      </c>
      <c r="O69" s="69">
        <v>68</v>
      </c>
      <c r="W69" s="78" t="s">
        <v>160</v>
      </c>
      <c r="X69" s="69" t="s">
        <v>3693</v>
      </c>
      <c r="Y69" s="69">
        <v>68</v>
      </c>
    </row>
    <row r="70" spans="8:25" x14ac:dyDescent="0.25">
      <c r="H70" s="69">
        <v>2082</v>
      </c>
      <c r="I70" s="69">
        <v>69</v>
      </c>
      <c r="N70" s="73" t="s">
        <v>2682</v>
      </c>
      <c r="O70" s="69">
        <v>69</v>
      </c>
      <c r="W70" s="79" t="s">
        <v>414</v>
      </c>
      <c r="X70" s="69" t="s">
        <v>415</v>
      </c>
      <c r="Y70" s="69">
        <v>69</v>
      </c>
    </row>
    <row r="71" spans="8:25" x14ac:dyDescent="0.25">
      <c r="H71" s="69">
        <v>2083</v>
      </c>
      <c r="I71" s="69">
        <v>70</v>
      </c>
      <c r="N71" s="73" t="s">
        <v>2685</v>
      </c>
      <c r="O71" s="69">
        <v>70</v>
      </c>
      <c r="W71" s="79" t="s">
        <v>414</v>
      </c>
      <c r="X71" s="69" t="s">
        <v>3693</v>
      </c>
      <c r="Y71" s="69">
        <v>70</v>
      </c>
    </row>
    <row r="72" spans="8:25" x14ac:dyDescent="0.25">
      <c r="H72" s="69">
        <v>2084</v>
      </c>
      <c r="I72" s="69">
        <v>71</v>
      </c>
      <c r="N72" s="73" t="s">
        <v>2821</v>
      </c>
      <c r="O72" s="69">
        <v>71</v>
      </c>
      <c r="W72" s="78" t="s">
        <v>68</v>
      </c>
      <c r="X72" s="69" t="s">
        <v>69</v>
      </c>
      <c r="Y72" s="69">
        <v>71</v>
      </c>
    </row>
    <row r="73" spans="8:25" x14ac:dyDescent="0.25">
      <c r="H73" s="69">
        <v>2085</v>
      </c>
      <c r="I73" s="69">
        <v>72</v>
      </c>
      <c r="N73" s="73" t="s">
        <v>2623</v>
      </c>
      <c r="O73" s="69">
        <v>72</v>
      </c>
      <c r="W73" s="78" t="s">
        <v>274</v>
      </c>
      <c r="X73" s="69" t="s">
        <v>275</v>
      </c>
      <c r="Y73" s="69">
        <v>72</v>
      </c>
    </row>
    <row r="74" spans="8:25" x14ac:dyDescent="0.25">
      <c r="H74" s="69">
        <v>2086</v>
      </c>
      <c r="I74" s="69">
        <v>73</v>
      </c>
      <c r="N74" s="73" t="s">
        <v>2461</v>
      </c>
      <c r="O74" s="69">
        <v>73</v>
      </c>
      <c r="W74" s="78" t="s">
        <v>3212</v>
      </c>
      <c r="X74" s="69" t="s">
        <v>3213</v>
      </c>
      <c r="Y74" s="69">
        <v>73</v>
      </c>
    </row>
    <row r="75" spans="8:25" x14ac:dyDescent="0.25">
      <c r="H75" s="69">
        <v>2087</v>
      </c>
      <c r="I75" s="69">
        <v>74</v>
      </c>
      <c r="N75" s="73" t="s">
        <v>2473</v>
      </c>
      <c r="O75" s="69">
        <v>74</v>
      </c>
      <c r="W75" s="78" t="s">
        <v>1011</v>
      </c>
      <c r="X75" s="69" t="s">
        <v>1012</v>
      </c>
      <c r="Y75" s="69">
        <v>74</v>
      </c>
    </row>
    <row r="76" spans="8:25" x14ac:dyDescent="0.25">
      <c r="H76" s="69">
        <v>2088</v>
      </c>
      <c r="I76" s="69">
        <v>75</v>
      </c>
      <c r="N76" s="73" t="s">
        <v>2665</v>
      </c>
      <c r="O76" s="69">
        <v>75</v>
      </c>
      <c r="W76" s="78" t="s">
        <v>1888</v>
      </c>
      <c r="X76" s="69" t="s">
        <v>3693</v>
      </c>
      <c r="Y76" s="69">
        <v>75</v>
      </c>
    </row>
    <row r="77" spans="8:25" x14ac:dyDescent="0.25">
      <c r="H77" s="69">
        <v>2089</v>
      </c>
      <c r="I77" s="69">
        <v>76</v>
      </c>
      <c r="N77" s="73" t="s">
        <v>3168</v>
      </c>
      <c r="O77" s="69">
        <v>76</v>
      </c>
      <c r="W77" s="78" t="s">
        <v>309</v>
      </c>
      <c r="X77" s="69" t="s">
        <v>310</v>
      </c>
      <c r="Y77" s="69">
        <v>76</v>
      </c>
    </row>
    <row r="78" spans="8:25" x14ac:dyDescent="0.25">
      <c r="H78" s="69">
        <v>2090</v>
      </c>
      <c r="I78" s="69">
        <v>77</v>
      </c>
      <c r="N78" s="73" t="s">
        <v>2009</v>
      </c>
      <c r="O78" s="69">
        <v>77</v>
      </c>
      <c r="W78" s="78" t="s">
        <v>852</v>
      </c>
      <c r="X78" s="69" t="s">
        <v>853</v>
      </c>
      <c r="Y78" s="69">
        <v>77</v>
      </c>
    </row>
    <row r="79" spans="8:25" x14ac:dyDescent="0.25">
      <c r="H79" s="69">
        <v>2091</v>
      </c>
      <c r="I79" s="69">
        <v>78</v>
      </c>
      <c r="N79" s="73" t="s">
        <v>3680</v>
      </c>
      <c r="O79" s="69">
        <v>78</v>
      </c>
      <c r="W79" s="79" t="s">
        <v>636</v>
      </c>
      <c r="X79" s="69" t="s">
        <v>649</v>
      </c>
      <c r="Y79" s="69">
        <v>78</v>
      </c>
    </row>
    <row r="80" spans="8:25" x14ac:dyDescent="0.25">
      <c r="H80" s="69">
        <v>2092</v>
      </c>
      <c r="I80" s="69">
        <v>79</v>
      </c>
      <c r="N80" s="73" t="s">
        <v>278</v>
      </c>
      <c r="O80" s="69">
        <v>79</v>
      </c>
      <c r="W80" s="79" t="s">
        <v>636</v>
      </c>
      <c r="X80" s="69" t="s">
        <v>2465</v>
      </c>
      <c r="Y80" s="69">
        <v>79</v>
      </c>
    </row>
    <row r="81" spans="8:25" x14ac:dyDescent="0.25">
      <c r="H81" s="69">
        <v>2093</v>
      </c>
      <c r="I81" s="69">
        <v>80</v>
      </c>
      <c r="N81" s="73" t="s">
        <v>2590</v>
      </c>
      <c r="O81" s="69">
        <v>80</v>
      </c>
      <c r="W81" s="79" t="s">
        <v>636</v>
      </c>
      <c r="X81" s="69" t="s">
        <v>3693</v>
      </c>
      <c r="Y81" s="69">
        <v>80</v>
      </c>
    </row>
    <row r="82" spans="8:25" x14ac:dyDescent="0.25">
      <c r="H82" s="69">
        <v>2094</v>
      </c>
      <c r="I82" s="69">
        <v>81</v>
      </c>
      <c r="N82" s="73" t="s">
        <v>1797</v>
      </c>
      <c r="O82" s="69">
        <v>81</v>
      </c>
      <c r="W82" s="79" t="s">
        <v>1737</v>
      </c>
      <c r="X82" s="69" t="s">
        <v>1686</v>
      </c>
      <c r="Y82" s="69">
        <v>81</v>
      </c>
    </row>
    <row r="83" spans="8:25" x14ac:dyDescent="0.25">
      <c r="H83" s="69">
        <v>2095</v>
      </c>
      <c r="I83" s="69">
        <v>82</v>
      </c>
      <c r="N83" s="73" t="s">
        <v>1980</v>
      </c>
      <c r="O83" s="69">
        <v>82</v>
      </c>
      <c r="W83" s="79" t="s">
        <v>1737</v>
      </c>
      <c r="X83" s="69" t="s">
        <v>1738</v>
      </c>
      <c r="Y83" s="69">
        <v>82</v>
      </c>
    </row>
    <row r="84" spans="8:25" x14ac:dyDescent="0.25">
      <c r="H84" s="69">
        <v>2096</v>
      </c>
      <c r="I84" s="69">
        <v>83</v>
      </c>
      <c r="N84" s="73" t="s">
        <v>2101</v>
      </c>
      <c r="O84" s="69">
        <v>83</v>
      </c>
      <c r="W84" s="79" t="s">
        <v>1737</v>
      </c>
      <c r="X84" s="69" t="s">
        <v>3693</v>
      </c>
      <c r="Y84" s="69">
        <v>83</v>
      </c>
    </row>
    <row r="85" spans="8:25" x14ac:dyDescent="0.25">
      <c r="H85" s="69">
        <v>2097</v>
      </c>
      <c r="I85" s="69">
        <v>84</v>
      </c>
      <c r="N85" s="73" t="s">
        <v>2106</v>
      </c>
      <c r="O85" s="69">
        <v>84</v>
      </c>
      <c r="W85" s="78" t="s">
        <v>2608</v>
      </c>
      <c r="X85" s="69" t="s">
        <v>3693</v>
      </c>
      <c r="Y85" s="69">
        <v>84</v>
      </c>
    </row>
    <row r="86" spans="8:25" x14ac:dyDescent="0.25">
      <c r="H86" s="69">
        <v>2098</v>
      </c>
      <c r="I86" s="69">
        <v>85</v>
      </c>
      <c r="N86" s="73" t="s">
        <v>1896</v>
      </c>
      <c r="O86" s="69">
        <v>85</v>
      </c>
      <c r="W86" s="78" t="s">
        <v>347</v>
      </c>
      <c r="X86" s="69" t="s">
        <v>348</v>
      </c>
      <c r="Y86" s="69">
        <v>85</v>
      </c>
    </row>
    <row r="87" spans="8:25" x14ac:dyDescent="0.25">
      <c r="H87" s="69">
        <v>2099</v>
      </c>
      <c r="I87" s="69">
        <v>86</v>
      </c>
      <c r="N87" s="73" t="s">
        <v>1934</v>
      </c>
      <c r="O87" s="69">
        <v>86</v>
      </c>
      <c r="W87" s="79" t="s">
        <v>452</v>
      </c>
      <c r="X87" s="69" t="s">
        <v>694</v>
      </c>
      <c r="Y87" s="69">
        <v>86</v>
      </c>
    </row>
    <row r="88" spans="8:25" x14ac:dyDescent="0.25">
      <c r="H88" s="69">
        <v>2100</v>
      </c>
      <c r="I88" s="69">
        <v>87</v>
      </c>
      <c r="N88" s="73" t="s">
        <v>3681</v>
      </c>
      <c r="O88" s="69">
        <v>87</v>
      </c>
      <c r="W88" s="79" t="s">
        <v>452</v>
      </c>
      <c r="X88" s="69" t="s">
        <v>3693</v>
      </c>
      <c r="Y88" s="69">
        <v>87</v>
      </c>
    </row>
    <row r="89" spans="8:25" x14ac:dyDescent="0.25">
      <c r="N89" s="73" t="s">
        <v>208</v>
      </c>
      <c r="O89" s="69">
        <v>88</v>
      </c>
      <c r="W89" s="78" t="s">
        <v>3384</v>
      </c>
      <c r="X89" s="69" t="s">
        <v>3693</v>
      </c>
      <c r="Y89" s="69">
        <v>88</v>
      </c>
    </row>
    <row r="90" spans="8:25" x14ac:dyDescent="0.25">
      <c r="N90" s="73" t="s">
        <v>1404</v>
      </c>
      <c r="O90" s="69">
        <v>89</v>
      </c>
      <c r="W90" s="79" t="s">
        <v>431</v>
      </c>
      <c r="X90" s="69" t="s">
        <v>432</v>
      </c>
      <c r="Y90" s="69">
        <v>89</v>
      </c>
    </row>
    <row r="91" spans="8:25" x14ac:dyDescent="0.25">
      <c r="N91" s="73" t="s">
        <v>1456</v>
      </c>
      <c r="O91" s="69">
        <v>90</v>
      </c>
      <c r="W91" s="79" t="s">
        <v>431</v>
      </c>
      <c r="X91" s="69" t="s">
        <v>3693</v>
      </c>
      <c r="Y91" s="69">
        <v>90</v>
      </c>
    </row>
    <row r="92" spans="8:25" x14ac:dyDescent="0.25">
      <c r="N92" s="73" t="s">
        <v>369</v>
      </c>
      <c r="O92" s="69">
        <v>91</v>
      </c>
      <c r="W92" s="78" t="s">
        <v>228</v>
      </c>
      <c r="X92" s="69" t="s">
        <v>229</v>
      </c>
      <c r="Y92" s="69">
        <v>91</v>
      </c>
    </row>
    <row r="93" spans="8:25" x14ac:dyDescent="0.25">
      <c r="N93" s="73" t="s">
        <v>3591</v>
      </c>
      <c r="O93" s="69">
        <v>92</v>
      </c>
      <c r="W93" s="78" t="s">
        <v>556</v>
      </c>
      <c r="X93" s="69" t="s">
        <v>3693</v>
      </c>
      <c r="Y93" s="69">
        <v>92</v>
      </c>
    </row>
    <row r="94" spans="8:25" x14ac:dyDescent="0.25">
      <c r="N94" s="73" t="s">
        <v>2305</v>
      </c>
      <c r="O94" s="69">
        <v>93</v>
      </c>
      <c r="W94" s="79" t="s">
        <v>424</v>
      </c>
      <c r="X94" s="69" t="s">
        <v>1354</v>
      </c>
      <c r="Y94" s="69">
        <v>93</v>
      </c>
    </row>
    <row r="95" spans="8:25" x14ac:dyDescent="0.25">
      <c r="N95" s="73" t="s">
        <v>1463</v>
      </c>
      <c r="O95" s="69">
        <v>94</v>
      </c>
      <c r="W95" s="79" t="s">
        <v>424</v>
      </c>
      <c r="X95" s="69" t="s">
        <v>425</v>
      </c>
      <c r="Y95" s="69">
        <v>94</v>
      </c>
    </row>
    <row r="96" spans="8:25" x14ac:dyDescent="0.25">
      <c r="N96" s="73" t="s">
        <v>935</v>
      </c>
      <c r="O96" s="69">
        <v>95</v>
      </c>
      <c r="W96" s="79" t="s">
        <v>424</v>
      </c>
      <c r="X96" s="69" t="s">
        <v>3693</v>
      </c>
      <c r="Y96" s="69">
        <v>95</v>
      </c>
    </row>
    <row r="97" spans="14:25" x14ac:dyDescent="0.25">
      <c r="N97" s="73" t="s">
        <v>3551</v>
      </c>
      <c r="O97" s="69">
        <v>96</v>
      </c>
      <c r="W97" s="78" t="s">
        <v>360</v>
      </c>
      <c r="X97" s="69" t="s">
        <v>361</v>
      </c>
      <c r="Y97" s="69">
        <v>96</v>
      </c>
    </row>
    <row r="98" spans="14:25" x14ac:dyDescent="0.25">
      <c r="N98" s="73" t="s">
        <v>2559</v>
      </c>
      <c r="O98" s="69">
        <v>97</v>
      </c>
      <c r="W98" s="78" t="s">
        <v>1640</v>
      </c>
      <c r="X98" s="69" t="s">
        <v>3693</v>
      </c>
      <c r="Y98" s="69">
        <v>97</v>
      </c>
    </row>
    <row r="99" spans="14:25" x14ac:dyDescent="0.25">
      <c r="N99" s="73" t="s">
        <v>265</v>
      </c>
      <c r="O99" s="69">
        <v>98</v>
      </c>
      <c r="W99" s="78" t="s">
        <v>1640</v>
      </c>
      <c r="X99" s="69" t="s">
        <v>3693</v>
      </c>
      <c r="Y99" s="69">
        <v>98</v>
      </c>
    </row>
    <row r="100" spans="14:25" x14ac:dyDescent="0.25">
      <c r="N100" s="73" t="s">
        <v>823</v>
      </c>
      <c r="O100" s="69">
        <v>99</v>
      </c>
      <c r="W100" s="78" t="s">
        <v>1766</v>
      </c>
      <c r="X100" s="69" t="s">
        <v>1767</v>
      </c>
      <c r="Y100" s="69">
        <v>99</v>
      </c>
    </row>
    <row r="101" spans="14:25" x14ac:dyDescent="0.25">
      <c r="N101" s="73" t="s">
        <v>2292</v>
      </c>
      <c r="O101" s="69">
        <v>100</v>
      </c>
      <c r="W101" s="78" t="s">
        <v>1243</v>
      </c>
      <c r="X101" s="69" t="s">
        <v>3693</v>
      </c>
      <c r="Y101" s="69">
        <v>100</v>
      </c>
    </row>
    <row r="102" spans="14:25" x14ac:dyDescent="0.25">
      <c r="N102" s="73" t="s">
        <v>2410</v>
      </c>
      <c r="O102" s="69">
        <v>101</v>
      </c>
      <c r="W102" s="78" t="s">
        <v>3413</v>
      </c>
      <c r="X102" s="69" t="s">
        <v>3414</v>
      </c>
      <c r="Y102" s="69">
        <v>101</v>
      </c>
    </row>
    <row r="103" spans="14:25" x14ac:dyDescent="0.25">
      <c r="N103" s="73" t="s">
        <v>273</v>
      </c>
      <c r="O103" s="69">
        <v>102</v>
      </c>
      <c r="W103" s="78" t="s">
        <v>437</v>
      </c>
      <c r="X103" s="69" t="s">
        <v>438</v>
      </c>
      <c r="Y103" s="69">
        <v>102</v>
      </c>
    </row>
    <row r="104" spans="14:25" x14ac:dyDescent="0.25">
      <c r="N104" s="73" t="s">
        <v>1567</v>
      </c>
      <c r="O104" s="69">
        <v>103</v>
      </c>
      <c r="W104" s="78" t="s">
        <v>393</v>
      </c>
      <c r="X104" s="69" t="s">
        <v>394</v>
      </c>
      <c r="Y104" s="69">
        <v>103</v>
      </c>
    </row>
    <row r="105" spans="14:25" x14ac:dyDescent="0.25">
      <c r="N105" s="73" t="s">
        <v>2288</v>
      </c>
      <c r="O105" s="69">
        <v>104</v>
      </c>
      <c r="W105" s="78" t="s">
        <v>901</v>
      </c>
      <c r="X105" s="69" t="s">
        <v>902</v>
      </c>
      <c r="Y105" s="69">
        <v>104</v>
      </c>
    </row>
    <row r="106" spans="14:25" x14ac:dyDescent="0.25">
      <c r="N106" s="73" t="s">
        <v>2674</v>
      </c>
      <c r="O106" s="69">
        <v>105</v>
      </c>
      <c r="W106" s="78" t="s">
        <v>2077</v>
      </c>
      <c r="X106" s="69" t="s">
        <v>3693</v>
      </c>
      <c r="Y106" s="69">
        <v>105</v>
      </c>
    </row>
    <row r="107" spans="14:25" x14ac:dyDescent="0.25">
      <c r="N107" s="73" t="s">
        <v>969</v>
      </c>
      <c r="O107" s="69">
        <v>106</v>
      </c>
      <c r="W107" s="78" t="s">
        <v>1328</v>
      </c>
      <c r="X107" s="69" t="s">
        <v>3693</v>
      </c>
      <c r="Y107" s="69">
        <v>106</v>
      </c>
    </row>
    <row r="108" spans="14:25" x14ac:dyDescent="0.25">
      <c r="N108" s="73" t="s">
        <v>1763</v>
      </c>
      <c r="O108" s="69">
        <v>107</v>
      </c>
      <c r="W108" s="78" t="s">
        <v>1685</v>
      </c>
      <c r="X108" s="69" t="s">
        <v>1686</v>
      </c>
      <c r="Y108" s="69">
        <v>107</v>
      </c>
    </row>
    <row r="109" spans="14:25" x14ac:dyDescent="0.25">
      <c r="N109" s="73" t="s">
        <v>1320</v>
      </c>
      <c r="O109" s="69">
        <v>108</v>
      </c>
      <c r="W109" s="78" t="s">
        <v>1696</v>
      </c>
      <c r="X109" s="69" t="s">
        <v>3693</v>
      </c>
      <c r="Y109" s="69">
        <v>108</v>
      </c>
    </row>
    <row r="110" spans="14:25" x14ac:dyDescent="0.25">
      <c r="N110" s="73" t="s">
        <v>2068</v>
      </c>
      <c r="O110" s="69">
        <v>109</v>
      </c>
      <c r="W110" s="78" t="s">
        <v>279</v>
      </c>
      <c r="X110" s="69" t="s">
        <v>280</v>
      </c>
      <c r="Y110" s="69">
        <v>109</v>
      </c>
    </row>
    <row r="111" spans="14:25" x14ac:dyDescent="0.25">
      <c r="N111" s="73" t="s">
        <v>872</v>
      </c>
      <c r="O111" s="69">
        <v>110</v>
      </c>
      <c r="W111" s="78" t="s">
        <v>197</v>
      </c>
      <c r="X111" s="69" t="s">
        <v>198</v>
      </c>
      <c r="Y111" s="69">
        <v>110</v>
      </c>
    </row>
    <row r="112" spans="14:25" x14ac:dyDescent="0.25">
      <c r="N112" s="73" t="s">
        <v>3682</v>
      </c>
      <c r="O112" s="69">
        <v>111</v>
      </c>
      <c r="W112" s="78" t="s">
        <v>2188</v>
      </c>
      <c r="X112" s="69" t="s">
        <v>940</v>
      </c>
      <c r="Y112" s="69">
        <v>111</v>
      </c>
    </row>
    <row r="113" spans="14:25" x14ac:dyDescent="0.25">
      <c r="N113" s="73" t="s">
        <v>3574</v>
      </c>
      <c r="O113" s="69">
        <v>112</v>
      </c>
      <c r="W113" s="79" t="s">
        <v>255</v>
      </c>
      <c r="X113" s="69" t="s">
        <v>513</v>
      </c>
      <c r="Y113" s="69">
        <v>112</v>
      </c>
    </row>
    <row r="114" spans="14:25" x14ac:dyDescent="0.25">
      <c r="N114" s="73" t="s">
        <v>3683</v>
      </c>
      <c r="O114" s="69">
        <v>113</v>
      </c>
      <c r="W114" s="79" t="s">
        <v>255</v>
      </c>
      <c r="X114" s="69" t="s">
        <v>256</v>
      </c>
      <c r="Y114" s="69">
        <v>113</v>
      </c>
    </row>
    <row r="115" spans="14:25" x14ac:dyDescent="0.25">
      <c r="N115" s="73" t="s">
        <v>1185</v>
      </c>
      <c r="O115" s="69">
        <v>114</v>
      </c>
      <c r="W115" s="79" t="s">
        <v>255</v>
      </c>
      <c r="X115" s="69" t="s">
        <v>3693</v>
      </c>
      <c r="Y115" s="69">
        <v>114</v>
      </c>
    </row>
    <row r="116" spans="14:25" x14ac:dyDescent="0.25">
      <c r="N116" s="73" t="s">
        <v>3038</v>
      </c>
      <c r="O116" s="69">
        <v>115</v>
      </c>
      <c r="W116" s="79" t="s">
        <v>456</v>
      </c>
      <c r="X116" s="69" t="s">
        <v>3289</v>
      </c>
      <c r="Y116" s="69">
        <v>115</v>
      </c>
    </row>
    <row r="117" spans="14:25" ht="14.4" x14ac:dyDescent="0.3">
      <c r="N117"/>
      <c r="W117" s="79" t="s">
        <v>456</v>
      </c>
      <c r="X117" s="69" t="s">
        <v>3693</v>
      </c>
      <c r="Y117" s="69">
        <v>116</v>
      </c>
    </row>
    <row r="118" spans="14:25" ht="14.4" x14ac:dyDescent="0.3">
      <c r="N118"/>
      <c r="W118" s="78" t="s">
        <v>2418</v>
      </c>
      <c r="X118" s="69" t="s">
        <v>2419</v>
      </c>
      <c r="Y118" s="69">
        <v>117</v>
      </c>
    </row>
    <row r="119" spans="14:25" ht="14.4" x14ac:dyDescent="0.3">
      <c r="N119"/>
      <c r="W119" s="78" t="s">
        <v>193</v>
      </c>
      <c r="X119" s="69" t="s">
        <v>3693</v>
      </c>
      <c r="Y119" s="69">
        <v>118</v>
      </c>
    </row>
    <row r="120" spans="14:25" ht="14.4" x14ac:dyDescent="0.3">
      <c r="N120"/>
      <c r="W120" s="78" t="s">
        <v>218</v>
      </c>
      <c r="X120" s="69" t="s">
        <v>219</v>
      </c>
      <c r="Y120" s="69">
        <v>119</v>
      </c>
    </row>
    <row r="121" spans="14:25" ht="14.4" x14ac:dyDescent="0.3">
      <c r="N121"/>
      <c r="W121" s="78" t="s">
        <v>586</v>
      </c>
      <c r="X121" s="69" t="s">
        <v>3693</v>
      </c>
      <c r="Y121" s="69">
        <v>120</v>
      </c>
    </row>
    <row r="122" spans="14:25" x14ac:dyDescent="0.25">
      <c r="W122" s="78" t="s">
        <v>1416</v>
      </c>
      <c r="X122" s="69" t="s">
        <v>1417</v>
      </c>
      <c r="Y122" s="69">
        <v>121</v>
      </c>
    </row>
    <row r="123" spans="14:25" x14ac:dyDescent="0.25">
      <c r="W123" s="78" t="s">
        <v>2310</v>
      </c>
      <c r="X123" s="69" t="s">
        <v>3693</v>
      </c>
      <c r="Y123" s="69">
        <v>122</v>
      </c>
    </row>
    <row r="124" spans="14:25" x14ac:dyDescent="0.25">
      <c r="W124" s="78" t="s">
        <v>2253</v>
      </c>
      <c r="X124" s="69" t="s">
        <v>3693</v>
      </c>
      <c r="Y124" s="69">
        <v>123</v>
      </c>
    </row>
    <row r="125" spans="14:25" x14ac:dyDescent="0.25">
      <c r="W125" s="78" t="s">
        <v>2328</v>
      </c>
      <c r="X125" s="69" t="s">
        <v>2329</v>
      </c>
      <c r="Y125" s="69">
        <v>124</v>
      </c>
    </row>
    <row r="126" spans="14:25" x14ac:dyDescent="0.25">
      <c r="W126" s="79" t="s">
        <v>666</v>
      </c>
      <c r="X126" s="69" t="s">
        <v>667</v>
      </c>
      <c r="Y126" s="69">
        <v>125</v>
      </c>
    </row>
    <row r="127" spans="14:25" x14ac:dyDescent="0.25">
      <c r="W127" s="79" t="s">
        <v>666</v>
      </c>
      <c r="X127" s="69" t="s">
        <v>3693</v>
      </c>
      <c r="Y127" s="69">
        <v>126</v>
      </c>
    </row>
    <row r="128" spans="14:25" x14ac:dyDescent="0.25">
      <c r="W128" s="78" t="s">
        <v>666</v>
      </c>
      <c r="X128" s="69" t="s">
        <v>667</v>
      </c>
      <c r="Y128" s="69">
        <v>127</v>
      </c>
    </row>
    <row r="129" spans="23:25" x14ac:dyDescent="0.25">
      <c r="W129" s="79" t="s">
        <v>801</v>
      </c>
      <c r="X129" s="69" t="s">
        <v>802</v>
      </c>
      <c r="Y129" s="69">
        <v>128</v>
      </c>
    </row>
    <row r="130" spans="23:25" x14ac:dyDescent="0.25">
      <c r="W130" s="79" t="s">
        <v>801</v>
      </c>
      <c r="X130" s="69" t="s">
        <v>3693</v>
      </c>
      <c r="Y130" s="69">
        <v>129</v>
      </c>
    </row>
    <row r="131" spans="23:25" x14ac:dyDescent="0.25">
      <c r="W131" s="78" t="s">
        <v>147</v>
      </c>
      <c r="X131" s="69" t="s">
        <v>148</v>
      </c>
      <c r="Y131" s="69">
        <v>130</v>
      </c>
    </row>
    <row r="132" spans="23:25" x14ac:dyDescent="0.25">
      <c r="W132" s="79" t="s">
        <v>49</v>
      </c>
      <c r="X132" s="69" t="s">
        <v>50</v>
      </c>
      <c r="Y132" s="69">
        <v>131</v>
      </c>
    </row>
    <row r="133" spans="23:25" x14ac:dyDescent="0.25">
      <c r="W133" s="79" t="s">
        <v>49</v>
      </c>
      <c r="X133" s="69" t="s">
        <v>148</v>
      </c>
      <c r="Y133" s="69">
        <v>132</v>
      </c>
    </row>
    <row r="134" spans="23:25" x14ac:dyDescent="0.25">
      <c r="W134" s="79" t="s">
        <v>1939</v>
      </c>
      <c r="X134" s="69" t="s">
        <v>3447</v>
      </c>
      <c r="Y134" s="69">
        <v>133</v>
      </c>
    </row>
    <row r="135" spans="23:25" x14ac:dyDescent="0.25">
      <c r="W135" s="79" t="s">
        <v>1939</v>
      </c>
      <c r="X135" s="69" t="s">
        <v>3693</v>
      </c>
      <c r="Y135" s="69">
        <v>134</v>
      </c>
    </row>
    <row r="136" spans="23:25" x14ac:dyDescent="0.25">
      <c r="W136" s="78" t="s">
        <v>285</v>
      </c>
      <c r="X136" s="69" t="s">
        <v>286</v>
      </c>
      <c r="Y136" s="69">
        <v>135</v>
      </c>
    </row>
    <row r="137" spans="23:25" x14ac:dyDescent="0.25">
      <c r="W137" s="78" t="s">
        <v>285</v>
      </c>
      <c r="X137" s="69" t="s">
        <v>286</v>
      </c>
      <c r="Y137" s="69">
        <v>136</v>
      </c>
    </row>
    <row r="138" spans="23:25" x14ac:dyDescent="0.25">
      <c r="W138" s="79" t="s">
        <v>189</v>
      </c>
      <c r="X138" s="69" t="s">
        <v>496</v>
      </c>
      <c r="Y138" s="69">
        <v>137</v>
      </c>
    </row>
    <row r="139" spans="23:25" x14ac:dyDescent="0.25">
      <c r="W139" s="79" t="s">
        <v>189</v>
      </c>
      <c r="X139" s="69" t="s">
        <v>190</v>
      </c>
      <c r="Y139" s="69">
        <v>138</v>
      </c>
    </row>
    <row r="140" spans="23:25" x14ac:dyDescent="0.25">
      <c r="W140" s="79" t="s">
        <v>189</v>
      </c>
      <c r="X140" s="69" t="s">
        <v>3693</v>
      </c>
      <c r="Y140" s="69">
        <v>139</v>
      </c>
    </row>
    <row r="141" spans="23:25" x14ac:dyDescent="0.25">
      <c r="W141" s="79" t="s">
        <v>291</v>
      </c>
      <c r="X141" s="69" t="s">
        <v>292</v>
      </c>
      <c r="Y141" s="69">
        <v>140</v>
      </c>
    </row>
    <row r="142" spans="23:25" x14ac:dyDescent="0.25">
      <c r="W142" s="79" t="s">
        <v>291</v>
      </c>
      <c r="X142" s="69" t="s">
        <v>3693</v>
      </c>
      <c r="Y142" s="69">
        <v>141</v>
      </c>
    </row>
    <row r="143" spans="23:25" x14ac:dyDescent="0.25">
      <c r="W143" s="78" t="s">
        <v>2314</v>
      </c>
      <c r="X143" s="69" t="s">
        <v>3693</v>
      </c>
      <c r="Y143" s="69">
        <v>142</v>
      </c>
    </row>
    <row r="144" spans="23:25" x14ac:dyDescent="0.25">
      <c r="W144" s="78" t="s">
        <v>467</v>
      </c>
      <c r="X144" s="69" t="s">
        <v>468</v>
      </c>
      <c r="Y144" s="69">
        <v>143</v>
      </c>
    </row>
    <row r="145" spans="23:25" x14ac:dyDescent="0.25">
      <c r="W145" s="79" t="s">
        <v>477</v>
      </c>
      <c r="X145" s="69" t="s">
        <v>468</v>
      </c>
      <c r="Y145" s="69">
        <v>144</v>
      </c>
    </row>
    <row r="146" spans="23:25" x14ac:dyDescent="0.25">
      <c r="W146" s="79" t="s">
        <v>477</v>
      </c>
      <c r="X146" s="69" t="s">
        <v>3693</v>
      </c>
      <c r="Y146" s="69">
        <v>145</v>
      </c>
    </row>
    <row r="147" spans="23:25" x14ac:dyDescent="0.25">
      <c r="W147" s="79" t="s">
        <v>1346</v>
      </c>
      <c r="X147" s="69" t="s">
        <v>2184</v>
      </c>
      <c r="Y147" s="69">
        <v>146</v>
      </c>
    </row>
    <row r="148" spans="23:25" x14ac:dyDescent="0.25">
      <c r="W148" s="79" t="s">
        <v>1346</v>
      </c>
      <c r="X148" s="69" t="s">
        <v>1347</v>
      </c>
      <c r="Y148" s="69">
        <v>147</v>
      </c>
    </row>
    <row r="149" spans="23:25" x14ac:dyDescent="0.25">
      <c r="W149" s="79" t="s">
        <v>1756</v>
      </c>
      <c r="X149" s="69" t="s">
        <v>252</v>
      </c>
      <c r="Y149" s="69">
        <v>148</v>
      </c>
    </row>
    <row r="150" spans="23:25" x14ac:dyDescent="0.25">
      <c r="W150" s="79" t="s">
        <v>1756</v>
      </c>
      <c r="X150" s="69" t="s">
        <v>3693</v>
      </c>
      <c r="Y150" s="69">
        <v>149</v>
      </c>
    </row>
    <row r="151" spans="23:25" x14ac:dyDescent="0.25">
      <c r="W151" s="78" t="s">
        <v>3543</v>
      </c>
      <c r="X151" s="69" t="s">
        <v>3693</v>
      </c>
      <c r="Y151" s="69">
        <v>150</v>
      </c>
    </row>
    <row r="152" spans="23:25" x14ac:dyDescent="0.25">
      <c r="W152" s="78" t="s">
        <v>1956</v>
      </c>
      <c r="X152" s="69" t="s">
        <v>3693</v>
      </c>
      <c r="Y152" s="69">
        <v>151</v>
      </c>
    </row>
    <row r="153" spans="23:25" x14ac:dyDescent="0.25">
      <c r="W153" s="78" t="s">
        <v>1663</v>
      </c>
      <c r="X153" s="69" t="s">
        <v>1664</v>
      </c>
      <c r="Y153" s="69">
        <v>152</v>
      </c>
    </row>
    <row r="154" spans="23:25" x14ac:dyDescent="0.25">
      <c r="W154" s="78" t="s">
        <v>2356</v>
      </c>
      <c r="X154" s="69" t="s">
        <v>2357</v>
      </c>
      <c r="Y154" s="69">
        <v>153</v>
      </c>
    </row>
    <row r="155" spans="23:25" x14ac:dyDescent="0.25">
      <c r="W155" s="78" t="s">
        <v>1489</v>
      </c>
      <c r="X155" s="69" t="s">
        <v>1490</v>
      </c>
      <c r="Y155" s="69">
        <v>154</v>
      </c>
    </row>
    <row r="156" spans="23:25" x14ac:dyDescent="0.25">
      <c r="W156" s="78" t="s">
        <v>3169</v>
      </c>
      <c r="X156" s="69" t="s">
        <v>3693</v>
      </c>
      <c r="Y156" s="69">
        <v>155</v>
      </c>
    </row>
    <row r="157" spans="23:25" x14ac:dyDescent="0.25">
      <c r="W157" s="78" t="s">
        <v>1379</v>
      </c>
      <c r="X157" s="69" t="s">
        <v>3693</v>
      </c>
      <c r="Y157" s="69">
        <v>156</v>
      </c>
    </row>
    <row r="158" spans="23:25" x14ac:dyDescent="0.25">
      <c r="W158" s="78" t="s">
        <v>164</v>
      </c>
      <c r="X158" s="69" t="s">
        <v>3693</v>
      </c>
      <c r="Y158" s="69">
        <v>157</v>
      </c>
    </row>
    <row r="159" spans="23:25" x14ac:dyDescent="0.25">
      <c r="W159" s="78" t="s">
        <v>2487</v>
      </c>
      <c r="X159" s="69" t="s">
        <v>3693</v>
      </c>
      <c r="Y159" s="69">
        <v>158</v>
      </c>
    </row>
    <row r="160" spans="23:25" x14ac:dyDescent="0.25">
      <c r="W160" s="78" t="s">
        <v>1303</v>
      </c>
      <c r="X160" s="69" t="s">
        <v>3693</v>
      </c>
      <c r="Y160" s="69">
        <v>159</v>
      </c>
    </row>
    <row r="161" spans="23:25" x14ac:dyDescent="0.25">
      <c r="W161" s="79" t="s">
        <v>482</v>
      </c>
      <c r="X161" s="69" t="s">
        <v>504</v>
      </c>
      <c r="Y161" s="69">
        <v>160</v>
      </c>
    </row>
    <row r="162" spans="23:25" x14ac:dyDescent="0.25">
      <c r="W162" s="79" t="s">
        <v>482</v>
      </c>
      <c r="X162" s="69" t="s">
        <v>1793</v>
      </c>
      <c r="Y162" s="69">
        <v>161</v>
      </c>
    </row>
    <row r="163" spans="23:25" x14ac:dyDescent="0.25">
      <c r="W163" s="79" t="s">
        <v>482</v>
      </c>
      <c r="X163" s="69" t="s">
        <v>3693</v>
      </c>
      <c r="Y163" s="69">
        <v>162</v>
      </c>
    </row>
    <row r="164" spans="23:25" x14ac:dyDescent="0.25">
      <c r="W164" s="78" t="s">
        <v>1821</v>
      </c>
      <c r="X164" s="69" t="s">
        <v>3693</v>
      </c>
      <c r="Y164" s="69">
        <v>163</v>
      </c>
    </row>
    <row r="165" spans="23:25" x14ac:dyDescent="0.25">
      <c r="Y165" s="77"/>
    </row>
  </sheetData>
  <pageMargins left="0.7" right="0.7" top="0.75" bottom="0.75" header="0.3" footer="0.3"/>
  <pageSetup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867-60BF-4478-91FE-B2F9F674873E}">
  <dimension ref="A1:LH1570"/>
  <sheetViews>
    <sheetView topLeftCell="J43" workbookViewId="0">
      <selection activeCell="P60" sqref="P60"/>
    </sheetView>
  </sheetViews>
  <sheetFormatPr defaultRowHeight="14.4" x14ac:dyDescent="0.3"/>
  <cols>
    <col min="1" max="1" width="18.33203125" style="56" customWidth="1"/>
    <col min="2" max="2" width="23.109375" style="59" bestFit="1" customWidth="1"/>
    <col min="3" max="3" width="8.88671875" style="55"/>
    <col min="4" max="4" width="23.109375" style="55" bestFit="1" customWidth="1"/>
    <col min="5" max="5" width="24.5546875" style="55" bestFit="1" customWidth="1"/>
    <col min="6" max="6" width="8.88671875" style="55"/>
    <col min="7" max="7" width="23.109375" style="55" bestFit="1" customWidth="1"/>
    <col min="8" max="8" width="11.44140625" style="55" bestFit="1" customWidth="1"/>
    <col min="9" max="9" width="8.88671875" style="55"/>
    <col min="10" max="10" width="40.6640625" style="55" bestFit="1" customWidth="1"/>
    <col min="11" max="11" width="11.44140625" style="55" bestFit="1" customWidth="1"/>
    <col min="12" max="12" width="8.88671875" style="55"/>
    <col min="13" max="13" width="17.44140625" style="55" bestFit="1" customWidth="1"/>
    <col min="14" max="14" width="11.44140625" style="55" bestFit="1" customWidth="1"/>
    <col min="15" max="15" width="8.88671875" style="55"/>
    <col min="16" max="16" width="58" style="55" bestFit="1" customWidth="1"/>
    <col min="17" max="17" width="11.44140625" style="55" bestFit="1" customWidth="1"/>
    <col min="18" max="18" width="8.88671875" style="55"/>
    <col min="19" max="19" width="44.5546875" style="55" bestFit="1" customWidth="1"/>
    <col min="20" max="20" width="11.44140625" style="55" bestFit="1" customWidth="1"/>
    <col min="21" max="21" width="8.88671875" style="55"/>
    <col min="22" max="22" width="27.109375" style="55" bestFit="1" customWidth="1"/>
    <col min="23" max="23" width="11.44140625" style="55" bestFit="1" customWidth="1"/>
    <col min="24" max="24" width="8.88671875" style="55"/>
    <col min="25" max="25" width="55.5546875" style="55" bestFit="1" customWidth="1"/>
    <col min="26" max="26" width="20.5546875" style="55" bestFit="1" customWidth="1"/>
    <col min="27" max="27" width="11.44140625" style="55" bestFit="1" customWidth="1"/>
    <col min="28" max="28" width="14.109375" style="55" bestFit="1" customWidth="1"/>
    <col min="29" max="29" width="18.88671875" style="55" bestFit="1" customWidth="1"/>
    <col min="30" max="34" width="14.77734375" style="55" bestFit="1" customWidth="1"/>
    <col min="35" max="35" width="18.5546875" style="55" bestFit="1" customWidth="1"/>
    <col min="36" max="47" width="14.77734375" style="55" bestFit="1" customWidth="1"/>
    <col min="48" max="48" width="20.5546875" style="55" bestFit="1" customWidth="1"/>
    <col min="49" max="49" width="18.5546875" style="55" bestFit="1" customWidth="1"/>
    <col min="50" max="50" width="14.77734375" style="55" bestFit="1" customWidth="1"/>
    <col min="51" max="51" width="20.5546875" style="55" bestFit="1" customWidth="1"/>
    <col min="52" max="52" width="14.77734375" style="55" bestFit="1" customWidth="1"/>
    <col min="53" max="53" width="18.5546875" style="55" bestFit="1" customWidth="1"/>
    <col min="54" max="58" width="14.77734375" style="55" bestFit="1" customWidth="1"/>
    <col min="59" max="59" width="18.5546875" style="55" bestFit="1" customWidth="1"/>
    <col min="60" max="71" width="14.77734375" style="55" bestFit="1" customWidth="1"/>
    <col min="72" max="72" width="18.5546875" style="55" bestFit="1" customWidth="1"/>
    <col min="73" max="73" width="20.5546875" style="55" bestFit="1" customWidth="1"/>
    <col min="74" max="74" width="14.77734375" style="55" bestFit="1" customWidth="1"/>
    <col min="75" max="75" width="20.5546875" style="55" bestFit="1" customWidth="1"/>
    <col min="76" max="76" width="18.5546875" style="55" bestFit="1" customWidth="1"/>
    <col min="77" max="104" width="14.77734375" style="55" bestFit="1" customWidth="1"/>
    <col min="105" max="105" width="13.77734375" style="55" bestFit="1" customWidth="1"/>
    <col min="106" max="115" width="14.77734375" style="55" bestFit="1" customWidth="1"/>
    <col min="116" max="116" width="18.5546875" style="55" bestFit="1" customWidth="1"/>
    <col min="117" max="117" width="7" style="55" bestFit="1" customWidth="1"/>
    <col min="118" max="118" width="10.77734375" style="55" bestFit="1" customWidth="1"/>
    <col min="119" max="119" width="14.77734375" style="55" bestFit="1" customWidth="1"/>
    <col min="120" max="120" width="7" style="55" bestFit="1" customWidth="1"/>
    <col min="121" max="121" width="34.5546875" style="55" bestFit="1" customWidth="1"/>
    <col min="122" max="122" width="11.77734375" style="55" bestFit="1" customWidth="1"/>
    <col min="123" max="123" width="12.21875" style="55" bestFit="1" customWidth="1"/>
    <col min="124" max="124" width="21" style="55" bestFit="1" customWidth="1"/>
    <col min="125" max="125" width="29.21875" style="55" bestFit="1" customWidth="1"/>
    <col min="126" max="126" width="24.33203125" style="55" bestFit="1" customWidth="1"/>
    <col min="127" max="127" width="32.88671875" style="55" bestFit="1" customWidth="1"/>
    <col min="128" max="128" width="20.5546875" style="55" bestFit="1" customWidth="1"/>
    <col min="129" max="129" width="29.6640625" style="55" bestFit="1" customWidth="1"/>
    <col min="130" max="130" width="18.109375" style="55" bestFit="1" customWidth="1"/>
    <col min="131" max="131" width="14.33203125" style="55" bestFit="1" customWidth="1"/>
    <col min="132" max="132" width="34.44140625" style="55" bestFit="1" customWidth="1"/>
    <col min="133" max="133" width="23.6640625" style="55" bestFit="1" customWidth="1"/>
    <col min="134" max="134" width="36.5546875" style="55" bestFit="1" customWidth="1"/>
    <col min="135" max="135" width="25.88671875" style="55" bestFit="1" customWidth="1"/>
    <col min="136" max="136" width="44.88671875" style="55" bestFit="1" customWidth="1"/>
    <col min="137" max="137" width="42.33203125" style="55" bestFit="1" customWidth="1"/>
    <col min="138" max="138" width="14.77734375" style="55" bestFit="1" customWidth="1"/>
    <col min="139" max="139" width="7" style="55" bestFit="1" customWidth="1"/>
    <col min="140" max="140" width="29.5546875" style="55" bestFit="1" customWidth="1"/>
    <col min="141" max="141" width="7" style="55" bestFit="1" customWidth="1"/>
    <col min="142" max="142" width="20.77734375" style="55" bestFit="1" customWidth="1"/>
    <col min="143" max="143" width="28.21875" style="55" bestFit="1" customWidth="1"/>
    <col min="144" max="144" width="34.33203125" style="55" bestFit="1" customWidth="1"/>
    <col min="145" max="145" width="24.33203125" style="55" bestFit="1" customWidth="1"/>
    <col min="146" max="146" width="27" style="55" bestFit="1" customWidth="1"/>
    <col min="147" max="147" width="28.88671875" style="55" bestFit="1" customWidth="1"/>
    <col min="148" max="148" width="33.109375" style="55" bestFit="1" customWidth="1"/>
    <col min="149" max="149" width="24.21875" style="55" bestFit="1" customWidth="1"/>
    <col min="150" max="150" width="23.44140625" style="55" bestFit="1" customWidth="1"/>
    <col min="151" max="151" width="7" style="55" bestFit="1" customWidth="1"/>
    <col min="152" max="152" width="23.88671875" style="55" bestFit="1" customWidth="1"/>
    <col min="153" max="153" width="28.33203125" style="55" bestFit="1" customWidth="1"/>
    <col min="154" max="154" width="7" style="55" bestFit="1" customWidth="1"/>
    <col min="155" max="155" width="33" style="55" bestFit="1" customWidth="1"/>
    <col min="156" max="156" width="33.77734375" style="55" bestFit="1" customWidth="1"/>
    <col min="157" max="157" width="18.5546875" style="55" bestFit="1" customWidth="1"/>
    <col min="158" max="158" width="20.6640625" style="55" bestFit="1" customWidth="1"/>
    <col min="159" max="159" width="7" style="55" bestFit="1" customWidth="1"/>
    <col min="160" max="160" width="21.33203125" style="55" bestFit="1" customWidth="1"/>
    <col min="161" max="161" width="21.77734375" style="55" bestFit="1" customWidth="1"/>
    <col min="162" max="162" width="35.21875" style="55" bestFit="1" customWidth="1"/>
    <col min="163" max="163" width="14.77734375" style="55" bestFit="1" customWidth="1"/>
    <col min="164" max="164" width="7" style="55" bestFit="1" customWidth="1"/>
    <col min="165" max="165" width="28.21875" style="55" bestFit="1" customWidth="1"/>
    <col min="166" max="166" width="7" style="55" bestFit="1" customWidth="1"/>
    <col min="167" max="167" width="34.44140625" style="55" bestFit="1" customWidth="1"/>
    <col min="168" max="168" width="35" style="55" bestFit="1" customWidth="1"/>
    <col min="169" max="169" width="34.5546875" style="55" bestFit="1" customWidth="1"/>
    <col min="170" max="170" width="7" style="55" bestFit="1" customWidth="1"/>
    <col min="171" max="171" width="25" style="55" bestFit="1" customWidth="1"/>
    <col min="172" max="172" width="18.5546875" style="55" bestFit="1" customWidth="1"/>
    <col min="173" max="173" width="45.33203125" style="55" bestFit="1" customWidth="1"/>
    <col min="174" max="174" width="7" style="55" bestFit="1" customWidth="1"/>
    <col min="175" max="175" width="29.77734375" style="55" bestFit="1" customWidth="1"/>
    <col min="176" max="176" width="36" style="55" bestFit="1" customWidth="1"/>
    <col min="177" max="177" width="50.5546875" style="55" bestFit="1" customWidth="1"/>
    <col min="178" max="178" width="18.6640625" style="55" bestFit="1" customWidth="1"/>
    <col min="179" max="179" width="28.6640625" style="55" bestFit="1" customWidth="1"/>
    <col min="180" max="180" width="12" style="55" bestFit="1" customWidth="1"/>
    <col min="181" max="181" width="36.88671875" style="55" bestFit="1" customWidth="1"/>
    <col min="182" max="182" width="29.44140625" style="55" bestFit="1" customWidth="1"/>
    <col min="183" max="183" width="18.5546875" style="55" bestFit="1" customWidth="1"/>
    <col min="184" max="184" width="17.109375" style="55" bestFit="1" customWidth="1"/>
    <col min="185" max="185" width="35.21875" style="55" bestFit="1" customWidth="1"/>
    <col min="186" max="186" width="18.5546875" style="55" bestFit="1" customWidth="1"/>
    <col min="187" max="187" width="7" style="55" bestFit="1" customWidth="1"/>
    <col min="188" max="188" width="17.44140625" style="55" bestFit="1" customWidth="1"/>
    <col min="189" max="189" width="9" style="55" bestFit="1" customWidth="1"/>
    <col min="190" max="190" width="10.77734375" style="55" bestFit="1" customWidth="1"/>
    <col min="191" max="191" width="33.21875" style="55" bestFit="1" customWidth="1"/>
    <col min="192" max="192" width="36" style="55" bestFit="1" customWidth="1"/>
    <col min="193" max="193" width="23.88671875" style="55" bestFit="1" customWidth="1"/>
    <col min="194" max="194" width="14.77734375" style="55" bestFit="1" customWidth="1"/>
    <col min="195" max="195" width="7" style="55" bestFit="1" customWidth="1"/>
    <col min="196" max="196" width="26.6640625" style="55" bestFit="1" customWidth="1"/>
    <col min="197" max="197" width="34.5546875" style="55" bestFit="1" customWidth="1"/>
    <col min="198" max="198" width="37.33203125" style="55" bestFit="1" customWidth="1"/>
    <col min="199" max="199" width="11.77734375" style="55" bestFit="1" customWidth="1"/>
    <col min="200" max="200" width="14.5546875" style="55" bestFit="1" customWidth="1"/>
    <col min="201" max="201" width="12.21875" style="55" bestFit="1" customWidth="1"/>
    <col min="202" max="202" width="15" style="55" bestFit="1" customWidth="1"/>
    <col min="203" max="203" width="21" style="55" bestFit="1" customWidth="1"/>
    <col min="204" max="204" width="23.77734375" style="55" bestFit="1" customWidth="1"/>
    <col min="205" max="205" width="29.21875" style="55" bestFit="1" customWidth="1"/>
    <col min="206" max="206" width="32" style="55" bestFit="1" customWidth="1"/>
    <col min="207" max="207" width="24.33203125" style="55" bestFit="1" customWidth="1"/>
    <col min="208" max="208" width="27.109375" style="55" bestFit="1" customWidth="1"/>
    <col min="209" max="209" width="32.88671875" style="55" bestFit="1" customWidth="1"/>
    <col min="210" max="210" width="35.6640625" style="55" bestFit="1" customWidth="1"/>
    <col min="211" max="211" width="20.5546875" style="55" bestFit="1" customWidth="1"/>
    <col min="212" max="212" width="23.33203125" style="55" bestFit="1" customWidth="1"/>
    <col min="213" max="213" width="29.6640625" style="55" bestFit="1" customWidth="1"/>
    <col min="214" max="214" width="32.44140625" style="55" bestFit="1" customWidth="1"/>
    <col min="215" max="215" width="18.109375" style="55" bestFit="1" customWidth="1"/>
    <col min="216" max="216" width="20.88671875" style="55" bestFit="1" customWidth="1"/>
    <col min="217" max="217" width="14.33203125" style="55" bestFit="1" customWidth="1"/>
    <col min="218" max="218" width="17.21875" style="55" bestFit="1" customWidth="1"/>
    <col min="219" max="219" width="34.44140625" style="55" bestFit="1" customWidth="1"/>
    <col min="220" max="220" width="37.21875" style="55" bestFit="1" customWidth="1"/>
    <col min="221" max="221" width="23.6640625" style="55" bestFit="1" customWidth="1"/>
    <col min="222" max="222" width="26.44140625" style="55" bestFit="1" customWidth="1"/>
    <col min="223" max="223" width="36.5546875" style="55" bestFit="1" customWidth="1"/>
    <col min="224" max="224" width="39.33203125" style="55" bestFit="1" customWidth="1"/>
    <col min="225" max="225" width="25.88671875" style="55" bestFit="1" customWidth="1"/>
    <col min="226" max="226" width="28.6640625" style="55" bestFit="1" customWidth="1"/>
    <col min="227" max="227" width="44.88671875" style="55" bestFit="1" customWidth="1"/>
    <col min="228" max="228" width="47.6640625" style="55" bestFit="1" customWidth="1"/>
    <col min="229" max="229" width="42.33203125" style="55" bestFit="1" customWidth="1"/>
    <col min="230" max="230" width="14.77734375" style="55" bestFit="1" customWidth="1"/>
    <col min="231" max="231" width="7" style="55" bestFit="1" customWidth="1"/>
    <col min="232" max="232" width="45.109375" style="55" bestFit="1" customWidth="1"/>
    <col min="233" max="233" width="29.5546875" style="55" bestFit="1" customWidth="1"/>
    <col min="234" max="234" width="7" style="55" bestFit="1" customWidth="1"/>
    <col min="235" max="235" width="32.33203125" style="55" bestFit="1" customWidth="1"/>
    <col min="236" max="236" width="20.77734375" style="55" bestFit="1" customWidth="1"/>
    <col min="237" max="237" width="23.5546875" style="55" bestFit="1" customWidth="1"/>
    <col min="238" max="238" width="28.21875" style="55" bestFit="1" customWidth="1"/>
    <col min="239" max="239" width="31" style="55" bestFit="1" customWidth="1"/>
    <col min="240" max="240" width="34.33203125" style="55" bestFit="1" customWidth="1"/>
    <col min="241" max="241" width="37.109375" style="55" bestFit="1" customWidth="1"/>
    <col min="242" max="242" width="24.33203125" style="55" bestFit="1" customWidth="1"/>
    <col min="243" max="243" width="27.109375" style="55" bestFit="1" customWidth="1"/>
    <col min="244" max="244" width="27" style="55" bestFit="1" customWidth="1"/>
    <col min="245" max="245" width="29.88671875" style="55" bestFit="1" customWidth="1"/>
    <col min="246" max="246" width="28.88671875" style="55" bestFit="1" customWidth="1"/>
    <col min="247" max="247" width="31.6640625" style="55" bestFit="1" customWidth="1"/>
    <col min="248" max="248" width="33.109375" style="55" bestFit="1" customWidth="1"/>
    <col min="249" max="249" width="35.88671875" style="55" bestFit="1" customWidth="1"/>
    <col min="250" max="250" width="24.21875" style="55" bestFit="1" customWidth="1"/>
    <col min="251" max="251" width="27" style="55" bestFit="1" customWidth="1"/>
    <col min="252" max="252" width="23.44140625" style="55" bestFit="1" customWidth="1"/>
    <col min="253" max="253" width="7" style="55" bestFit="1" customWidth="1"/>
    <col min="254" max="254" width="26.21875" style="55" bestFit="1" customWidth="1"/>
    <col min="255" max="255" width="23.88671875" style="55" bestFit="1" customWidth="1"/>
    <col min="256" max="256" width="26.6640625" style="55" bestFit="1" customWidth="1"/>
    <col min="257" max="257" width="28.33203125" style="55" bestFit="1" customWidth="1"/>
    <col min="258" max="258" width="7" style="55" bestFit="1" customWidth="1"/>
    <col min="259" max="259" width="31.109375" style="55" bestFit="1" customWidth="1"/>
    <col min="260" max="260" width="33" style="55" bestFit="1" customWidth="1"/>
    <col min="261" max="261" width="35.77734375" style="55" bestFit="1" customWidth="1"/>
    <col min="262" max="262" width="33.77734375" style="55" bestFit="1" customWidth="1"/>
    <col min="263" max="263" width="18.5546875" style="55" bestFit="1" customWidth="1"/>
    <col min="264" max="264" width="36.5546875" style="55" bestFit="1" customWidth="1"/>
    <col min="265" max="265" width="20.6640625" style="55" bestFit="1" customWidth="1"/>
    <col min="266" max="266" width="7" style="55" bestFit="1" customWidth="1"/>
    <col min="267" max="267" width="23.44140625" style="55" bestFit="1" customWidth="1"/>
    <col min="268" max="268" width="21.33203125" style="55" bestFit="1" customWidth="1"/>
    <col min="269" max="269" width="24.109375" style="55" bestFit="1" customWidth="1"/>
    <col min="270" max="270" width="21.77734375" style="55" bestFit="1" customWidth="1"/>
    <col min="271" max="271" width="24.5546875" style="55" bestFit="1" customWidth="1"/>
    <col min="272" max="272" width="35.21875" style="55" bestFit="1" customWidth="1"/>
    <col min="273" max="273" width="14.77734375" style="55" bestFit="1" customWidth="1"/>
    <col min="274" max="274" width="7" style="55" bestFit="1" customWidth="1"/>
    <col min="275" max="275" width="38.109375" style="55" bestFit="1" customWidth="1"/>
    <col min="276" max="276" width="28.21875" style="55" bestFit="1" customWidth="1"/>
    <col min="277" max="277" width="7" style="55" bestFit="1" customWidth="1"/>
    <col min="278" max="278" width="31" style="55" bestFit="1" customWidth="1"/>
    <col min="279" max="279" width="34.44140625" style="55" bestFit="1" customWidth="1"/>
    <col min="280" max="280" width="37.21875" style="55" bestFit="1" customWidth="1"/>
    <col min="281" max="281" width="35" style="55" bestFit="1" customWidth="1"/>
    <col min="282" max="282" width="37.88671875" style="55" bestFit="1" customWidth="1"/>
    <col min="283" max="283" width="34.5546875" style="55" bestFit="1" customWidth="1"/>
    <col min="284" max="284" width="7" style="55" bestFit="1" customWidth="1"/>
    <col min="285" max="285" width="37.33203125" style="55" bestFit="1" customWidth="1"/>
    <col min="286" max="286" width="25" style="55" bestFit="1" customWidth="1"/>
    <col min="287" max="287" width="18.5546875" style="55" bestFit="1" customWidth="1"/>
    <col min="288" max="288" width="27.77734375" style="55" bestFit="1" customWidth="1"/>
    <col min="289" max="289" width="45.33203125" style="55" bestFit="1" customWidth="1"/>
    <col min="290" max="290" width="7" style="55" bestFit="1" customWidth="1"/>
    <col min="291" max="291" width="48.109375" style="55" bestFit="1" customWidth="1"/>
    <col min="292" max="292" width="29.77734375" style="55" bestFit="1" customWidth="1"/>
    <col min="293" max="293" width="32.5546875" style="55" bestFit="1" customWidth="1"/>
    <col min="294" max="294" width="36" style="55" bestFit="1" customWidth="1"/>
    <col min="295" max="295" width="38.77734375" style="55" bestFit="1" customWidth="1"/>
    <col min="296" max="296" width="50.5546875" style="55" bestFit="1" customWidth="1"/>
    <col min="297" max="297" width="53.33203125" style="55" bestFit="1" customWidth="1"/>
    <col min="298" max="298" width="18.6640625" style="55" bestFit="1" customWidth="1"/>
    <col min="299" max="299" width="21.5546875" style="55" bestFit="1" customWidth="1"/>
    <col min="300" max="300" width="28.6640625" style="55" bestFit="1" customWidth="1"/>
    <col min="301" max="301" width="31.44140625" style="55" bestFit="1" customWidth="1"/>
    <col min="302" max="302" width="12" style="55" bestFit="1" customWidth="1"/>
    <col min="303" max="303" width="14.77734375" style="55" bestFit="1" customWidth="1"/>
    <col min="304" max="304" width="36.88671875" style="55" bestFit="1" customWidth="1"/>
    <col min="305" max="305" width="39.6640625" style="55" bestFit="1" customWidth="1"/>
    <col min="306" max="306" width="29.44140625" style="55" bestFit="1" customWidth="1"/>
    <col min="307" max="307" width="32.21875" style="55" bestFit="1" customWidth="1"/>
    <col min="308" max="308" width="18.5546875" style="55" bestFit="1" customWidth="1"/>
    <col min="309" max="309" width="21.44140625" style="55" bestFit="1" customWidth="1"/>
    <col min="310" max="310" width="17.109375" style="55" bestFit="1" customWidth="1"/>
    <col min="311" max="311" width="19.88671875" style="55" bestFit="1" customWidth="1"/>
    <col min="312" max="312" width="35.21875" style="55" bestFit="1" customWidth="1"/>
    <col min="313" max="313" width="18.5546875" style="55" bestFit="1" customWidth="1"/>
    <col min="314" max="314" width="7" style="55" bestFit="1" customWidth="1"/>
    <col min="315" max="315" width="38.109375" style="55" bestFit="1" customWidth="1"/>
    <col min="316" max="316" width="17.44140625" style="55" bestFit="1" customWidth="1"/>
    <col min="317" max="317" width="20.21875" style="55" bestFit="1" customWidth="1"/>
    <col min="318" max="318" width="9" style="55" bestFit="1" customWidth="1"/>
    <col min="319" max="319" width="11.6640625" style="55" bestFit="1" customWidth="1"/>
    <col min="320" max="320" width="10.77734375" style="55" bestFit="1" customWidth="1"/>
    <col min="321" max="16384" width="8.88671875" style="55"/>
  </cols>
  <sheetData>
    <row r="1" spans="1:320" x14ac:dyDescent="0.3">
      <c r="G1" s="90" t="s">
        <v>3642</v>
      </c>
      <c r="H1" s="90"/>
      <c r="J1" s="90" t="s">
        <v>20</v>
      </c>
      <c r="K1" s="90"/>
      <c r="M1" s="90" t="s">
        <v>3</v>
      </c>
      <c r="N1" s="90"/>
      <c r="P1" s="90" t="s">
        <v>3673</v>
      </c>
      <c r="Q1" s="90"/>
      <c r="S1" s="90" t="s">
        <v>3684</v>
      </c>
      <c r="T1" s="90"/>
      <c r="V1" s="90" t="s">
        <v>3685</v>
      </c>
      <c r="W1" s="90"/>
      <c r="Y1"/>
      <c r="Z1"/>
    </row>
    <row r="2" spans="1:320" x14ac:dyDescent="0.3">
      <c r="A2" s="60" t="s">
        <v>3643</v>
      </c>
      <c r="B2" s="60" t="s">
        <v>3642</v>
      </c>
      <c r="C2"/>
      <c r="D2" s="52" t="s">
        <v>3638</v>
      </c>
      <c r="E2" t="s">
        <v>3655</v>
      </c>
      <c r="F2"/>
      <c r="G2" s="52" t="s">
        <v>3638</v>
      </c>
      <c r="H2" t="s">
        <v>3657</v>
      </c>
      <c r="I2"/>
      <c r="J2" s="52" t="s">
        <v>3638</v>
      </c>
      <c r="K2" t="s">
        <v>3657</v>
      </c>
      <c r="L2"/>
      <c r="M2" s="52" t="s">
        <v>3638</v>
      </c>
      <c r="N2" t="s">
        <v>3657</v>
      </c>
      <c r="P2" s="52" t="s">
        <v>3638</v>
      </c>
      <c r="Q2" t="s">
        <v>3657</v>
      </c>
      <c r="S2" s="52" t="s">
        <v>3638</v>
      </c>
      <c r="T2" t="s">
        <v>3657</v>
      </c>
      <c r="V2" s="52" t="s">
        <v>3638</v>
      </c>
      <c r="W2" t="s">
        <v>3657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</row>
    <row r="3" spans="1:320" x14ac:dyDescent="0.3">
      <c r="A3" s="57">
        <v>1</v>
      </c>
      <c r="B3" s="59" t="s">
        <v>3644</v>
      </c>
      <c r="C3"/>
      <c r="D3" s="53" t="s">
        <v>698</v>
      </c>
      <c r="E3" s="54">
        <v>15</v>
      </c>
      <c r="F3"/>
      <c r="G3" s="53" t="s">
        <v>698</v>
      </c>
      <c r="H3" s="54">
        <v>15</v>
      </c>
      <c r="I3"/>
      <c r="J3" s="53" t="s">
        <v>2250</v>
      </c>
      <c r="K3" s="54">
        <v>33</v>
      </c>
      <c r="L3"/>
      <c r="M3" s="53" t="s">
        <v>3288</v>
      </c>
      <c r="N3" s="54">
        <v>1</v>
      </c>
      <c r="P3" s="53" t="s">
        <v>53</v>
      </c>
      <c r="Q3" s="54">
        <v>448</v>
      </c>
      <c r="S3" s="53" t="s">
        <v>2250</v>
      </c>
      <c r="T3" s="54">
        <v>33</v>
      </c>
      <c r="V3" s="53" t="s">
        <v>1161</v>
      </c>
      <c r="W3" s="54">
        <v>3</v>
      </c>
      <c r="Y3" s="52" t="s">
        <v>16</v>
      </c>
      <c r="Z3" s="52" t="s">
        <v>17</v>
      </c>
      <c r="AA3" t="s">
        <v>3657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</row>
    <row r="4" spans="1:320" x14ac:dyDescent="0.3">
      <c r="A4" s="57">
        <v>2</v>
      </c>
      <c r="B4" s="59" t="s">
        <v>3644</v>
      </c>
      <c r="C4"/>
      <c r="D4" s="53" t="s">
        <v>3651</v>
      </c>
      <c r="E4" s="54">
        <v>2</v>
      </c>
      <c r="F4"/>
      <c r="G4" s="53" t="s">
        <v>3651</v>
      </c>
      <c r="H4" s="54">
        <v>2</v>
      </c>
      <c r="I4"/>
      <c r="J4" s="53" t="s">
        <v>1962</v>
      </c>
      <c r="K4" s="54">
        <v>81</v>
      </c>
      <c r="L4"/>
      <c r="M4" s="53" t="s">
        <v>1662</v>
      </c>
      <c r="N4" s="54">
        <v>3</v>
      </c>
      <c r="P4" s="53" t="s">
        <v>1255</v>
      </c>
      <c r="Q4" s="54">
        <v>1</v>
      </c>
      <c r="S4" s="76" t="s">
        <v>3652</v>
      </c>
      <c r="T4" s="54">
        <v>10</v>
      </c>
      <c r="V4" s="53" t="s">
        <v>30</v>
      </c>
      <c r="W4" s="54">
        <v>1209</v>
      </c>
      <c r="Y4" t="s">
        <v>1260</v>
      </c>
      <c r="Z4" t="s">
        <v>1261</v>
      </c>
      <c r="AA4" s="54">
        <v>4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</row>
    <row r="5" spans="1:320" x14ac:dyDescent="0.3">
      <c r="A5" s="57">
        <v>3</v>
      </c>
      <c r="B5" s="59" t="s">
        <v>3644</v>
      </c>
      <c r="C5"/>
      <c r="D5" s="53" t="s">
        <v>699</v>
      </c>
      <c r="E5" s="54">
        <v>4</v>
      </c>
      <c r="F5"/>
      <c r="G5" s="53" t="s">
        <v>699</v>
      </c>
      <c r="H5" s="54">
        <v>4</v>
      </c>
      <c r="I5"/>
      <c r="J5" s="53" t="s">
        <v>868</v>
      </c>
      <c r="K5" s="54">
        <v>552</v>
      </c>
      <c r="L5"/>
      <c r="M5" s="53" t="s">
        <v>3275</v>
      </c>
      <c r="N5" s="54">
        <v>1</v>
      </c>
      <c r="P5" s="53" t="s">
        <v>1938</v>
      </c>
      <c r="Q5" s="54">
        <v>5</v>
      </c>
      <c r="S5" s="76" t="s">
        <v>3653</v>
      </c>
      <c r="T5" s="54">
        <v>23</v>
      </c>
      <c r="V5" s="53" t="s">
        <v>1673</v>
      </c>
      <c r="W5" s="54">
        <v>4</v>
      </c>
      <c r="Y5" t="s">
        <v>168</v>
      </c>
      <c r="Z5" t="s">
        <v>169</v>
      </c>
      <c r="AA5" s="54">
        <v>4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</row>
    <row r="6" spans="1:320" x14ac:dyDescent="0.3">
      <c r="A6" s="57">
        <v>4</v>
      </c>
      <c r="B6" s="59" t="s">
        <v>3644</v>
      </c>
      <c r="C6"/>
      <c r="D6" s="53" t="s">
        <v>3647</v>
      </c>
      <c r="E6" s="54">
        <v>87</v>
      </c>
      <c r="F6"/>
      <c r="G6" s="53" t="s">
        <v>3647</v>
      </c>
      <c r="H6" s="54">
        <v>87</v>
      </c>
      <c r="I6"/>
      <c r="J6" s="53" t="s">
        <v>2334</v>
      </c>
      <c r="K6" s="54">
        <v>162</v>
      </c>
      <c r="L6"/>
      <c r="M6" s="53" t="s">
        <v>631</v>
      </c>
      <c r="N6" s="54">
        <v>1</v>
      </c>
      <c r="P6" s="53" t="s">
        <v>1877</v>
      </c>
      <c r="Q6" s="54">
        <v>11</v>
      </c>
      <c r="S6" s="53" t="s">
        <v>1962</v>
      </c>
      <c r="T6" s="54">
        <v>81</v>
      </c>
      <c r="V6" s="53" t="s">
        <v>1717</v>
      </c>
      <c r="W6" s="54">
        <v>14</v>
      </c>
      <c r="Y6" t="s">
        <v>251</v>
      </c>
      <c r="Z6" t="s">
        <v>252</v>
      </c>
      <c r="AA6" s="54">
        <v>15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</row>
    <row r="7" spans="1:320" x14ac:dyDescent="0.3">
      <c r="A7" s="57">
        <v>5</v>
      </c>
      <c r="B7" s="59" t="s">
        <v>3653</v>
      </c>
      <c r="C7"/>
      <c r="D7" s="53" t="s">
        <v>3645</v>
      </c>
      <c r="E7" s="54">
        <v>70</v>
      </c>
      <c r="F7"/>
      <c r="G7" s="53" t="s">
        <v>3645</v>
      </c>
      <c r="H7" s="54">
        <v>70</v>
      </c>
      <c r="I7"/>
      <c r="J7" s="53" t="s">
        <v>2320</v>
      </c>
      <c r="K7" s="54">
        <v>434</v>
      </c>
      <c r="L7"/>
      <c r="M7" s="53" t="s">
        <v>359</v>
      </c>
      <c r="N7" s="54">
        <v>1</v>
      </c>
      <c r="P7" s="53" t="s">
        <v>3425</v>
      </c>
      <c r="Q7" s="54">
        <v>1</v>
      </c>
      <c r="S7" s="76" t="s">
        <v>3648</v>
      </c>
      <c r="T7" s="54">
        <v>81</v>
      </c>
      <c r="V7" s="53" t="s">
        <v>486</v>
      </c>
      <c r="W7" s="54">
        <v>27</v>
      </c>
      <c r="Y7" t="s">
        <v>2258</v>
      </c>
      <c r="Z7" t="s">
        <v>3656</v>
      </c>
      <c r="AA7" s="54">
        <v>7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</row>
    <row r="8" spans="1:320" x14ac:dyDescent="0.3">
      <c r="A8" s="57">
        <v>6</v>
      </c>
      <c r="B8" s="59" t="s">
        <v>3653</v>
      </c>
      <c r="C8"/>
      <c r="D8" s="53" t="s">
        <v>700</v>
      </c>
      <c r="E8" s="54">
        <v>215</v>
      </c>
      <c r="F8"/>
      <c r="G8" s="53" t="s">
        <v>700</v>
      </c>
      <c r="H8" s="54">
        <v>215</v>
      </c>
      <c r="I8"/>
      <c r="J8" s="53" t="s">
        <v>2227</v>
      </c>
      <c r="K8" s="54">
        <v>12</v>
      </c>
      <c r="L8"/>
      <c r="M8" s="53" t="s">
        <v>2261</v>
      </c>
      <c r="N8" s="54">
        <v>5</v>
      </c>
      <c r="P8" s="53" t="s">
        <v>444</v>
      </c>
      <c r="Q8" s="54">
        <v>18</v>
      </c>
      <c r="S8" s="53" t="s">
        <v>868</v>
      </c>
      <c r="T8" s="54">
        <v>552</v>
      </c>
      <c r="V8" s="53" t="s">
        <v>440</v>
      </c>
      <c r="W8" s="54">
        <v>1</v>
      </c>
      <c r="Y8" t="s">
        <v>3418</v>
      </c>
      <c r="Z8" t="s">
        <v>3419</v>
      </c>
      <c r="AA8" s="54">
        <v>1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</row>
    <row r="9" spans="1:320" x14ac:dyDescent="0.3">
      <c r="A9" s="57">
        <v>7</v>
      </c>
      <c r="B9" s="59" t="s">
        <v>3653</v>
      </c>
      <c r="C9"/>
      <c r="D9" s="53" t="s">
        <v>702</v>
      </c>
      <c r="E9" s="54">
        <v>85</v>
      </c>
      <c r="F9"/>
      <c r="G9" s="53" t="s">
        <v>702</v>
      </c>
      <c r="H9" s="54">
        <v>85</v>
      </c>
      <c r="I9"/>
      <c r="J9" s="53" t="s">
        <v>2147</v>
      </c>
      <c r="K9" s="54">
        <v>33</v>
      </c>
      <c r="L9"/>
      <c r="M9" s="53" t="s">
        <v>535</v>
      </c>
      <c r="N9" s="54">
        <v>6</v>
      </c>
      <c r="P9" s="53" t="s">
        <v>964</v>
      </c>
      <c r="Q9" s="54">
        <v>10</v>
      </c>
      <c r="S9" s="76" t="s">
        <v>3647</v>
      </c>
      <c r="T9" s="54">
        <v>87</v>
      </c>
      <c r="V9" s="53" t="s">
        <v>1758</v>
      </c>
      <c r="W9" s="54">
        <v>2</v>
      </c>
      <c r="Y9" t="s">
        <v>1671</v>
      </c>
      <c r="Z9" t="s">
        <v>1672</v>
      </c>
      <c r="AA9" s="54">
        <v>4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</row>
    <row r="10" spans="1:320" x14ac:dyDescent="0.3">
      <c r="A10" s="57">
        <v>8</v>
      </c>
      <c r="B10" s="61" t="s">
        <v>697</v>
      </c>
      <c r="C10"/>
      <c r="D10" s="53" t="s">
        <v>3649</v>
      </c>
      <c r="E10" s="54">
        <v>33</v>
      </c>
      <c r="F10"/>
      <c r="G10" s="53" t="s">
        <v>3649</v>
      </c>
      <c r="H10" s="54">
        <v>33</v>
      </c>
      <c r="I10"/>
      <c r="J10" s="53" t="s">
        <v>3633</v>
      </c>
      <c r="K10" s="54">
        <v>1</v>
      </c>
      <c r="L10"/>
      <c r="M10" s="53" t="s">
        <v>26</v>
      </c>
      <c r="N10" s="54">
        <v>91</v>
      </c>
      <c r="P10" s="53" t="s">
        <v>2149</v>
      </c>
      <c r="Q10" s="54">
        <v>1</v>
      </c>
      <c r="S10" s="76" t="s">
        <v>697</v>
      </c>
      <c r="T10" s="54">
        <v>431</v>
      </c>
      <c r="V10" s="53" t="s">
        <v>1712</v>
      </c>
      <c r="W10" s="54">
        <v>1</v>
      </c>
      <c r="Y10" t="s">
        <v>3612</v>
      </c>
      <c r="Z10" t="s">
        <v>3656</v>
      </c>
      <c r="AA10" s="54">
        <v>2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</row>
    <row r="11" spans="1:320" x14ac:dyDescent="0.3">
      <c r="A11" s="58">
        <v>9</v>
      </c>
      <c r="B11" s="61" t="s">
        <v>697</v>
      </c>
      <c r="C11"/>
      <c r="D11" s="53" t="s">
        <v>3652</v>
      </c>
      <c r="E11" s="54">
        <v>10</v>
      </c>
      <c r="F11"/>
      <c r="G11" s="53" t="s">
        <v>3652</v>
      </c>
      <c r="H11" s="54">
        <v>10</v>
      </c>
      <c r="I11"/>
      <c r="J11" s="53" t="s">
        <v>23</v>
      </c>
      <c r="K11" s="54">
        <v>257</v>
      </c>
      <c r="L11"/>
      <c r="M11" s="53" t="s">
        <v>56</v>
      </c>
      <c r="N11" s="54">
        <v>13</v>
      </c>
      <c r="P11" s="53" t="s">
        <v>2257</v>
      </c>
      <c r="Q11" s="54">
        <v>3</v>
      </c>
      <c r="S11" s="76" t="s">
        <v>3646</v>
      </c>
      <c r="T11" s="54">
        <v>34</v>
      </c>
      <c r="V11" s="53" t="s">
        <v>2028</v>
      </c>
      <c r="W11" s="54">
        <v>1</v>
      </c>
      <c r="Y11" t="s">
        <v>2275</v>
      </c>
      <c r="Z11" t="s">
        <v>3656</v>
      </c>
      <c r="AA11" s="54">
        <v>1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</row>
    <row r="12" spans="1:320" x14ac:dyDescent="0.3">
      <c r="A12" s="57">
        <v>10</v>
      </c>
      <c r="B12" s="59" t="s">
        <v>3648</v>
      </c>
      <c r="C12"/>
      <c r="D12" s="53" t="s">
        <v>697</v>
      </c>
      <c r="E12" s="54">
        <v>431</v>
      </c>
      <c r="F12"/>
      <c r="G12" s="53" t="s">
        <v>697</v>
      </c>
      <c r="H12" s="54">
        <v>431</v>
      </c>
      <c r="I12"/>
      <c r="J12" s="53" t="s">
        <v>3656</v>
      </c>
      <c r="K12" s="54">
        <v>3</v>
      </c>
      <c r="L12"/>
      <c r="M12" s="53" t="s">
        <v>130</v>
      </c>
      <c r="N12" s="54">
        <v>38</v>
      </c>
      <c r="P12" s="53" t="s">
        <v>2027</v>
      </c>
      <c r="Q12" s="54">
        <v>1</v>
      </c>
      <c r="S12" s="53" t="s">
        <v>2334</v>
      </c>
      <c r="T12" s="54">
        <v>162</v>
      </c>
      <c r="V12" s="53" t="s">
        <v>37</v>
      </c>
      <c r="W12" s="54">
        <v>42</v>
      </c>
      <c r="Y12" t="s">
        <v>3352</v>
      </c>
      <c r="Z12" t="s">
        <v>3353</v>
      </c>
      <c r="AA12" s="54">
        <v>2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</row>
    <row r="13" spans="1:320" x14ac:dyDescent="0.3">
      <c r="A13" s="57">
        <v>11</v>
      </c>
      <c r="B13" s="59" t="s">
        <v>3648</v>
      </c>
      <c r="C13"/>
      <c r="D13" s="53" t="s">
        <v>701</v>
      </c>
      <c r="E13" s="54">
        <v>57</v>
      </c>
      <c r="F13"/>
      <c r="G13" s="53" t="s">
        <v>701</v>
      </c>
      <c r="H13" s="54">
        <v>57</v>
      </c>
      <c r="I13"/>
      <c r="J13" s="53" t="s">
        <v>3639</v>
      </c>
      <c r="K13" s="54">
        <v>1568</v>
      </c>
      <c r="L13"/>
      <c r="M13" s="53" t="s">
        <v>124</v>
      </c>
      <c r="N13" s="54">
        <v>57</v>
      </c>
      <c r="P13" s="53" t="s">
        <v>3611</v>
      </c>
      <c r="Q13" s="54">
        <v>2</v>
      </c>
      <c r="S13" s="76" t="s">
        <v>698</v>
      </c>
      <c r="T13" s="54">
        <v>11</v>
      </c>
      <c r="V13" s="53" t="s">
        <v>739</v>
      </c>
      <c r="W13" s="54">
        <v>4</v>
      </c>
      <c r="Y13" t="s">
        <v>1786</v>
      </c>
      <c r="Z13" t="s">
        <v>1787</v>
      </c>
      <c r="AA13" s="54">
        <v>1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</row>
    <row r="14" spans="1:320" x14ac:dyDescent="0.3">
      <c r="A14" s="57">
        <v>12</v>
      </c>
      <c r="B14" s="59" t="s">
        <v>3648</v>
      </c>
      <c r="C14"/>
      <c r="D14" s="53" t="s">
        <v>704</v>
      </c>
      <c r="E14" s="54">
        <v>85</v>
      </c>
      <c r="F14"/>
      <c r="G14" s="53" t="s">
        <v>704</v>
      </c>
      <c r="H14" s="54">
        <v>85</v>
      </c>
      <c r="I14"/>
      <c r="J14"/>
      <c r="K14"/>
      <c r="L14"/>
      <c r="M14" s="53" t="s">
        <v>377</v>
      </c>
      <c r="N14" s="54">
        <v>49</v>
      </c>
      <c r="P14" s="53" t="s">
        <v>465</v>
      </c>
      <c r="Q14" s="54">
        <v>24</v>
      </c>
      <c r="S14" s="76" t="s">
        <v>699</v>
      </c>
      <c r="T14" s="54">
        <v>3</v>
      </c>
      <c r="V14" s="53" t="s">
        <v>1138</v>
      </c>
      <c r="W14" s="54">
        <v>2</v>
      </c>
      <c r="Y14" t="s">
        <v>944</v>
      </c>
      <c r="Z14" t="s">
        <v>945</v>
      </c>
      <c r="AA14" s="54">
        <v>2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</row>
    <row r="15" spans="1:320" x14ac:dyDescent="0.3">
      <c r="A15" s="57">
        <v>13</v>
      </c>
      <c r="B15" s="59" t="s">
        <v>3644</v>
      </c>
      <c r="C15"/>
      <c r="D15" s="53" t="s">
        <v>706</v>
      </c>
      <c r="E15" s="54">
        <v>117</v>
      </c>
      <c r="F15"/>
      <c r="G15" s="53" t="s">
        <v>706</v>
      </c>
      <c r="H15" s="54">
        <v>117</v>
      </c>
      <c r="I15"/>
      <c r="J15"/>
      <c r="K15"/>
      <c r="L15"/>
      <c r="M15" s="53" t="s">
        <v>159</v>
      </c>
      <c r="N15" s="54">
        <v>88</v>
      </c>
      <c r="P15" s="53" t="s">
        <v>574</v>
      </c>
      <c r="Q15" s="54">
        <v>32</v>
      </c>
      <c r="S15" s="76" t="s">
        <v>701</v>
      </c>
      <c r="T15" s="54">
        <v>10</v>
      </c>
      <c r="V15" s="53" t="s">
        <v>308</v>
      </c>
      <c r="W15" s="54">
        <v>6</v>
      </c>
      <c r="Y15" t="s">
        <v>1408</v>
      </c>
      <c r="Z15" t="s">
        <v>1409</v>
      </c>
      <c r="AA15" s="54">
        <v>3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</row>
    <row r="16" spans="1:320" x14ac:dyDescent="0.3">
      <c r="A16" s="57">
        <v>14</v>
      </c>
      <c r="B16" s="59" t="s">
        <v>3644</v>
      </c>
      <c r="C16"/>
      <c r="D16" s="53" t="s">
        <v>3650</v>
      </c>
      <c r="E16" s="54">
        <v>10</v>
      </c>
      <c r="F16"/>
      <c r="G16" s="53" t="s">
        <v>3650</v>
      </c>
      <c r="H16" s="54">
        <v>10</v>
      </c>
      <c r="I16"/>
      <c r="J16"/>
      <c r="K16"/>
      <c r="L16"/>
      <c r="M16" s="53" t="s">
        <v>430</v>
      </c>
      <c r="N16" s="54">
        <v>35</v>
      </c>
      <c r="P16" s="53" t="s">
        <v>1771</v>
      </c>
      <c r="Q16" s="54">
        <v>1</v>
      </c>
      <c r="S16" s="76" t="s">
        <v>704</v>
      </c>
      <c r="T16" s="54">
        <v>24</v>
      </c>
      <c r="V16" s="53" t="s">
        <v>423</v>
      </c>
      <c r="W16" s="54">
        <v>7</v>
      </c>
      <c r="Y16" t="s">
        <v>137</v>
      </c>
      <c r="Z16" t="s">
        <v>138</v>
      </c>
      <c r="AA16" s="54">
        <v>86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</row>
    <row r="17" spans="1:156" x14ac:dyDescent="0.3">
      <c r="A17" s="57">
        <v>15</v>
      </c>
      <c r="B17" s="59" t="s">
        <v>3644</v>
      </c>
      <c r="C17"/>
      <c r="D17" s="53" t="s">
        <v>3646</v>
      </c>
      <c r="E17" s="54">
        <v>34</v>
      </c>
      <c r="F17"/>
      <c r="G17" s="53" t="s">
        <v>3646</v>
      </c>
      <c r="H17" s="54">
        <v>34</v>
      </c>
      <c r="I17"/>
      <c r="J17"/>
      <c r="K17"/>
      <c r="L17"/>
      <c r="M17" s="53" t="s">
        <v>52</v>
      </c>
      <c r="N17" s="54">
        <v>19</v>
      </c>
      <c r="P17" s="53" t="s">
        <v>1814</v>
      </c>
      <c r="Q17" s="54">
        <v>1</v>
      </c>
      <c r="S17" s="76" t="s">
        <v>706</v>
      </c>
      <c r="T17" s="54">
        <v>114</v>
      </c>
      <c r="V17" s="53" t="s">
        <v>382</v>
      </c>
      <c r="W17" s="54">
        <v>22</v>
      </c>
      <c r="Y17" t="s">
        <v>118</v>
      </c>
      <c r="Z17" t="s">
        <v>119</v>
      </c>
      <c r="AA17" s="54">
        <v>19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</row>
    <row r="18" spans="1:156" x14ac:dyDescent="0.3">
      <c r="A18" s="57">
        <v>16</v>
      </c>
      <c r="B18" s="59" t="s">
        <v>3644</v>
      </c>
      <c r="C18"/>
      <c r="D18" s="53" t="s">
        <v>3644</v>
      </c>
      <c r="E18" s="54">
        <v>187</v>
      </c>
      <c r="F18"/>
      <c r="G18" s="53" t="s">
        <v>3644</v>
      </c>
      <c r="H18" s="54">
        <v>187</v>
      </c>
      <c r="I18"/>
      <c r="J18"/>
      <c r="K18"/>
      <c r="L18"/>
      <c r="M18" s="53" t="s">
        <v>42</v>
      </c>
      <c r="N18" s="54">
        <v>71</v>
      </c>
      <c r="P18" s="53" t="s">
        <v>1480</v>
      </c>
      <c r="Q18" s="54">
        <v>5</v>
      </c>
      <c r="S18" s="53" t="s">
        <v>2320</v>
      </c>
      <c r="T18" s="54">
        <v>434</v>
      </c>
      <c r="V18" s="53" t="s">
        <v>324</v>
      </c>
      <c r="W18" s="54">
        <v>97</v>
      </c>
      <c r="Y18" t="s">
        <v>297</v>
      </c>
      <c r="Z18" t="s">
        <v>298</v>
      </c>
      <c r="AA18" s="54">
        <v>4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</row>
    <row r="19" spans="1:156" x14ac:dyDescent="0.3">
      <c r="A19" s="57">
        <v>17</v>
      </c>
      <c r="B19" s="61" t="s">
        <v>3645</v>
      </c>
      <c r="C19"/>
      <c r="D19" s="53" t="s">
        <v>3648</v>
      </c>
      <c r="E19" s="54">
        <v>81</v>
      </c>
      <c r="F19"/>
      <c r="G19" s="53" t="s">
        <v>3648</v>
      </c>
      <c r="H19" s="54">
        <v>81</v>
      </c>
      <c r="I19"/>
      <c r="J19"/>
      <c r="K19"/>
      <c r="L19"/>
      <c r="M19" s="53" t="s">
        <v>60</v>
      </c>
      <c r="N19" s="54">
        <v>27</v>
      </c>
      <c r="P19" s="53" t="s">
        <v>2555</v>
      </c>
      <c r="Q19" s="54">
        <v>2</v>
      </c>
      <c r="S19" s="76" t="s">
        <v>698</v>
      </c>
      <c r="T19" s="54">
        <v>4</v>
      </c>
      <c r="V19" s="53" t="s">
        <v>1552</v>
      </c>
      <c r="W19" s="54">
        <v>1</v>
      </c>
      <c r="Y19" t="s">
        <v>939</v>
      </c>
      <c r="Z19" t="s">
        <v>940</v>
      </c>
      <c r="AA19" s="54">
        <v>9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</row>
    <row r="20" spans="1:156" x14ac:dyDescent="0.3">
      <c r="A20" s="57">
        <v>18</v>
      </c>
      <c r="B20" s="61" t="s">
        <v>3645</v>
      </c>
      <c r="D20" s="53" t="s">
        <v>703</v>
      </c>
      <c r="E20" s="54">
        <v>18</v>
      </c>
      <c r="G20" s="53" t="s">
        <v>703</v>
      </c>
      <c r="H20" s="54">
        <v>18</v>
      </c>
      <c r="M20" s="53" t="s">
        <v>86</v>
      </c>
      <c r="N20" s="54">
        <v>54</v>
      </c>
      <c r="P20" s="53" t="s">
        <v>388</v>
      </c>
      <c r="Q20" s="54">
        <v>1</v>
      </c>
      <c r="S20" s="76" t="s">
        <v>699</v>
      </c>
      <c r="T20" s="54">
        <v>1</v>
      </c>
      <c r="V20" s="53" t="s">
        <v>1032</v>
      </c>
      <c r="W20" s="54">
        <v>11</v>
      </c>
      <c r="Y20"/>
      <c r="Z20" t="s">
        <v>3656</v>
      </c>
      <c r="AA20" s="54">
        <v>1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</row>
    <row r="21" spans="1:156" x14ac:dyDescent="0.3">
      <c r="A21" s="57">
        <v>19</v>
      </c>
      <c r="B21" s="61" t="s">
        <v>3645</v>
      </c>
      <c r="D21" s="53" t="s">
        <v>705</v>
      </c>
      <c r="E21" s="54">
        <v>1</v>
      </c>
      <c r="G21" s="53" t="s">
        <v>705</v>
      </c>
      <c r="H21" s="54">
        <v>1</v>
      </c>
      <c r="M21" s="53" t="s">
        <v>93</v>
      </c>
      <c r="N21" s="54">
        <v>106</v>
      </c>
      <c r="P21" s="53" t="s">
        <v>2633</v>
      </c>
      <c r="Q21" s="54">
        <v>1</v>
      </c>
      <c r="S21" s="76" t="s">
        <v>700</v>
      </c>
      <c r="T21" s="54">
        <v>215</v>
      </c>
      <c r="V21" s="53" t="s">
        <v>2293</v>
      </c>
      <c r="W21" s="54">
        <v>2</v>
      </c>
      <c r="Y21" t="s">
        <v>1562</v>
      </c>
      <c r="Z21" t="s">
        <v>1563</v>
      </c>
      <c r="AA21" s="54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</row>
    <row r="22" spans="1:156" x14ac:dyDescent="0.3">
      <c r="A22" s="57">
        <v>20</v>
      </c>
      <c r="B22" s="61" t="s">
        <v>3645</v>
      </c>
      <c r="D22" s="53" t="s">
        <v>3653</v>
      </c>
      <c r="E22" s="54">
        <v>26</v>
      </c>
      <c r="G22" s="53" t="s">
        <v>3653</v>
      </c>
      <c r="H22" s="54">
        <v>26</v>
      </c>
      <c r="M22" s="53" t="s">
        <v>72</v>
      </c>
      <c r="N22" s="54">
        <v>81</v>
      </c>
      <c r="P22" s="53" t="s">
        <v>2414</v>
      </c>
      <c r="Q22" s="54">
        <v>2</v>
      </c>
      <c r="S22" s="76" t="s">
        <v>702</v>
      </c>
      <c r="T22" s="54">
        <v>85</v>
      </c>
      <c r="V22" s="53" t="s">
        <v>374</v>
      </c>
      <c r="W22" s="54">
        <v>37</v>
      </c>
      <c r="Y22" t="s">
        <v>2268</v>
      </c>
      <c r="Z22" t="s">
        <v>3656</v>
      </c>
      <c r="AA22" s="54">
        <v>3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</row>
    <row r="23" spans="1:156" x14ac:dyDescent="0.3">
      <c r="A23" s="57">
        <v>21</v>
      </c>
      <c r="B23" s="59" t="s">
        <v>3648</v>
      </c>
      <c r="D23" s="53" t="s">
        <v>3656</v>
      </c>
      <c r="E23" s="54"/>
      <c r="G23" s="53" t="s">
        <v>3639</v>
      </c>
      <c r="H23" s="54">
        <v>1568</v>
      </c>
      <c r="M23" s="53" t="s">
        <v>691</v>
      </c>
      <c r="N23" s="54">
        <v>5</v>
      </c>
      <c r="P23" s="53" t="s">
        <v>894</v>
      </c>
      <c r="Q23" s="54">
        <v>7</v>
      </c>
      <c r="S23" s="76" t="s">
        <v>701</v>
      </c>
      <c r="T23" s="54">
        <v>47</v>
      </c>
      <c r="V23" s="53" t="s">
        <v>466</v>
      </c>
      <c r="W23" s="54">
        <v>7</v>
      </c>
      <c r="Y23" t="s">
        <v>1224</v>
      </c>
      <c r="Z23" t="s">
        <v>1225</v>
      </c>
      <c r="AA23" s="54">
        <v>48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</row>
    <row r="24" spans="1:156" x14ac:dyDescent="0.3">
      <c r="A24" s="57">
        <v>22</v>
      </c>
      <c r="B24" s="61" t="s">
        <v>697</v>
      </c>
      <c r="D24" s="53" t="s">
        <v>3639</v>
      </c>
      <c r="E24" s="54">
        <v>1568</v>
      </c>
      <c r="M24" s="53" t="s">
        <v>141</v>
      </c>
      <c r="N24" s="54">
        <v>22</v>
      </c>
      <c r="P24" s="53" t="s">
        <v>1651</v>
      </c>
      <c r="Q24" s="54">
        <v>14</v>
      </c>
      <c r="S24" s="76" t="s">
        <v>704</v>
      </c>
      <c r="T24" s="54">
        <v>61</v>
      </c>
      <c r="V24" s="53" t="s">
        <v>897</v>
      </c>
      <c r="W24" s="54">
        <v>4</v>
      </c>
      <c r="Y24" t="s">
        <v>221</v>
      </c>
      <c r="Z24" t="s">
        <v>222</v>
      </c>
      <c r="AA24" s="54">
        <v>2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</row>
    <row r="25" spans="1:156" x14ac:dyDescent="0.3">
      <c r="A25" s="57">
        <v>23</v>
      </c>
      <c r="B25" s="61" t="s">
        <v>697</v>
      </c>
      <c r="M25" s="53" t="s">
        <v>58</v>
      </c>
      <c r="N25" s="54">
        <v>22</v>
      </c>
      <c r="P25" s="53" t="s">
        <v>211</v>
      </c>
      <c r="Q25" s="54">
        <v>9</v>
      </c>
      <c r="S25" s="76" t="s">
        <v>706</v>
      </c>
      <c r="T25" s="54">
        <v>3</v>
      </c>
      <c r="V25" s="53" t="s">
        <v>3581</v>
      </c>
      <c r="W25" s="54">
        <v>1</v>
      </c>
      <c r="Y25" t="s">
        <v>1728</v>
      </c>
      <c r="Z25" t="s">
        <v>1729</v>
      </c>
      <c r="AA25" s="54">
        <v>1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</row>
    <row r="26" spans="1:156" x14ac:dyDescent="0.3">
      <c r="A26" s="57">
        <v>24</v>
      </c>
      <c r="B26" s="61" t="s">
        <v>697</v>
      </c>
      <c r="M26" s="53" t="s">
        <v>91</v>
      </c>
      <c r="N26" s="54">
        <v>70</v>
      </c>
      <c r="P26" s="53" t="s">
        <v>2612</v>
      </c>
      <c r="Q26" s="54">
        <v>2</v>
      </c>
      <c r="S26" s="76" t="s">
        <v>703</v>
      </c>
      <c r="T26" s="54">
        <v>18</v>
      </c>
      <c r="V26" s="53" t="s">
        <v>1785</v>
      </c>
      <c r="W26" s="54">
        <v>1</v>
      </c>
      <c r="Y26"/>
      <c r="Z26" t="s">
        <v>3656</v>
      </c>
      <c r="AA26" s="54">
        <v>1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</row>
    <row r="27" spans="1:156" x14ac:dyDescent="0.3">
      <c r="A27" s="57">
        <v>25</v>
      </c>
      <c r="B27" s="61" t="s">
        <v>697</v>
      </c>
      <c r="M27" s="53" t="s">
        <v>1102</v>
      </c>
      <c r="N27" s="54">
        <v>1</v>
      </c>
      <c r="P27" s="53" t="s">
        <v>1926</v>
      </c>
      <c r="Q27" s="54">
        <v>1</v>
      </c>
      <c r="S27" s="53" t="s">
        <v>2227</v>
      </c>
      <c r="T27" s="54">
        <v>12</v>
      </c>
      <c r="V27" s="53" t="s">
        <v>895</v>
      </c>
      <c r="W27" s="54">
        <v>10</v>
      </c>
      <c r="Y27" t="s">
        <v>112</v>
      </c>
      <c r="Z27" t="s">
        <v>113</v>
      </c>
      <c r="AA27" s="54">
        <v>32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</row>
    <row r="28" spans="1:156" x14ac:dyDescent="0.3">
      <c r="A28" s="57">
        <v>26</v>
      </c>
      <c r="B28" s="61" t="s">
        <v>3647</v>
      </c>
      <c r="M28" s="53" t="s">
        <v>79</v>
      </c>
      <c r="N28" s="54">
        <v>130</v>
      </c>
      <c r="P28" s="53" t="s">
        <v>2630</v>
      </c>
      <c r="Q28" s="54">
        <v>2</v>
      </c>
      <c r="S28" s="76" t="s">
        <v>3651</v>
      </c>
      <c r="T28" s="54">
        <v>2</v>
      </c>
      <c r="V28" s="53" t="s">
        <v>315</v>
      </c>
      <c r="W28" s="54">
        <v>5</v>
      </c>
      <c r="Y28" t="s">
        <v>561</v>
      </c>
      <c r="Z28" t="s">
        <v>562</v>
      </c>
      <c r="AA28" s="54">
        <v>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</row>
    <row r="29" spans="1:156" x14ac:dyDescent="0.3">
      <c r="A29" s="57">
        <v>27</v>
      </c>
      <c r="B29" s="61" t="s">
        <v>3647</v>
      </c>
      <c r="M29" s="53" t="s">
        <v>238</v>
      </c>
      <c r="N29" s="54">
        <v>51</v>
      </c>
      <c r="P29" s="53" t="s">
        <v>246</v>
      </c>
      <c r="Q29" s="54">
        <v>1</v>
      </c>
      <c r="S29" s="76" t="s">
        <v>3650</v>
      </c>
      <c r="T29" s="54">
        <v>10</v>
      </c>
      <c r="V29" s="53" t="s">
        <v>302</v>
      </c>
      <c r="W29" s="54">
        <v>47</v>
      </c>
      <c r="Y29" t="s">
        <v>1368</v>
      </c>
      <c r="Z29" t="s">
        <v>1369</v>
      </c>
      <c r="AA29" s="54">
        <v>4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</row>
    <row r="30" spans="1:156" x14ac:dyDescent="0.3">
      <c r="A30" s="57">
        <v>28</v>
      </c>
      <c r="B30" s="61" t="s">
        <v>3647</v>
      </c>
      <c r="M30" s="53" t="s">
        <v>1105</v>
      </c>
      <c r="N30" s="54">
        <v>1</v>
      </c>
      <c r="P30" s="53" t="s">
        <v>1192</v>
      </c>
      <c r="Q30" s="54">
        <v>28</v>
      </c>
      <c r="S30" s="53" t="s">
        <v>2147</v>
      </c>
      <c r="T30" s="54">
        <v>33</v>
      </c>
      <c r="V30" s="53" t="s">
        <v>3639</v>
      </c>
      <c r="W30" s="54">
        <v>1568</v>
      </c>
      <c r="Y30" t="s">
        <v>370</v>
      </c>
      <c r="Z30" t="s">
        <v>371</v>
      </c>
      <c r="AA30" s="54">
        <v>1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</row>
    <row r="31" spans="1:156" x14ac:dyDescent="0.3">
      <c r="A31" s="57">
        <v>29</v>
      </c>
      <c r="B31" s="61" t="s">
        <v>3647</v>
      </c>
      <c r="M31" s="53" t="s">
        <v>76</v>
      </c>
      <c r="N31" s="54">
        <v>74</v>
      </c>
      <c r="P31" s="53" t="s">
        <v>125</v>
      </c>
      <c r="Q31" s="54">
        <v>11</v>
      </c>
      <c r="S31" s="76" t="s">
        <v>3649</v>
      </c>
      <c r="T31" s="54">
        <v>33</v>
      </c>
      <c r="Y31" t="s">
        <v>1338</v>
      </c>
      <c r="Z31" t="s">
        <v>1339</v>
      </c>
      <c r="AA31" s="54">
        <v>10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</row>
    <row r="32" spans="1:156" x14ac:dyDescent="0.3">
      <c r="A32" s="57">
        <v>30</v>
      </c>
      <c r="B32" s="61" t="s">
        <v>3647</v>
      </c>
      <c r="M32" s="53" t="s">
        <v>1117</v>
      </c>
      <c r="N32" s="54">
        <v>2</v>
      </c>
      <c r="P32" s="53" t="s">
        <v>3595</v>
      </c>
      <c r="Q32" s="54">
        <v>1</v>
      </c>
      <c r="S32" s="53" t="s">
        <v>3633</v>
      </c>
      <c r="T32" s="54">
        <v>1</v>
      </c>
      <c r="Y32"/>
      <c r="Z32" t="s">
        <v>3656</v>
      </c>
      <c r="AA32" s="54">
        <v>4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</row>
    <row r="33" spans="1:156" x14ac:dyDescent="0.3">
      <c r="A33" s="57">
        <v>31</v>
      </c>
      <c r="B33" s="61" t="s">
        <v>3647</v>
      </c>
      <c r="M33" s="53" t="s">
        <v>36</v>
      </c>
      <c r="N33" s="54">
        <v>170</v>
      </c>
      <c r="P33" s="53" t="s">
        <v>28</v>
      </c>
      <c r="Q33" s="54">
        <v>3</v>
      </c>
      <c r="S33" s="76" t="s">
        <v>705</v>
      </c>
      <c r="T33" s="54">
        <v>1</v>
      </c>
      <c r="Y33" t="s">
        <v>331</v>
      </c>
      <c r="Z33" t="s">
        <v>332</v>
      </c>
      <c r="AA33" s="54">
        <v>7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</row>
    <row r="34" spans="1:156" x14ac:dyDescent="0.3">
      <c r="A34" s="57">
        <v>32</v>
      </c>
      <c r="B34" s="61" t="s">
        <v>697</v>
      </c>
      <c r="M34" s="53" t="s">
        <v>47</v>
      </c>
      <c r="N34" s="54">
        <v>62</v>
      </c>
      <c r="P34" s="53" t="s">
        <v>183</v>
      </c>
      <c r="Q34" s="54">
        <v>9</v>
      </c>
      <c r="S34" s="53" t="s">
        <v>23</v>
      </c>
      <c r="T34" s="54">
        <v>257</v>
      </c>
      <c r="Y34" t="s">
        <v>31</v>
      </c>
      <c r="Z34" t="s">
        <v>1012</v>
      </c>
      <c r="AA34" s="54">
        <v>1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</row>
    <row r="35" spans="1:156" x14ac:dyDescent="0.3">
      <c r="A35" s="57">
        <v>33</v>
      </c>
      <c r="B35" s="61" t="s">
        <v>697</v>
      </c>
      <c r="M35" s="53" t="s">
        <v>117</v>
      </c>
      <c r="N35" s="54">
        <v>55</v>
      </c>
      <c r="P35" s="53" t="s">
        <v>153</v>
      </c>
      <c r="Q35" s="54">
        <v>2</v>
      </c>
      <c r="S35" s="76" t="s">
        <v>3645</v>
      </c>
      <c r="T35" s="54">
        <v>70</v>
      </c>
      <c r="Y35"/>
      <c r="Z35" t="s">
        <v>32</v>
      </c>
      <c r="AA35" s="54">
        <v>148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</row>
    <row r="36" spans="1:156" x14ac:dyDescent="0.3">
      <c r="A36" s="57">
        <v>34</v>
      </c>
      <c r="B36" s="61" t="s">
        <v>697</v>
      </c>
      <c r="M36" s="53" t="s">
        <v>64</v>
      </c>
      <c r="N36" s="54">
        <v>150</v>
      </c>
      <c r="P36" s="53" t="s">
        <v>131</v>
      </c>
      <c r="Q36" s="54">
        <v>3</v>
      </c>
      <c r="S36" s="76" t="s">
        <v>3644</v>
      </c>
      <c r="T36" s="54">
        <v>187</v>
      </c>
      <c r="Y36" t="s">
        <v>1266</v>
      </c>
      <c r="Z36" t="s">
        <v>1267</v>
      </c>
      <c r="AA36" s="54">
        <v>5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</row>
    <row r="37" spans="1:156" x14ac:dyDescent="0.3">
      <c r="A37" s="57">
        <v>35</v>
      </c>
      <c r="B37" s="61" t="s">
        <v>697</v>
      </c>
      <c r="M37" s="53" t="s">
        <v>3656</v>
      </c>
      <c r="N37" s="54">
        <v>6</v>
      </c>
      <c r="P37" s="53" t="s">
        <v>686</v>
      </c>
      <c r="Q37" s="54">
        <v>1</v>
      </c>
      <c r="S37" s="53" t="s">
        <v>3656</v>
      </c>
      <c r="T37" s="54">
        <v>3</v>
      </c>
      <c r="Y37" t="s">
        <v>460</v>
      </c>
      <c r="Z37" t="s">
        <v>3656</v>
      </c>
      <c r="AA37" s="54">
        <v>1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</row>
    <row r="38" spans="1:156" x14ac:dyDescent="0.3">
      <c r="A38" s="57">
        <v>36</v>
      </c>
      <c r="B38" s="61" t="s">
        <v>697</v>
      </c>
      <c r="M38" s="53" t="s">
        <v>3639</v>
      </c>
      <c r="N38" s="54">
        <v>1568</v>
      </c>
      <c r="P38" s="53" t="s">
        <v>1197</v>
      </c>
      <c r="Q38" s="54">
        <v>1</v>
      </c>
      <c r="S38" s="76" t="s">
        <v>3653</v>
      </c>
      <c r="T38" s="54">
        <v>3</v>
      </c>
      <c r="Y38" t="s">
        <v>73</v>
      </c>
      <c r="Z38" t="s">
        <v>3656</v>
      </c>
      <c r="AA38" s="54">
        <v>12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</row>
    <row r="39" spans="1:156" x14ac:dyDescent="0.3">
      <c r="A39" s="57">
        <v>37</v>
      </c>
      <c r="B39" s="61" t="s">
        <v>697</v>
      </c>
      <c r="P39" s="53" t="s">
        <v>951</v>
      </c>
      <c r="Q39" s="54">
        <v>11</v>
      </c>
      <c r="S39" s="53" t="s">
        <v>3639</v>
      </c>
      <c r="T39" s="54">
        <v>1568</v>
      </c>
      <c r="Y39" t="s">
        <v>1679</v>
      </c>
      <c r="Z39" t="s">
        <v>667</v>
      </c>
      <c r="AA39" s="54">
        <v>1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</row>
    <row r="40" spans="1:156" x14ac:dyDescent="0.3">
      <c r="A40" s="57">
        <v>38</v>
      </c>
      <c r="B40" s="61" t="s">
        <v>697</v>
      </c>
      <c r="P40" s="53" t="s">
        <v>1643</v>
      </c>
      <c r="Q40" s="54">
        <v>7</v>
      </c>
      <c r="Y40"/>
      <c r="Z40" t="s">
        <v>1680</v>
      </c>
      <c r="AA40" s="54">
        <v>3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</row>
    <row r="41" spans="1:156" x14ac:dyDescent="0.3">
      <c r="A41" s="58">
        <v>39</v>
      </c>
      <c r="B41" s="59" t="s">
        <v>704</v>
      </c>
      <c r="P41" s="53" t="s">
        <v>1854</v>
      </c>
      <c r="Q41" s="54">
        <v>7</v>
      </c>
      <c r="Y41" t="s">
        <v>518</v>
      </c>
      <c r="Z41" t="s">
        <v>3053</v>
      </c>
      <c r="AA41" s="54">
        <v>2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</row>
    <row r="42" spans="1:156" x14ac:dyDescent="0.3">
      <c r="A42" s="57">
        <v>40</v>
      </c>
      <c r="B42" s="59" t="s">
        <v>3644</v>
      </c>
      <c r="P42" s="53" t="s">
        <v>1172</v>
      </c>
      <c r="Q42" s="54">
        <v>4</v>
      </c>
      <c r="Y42"/>
      <c r="Z42" t="s">
        <v>3656</v>
      </c>
      <c r="AA42" s="54">
        <v>1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</row>
    <row r="43" spans="1:156" x14ac:dyDescent="0.3">
      <c r="A43" s="57">
        <v>41</v>
      </c>
      <c r="B43" s="61" t="s">
        <v>3647</v>
      </c>
      <c r="P43" s="53" t="s">
        <v>1293</v>
      </c>
      <c r="Q43" s="54">
        <v>4</v>
      </c>
      <c r="Y43" t="s">
        <v>1897</v>
      </c>
      <c r="Z43" t="s">
        <v>3656</v>
      </c>
      <c r="AA43" s="54">
        <v>3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</row>
    <row r="44" spans="1:156" x14ac:dyDescent="0.3">
      <c r="A44" s="57">
        <v>42</v>
      </c>
      <c r="B44" s="61" t="s">
        <v>3647</v>
      </c>
      <c r="P44" s="53" t="s">
        <v>1775</v>
      </c>
      <c r="Q44" s="54">
        <v>1</v>
      </c>
      <c r="Y44" t="s">
        <v>383</v>
      </c>
      <c r="Z44" t="s">
        <v>384</v>
      </c>
      <c r="AA44" s="54">
        <v>4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</row>
    <row r="45" spans="1:156" x14ac:dyDescent="0.3">
      <c r="A45" s="57">
        <v>43</v>
      </c>
      <c r="B45" s="61" t="s">
        <v>3647</v>
      </c>
      <c r="P45" s="53" t="s">
        <v>1249</v>
      </c>
      <c r="Q45" s="54">
        <v>4</v>
      </c>
      <c r="Y45" t="s">
        <v>1256</v>
      </c>
      <c r="Z45" t="s">
        <v>853</v>
      </c>
      <c r="AA45" s="54">
        <v>4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</row>
    <row r="46" spans="1:156" x14ac:dyDescent="0.3">
      <c r="A46" s="57">
        <v>44</v>
      </c>
      <c r="B46" s="59" t="s">
        <v>701</v>
      </c>
      <c r="P46" s="53" t="s">
        <v>2647</v>
      </c>
      <c r="Q46" s="54">
        <v>1</v>
      </c>
      <c r="Y46" t="s">
        <v>445</v>
      </c>
      <c r="Z46" t="s">
        <v>3602</v>
      </c>
      <c r="AA46" s="54">
        <v>1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</row>
    <row r="47" spans="1:156" x14ac:dyDescent="0.3">
      <c r="A47" s="57">
        <v>45</v>
      </c>
      <c r="B47" s="59" t="s">
        <v>701</v>
      </c>
      <c r="P47" s="53" t="s">
        <v>381</v>
      </c>
      <c r="Q47" s="54">
        <v>10</v>
      </c>
      <c r="Y47"/>
      <c r="Z47" t="s">
        <v>3656</v>
      </c>
      <c r="AA47" s="54">
        <v>2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</row>
    <row r="48" spans="1:156" x14ac:dyDescent="0.3">
      <c r="A48" s="58">
        <v>46</v>
      </c>
      <c r="B48" s="59" t="s">
        <v>701</v>
      </c>
      <c r="P48" s="53" t="s">
        <v>1478</v>
      </c>
      <c r="Q48" s="54">
        <v>2</v>
      </c>
      <c r="Y48" t="s">
        <v>491</v>
      </c>
      <c r="Z48" t="s">
        <v>3656</v>
      </c>
      <c r="AA48" s="54">
        <v>1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</row>
    <row r="49" spans="1:156" x14ac:dyDescent="0.3">
      <c r="A49" s="57">
        <v>47</v>
      </c>
      <c r="B49" s="59" t="s">
        <v>701</v>
      </c>
      <c r="P49" s="53" t="s">
        <v>1960</v>
      </c>
      <c r="Q49" s="54">
        <v>1</v>
      </c>
      <c r="Y49" t="s">
        <v>1918</v>
      </c>
      <c r="Z49" t="s">
        <v>3656</v>
      </c>
      <c r="AA49" s="54">
        <v>4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</row>
    <row r="50" spans="1:156" x14ac:dyDescent="0.3">
      <c r="A50" s="57">
        <v>48</v>
      </c>
      <c r="B50" s="61" t="s">
        <v>3647</v>
      </c>
      <c r="P50" s="53" t="s">
        <v>157</v>
      </c>
      <c r="Q50" s="54">
        <v>16</v>
      </c>
      <c r="Y50" t="s">
        <v>602</v>
      </c>
      <c r="Z50" t="s">
        <v>936</v>
      </c>
      <c r="AA50" s="54">
        <v>4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</row>
    <row r="51" spans="1:156" x14ac:dyDescent="0.3">
      <c r="A51" s="57">
        <v>49</v>
      </c>
      <c r="B51" s="61" t="s">
        <v>3647</v>
      </c>
      <c r="P51" s="53" t="s">
        <v>798</v>
      </c>
      <c r="Q51" s="54">
        <v>1</v>
      </c>
      <c r="Y51"/>
      <c r="Z51" t="s">
        <v>3656</v>
      </c>
      <c r="AA51" s="54">
        <v>3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</row>
    <row r="52" spans="1:156" x14ac:dyDescent="0.3">
      <c r="A52" s="57">
        <v>50</v>
      </c>
      <c r="B52" s="61" t="s">
        <v>3647</v>
      </c>
      <c r="P52" s="53" t="s">
        <v>2661</v>
      </c>
      <c r="Q52" s="54">
        <v>1</v>
      </c>
      <c r="Y52" t="s">
        <v>259</v>
      </c>
      <c r="Z52" t="s">
        <v>260</v>
      </c>
      <c r="AA52" s="54">
        <v>21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</row>
    <row r="53" spans="1:156" x14ac:dyDescent="0.3">
      <c r="A53" s="57">
        <v>51</v>
      </c>
      <c r="B53" s="61" t="s">
        <v>3647</v>
      </c>
      <c r="P53" s="53" t="s">
        <v>378</v>
      </c>
      <c r="Q53" s="54">
        <v>5</v>
      </c>
      <c r="Y53" t="s">
        <v>885</v>
      </c>
      <c r="Z53" t="s">
        <v>886</v>
      </c>
      <c r="AA53" s="54">
        <v>2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</row>
    <row r="54" spans="1:156" x14ac:dyDescent="0.3">
      <c r="A54" s="57">
        <v>52</v>
      </c>
      <c r="B54" s="61" t="s">
        <v>3647</v>
      </c>
      <c r="P54" s="53" t="s">
        <v>102</v>
      </c>
      <c r="Q54" s="54">
        <v>26</v>
      </c>
      <c r="Y54" t="s">
        <v>835</v>
      </c>
      <c r="Z54" t="s">
        <v>836</v>
      </c>
      <c r="AA54" s="54">
        <v>13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</row>
    <row r="55" spans="1:156" x14ac:dyDescent="0.3">
      <c r="A55" s="57">
        <v>53</v>
      </c>
      <c r="B55" s="61" t="s">
        <v>3647</v>
      </c>
      <c r="P55" s="53" t="s">
        <v>2360</v>
      </c>
      <c r="Q55" s="54">
        <v>6</v>
      </c>
      <c r="Y55" t="s">
        <v>1388</v>
      </c>
      <c r="Z55" t="s">
        <v>1389</v>
      </c>
      <c r="AA55" s="54">
        <v>12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</row>
    <row r="56" spans="1:156" x14ac:dyDescent="0.3">
      <c r="A56" s="57">
        <v>54</v>
      </c>
      <c r="B56" s="61" t="s">
        <v>3647</v>
      </c>
      <c r="P56" s="53" t="s">
        <v>782</v>
      </c>
      <c r="Q56" s="54">
        <v>13</v>
      </c>
      <c r="Y56" t="s">
        <v>1296</v>
      </c>
      <c r="Z56" t="s">
        <v>1297</v>
      </c>
      <c r="AA56" s="54">
        <v>2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</row>
    <row r="57" spans="1:156" x14ac:dyDescent="0.3">
      <c r="A57" s="57">
        <v>55</v>
      </c>
      <c r="B57" s="61" t="s">
        <v>3647</v>
      </c>
      <c r="P57" s="53" t="s">
        <v>1633</v>
      </c>
      <c r="Q57" s="54">
        <v>12</v>
      </c>
      <c r="Y57" t="s">
        <v>1334</v>
      </c>
      <c r="Z57" t="s">
        <v>3656</v>
      </c>
      <c r="AA57" s="54">
        <v>1</v>
      </c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</row>
    <row r="58" spans="1:156" x14ac:dyDescent="0.3">
      <c r="A58" s="57">
        <v>56</v>
      </c>
      <c r="B58" s="59" t="s">
        <v>701</v>
      </c>
      <c r="P58" s="53" t="s">
        <v>1792</v>
      </c>
      <c r="Q58" s="54">
        <v>9</v>
      </c>
      <c r="Y58" t="s">
        <v>38</v>
      </c>
      <c r="Z58" t="s">
        <v>496</v>
      </c>
      <c r="AA58" s="54">
        <v>1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</row>
    <row r="59" spans="1:156" x14ac:dyDescent="0.3">
      <c r="A59" s="57">
        <v>57</v>
      </c>
      <c r="B59" s="59" t="s">
        <v>704</v>
      </c>
      <c r="P59" s="53" t="s">
        <v>2374</v>
      </c>
      <c r="Q59" s="54">
        <v>2</v>
      </c>
      <c r="Y59"/>
      <c r="Z59" t="s">
        <v>39</v>
      </c>
      <c r="AA59" s="54">
        <v>123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</row>
    <row r="60" spans="1:156" x14ac:dyDescent="0.3">
      <c r="A60" s="57">
        <v>58</v>
      </c>
      <c r="B60" s="59" t="s">
        <v>704</v>
      </c>
      <c r="P60" s="53" t="s">
        <v>2771</v>
      </c>
      <c r="Q60" s="54">
        <v>3</v>
      </c>
      <c r="Y60" t="s">
        <v>661</v>
      </c>
      <c r="Z60" t="s">
        <v>3656</v>
      </c>
      <c r="AA60" s="54">
        <v>8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</row>
    <row r="61" spans="1:156" x14ac:dyDescent="0.3">
      <c r="A61" s="57">
        <v>59</v>
      </c>
      <c r="B61" s="59" t="s">
        <v>706</v>
      </c>
      <c r="P61" s="53" t="s">
        <v>3563</v>
      </c>
      <c r="Q61" s="54">
        <v>1</v>
      </c>
      <c r="Y61" t="s">
        <v>3158</v>
      </c>
      <c r="Z61" t="s">
        <v>3656</v>
      </c>
      <c r="AA61" s="54">
        <v>1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</row>
    <row r="62" spans="1:156" x14ac:dyDescent="0.3">
      <c r="A62" s="57">
        <v>60</v>
      </c>
      <c r="B62" s="59" t="s">
        <v>3644</v>
      </c>
      <c r="P62" s="53" t="s">
        <v>1954</v>
      </c>
      <c r="Q62" s="54">
        <v>1</v>
      </c>
      <c r="Y62" t="s">
        <v>1188</v>
      </c>
      <c r="Z62" t="s">
        <v>3656</v>
      </c>
      <c r="AA62" s="54">
        <v>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</row>
    <row r="63" spans="1:156" x14ac:dyDescent="0.3">
      <c r="A63" s="57">
        <v>61</v>
      </c>
      <c r="B63" s="59" t="s">
        <v>3644</v>
      </c>
      <c r="P63" s="53" t="s">
        <v>2478</v>
      </c>
      <c r="Q63" s="54">
        <v>1</v>
      </c>
      <c r="Y63" t="s">
        <v>2404</v>
      </c>
      <c r="Z63" t="s">
        <v>2405</v>
      </c>
      <c r="AA63" s="54">
        <v>1</v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</row>
    <row r="64" spans="1:156" x14ac:dyDescent="0.3">
      <c r="A64" s="57">
        <v>62</v>
      </c>
      <c r="B64" s="59" t="s">
        <v>3644</v>
      </c>
      <c r="P64" s="53" t="s">
        <v>2640</v>
      </c>
      <c r="Q64" s="54">
        <v>1</v>
      </c>
      <c r="Y64" t="s">
        <v>926</v>
      </c>
      <c r="Z64" t="s">
        <v>927</v>
      </c>
      <c r="AA64" s="54">
        <v>2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</row>
    <row r="65" spans="1:156" x14ac:dyDescent="0.3">
      <c r="A65" s="57">
        <v>63</v>
      </c>
      <c r="B65" s="59" t="s">
        <v>3644</v>
      </c>
      <c r="P65" s="53" t="s">
        <v>2594</v>
      </c>
      <c r="Q65" s="54">
        <v>1</v>
      </c>
      <c r="Y65" t="s">
        <v>1706</v>
      </c>
      <c r="Z65" t="s">
        <v>1707</v>
      </c>
      <c r="AA65" s="54">
        <v>1</v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</row>
    <row r="66" spans="1:156" x14ac:dyDescent="0.3">
      <c r="A66" s="57">
        <v>64</v>
      </c>
      <c r="B66" s="59" t="s">
        <v>3644</v>
      </c>
      <c r="P66" s="53" t="s">
        <v>2464</v>
      </c>
      <c r="Q66" s="54">
        <v>1</v>
      </c>
      <c r="Y66"/>
      <c r="Z66" t="s">
        <v>2513</v>
      </c>
      <c r="AA66" s="54">
        <v>2</v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</row>
    <row r="67" spans="1:156" x14ac:dyDescent="0.3">
      <c r="A67" s="57">
        <v>65</v>
      </c>
      <c r="B67" s="59" t="s">
        <v>3644</v>
      </c>
      <c r="P67" s="53" t="s">
        <v>723</v>
      </c>
      <c r="Q67" s="54">
        <v>1</v>
      </c>
      <c r="Y67" t="s">
        <v>1063</v>
      </c>
      <c r="Z67" t="s">
        <v>3656</v>
      </c>
      <c r="AA67" s="54">
        <v>5</v>
      </c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</row>
    <row r="68" spans="1:156" x14ac:dyDescent="0.3">
      <c r="A68" s="57">
        <v>66</v>
      </c>
      <c r="B68" s="59" t="s">
        <v>3644</v>
      </c>
      <c r="P68" s="53" t="s">
        <v>3069</v>
      </c>
      <c r="Q68" s="54">
        <v>8</v>
      </c>
      <c r="Y68" t="s">
        <v>126</v>
      </c>
      <c r="Z68" t="s">
        <v>127</v>
      </c>
      <c r="AA68" s="54">
        <v>55</v>
      </c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</row>
    <row r="69" spans="1:156" x14ac:dyDescent="0.3">
      <c r="A69" s="57">
        <v>67</v>
      </c>
      <c r="B69" s="59" t="s">
        <v>3644</v>
      </c>
      <c r="P69" s="53" t="s">
        <v>2327</v>
      </c>
      <c r="Q69" s="54">
        <v>19</v>
      </c>
      <c r="Y69" t="s">
        <v>266</v>
      </c>
      <c r="Z69" t="s">
        <v>267</v>
      </c>
      <c r="AA69" s="54">
        <v>44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</row>
    <row r="70" spans="1:156" x14ac:dyDescent="0.3">
      <c r="A70" s="57">
        <v>68</v>
      </c>
      <c r="B70" s="59" t="s">
        <v>3644</v>
      </c>
      <c r="P70" s="53" t="s">
        <v>2309</v>
      </c>
      <c r="Q70" s="54">
        <v>10</v>
      </c>
      <c r="Y70" t="s">
        <v>1353</v>
      </c>
      <c r="Z70" t="s">
        <v>1354</v>
      </c>
      <c r="AA70" s="54">
        <v>6</v>
      </c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</row>
    <row r="71" spans="1:156" x14ac:dyDescent="0.3">
      <c r="A71" s="57">
        <v>69</v>
      </c>
      <c r="B71" s="59" t="s">
        <v>3644</v>
      </c>
      <c r="P71" s="53" t="s">
        <v>48</v>
      </c>
      <c r="Q71" s="54">
        <v>4</v>
      </c>
      <c r="Y71" t="s">
        <v>160</v>
      </c>
      <c r="Z71" t="s">
        <v>3656</v>
      </c>
      <c r="AA71" s="54">
        <v>1</v>
      </c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</row>
    <row r="72" spans="1:156" x14ac:dyDescent="0.3">
      <c r="A72" s="57">
        <v>70</v>
      </c>
      <c r="B72" s="59" t="s">
        <v>3644</v>
      </c>
      <c r="P72" s="53" t="s">
        <v>2521</v>
      </c>
      <c r="Q72" s="54">
        <v>1</v>
      </c>
      <c r="Y72" t="s">
        <v>414</v>
      </c>
      <c r="Z72" t="s">
        <v>415</v>
      </c>
      <c r="AA72" s="54">
        <v>1</v>
      </c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</row>
    <row r="73" spans="1:156" x14ac:dyDescent="0.3">
      <c r="A73" s="57">
        <v>71</v>
      </c>
      <c r="B73" s="59" t="s">
        <v>3644</v>
      </c>
      <c r="P73" s="53" t="s">
        <v>2568</v>
      </c>
      <c r="Q73" s="54">
        <v>1</v>
      </c>
      <c r="Y73"/>
      <c r="Z73" t="s">
        <v>3656</v>
      </c>
      <c r="AA73" s="54">
        <v>1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</row>
    <row r="74" spans="1:156" x14ac:dyDescent="0.3">
      <c r="A74" s="57">
        <v>72</v>
      </c>
      <c r="B74" s="59" t="s">
        <v>3644</v>
      </c>
      <c r="P74" s="53" t="s">
        <v>2682</v>
      </c>
      <c r="Q74" s="54">
        <v>1</v>
      </c>
      <c r="Y74" t="s">
        <v>68</v>
      </c>
      <c r="Z74" t="s">
        <v>69</v>
      </c>
      <c r="AA74" s="54">
        <v>41</v>
      </c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</row>
    <row r="75" spans="1:156" x14ac:dyDescent="0.3">
      <c r="A75" s="57">
        <v>73</v>
      </c>
      <c r="B75" s="59" t="s">
        <v>3644</v>
      </c>
      <c r="P75" s="53" t="s">
        <v>2685</v>
      </c>
      <c r="Q75" s="54">
        <v>163</v>
      </c>
      <c r="Y75" t="s">
        <v>274</v>
      </c>
      <c r="Z75" t="s">
        <v>275</v>
      </c>
      <c r="AA75" s="54">
        <v>3</v>
      </c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</row>
    <row r="76" spans="1:156" x14ac:dyDescent="0.3">
      <c r="A76" s="57">
        <v>74</v>
      </c>
      <c r="B76" s="59" t="s">
        <v>701</v>
      </c>
      <c r="P76" s="53" t="s">
        <v>2821</v>
      </c>
      <c r="Q76" s="54">
        <v>1</v>
      </c>
      <c r="Y76" t="s">
        <v>3212</v>
      </c>
      <c r="Z76" t="s">
        <v>3213</v>
      </c>
      <c r="AA76" s="54">
        <v>1</v>
      </c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</row>
    <row r="77" spans="1:156" x14ac:dyDescent="0.3">
      <c r="A77" s="57">
        <v>75</v>
      </c>
      <c r="B77" s="59" t="s">
        <v>701</v>
      </c>
      <c r="P77" s="53" t="s">
        <v>2623</v>
      </c>
      <c r="Q77" s="54">
        <v>1</v>
      </c>
      <c r="Y77" t="s">
        <v>1011</v>
      </c>
      <c r="Z77" t="s">
        <v>1012</v>
      </c>
      <c r="AA77" s="54">
        <v>11</v>
      </c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</row>
    <row r="78" spans="1:156" x14ac:dyDescent="0.3">
      <c r="A78" s="57">
        <v>76</v>
      </c>
      <c r="B78" s="59" t="s">
        <v>701</v>
      </c>
      <c r="P78" s="53" t="s">
        <v>2461</v>
      </c>
      <c r="Q78" s="54">
        <v>7</v>
      </c>
      <c r="Y78" t="s">
        <v>1888</v>
      </c>
      <c r="Z78" t="s">
        <v>3656</v>
      </c>
      <c r="AA78" s="54">
        <v>2</v>
      </c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</row>
    <row r="79" spans="1:156" x14ac:dyDescent="0.3">
      <c r="A79" s="57">
        <v>77</v>
      </c>
      <c r="B79" s="59" t="s">
        <v>701</v>
      </c>
      <c r="P79" s="53" t="s">
        <v>2473</v>
      </c>
      <c r="Q79" s="54">
        <v>1</v>
      </c>
      <c r="Y79" t="s">
        <v>309</v>
      </c>
      <c r="Z79" t="s">
        <v>310</v>
      </c>
      <c r="AA79" s="54">
        <v>6</v>
      </c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</row>
    <row r="80" spans="1:156" x14ac:dyDescent="0.3">
      <c r="A80" s="57">
        <v>78</v>
      </c>
      <c r="B80" s="59" t="s">
        <v>706</v>
      </c>
      <c r="P80" s="53" t="s">
        <v>2665</v>
      </c>
      <c r="Q80" s="54">
        <v>1</v>
      </c>
      <c r="Y80" t="s">
        <v>852</v>
      </c>
      <c r="Z80" t="s">
        <v>853</v>
      </c>
      <c r="AA80" s="54">
        <v>7</v>
      </c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</row>
    <row r="81" spans="1:156" x14ac:dyDescent="0.3">
      <c r="A81" s="57">
        <v>79</v>
      </c>
      <c r="B81" s="59" t="s">
        <v>706</v>
      </c>
      <c r="P81" s="53" t="s">
        <v>3168</v>
      </c>
      <c r="Q81" s="54">
        <v>1</v>
      </c>
      <c r="Y81" t="s">
        <v>636</v>
      </c>
      <c r="Z81" t="s">
        <v>649</v>
      </c>
      <c r="AA81" s="54">
        <v>2</v>
      </c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</row>
    <row r="82" spans="1:156" x14ac:dyDescent="0.3">
      <c r="A82" s="57">
        <v>80</v>
      </c>
      <c r="B82" s="59" t="s">
        <v>706</v>
      </c>
      <c r="P82" s="53" t="s">
        <v>2009</v>
      </c>
      <c r="Q82" s="54">
        <v>1</v>
      </c>
      <c r="Y82"/>
      <c r="Z82" t="s">
        <v>2465</v>
      </c>
      <c r="AA82" s="54">
        <v>1</v>
      </c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</row>
    <row r="83" spans="1:156" x14ac:dyDescent="0.3">
      <c r="A83" s="57">
        <v>81</v>
      </c>
      <c r="B83" s="59" t="s">
        <v>704</v>
      </c>
      <c r="P83" s="53" t="s">
        <v>1217</v>
      </c>
      <c r="Q83" s="54">
        <v>1</v>
      </c>
      <c r="Y83"/>
      <c r="Z83" t="s">
        <v>3656</v>
      </c>
      <c r="AA83" s="54">
        <v>6</v>
      </c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</row>
    <row r="84" spans="1:156" x14ac:dyDescent="0.3">
      <c r="A84" s="57">
        <v>82</v>
      </c>
      <c r="B84" s="61" t="s">
        <v>697</v>
      </c>
      <c r="P84" s="53" t="s">
        <v>278</v>
      </c>
      <c r="Q84" s="54">
        <v>34</v>
      </c>
      <c r="Y84" t="s">
        <v>1737</v>
      </c>
      <c r="Z84" t="s">
        <v>1686</v>
      </c>
      <c r="AA84" s="54">
        <v>1</v>
      </c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</row>
    <row r="85" spans="1:156" x14ac:dyDescent="0.3">
      <c r="A85" s="57">
        <v>83</v>
      </c>
      <c r="B85" s="61" t="s">
        <v>697</v>
      </c>
      <c r="P85" s="53" t="s">
        <v>2590</v>
      </c>
      <c r="Q85" s="54">
        <v>1</v>
      </c>
      <c r="Y85"/>
      <c r="Z85" t="s">
        <v>1738</v>
      </c>
      <c r="AA85" s="54">
        <v>3</v>
      </c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</row>
    <row r="86" spans="1:156" x14ac:dyDescent="0.3">
      <c r="A86" s="57">
        <v>84</v>
      </c>
      <c r="B86" s="61" t="s">
        <v>3650</v>
      </c>
      <c r="P86" s="53" t="s">
        <v>419</v>
      </c>
      <c r="Q86" s="54">
        <v>11</v>
      </c>
      <c r="Y86"/>
      <c r="Z86" t="s">
        <v>3656</v>
      </c>
      <c r="AA86" s="54">
        <v>1</v>
      </c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</row>
    <row r="87" spans="1:156" x14ac:dyDescent="0.3">
      <c r="A87" s="57">
        <v>85</v>
      </c>
      <c r="B87" s="61" t="s">
        <v>3650</v>
      </c>
      <c r="P87" s="53" t="s">
        <v>1797</v>
      </c>
      <c r="Q87" s="54">
        <v>6</v>
      </c>
      <c r="Y87" t="s">
        <v>2608</v>
      </c>
      <c r="Z87" t="s">
        <v>3656</v>
      </c>
      <c r="AA87" s="54">
        <v>1</v>
      </c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</row>
    <row r="88" spans="1:156" x14ac:dyDescent="0.3">
      <c r="A88" s="57">
        <v>86</v>
      </c>
      <c r="B88" s="61" t="s">
        <v>3650</v>
      </c>
      <c r="P88" s="53" t="s">
        <v>1980</v>
      </c>
      <c r="Q88" s="54">
        <v>39</v>
      </c>
      <c r="Y88" t="s">
        <v>347</v>
      </c>
      <c r="Z88" t="s">
        <v>348</v>
      </c>
      <c r="AA88" s="54">
        <v>4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</row>
    <row r="89" spans="1:156" x14ac:dyDescent="0.3">
      <c r="A89" s="57">
        <v>87</v>
      </c>
      <c r="B89" s="61" t="s">
        <v>3650</v>
      </c>
      <c r="P89" s="53" t="s">
        <v>2101</v>
      </c>
      <c r="Q89" s="54">
        <v>1</v>
      </c>
      <c r="Y89" t="s">
        <v>452</v>
      </c>
      <c r="Z89" t="s">
        <v>694</v>
      </c>
      <c r="AA89" s="54">
        <v>17</v>
      </c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</row>
    <row r="90" spans="1:156" x14ac:dyDescent="0.3">
      <c r="A90" s="57">
        <v>88</v>
      </c>
      <c r="B90" s="59" t="s">
        <v>3653</v>
      </c>
      <c r="P90" s="53" t="s">
        <v>2106</v>
      </c>
      <c r="Q90" s="54">
        <v>19</v>
      </c>
      <c r="Y90"/>
      <c r="Z90" t="s">
        <v>3656</v>
      </c>
      <c r="AA90" s="54">
        <v>5</v>
      </c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</row>
    <row r="91" spans="1:156" x14ac:dyDescent="0.3">
      <c r="A91" s="57">
        <v>89</v>
      </c>
      <c r="B91" s="61" t="s">
        <v>3647</v>
      </c>
      <c r="P91" s="53" t="s">
        <v>1896</v>
      </c>
      <c r="Q91" s="54">
        <v>1</v>
      </c>
      <c r="Y91" t="s">
        <v>3384</v>
      </c>
      <c r="Z91" t="s">
        <v>3656</v>
      </c>
      <c r="AA91" s="54">
        <v>1</v>
      </c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</row>
    <row r="92" spans="1:156" x14ac:dyDescent="0.3">
      <c r="A92" s="57">
        <v>90</v>
      </c>
      <c r="B92" s="61" t="s">
        <v>3647</v>
      </c>
      <c r="P92" s="53" t="s">
        <v>1934</v>
      </c>
      <c r="Q92" s="54">
        <v>2</v>
      </c>
      <c r="Y92" t="s">
        <v>431</v>
      </c>
      <c r="Z92" t="s">
        <v>432</v>
      </c>
      <c r="AA92" s="54">
        <v>7</v>
      </c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</row>
    <row r="93" spans="1:156" x14ac:dyDescent="0.3">
      <c r="A93" s="57">
        <v>91</v>
      </c>
      <c r="B93" s="61" t="s">
        <v>3647</v>
      </c>
      <c r="P93" s="53" t="s">
        <v>1401</v>
      </c>
      <c r="Q93" s="54">
        <v>1</v>
      </c>
      <c r="Y93"/>
      <c r="Z93" t="s">
        <v>3656</v>
      </c>
      <c r="AA93" s="54">
        <v>1</v>
      </c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</row>
    <row r="94" spans="1:156" x14ac:dyDescent="0.3">
      <c r="A94" s="57">
        <v>92</v>
      </c>
      <c r="B94" s="61" t="s">
        <v>3646</v>
      </c>
      <c r="P94" s="53" t="s">
        <v>208</v>
      </c>
      <c r="Q94" s="54">
        <v>61</v>
      </c>
      <c r="Y94" t="s">
        <v>228</v>
      </c>
      <c r="Z94" t="s">
        <v>229</v>
      </c>
      <c r="AA94" s="54">
        <v>57</v>
      </c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</row>
    <row r="95" spans="1:156" x14ac:dyDescent="0.3">
      <c r="A95" s="57">
        <v>93</v>
      </c>
      <c r="B95" s="61" t="s">
        <v>3647</v>
      </c>
      <c r="P95" s="53" t="s">
        <v>1404</v>
      </c>
      <c r="Q95" s="54">
        <v>15</v>
      </c>
      <c r="Y95" t="s">
        <v>556</v>
      </c>
      <c r="Z95" t="s">
        <v>3656</v>
      </c>
      <c r="AA95" s="54">
        <v>1</v>
      </c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</row>
    <row r="96" spans="1:156" x14ac:dyDescent="0.3">
      <c r="A96" s="57">
        <v>94</v>
      </c>
      <c r="B96" s="61" t="s">
        <v>3647</v>
      </c>
      <c r="P96" s="53" t="s">
        <v>1456</v>
      </c>
      <c r="Q96" s="54">
        <v>5</v>
      </c>
      <c r="Y96" t="s">
        <v>424</v>
      </c>
      <c r="Z96" t="s">
        <v>1354</v>
      </c>
      <c r="AA96" s="54">
        <v>1</v>
      </c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</row>
    <row r="97" spans="1:156" x14ac:dyDescent="0.3">
      <c r="A97" s="57">
        <v>95</v>
      </c>
      <c r="B97" s="61" t="s">
        <v>3646</v>
      </c>
      <c r="P97" s="53" t="s">
        <v>369</v>
      </c>
      <c r="Q97" s="54">
        <v>30</v>
      </c>
      <c r="Y97"/>
      <c r="Z97" t="s">
        <v>425</v>
      </c>
      <c r="AA97" s="54">
        <v>10</v>
      </c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</row>
    <row r="98" spans="1:156" x14ac:dyDescent="0.3">
      <c r="A98" s="57">
        <v>96</v>
      </c>
      <c r="B98" s="61" t="s">
        <v>3647</v>
      </c>
      <c r="P98" s="53" t="s">
        <v>3591</v>
      </c>
      <c r="Q98" s="54">
        <v>1</v>
      </c>
      <c r="Y98"/>
      <c r="Z98" t="s">
        <v>3656</v>
      </c>
      <c r="AA98" s="54">
        <v>11</v>
      </c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</row>
    <row r="99" spans="1:156" x14ac:dyDescent="0.3">
      <c r="A99" s="57">
        <v>97</v>
      </c>
      <c r="B99" s="61" t="s">
        <v>3647</v>
      </c>
      <c r="P99" s="53" t="s">
        <v>2305</v>
      </c>
      <c r="Q99" s="54">
        <v>4</v>
      </c>
      <c r="Y99" t="s">
        <v>360</v>
      </c>
      <c r="Z99" t="s">
        <v>361</v>
      </c>
      <c r="AA99" s="54">
        <v>21</v>
      </c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</row>
    <row r="100" spans="1:156" x14ac:dyDescent="0.3">
      <c r="A100" s="57">
        <v>98</v>
      </c>
      <c r="B100" s="59" t="s">
        <v>704</v>
      </c>
      <c r="P100" s="53" t="s">
        <v>900</v>
      </c>
      <c r="Q100" s="54">
        <v>18</v>
      </c>
      <c r="Y100" t="s">
        <v>1640</v>
      </c>
      <c r="Z100" t="s">
        <v>3656</v>
      </c>
      <c r="AA100" s="54">
        <v>1</v>
      </c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</row>
    <row r="101" spans="1:156" x14ac:dyDescent="0.3">
      <c r="A101" s="57">
        <v>99</v>
      </c>
      <c r="B101" s="59" t="s">
        <v>701</v>
      </c>
      <c r="P101" s="53" t="s">
        <v>1463</v>
      </c>
      <c r="Q101" s="54">
        <v>7</v>
      </c>
      <c r="Y101" t="s">
        <v>1453</v>
      </c>
      <c r="Z101" t="s">
        <v>3656</v>
      </c>
      <c r="AA101" s="54">
        <v>1</v>
      </c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</row>
    <row r="102" spans="1:156" x14ac:dyDescent="0.3">
      <c r="A102" s="57">
        <v>100</v>
      </c>
      <c r="B102" s="59" t="s">
        <v>701</v>
      </c>
      <c r="P102" s="53" t="s">
        <v>935</v>
      </c>
      <c r="Q102" s="54">
        <v>19</v>
      </c>
      <c r="Y102" t="s">
        <v>1766</v>
      </c>
      <c r="Z102" t="s">
        <v>1767</v>
      </c>
      <c r="AA102" s="54">
        <v>1</v>
      </c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</row>
    <row r="103" spans="1:156" x14ac:dyDescent="0.3">
      <c r="A103" s="57">
        <v>101</v>
      </c>
      <c r="B103" s="59" t="s">
        <v>701</v>
      </c>
      <c r="P103" s="53" t="s">
        <v>3551</v>
      </c>
      <c r="Q103" s="54">
        <v>1</v>
      </c>
      <c r="Y103" t="s">
        <v>1243</v>
      </c>
      <c r="Z103" t="s">
        <v>3656</v>
      </c>
      <c r="AA103" s="54">
        <v>2</v>
      </c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</row>
    <row r="104" spans="1:156" x14ac:dyDescent="0.3">
      <c r="A104" s="57">
        <v>102</v>
      </c>
      <c r="B104" s="61" t="s">
        <v>3645</v>
      </c>
      <c r="P104" s="53" t="s">
        <v>2559</v>
      </c>
      <c r="Q104" s="54">
        <v>1</v>
      </c>
      <c r="Y104" t="s">
        <v>3413</v>
      </c>
      <c r="Z104" t="s">
        <v>3414</v>
      </c>
      <c r="AA104" s="54">
        <v>1</v>
      </c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</row>
    <row r="105" spans="1:156" x14ac:dyDescent="0.3">
      <c r="A105" s="57">
        <v>103</v>
      </c>
      <c r="B105" s="61" t="s">
        <v>3645</v>
      </c>
      <c r="P105" s="53" t="s">
        <v>265</v>
      </c>
      <c r="Q105" s="54">
        <v>69</v>
      </c>
      <c r="Y105" t="s">
        <v>437</v>
      </c>
      <c r="Z105" t="s">
        <v>438</v>
      </c>
      <c r="AA105" s="54">
        <v>5</v>
      </c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</row>
    <row r="106" spans="1:156" x14ac:dyDescent="0.3">
      <c r="A106" s="57">
        <v>104</v>
      </c>
      <c r="B106" s="59" t="s">
        <v>702</v>
      </c>
      <c r="P106" s="53" t="s">
        <v>823</v>
      </c>
      <c r="Q106" s="54">
        <v>14</v>
      </c>
      <c r="Y106" t="s">
        <v>393</v>
      </c>
      <c r="Z106" t="s">
        <v>394</v>
      </c>
      <c r="AA106" s="54">
        <v>3</v>
      </c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</row>
    <row r="107" spans="1:156" x14ac:dyDescent="0.3">
      <c r="A107" s="57">
        <v>105</v>
      </c>
      <c r="B107" s="59" t="s">
        <v>702</v>
      </c>
      <c r="P107" s="53" t="s">
        <v>2292</v>
      </c>
      <c r="Q107" s="54">
        <v>1</v>
      </c>
      <c r="Y107" t="s">
        <v>901</v>
      </c>
      <c r="Z107" t="s">
        <v>902</v>
      </c>
      <c r="AA107" s="54">
        <v>2</v>
      </c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</row>
    <row r="108" spans="1:156" x14ac:dyDescent="0.3">
      <c r="A108" s="57">
        <v>106</v>
      </c>
      <c r="B108" s="59" t="s">
        <v>702</v>
      </c>
      <c r="P108" s="53" t="s">
        <v>2410</v>
      </c>
      <c r="Q108" s="54">
        <v>1</v>
      </c>
      <c r="Y108" t="s">
        <v>2077</v>
      </c>
      <c r="Z108" t="s">
        <v>3656</v>
      </c>
      <c r="AA108" s="54">
        <v>1</v>
      </c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</row>
    <row r="109" spans="1:156" x14ac:dyDescent="0.3">
      <c r="A109" s="57">
        <v>107</v>
      </c>
      <c r="B109" s="59" t="s">
        <v>702</v>
      </c>
      <c r="P109" s="53" t="s">
        <v>273</v>
      </c>
      <c r="Q109" s="54">
        <v>29</v>
      </c>
      <c r="Y109" t="s">
        <v>1328</v>
      </c>
      <c r="Z109" t="s">
        <v>3656</v>
      </c>
      <c r="AA109" s="54">
        <v>2</v>
      </c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</row>
    <row r="110" spans="1:156" x14ac:dyDescent="0.3">
      <c r="A110" s="57">
        <v>108</v>
      </c>
      <c r="B110" s="59" t="s">
        <v>702</v>
      </c>
      <c r="P110" s="53" t="s">
        <v>1567</v>
      </c>
      <c r="Q110" s="54">
        <v>1</v>
      </c>
      <c r="Y110" t="s">
        <v>1685</v>
      </c>
      <c r="Z110" t="s">
        <v>1686</v>
      </c>
      <c r="AA110" s="54">
        <v>3</v>
      </c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</row>
    <row r="111" spans="1:156" x14ac:dyDescent="0.3">
      <c r="A111" s="57">
        <v>109</v>
      </c>
      <c r="B111" s="59" t="s">
        <v>3644</v>
      </c>
      <c r="P111" s="53" t="s">
        <v>2288</v>
      </c>
      <c r="Q111" s="54">
        <v>2</v>
      </c>
      <c r="Y111" t="s">
        <v>1696</v>
      </c>
      <c r="Z111" t="s">
        <v>3656</v>
      </c>
      <c r="AA111" s="54">
        <v>3</v>
      </c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</row>
    <row r="112" spans="1:156" x14ac:dyDescent="0.3">
      <c r="A112" s="57">
        <v>110</v>
      </c>
      <c r="B112" s="61" t="s">
        <v>3645</v>
      </c>
      <c r="P112" s="53" t="s">
        <v>1337</v>
      </c>
      <c r="Q112" s="54">
        <v>6</v>
      </c>
      <c r="Y112" t="s">
        <v>279</v>
      </c>
      <c r="Z112" t="s">
        <v>280</v>
      </c>
      <c r="AA112" s="54">
        <v>7</v>
      </c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</row>
    <row r="113" spans="1:118" x14ac:dyDescent="0.3">
      <c r="A113" s="57">
        <v>111</v>
      </c>
      <c r="B113" s="61" t="s">
        <v>3645</v>
      </c>
      <c r="P113" s="53" t="s">
        <v>2674</v>
      </c>
      <c r="Q113" s="54">
        <v>1</v>
      </c>
      <c r="Y113" t="s">
        <v>197</v>
      </c>
      <c r="Z113" t="s">
        <v>198</v>
      </c>
      <c r="AA113" s="54">
        <v>2</v>
      </c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</row>
    <row r="114" spans="1:118" x14ac:dyDescent="0.3">
      <c r="A114" s="57">
        <v>112</v>
      </c>
      <c r="B114" s="59" t="s">
        <v>3644</v>
      </c>
      <c r="P114" s="53" t="s">
        <v>969</v>
      </c>
      <c r="Q114" s="54">
        <v>1</v>
      </c>
      <c r="Y114" t="s">
        <v>2188</v>
      </c>
      <c r="Z114" t="s">
        <v>940</v>
      </c>
      <c r="AA114" s="54">
        <v>3</v>
      </c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</row>
    <row r="115" spans="1:118" x14ac:dyDescent="0.3">
      <c r="A115" s="57">
        <v>113</v>
      </c>
      <c r="B115" s="61" t="s">
        <v>3645</v>
      </c>
      <c r="P115" s="53" t="s">
        <v>1763</v>
      </c>
      <c r="Q115" s="54">
        <v>2</v>
      </c>
      <c r="Y115" t="s">
        <v>255</v>
      </c>
      <c r="Z115" t="s">
        <v>513</v>
      </c>
      <c r="AA115" s="54">
        <v>4</v>
      </c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</row>
    <row r="116" spans="1:118" x14ac:dyDescent="0.3">
      <c r="A116" s="57">
        <v>114</v>
      </c>
      <c r="B116" s="59" t="s">
        <v>3644</v>
      </c>
      <c r="P116" s="53" t="s">
        <v>1320</v>
      </c>
      <c r="Q116" s="54">
        <v>2</v>
      </c>
      <c r="Y116"/>
      <c r="Z116" t="s">
        <v>256</v>
      </c>
      <c r="AA116" s="54">
        <v>54</v>
      </c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</row>
    <row r="117" spans="1:118" x14ac:dyDescent="0.3">
      <c r="A117" s="57">
        <v>115</v>
      </c>
      <c r="B117" s="59" t="s">
        <v>3648</v>
      </c>
      <c r="P117" s="53" t="s">
        <v>2068</v>
      </c>
      <c r="Q117" s="54">
        <v>3</v>
      </c>
      <c r="Y117"/>
      <c r="Z117" t="s">
        <v>3656</v>
      </c>
      <c r="AA117" s="54">
        <v>3</v>
      </c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</row>
    <row r="118" spans="1:118" x14ac:dyDescent="0.3">
      <c r="A118" s="57">
        <v>116</v>
      </c>
      <c r="B118" s="59" t="s">
        <v>706</v>
      </c>
      <c r="P118" s="53" t="s">
        <v>872</v>
      </c>
      <c r="Q118" s="54">
        <v>76</v>
      </c>
      <c r="Y118" t="s">
        <v>456</v>
      </c>
      <c r="Z118" t="s">
        <v>3289</v>
      </c>
      <c r="AA118" s="54">
        <v>1</v>
      </c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</row>
    <row r="119" spans="1:118" x14ac:dyDescent="0.3">
      <c r="A119" s="57">
        <v>117</v>
      </c>
      <c r="B119" s="61" t="s">
        <v>3650</v>
      </c>
      <c r="P119" s="53" t="s">
        <v>692</v>
      </c>
      <c r="Q119" s="54">
        <v>6</v>
      </c>
      <c r="Y119"/>
      <c r="Z119" t="s">
        <v>3656</v>
      </c>
      <c r="AA119" s="54">
        <v>1</v>
      </c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</row>
    <row r="120" spans="1:118" x14ac:dyDescent="0.3">
      <c r="A120" s="57">
        <v>118</v>
      </c>
      <c r="B120" s="59" t="s">
        <v>706</v>
      </c>
      <c r="P120" s="53" t="s">
        <v>3574</v>
      </c>
      <c r="Q120" s="54">
        <v>1</v>
      </c>
      <c r="Y120" t="s">
        <v>2418</v>
      </c>
      <c r="Z120" t="s">
        <v>2419</v>
      </c>
      <c r="AA120" s="54">
        <v>1</v>
      </c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</row>
    <row r="121" spans="1:118" x14ac:dyDescent="0.3">
      <c r="A121" s="57">
        <v>119</v>
      </c>
      <c r="B121" s="59" t="s">
        <v>3648</v>
      </c>
      <c r="P121" s="53" t="s">
        <v>3098</v>
      </c>
      <c r="Q121" s="54">
        <v>2</v>
      </c>
      <c r="Y121" t="s">
        <v>193</v>
      </c>
      <c r="Z121" t="s">
        <v>3656</v>
      </c>
      <c r="AA121" s="54">
        <v>1</v>
      </c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</row>
    <row r="122" spans="1:118" x14ac:dyDescent="0.3">
      <c r="A122" s="57">
        <v>120</v>
      </c>
      <c r="B122" s="59" t="s">
        <v>3648</v>
      </c>
      <c r="P122" s="53" t="s">
        <v>1185</v>
      </c>
      <c r="Q122" s="54">
        <v>1</v>
      </c>
      <c r="Y122" t="s">
        <v>218</v>
      </c>
      <c r="Z122" t="s">
        <v>219</v>
      </c>
      <c r="AA122" s="54">
        <v>8</v>
      </c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</row>
    <row r="123" spans="1:118" x14ac:dyDescent="0.3">
      <c r="A123" s="57">
        <v>121</v>
      </c>
      <c r="B123" s="59" t="s">
        <v>3648</v>
      </c>
      <c r="P123" s="53" t="s">
        <v>3038</v>
      </c>
      <c r="Q123" s="54">
        <v>8</v>
      </c>
      <c r="Y123" t="s">
        <v>586</v>
      </c>
      <c r="Z123" t="s">
        <v>3656</v>
      </c>
      <c r="AA123" s="54">
        <v>1</v>
      </c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</row>
    <row r="124" spans="1:118" x14ac:dyDescent="0.3">
      <c r="A124" s="57">
        <v>122</v>
      </c>
      <c r="B124" s="59" t="s">
        <v>3648</v>
      </c>
      <c r="P124" s="53" t="s">
        <v>3656</v>
      </c>
      <c r="Q124" s="54">
        <v>26</v>
      </c>
      <c r="Y124" t="s">
        <v>1416</v>
      </c>
      <c r="Z124" t="s">
        <v>1417</v>
      </c>
      <c r="AA124" s="54">
        <v>6</v>
      </c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</row>
    <row r="125" spans="1:118" x14ac:dyDescent="0.3">
      <c r="A125" s="57">
        <v>123</v>
      </c>
      <c r="B125" s="59" t="s">
        <v>3648</v>
      </c>
      <c r="P125" s="53" t="s">
        <v>3639</v>
      </c>
      <c r="Q125" s="54">
        <v>1568</v>
      </c>
      <c r="Y125" t="s">
        <v>2310</v>
      </c>
      <c r="Z125" t="s">
        <v>3656</v>
      </c>
      <c r="AA125" s="54">
        <v>2</v>
      </c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</row>
    <row r="126" spans="1:118" x14ac:dyDescent="0.3">
      <c r="A126" s="57">
        <v>124</v>
      </c>
      <c r="B126" s="59" t="s">
        <v>3648</v>
      </c>
      <c r="Y126" t="s">
        <v>2253</v>
      </c>
      <c r="Z126" t="s">
        <v>3656</v>
      </c>
      <c r="AA126" s="54">
        <v>5</v>
      </c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</row>
    <row r="127" spans="1:118" x14ac:dyDescent="0.3">
      <c r="A127" s="57">
        <v>125</v>
      </c>
      <c r="B127" s="59" t="s">
        <v>3648</v>
      </c>
      <c r="Y127" t="s">
        <v>2328</v>
      </c>
      <c r="Z127" t="s">
        <v>2329</v>
      </c>
      <c r="AA127" s="54">
        <v>3</v>
      </c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</row>
    <row r="128" spans="1:118" x14ac:dyDescent="0.3">
      <c r="A128" s="57">
        <v>126</v>
      </c>
      <c r="B128" s="59" t="s">
        <v>3648</v>
      </c>
      <c r="Y128" t="s">
        <v>666</v>
      </c>
      <c r="Z128" t="s">
        <v>667</v>
      </c>
      <c r="AA128" s="54">
        <v>61</v>
      </c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</row>
    <row r="129" spans="1:118" x14ac:dyDescent="0.3">
      <c r="A129" s="57">
        <v>127</v>
      </c>
      <c r="B129" s="59" t="s">
        <v>3648</v>
      </c>
      <c r="Y129"/>
      <c r="Z129" t="s">
        <v>3656</v>
      </c>
      <c r="AA129" s="54">
        <v>7</v>
      </c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</row>
    <row r="130" spans="1:118" x14ac:dyDescent="0.3">
      <c r="A130" s="57">
        <v>128</v>
      </c>
      <c r="B130" s="59" t="s">
        <v>3648</v>
      </c>
      <c r="Y130" t="s">
        <v>1615</v>
      </c>
      <c r="Z130" t="s">
        <v>667</v>
      </c>
      <c r="AA130" s="54">
        <v>1</v>
      </c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</row>
    <row r="131" spans="1:118" x14ac:dyDescent="0.3">
      <c r="A131" s="57">
        <v>129</v>
      </c>
      <c r="B131" s="59" t="s">
        <v>3648</v>
      </c>
      <c r="Y131" t="s">
        <v>801</v>
      </c>
      <c r="Z131" t="s">
        <v>802</v>
      </c>
      <c r="AA131" s="54">
        <v>7</v>
      </c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</row>
    <row r="132" spans="1:118" x14ac:dyDescent="0.3">
      <c r="A132" s="57">
        <v>130</v>
      </c>
      <c r="B132" s="59" t="s">
        <v>701</v>
      </c>
      <c r="Y132"/>
      <c r="Z132" t="s">
        <v>3656</v>
      </c>
      <c r="AA132" s="54">
        <v>1</v>
      </c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</row>
    <row r="133" spans="1:118" x14ac:dyDescent="0.3">
      <c r="A133" s="57">
        <v>131</v>
      </c>
      <c r="B133" s="59" t="s">
        <v>701</v>
      </c>
      <c r="Y133" t="s">
        <v>147</v>
      </c>
      <c r="Z133" t="s">
        <v>148</v>
      </c>
      <c r="AA133" s="54">
        <v>23</v>
      </c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</row>
    <row r="134" spans="1:118" x14ac:dyDescent="0.3">
      <c r="A134" s="57">
        <v>132</v>
      </c>
      <c r="B134" s="59" t="s">
        <v>701</v>
      </c>
      <c r="Y134" t="s">
        <v>49</v>
      </c>
      <c r="Z134" t="s">
        <v>50</v>
      </c>
      <c r="AA134" s="54">
        <v>17</v>
      </c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</row>
    <row r="135" spans="1:118" x14ac:dyDescent="0.3">
      <c r="A135" s="57">
        <v>133</v>
      </c>
      <c r="B135" s="59" t="s">
        <v>706</v>
      </c>
      <c r="Y135"/>
      <c r="Z135" t="s">
        <v>148</v>
      </c>
      <c r="AA135" s="54">
        <v>1</v>
      </c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</row>
    <row r="136" spans="1:118" x14ac:dyDescent="0.3">
      <c r="A136" s="57">
        <v>134</v>
      </c>
      <c r="B136" s="59" t="s">
        <v>706</v>
      </c>
      <c r="Y136" t="s">
        <v>1939</v>
      </c>
      <c r="Z136" t="s">
        <v>3447</v>
      </c>
      <c r="AA136" s="54">
        <v>1</v>
      </c>
    </row>
    <row r="137" spans="1:118" x14ac:dyDescent="0.3">
      <c r="A137" s="57">
        <v>135</v>
      </c>
      <c r="B137" s="61" t="s">
        <v>697</v>
      </c>
      <c r="Y137"/>
      <c r="Z137" t="s">
        <v>3656</v>
      </c>
      <c r="AA137" s="54">
        <v>3</v>
      </c>
    </row>
    <row r="138" spans="1:118" x14ac:dyDescent="0.3">
      <c r="A138" s="57">
        <v>136</v>
      </c>
      <c r="B138" s="61" t="s">
        <v>697</v>
      </c>
      <c r="Y138" t="s">
        <v>285</v>
      </c>
      <c r="Z138" t="s">
        <v>286</v>
      </c>
      <c r="AA138" s="54">
        <v>25</v>
      </c>
    </row>
    <row r="139" spans="1:118" x14ac:dyDescent="0.3">
      <c r="A139" s="57">
        <v>137</v>
      </c>
      <c r="B139" s="61" t="s">
        <v>697</v>
      </c>
      <c r="Y139" t="s">
        <v>1324</v>
      </c>
      <c r="Z139" t="s">
        <v>286</v>
      </c>
      <c r="AA139" s="54">
        <v>1</v>
      </c>
    </row>
    <row r="140" spans="1:118" x14ac:dyDescent="0.3">
      <c r="A140" s="57">
        <v>138</v>
      </c>
      <c r="B140" s="61" t="s">
        <v>3645</v>
      </c>
      <c r="Y140" t="s">
        <v>189</v>
      </c>
      <c r="Z140" t="s">
        <v>496</v>
      </c>
      <c r="AA140" s="54">
        <v>2</v>
      </c>
    </row>
    <row r="141" spans="1:118" x14ac:dyDescent="0.3">
      <c r="A141" s="57">
        <v>139</v>
      </c>
      <c r="B141" s="61" t="s">
        <v>697</v>
      </c>
      <c r="Y141"/>
      <c r="Z141" t="s">
        <v>190</v>
      </c>
      <c r="AA141" s="54">
        <v>5</v>
      </c>
    </row>
    <row r="142" spans="1:118" x14ac:dyDescent="0.3">
      <c r="A142" s="57">
        <v>140</v>
      </c>
      <c r="B142" s="61" t="s">
        <v>697</v>
      </c>
      <c r="Y142"/>
      <c r="Z142" t="s">
        <v>3656</v>
      </c>
      <c r="AA142" s="54">
        <v>1</v>
      </c>
    </row>
    <row r="143" spans="1:118" x14ac:dyDescent="0.3">
      <c r="A143" s="57">
        <v>141</v>
      </c>
      <c r="B143" s="61" t="s">
        <v>697</v>
      </c>
      <c r="Y143" t="s">
        <v>291</v>
      </c>
      <c r="Z143" t="s">
        <v>292</v>
      </c>
      <c r="AA143" s="54">
        <v>7</v>
      </c>
    </row>
    <row r="144" spans="1:118" x14ac:dyDescent="0.3">
      <c r="A144" s="57">
        <v>142</v>
      </c>
      <c r="B144" s="59" t="s">
        <v>3648</v>
      </c>
      <c r="Y144"/>
      <c r="Z144" t="s">
        <v>3656</v>
      </c>
      <c r="AA144" s="54">
        <v>1</v>
      </c>
    </row>
    <row r="145" spans="1:27" x14ac:dyDescent="0.3">
      <c r="A145" s="58">
        <v>143</v>
      </c>
      <c r="B145" s="59" t="s">
        <v>3648</v>
      </c>
      <c r="Y145" t="s">
        <v>2314</v>
      </c>
      <c r="Z145" t="s">
        <v>3656</v>
      </c>
      <c r="AA145" s="54">
        <v>2</v>
      </c>
    </row>
    <row r="146" spans="1:27" x14ac:dyDescent="0.3">
      <c r="A146" s="57">
        <v>144</v>
      </c>
      <c r="B146" s="59" t="s">
        <v>3648</v>
      </c>
      <c r="Y146" t="s">
        <v>467</v>
      </c>
      <c r="Z146" t="s">
        <v>468</v>
      </c>
      <c r="AA146" s="54">
        <v>3</v>
      </c>
    </row>
    <row r="147" spans="1:27" x14ac:dyDescent="0.3">
      <c r="A147" s="57">
        <v>145</v>
      </c>
      <c r="B147" s="59" t="s">
        <v>706</v>
      </c>
      <c r="Y147" t="s">
        <v>477</v>
      </c>
      <c r="Z147" t="s">
        <v>468</v>
      </c>
      <c r="AA147" s="54">
        <v>21</v>
      </c>
    </row>
    <row r="148" spans="1:27" x14ac:dyDescent="0.3">
      <c r="A148" s="57">
        <v>146</v>
      </c>
      <c r="B148" s="59" t="s">
        <v>706</v>
      </c>
      <c r="Y148"/>
      <c r="Z148" t="s">
        <v>3656</v>
      </c>
      <c r="AA148" s="54">
        <v>2</v>
      </c>
    </row>
    <row r="149" spans="1:27" x14ac:dyDescent="0.3">
      <c r="A149" s="57">
        <v>147</v>
      </c>
      <c r="B149" s="59" t="s">
        <v>706</v>
      </c>
      <c r="Y149" t="s">
        <v>1346</v>
      </c>
      <c r="Z149" t="s">
        <v>2184</v>
      </c>
      <c r="AA149" s="54">
        <v>1</v>
      </c>
    </row>
    <row r="150" spans="1:27" x14ac:dyDescent="0.3">
      <c r="A150" s="57">
        <v>148</v>
      </c>
      <c r="B150" s="59" t="s">
        <v>706</v>
      </c>
      <c r="Y150"/>
      <c r="Z150" t="s">
        <v>1347</v>
      </c>
      <c r="AA150" s="54">
        <v>14</v>
      </c>
    </row>
    <row r="151" spans="1:27" x14ac:dyDescent="0.3">
      <c r="A151" s="57">
        <v>149</v>
      </c>
      <c r="B151" s="61" t="s">
        <v>697</v>
      </c>
      <c r="Y151" t="s">
        <v>1756</v>
      </c>
      <c r="Z151" t="s">
        <v>252</v>
      </c>
      <c r="AA151" s="54">
        <v>4</v>
      </c>
    </row>
    <row r="152" spans="1:27" x14ac:dyDescent="0.3">
      <c r="A152" s="57">
        <v>150</v>
      </c>
      <c r="B152" s="59" t="s">
        <v>706</v>
      </c>
      <c r="Y152"/>
      <c r="Z152" t="s">
        <v>3656</v>
      </c>
      <c r="AA152" s="54">
        <v>4</v>
      </c>
    </row>
    <row r="153" spans="1:27" x14ac:dyDescent="0.3">
      <c r="A153" s="57">
        <v>151</v>
      </c>
      <c r="B153" s="61" t="s">
        <v>697</v>
      </c>
      <c r="Y153" t="s">
        <v>3543</v>
      </c>
      <c r="Z153" t="s">
        <v>3656</v>
      </c>
      <c r="AA153" s="54">
        <v>1</v>
      </c>
    </row>
    <row r="154" spans="1:27" x14ac:dyDescent="0.3">
      <c r="A154" s="57">
        <v>152</v>
      </c>
      <c r="B154" s="61" t="s">
        <v>697</v>
      </c>
      <c r="Y154" t="s">
        <v>1956</v>
      </c>
      <c r="Z154" t="s">
        <v>3656</v>
      </c>
      <c r="AA154" s="54">
        <v>1</v>
      </c>
    </row>
    <row r="155" spans="1:27" x14ac:dyDescent="0.3">
      <c r="A155" s="57">
        <v>153</v>
      </c>
      <c r="B155" s="61" t="s">
        <v>697</v>
      </c>
      <c r="Y155" t="s">
        <v>1663</v>
      </c>
      <c r="Z155" t="s">
        <v>1664</v>
      </c>
      <c r="AA155" s="54">
        <v>37</v>
      </c>
    </row>
    <row r="156" spans="1:27" x14ac:dyDescent="0.3">
      <c r="A156" s="57">
        <v>154</v>
      </c>
      <c r="B156" s="61" t="s">
        <v>697</v>
      </c>
      <c r="Y156" t="s">
        <v>2356</v>
      </c>
      <c r="Z156" t="s">
        <v>2357</v>
      </c>
      <c r="AA156" s="54">
        <v>1</v>
      </c>
    </row>
    <row r="157" spans="1:27" x14ac:dyDescent="0.3">
      <c r="A157" s="57">
        <v>155</v>
      </c>
      <c r="B157" s="61" t="s">
        <v>697</v>
      </c>
      <c r="Y157" t="s">
        <v>1489</v>
      </c>
      <c r="Z157" t="s">
        <v>1490</v>
      </c>
      <c r="AA157" s="54">
        <v>5</v>
      </c>
    </row>
    <row r="158" spans="1:27" x14ac:dyDescent="0.3">
      <c r="A158" s="57">
        <v>156</v>
      </c>
      <c r="B158" s="61" t="s">
        <v>697</v>
      </c>
      <c r="Y158" t="s">
        <v>3169</v>
      </c>
      <c r="Z158" t="s">
        <v>3656</v>
      </c>
      <c r="AA158" s="54">
        <v>1</v>
      </c>
    </row>
    <row r="159" spans="1:27" x14ac:dyDescent="0.3">
      <c r="A159" s="57">
        <v>157</v>
      </c>
      <c r="B159" s="61" t="s">
        <v>697</v>
      </c>
      <c r="Y159" t="s">
        <v>1379</v>
      </c>
      <c r="Z159" t="s">
        <v>3656</v>
      </c>
      <c r="AA159" s="54">
        <v>2</v>
      </c>
    </row>
    <row r="160" spans="1:27" x14ac:dyDescent="0.3">
      <c r="A160" s="57">
        <v>158</v>
      </c>
      <c r="B160" s="61" t="s">
        <v>697</v>
      </c>
      <c r="Y160" t="s">
        <v>164</v>
      </c>
      <c r="Z160" t="s">
        <v>3656</v>
      </c>
      <c r="AA160" s="54">
        <v>2</v>
      </c>
    </row>
    <row r="161" spans="1:27" x14ac:dyDescent="0.3">
      <c r="A161" s="57">
        <v>159</v>
      </c>
      <c r="B161" s="61" t="s">
        <v>3645</v>
      </c>
      <c r="Y161" t="s">
        <v>2487</v>
      </c>
      <c r="Z161" t="s">
        <v>3656</v>
      </c>
      <c r="AA161" s="54">
        <v>1</v>
      </c>
    </row>
    <row r="162" spans="1:27" x14ac:dyDescent="0.3">
      <c r="A162" s="57">
        <v>160</v>
      </c>
      <c r="B162" s="61" t="s">
        <v>3645</v>
      </c>
      <c r="Y162" t="s">
        <v>1303</v>
      </c>
      <c r="Z162" t="s">
        <v>3656</v>
      </c>
      <c r="AA162" s="54">
        <v>1</v>
      </c>
    </row>
    <row r="163" spans="1:27" x14ac:dyDescent="0.3">
      <c r="A163" s="57">
        <v>161</v>
      </c>
      <c r="B163" s="61" t="s">
        <v>3645</v>
      </c>
      <c r="Y163" t="s">
        <v>482</v>
      </c>
      <c r="Z163" t="s">
        <v>504</v>
      </c>
      <c r="AA163" s="54">
        <v>4</v>
      </c>
    </row>
    <row r="164" spans="1:27" x14ac:dyDescent="0.3">
      <c r="A164" s="57">
        <v>162</v>
      </c>
      <c r="B164" s="61" t="s">
        <v>3645</v>
      </c>
      <c r="Y164"/>
      <c r="Z164" t="s">
        <v>1793</v>
      </c>
      <c r="AA164" s="54">
        <v>6</v>
      </c>
    </row>
    <row r="165" spans="1:27" x14ac:dyDescent="0.3">
      <c r="A165" s="57">
        <v>163</v>
      </c>
      <c r="B165" s="61" t="s">
        <v>3645</v>
      </c>
      <c r="Y165"/>
      <c r="Z165" t="s">
        <v>3656</v>
      </c>
      <c r="AA165" s="54">
        <v>2</v>
      </c>
    </row>
    <row r="166" spans="1:27" x14ac:dyDescent="0.3">
      <c r="A166" s="57">
        <v>164</v>
      </c>
      <c r="B166" s="61" t="s">
        <v>3645</v>
      </c>
      <c r="Y166" t="s">
        <v>1821</v>
      </c>
      <c r="Z166" t="s">
        <v>3656</v>
      </c>
      <c r="AA166" s="54">
        <v>3</v>
      </c>
    </row>
    <row r="167" spans="1:27" x14ac:dyDescent="0.3">
      <c r="A167" s="57">
        <v>165</v>
      </c>
      <c r="B167" s="61" t="s">
        <v>3645</v>
      </c>
      <c r="Y167" t="s">
        <v>3656</v>
      </c>
      <c r="Z167" t="s">
        <v>3656</v>
      </c>
      <c r="AA167" s="54">
        <v>145</v>
      </c>
    </row>
    <row r="168" spans="1:27" x14ac:dyDescent="0.3">
      <c r="A168" s="57">
        <v>166</v>
      </c>
      <c r="B168" s="61" t="s">
        <v>3647</v>
      </c>
      <c r="Y168" t="s">
        <v>3639</v>
      </c>
      <c r="Z168"/>
      <c r="AA168" s="54">
        <v>1568</v>
      </c>
    </row>
    <row r="169" spans="1:27" x14ac:dyDescent="0.3">
      <c r="A169" s="57">
        <v>167</v>
      </c>
      <c r="B169" s="59" t="s">
        <v>701</v>
      </c>
      <c r="Y169"/>
      <c r="Z169"/>
      <c r="AA169"/>
    </row>
    <row r="170" spans="1:27" x14ac:dyDescent="0.3">
      <c r="A170" s="57">
        <v>168</v>
      </c>
      <c r="B170" s="59" t="s">
        <v>3649</v>
      </c>
      <c r="Y170"/>
      <c r="Z170"/>
      <c r="AA170"/>
    </row>
    <row r="171" spans="1:27" x14ac:dyDescent="0.3">
      <c r="A171" s="57">
        <v>169</v>
      </c>
      <c r="B171" s="59" t="s">
        <v>3644</v>
      </c>
      <c r="Y171"/>
      <c r="Z171"/>
      <c r="AA171"/>
    </row>
    <row r="172" spans="1:27" x14ac:dyDescent="0.3">
      <c r="A172" s="57">
        <v>170</v>
      </c>
      <c r="B172" s="59" t="s">
        <v>3644</v>
      </c>
      <c r="Y172"/>
      <c r="Z172"/>
      <c r="AA172"/>
    </row>
    <row r="173" spans="1:27" x14ac:dyDescent="0.3">
      <c r="A173" s="57">
        <v>171</v>
      </c>
      <c r="B173" s="59" t="s">
        <v>3644</v>
      </c>
      <c r="Y173"/>
      <c r="Z173"/>
      <c r="AA173"/>
    </row>
    <row r="174" spans="1:27" x14ac:dyDescent="0.3">
      <c r="A174" s="57">
        <v>172</v>
      </c>
      <c r="B174" s="61" t="s">
        <v>697</v>
      </c>
      <c r="Y174"/>
      <c r="Z174"/>
      <c r="AA174"/>
    </row>
    <row r="175" spans="1:27" x14ac:dyDescent="0.3">
      <c r="A175" s="57">
        <v>173</v>
      </c>
      <c r="B175" s="61" t="s">
        <v>3645</v>
      </c>
      <c r="Y175"/>
      <c r="Z175"/>
      <c r="AA175"/>
    </row>
    <row r="176" spans="1:27" x14ac:dyDescent="0.3">
      <c r="A176" s="57">
        <v>174</v>
      </c>
      <c r="B176" s="59" t="s">
        <v>703</v>
      </c>
      <c r="Y176"/>
      <c r="Z176"/>
      <c r="AA176"/>
    </row>
    <row r="177" spans="1:27" x14ac:dyDescent="0.3">
      <c r="A177" s="57">
        <v>175</v>
      </c>
      <c r="B177" s="59" t="s">
        <v>3644</v>
      </c>
      <c r="Y177"/>
      <c r="Z177"/>
      <c r="AA177"/>
    </row>
    <row r="178" spans="1:27" x14ac:dyDescent="0.3">
      <c r="A178" s="57">
        <v>176</v>
      </c>
      <c r="B178" s="59" t="s">
        <v>3644</v>
      </c>
      <c r="Y178"/>
      <c r="Z178"/>
      <c r="AA178"/>
    </row>
    <row r="179" spans="1:27" x14ac:dyDescent="0.3">
      <c r="A179" s="57">
        <v>177</v>
      </c>
      <c r="B179" s="59" t="s">
        <v>702</v>
      </c>
      <c r="Y179"/>
      <c r="Z179"/>
      <c r="AA179"/>
    </row>
    <row r="180" spans="1:27" x14ac:dyDescent="0.3">
      <c r="A180" s="57">
        <v>178</v>
      </c>
      <c r="B180" s="59" t="s">
        <v>701</v>
      </c>
      <c r="Y180"/>
      <c r="Z180"/>
      <c r="AA180"/>
    </row>
    <row r="181" spans="1:27" x14ac:dyDescent="0.3">
      <c r="A181" s="57">
        <v>179</v>
      </c>
      <c r="B181" s="59" t="s">
        <v>701</v>
      </c>
      <c r="Y181"/>
      <c r="Z181"/>
      <c r="AA181"/>
    </row>
    <row r="182" spans="1:27" x14ac:dyDescent="0.3">
      <c r="A182" s="57">
        <v>180</v>
      </c>
      <c r="B182" s="59" t="s">
        <v>701</v>
      </c>
      <c r="Y182"/>
      <c r="Z182"/>
      <c r="AA182"/>
    </row>
    <row r="183" spans="1:27" x14ac:dyDescent="0.3">
      <c r="A183" s="57">
        <v>181</v>
      </c>
      <c r="B183" s="59" t="s">
        <v>701</v>
      </c>
      <c r="Y183"/>
      <c r="Z183"/>
      <c r="AA183"/>
    </row>
    <row r="184" spans="1:27" x14ac:dyDescent="0.3">
      <c r="A184" s="57">
        <v>182</v>
      </c>
      <c r="B184" s="61" t="s">
        <v>697</v>
      </c>
      <c r="Y184"/>
      <c r="Z184"/>
      <c r="AA184"/>
    </row>
    <row r="185" spans="1:27" x14ac:dyDescent="0.3">
      <c r="A185" s="57">
        <v>183</v>
      </c>
      <c r="B185" s="61" t="s">
        <v>697</v>
      </c>
      <c r="Y185"/>
      <c r="Z185"/>
      <c r="AA185"/>
    </row>
    <row r="186" spans="1:27" x14ac:dyDescent="0.3">
      <c r="A186" s="57">
        <v>184</v>
      </c>
      <c r="B186" s="61" t="s">
        <v>697</v>
      </c>
      <c r="Y186"/>
      <c r="Z186"/>
      <c r="AA186"/>
    </row>
    <row r="187" spans="1:27" x14ac:dyDescent="0.3">
      <c r="A187" s="57">
        <v>185</v>
      </c>
      <c r="B187" s="61" t="s">
        <v>697</v>
      </c>
      <c r="Y187"/>
      <c r="Z187"/>
      <c r="AA187"/>
    </row>
    <row r="188" spans="1:27" x14ac:dyDescent="0.3">
      <c r="A188" s="57">
        <v>186</v>
      </c>
      <c r="B188" s="61" t="s">
        <v>3645</v>
      </c>
      <c r="Y188"/>
      <c r="Z188"/>
      <c r="AA188"/>
    </row>
    <row r="189" spans="1:27" x14ac:dyDescent="0.3">
      <c r="A189" s="57">
        <v>187</v>
      </c>
      <c r="B189" s="59" t="s">
        <v>704</v>
      </c>
      <c r="Y189"/>
      <c r="Z189"/>
      <c r="AA189"/>
    </row>
    <row r="190" spans="1:27" x14ac:dyDescent="0.3">
      <c r="A190" s="57">
        <v>188</v>
      </c>
      <c r="B190" s="59" t="s">
        <v>704</v>
      </c>
      <c r="Y190"/>
      <c r="Z190"/>
      <c r="AA190"/>
    </row>
    <row r="191" spans="1:27" x14ac:dyDescent="0.3">
      <c r="A191" s="57">
        <v>189</v>
      </c>
      <c r="B191" s="59" t="s">
        <v>703</v>
      </c>
      <c r="Y191"/>
      <c r="Z191"/>
      <c r="AA191"/>
    </row>
    <row r="192" spans="1:27" x14ac:dyDescent="0.3">
      <c r="A192" s="57">
        <v>190</v>
      </c>
      <c r="B192" s="59" t="s">
        <v>3644</v>
      </c>
      <c r="Y192"/>
      <c r="Z192"/>
      <c r="AA192"/>
    </row>
    <row r="193" spans="1:27" x14ac:dyDescent="0.3">
      <c r="A193" s="57">
        <v>191</v>
      </c>
      <c r="B193" s="59" t="s">
        <v>704</v>
      </c>
      <c r="Y193"/>
      <c r="Z193"/>
      <c r="AA193"/>
    </row>
    <row r="194" spans="1:27" x14ac:dyDescent="0.3">
      <c r="A194" s="57">
        <v>192</v>
      </c>
      <c r="B194" s="59" t="s">
        <v>702</v>
      </c>
      <c r="Y194"/>
      <c r="Z194"/>
      <c r="AA194"/>
    </row>
    <row r="195" spans="1:27" x14ac:dyDescent="0.3">
      <c r="A195" s="57">
        <v>193</v>
      </c>
      <c r="B195" s="59" t="s">
        <v>3644</v>
      </c>
      <c r="Y195"/>
      <c r="Z195"/>
      <c r="AA195"/>
    </row>
    <row r="196" spans="1:27" x14ac:dyDescent="0.3">
      <c r="A196" s="57">
        <v>194</v>
      </c>
      <c r="B196" s="59" t="s">
        <v>702</v>
      </c>
      <c r="Y196"/>
      <c r="Z196"/>
      <c r="AA196"/>
    </row>
    <row r="197" spans="1:27" x14ac:dyDescent="0.3">
      <c r="A197" s="57">
        <v>195</v>
      </c>
      <c r="B197" s="59" t="s">
        <v>702</v>
      </c>
      <c r="Y197"/>
      <c r="Z197"/>
      <c r="AA197"/>
    </row>
    <row r="198" spans="1:27" x14ac:dyDescent="0.3">
      <c r="A198" s="57">
        <v>196</v>
      </c>
      <c r="B198" s="59" t="s">
        <v>704</v>
      </c>
      <c r="Y198"/>
      <c r="Z198"/>
      <c r="AA198"/>
    </row>
    <row r="199" spans="1:27" x14ac:dyDescent="0.3">
      <c r="A199" s="57">
        <v>197</v>
      </c>
      <c r="B199" s="59" t="s">
        <v>704</v>
      </c>
      <c r="Y199"/>
      <c r="Z199"/>
      <c r="AA199"/>
    </row>
    <row r="200" spans="1:27" x14ac:dyDescent="0.3">
      <c r="A200" s="57">
        <v>198</v>
      </c>
      <c r="B200" s="61" t="s">
        <v>697</v>
      </c>
      <c r="Y200"/>
      <c r="Z200"/>
      <c r="AA200"/>
    </row>
    <row r="201" spans="1:27" x14ac:dyDescent="0.3">
      <c r="A201" s="57">
        <v>199</v>
      </c>
      <c r="B201" s="61" t="s">
        <v>697</v>
      </c>
      <c r="Y201"/>
      <c r="Z201"/>
      <c r="AA201"/>
    </row>
    <row r="202" spans="1:27" x14ac:dyDescent="0.3">
      <c r="A202" s="57">
        <v>200</v>
      </c>
      <c r="B202" s="59" t="s">
        <v>3652</v>
      </c>
      <c r="Y202"/>
      <c r="Z202"/>
      <c r="AA202"/>
    </row>
    <row r="203" spans="1:27" x14ac:dyDescent="0.3">
      <c r="A203" s="57">
        <v>201</v>
      </c>
      <c r="B203" s="61" t="s">
        <v>697</v>
      </c>
      <c r="Y203"/>
      <c r="Z203"/>
      <c r="AA203"/>
    </row>
    <row r="204" spans="1:27" x14ac:dyDescent="0.3">
      <c r="A204" s="57">
        <v>202</v>
      </c>
      <c r="B204" s="61" t="s">
        <v>697</v>
      </c>
      <c r="Y204"/>
      <c r="Z204"/>
      <c r="AA204"/>
    </row>
    <row r="205" spans="1:27" x14ac:dyDescent="0.3">
      <c r="A205" s="57">
        <v>203</v>
      </c>
      <c r="B205" s="61" t="s">
        <v>697</v>
      </c>
      <c r="Y205"/>
      <c r="Z205"/>
      <c r="AA205"/>
    </row>
    <row r="206" spans="1:27" x14ac:dyDescent="0.3">
      <c r="A206" s="57">
        <v>204</v>
      </c>
      <c r="B206" s="61" t="s">
        <v>697</v>
      </c>
      <c r="Y206"/>
      <c r="Z206"/>
      <c r="AA206"/>
    </row>
    <row r="207" spans="1:27" x14ac:dyDescent="0.3">
      <c r="A207" s="58">
        <v>205</v>
      </c>
      <c r="B207" s="61" t="s">
        <v>697</v>
      </c>
      <c r="Y207"/>
      <c r="Z207"/>
      <c r="AA207"/>
    </row>
    <row r="208" spans="1:27" x14ac:dyDescent="0.3">
      <c r="A208" s="57">
        <v>206</v>
      </c>
      <c r="B208" s="61" t="s">
        <v>697</v>
      </c>
      <c r="Y208"/>
      <c r="Z208"/>
      <c r="AA208"/>
    </row>
    <row r="209" spans="1:27" x14ac:dyDescent="0.3">
      <c r="A209" s="57">
        <v>207</v>
      </c>
      <c r="B209" s="61" t="s">
        <v>697</v>
      </c>
      <c r="Y209"/>
      <c r="Z209"/>
      <c r="AA209"/>
    </row>
    <row r="210" spans="1:27" x14ac:dyDescent="0.3">
      <c r="A210" s="57">
        <v>208</v>
      </c>
      <c r="B210" s="61" t="s">
        <v>3645</v>
      </c>
      <c r="Y210"/>
      <c r="Z210"/>
      <c r="AA210"/>
    </row>
    <row r="211" spans="1:27" x14ac:dyDescent="0.3">
      <c r="A211" s="57">
        <v>209</v>
      </c>
      <c r="B211" s="59" t="s">
        <v>3644</v>
      </c>
      <c r="Y211"/>
      <c r="Z211"/>
      <c r="AA211"/>
    </row>
    <row r="212" spans="1:27" x14ac:dyDescent="0.3">
      <c r="A212" s="57">
        <v>210</v>
      </c>
      <c r="B212" s="59" t="s">
        <v>701</v>
      </c>
      <c r="Y212"/>
      <c r="Z212"/>
      <c r="AA212"/>
    </row>
    <row r="213" spans="1:27" x14ac:dyDescent="0.3">
      <c r="A213" s="57">
        <v>211</v>
      </c>
      <c r="B213" s="61" t="s">
        <v>697</v>
      </c>
      <c r="Y213"/>
      <c r="Z213"/>
      <c r="AA213"/>
    </row>
    <row r="214" spans="1:27" x14ac:dyDescent="0.3">
      <c r="A214" s="57">
        <v>212</v>
      </c>
      <c r="B214" s="61" t="s">
        <v>697</v>
      </c>
      <c r="Y214"/>
      <c r="Z214"/>
      <c r="AA214"/>
    </row>
    <row r="215" spans="1:27" x14ac:dyDescent="0.3">
      <c r="A215" s="57">
        <v>213</v>
      </c>
      <c r="B215" s="59" t="s">
        <v>698</v>
      </c>
      <c r="Y215"/>
      <c r="Z215"/>
      <c r="AA215"/>
    </row>
    <row r="216" spans="1:27" x14ac:dyDescent="0.3">
      <c r="A216" s="57">
        <v>214</v>
      </c>
      <c r="B216" s="59" t="s">
        <v>704</v>
      </c>
      <c r="Y216"/>
      <c r="Z216"/>
      <c r="AA216"/>
    </row>
    <row r="217" spans="1:27" x14ac:dyDescent="0.3">
      <c r="A217" s="57">
        <v>215</v>
      </c>
      <c r="B217" s="61" t="s">
        <v>3646</v>
      </c>
      <c r="Y217"/>
      <c r="Z217"/>
      <c r="AA217"/>
    </row>
    <row r="218" spans="1:27" x14ac:dyDescent="0.3">
      <c r="A218" s="57">
        <v>216</v>
      </c>
      <c r="B218" s="61" t="s">
        <v>3646</v>
      </c>
      <c r="Y218"/>
      <c r="Z218"/>
      <c r="AA218"/>
    </row>
    <row r="219" spans="1:27" x14ac:dyDescent="0.3">
      <c r="A219" s="58">
        <v>217</v>
      </c>
      <c r="B219" s="61" t="s">
        <v>3646</v>
      </c>
      <c r="Y219"/>
      <c r="Z219"/>
      <c r="AA219"/>
    </row>
    <row r="220" spans="1:27" x14ac:dyDescent="0.3">
      <c r="A220" s="58">
        <v>218</v>
      </c>
      <c r="B220" s="61" t="s">
        <v>3646</v>
      </c>
      <c r="Y220"/>
      <c r="Z220"/>
      <c r="AA220"/>
    </row>
    <row r="221" spans="1:27" x14ac:dyDescent="0.3">
      <c r="A221" s="58">
        <v>219</v>
      </c>
      <c r="B221" s="61" t="s">
        <v>3646</v>
      </c>
      <c r="Y221"/>
      <c r="Z221"/>
      <c r="AA221"/>
    </row>
    <row r="222" spans="1:27" x14ac:dyDescent="0.3">
      <c r="A222" s="58">
        <v>220</v>
      </c>
      <c r="B222" s="61" t="s">
        <v>3646</v>
      </c>
      <c r="Y222"/>
      <c r="Z222"/>
      <c r="AA222"/>
    </row>
    <row r="223" spans="1:27" x14ac:dyDescent="0.3">
      <c r="A223" s="57">
        <v>221</v>
      </c>
      <c r="B223" s="61" t="s">
        <v>3646</v>
      </c>
      <c r="Y223"/>
      <c r="Z223"/>
      <c r="AA223"/>
    </row>
    <row r="224" spans="1:27" x14ac:dyDescent="0.3">
      <c r="A224" s="57">
        <v>222</v>
      </c>
      <c r="B224" s="61" t="s">
        <v>3646</v>
      </c>
      <c r="Y224"/>
      <c r="Z224"/>
      <c r="AA224"/>
    </row>
    <row r="225" spans="1:27" x14ac:dyDescent="0.3">
      <c r="A225" s="57">
        <v>223</v>
      </c>
      <c r="B225" s="61" t="s">
        <v>3646</v>
      </c>
      <c r="Y225"/>
      <c r="Z225"/>
      <c r="AA225"/>
    </row>
    <row r="226" spans="1:27" x14ac:dyDescent="0.3">
      <c r="A226" s="57">
        <v>224</v>
      </c>
      <c r="B226" s="61" t="s">
        <v>3646</v>
      </c>
      <c r="Y226"/>
      <c r="Z226"/>
      <c r="AA226"/>
    </row>
    <row r="227" spans="1:27" x14ac:dyDescent="0.3">
      <c r="A227" s="57">
        <v>225</v>
      </c>
      <c r="B227" s="61" t="s">
        <v>3646</v>
      </c>
      <c r="Y227"/>
      <c r="Z227"/>
      <c r="AA227"/>
    </row>
    <row r="228" spans="1:27" x14ac:dyDescent="0.3">
      <c r="A228" s="57">
        <v>226</v>
      </c>
      <c r="B228" s="61" t="s">
        <v>3646</v>
      </c>
      <c r="Y228"/>
      <c r="Z228"/>
      <c r="AA228"/>
    </row>
    <row r="229" spans="1:27" x14ac:dyDescent="0.3">
      <c r="A229" s="57">
        <v>227</v>
      </c>
      <c r="B229" s="61" t="s">
        <v>697</v>
      </c>
      <c r="Y229"/>
      <c r="Z229"/>
      <c r="AA229"/>
    </row>
    <row r="230" spans="1:27" x14ac:dyDescent="0.3">
      <c r="A230" s="58">
        <v>228</v>
      </c>
      <c r="B230" s="59" t="s">
        <v>3648</v>
      </c>
      <c r="Y230"/>
      <c r="Z230"/>
      <c r="AA230"/>
    </row>
    <row r="231" spans="1:27" x14ac:dyDescent="0.3">
      <c r="A231" s="57">
        <v>229</v>
      </c>
      <c r="B231" s="61" t="s">
        <v>697</v>
      </c>
      <c r="Y231"/>
      <c r="Z231"/>
      <c r="AA231"/>
    </row>
    <row r="232" spans="1:27" x14ac:dyDescent="0.3">
      <c r="A232" s="57">
        <v>230</v>
      </c>
      <c r="B232" s="59" t="s">
        <v>3649</v>
      </c>
      <c r="Y232"/>
      <c r="Z232"/>
      <c r="AA232"/>
    </row>
    <row r="233" spans="1:27" x14ac:dyDescent="0.3">
      <c r="A233" s="57">
        <v>231</v>
      </c>
      <c r="B233" s="59" t="s">
        <v>3652</v>
      </c>
      <c r="Y233"/>
      <c r="Z233"/>
      <c r="AA233"/>
    </row>
    <row r="234" spans="1:27" x14ac:dyDescent="0.3">
      <c r="A234" s="57">
        <v>232</v>
      </c>
      <c r="B234" s="59" t="s">
        <v>3652</v>
      </c>
      <c r="Y234"/>
      <c r="Z234"/>
      <c r="AA234"/>
    </row>
    <row r="235" spans="1:27" x14ac:dyDescent="0.3">
      <c r="A235" s="57">
        <v>233</v>
      </c>
      <c r="B235" s="59" t="s">
        <v>702</v>
      </c>
      <c r="Y235"/>
      <c r="Z235"/>
      <c r="AA235"/>
    </row>
    <row r="236" spans="1:27" x14ac:dyDescent="0.3">
      <c r="A236" s="57">
        <v>234</v>
      </c>
      <c r="B236" s="59" t="s">
        <v>704</v>
      </c>
      <c r="Y236"/>
      <c r="Z236"/>
      <c r="AA236"/>
    </row>
    <row r="237" spans="1:27" x14ac:dyDescent="0.3">
      <c r="A237" s="57">
        <v>235</v>
      </c>
      <c r="B237" s="59" t="s">
        <v>3644</v>
      </c>
      <c r="Y237"/>
      <c r="Z237"/>
      <c r="AA237"/>
    </row>
    <row r="238" spans="1:27" x14ac:dyDescent="0.3">
      <c r="A238" s="57">
        <v>236</v>
      </c>
      <c r="B238" s="59" t="s">
        <v>3644</v>
      </c>
      <c r="Y238"/>
      <c r="Z238"/>
      <c r="AA238"/>
    </row>
    <row r="239" spans="1:27" x14ac:dyDescent="0.3">
      <c r="A239" s="57">
        <v>237</v>
      </c>
      <c r="B239" s="59" t="s">
        <v>3644</v>
      </c>
      <c r="Y239"/>
      <c r="Z239"/>
      <c r="AA239"/>
    </row>
    <row r="240" spans="1:27" x14ac:dyDescent="0.3">
      <c r="A240" s="57">
        <v>238</v>
      </c>
      <c r="B240" s="59" t="s">
        <v>704</v>
      </c>
      <c r="Y240"/>
      <c r="Z240"/>
      <c r="AA240"/>
    </row>
    <row r="241" spans="1:27" x14ac:dyDescent="0.3">
      <c r="A241" s="57">
        <v>239</v>
      </c>
      <c r="B241" s="59" t="s">
        <v>703</v>
      </c>
      <c r="Y241"/>
      <c r="Z241"/>
      <c r="AA241"/>
    </row>
    <row r="242" spans="1:27" x14ac:dyDescent="0.3">
      <c r="A242" s="57">
        <v>240</v>
      </c>
      <c r="B242" s="61" t="s">
        <v>697</v>
      </c>
      <c r="Y242"/>
      <c r="Z242"/>
      <c r="AA242"/>
    </row>
    <row r="243" spans="1:27" x14ac:dyDescent="0.3">
      <c r="A243" s="57">
        <v>241</v>
      </c>
      <c r="B243" s="61" t="s">
        <v>697</v>
      </c>
      <c r="Y243"/>
      <c r="Z243"/>
      <c r="AA243"/>
    </row>
    <row r="244" spans="1:27" x14ac:dyDescent="0.3">
      <c r="A244" s="57">
        <v>242</v>
      </c>
      <c r="B244" s="61" t="s">
        <v>697</v>
      </c>
      <c r="Y244"/>
      <c r="Z244"/>
      <c r="AA244"/>
    </row>
    <row r="245" spans="1:27" x14ac:dyDescent="0.3">
      <c r="A245" s="57">
        <v>243</v>
      </c>
      <c r="B245" s="61" t="s">
        <v>697</v>
      </c>
      <c r="Y245"/>
      <c r="Z245"/>
      <c r="AA245"/>
    </row>
    <row r="246" spans="1:27" x14ac:dyDescent="0.3">
      <c r="A246" s="57">
        <v>244</v>
      </c>
      <c r="B246" s="61" t="s">
        <v>697</v>
      </c>
      <c r="Y246"/>
      <c r="Z246"/>
      <c r="AA246"/>
    </row>
    <row r="247" spans="1:27" x14ac:dyDescent="0.3">
      <c r="A247" s="57">
        <v>245</v>
      </c>
      <c r="B247" s="59" t="s">
        <v>701</v>
      </c>
      <c r="Y247"/>
      <c r="Z247"/>
      <c r="AA247"/>
    </row>
    <row r="248" spans="1:27" x14ac:dyDescent="0.3">
      <c r="A248" s="57">
        <v>246</v>
      </c>
      <c r="B248" s="59" t="s">
        <v>701</v>
      </c>
      <c r="Y248"/>
      <c r="Z248"/>
      <c r="AA248"/>
    </row>
    <row r="249" spans="1:27" x14ac:dyDescent="0.3">
      <c r="A249" s="57">
        <v>247</v>
      </c>
      <c r="B249" s="59" t="s">
        <v>701</v>
      </c>
      <c r="Y249"/>
      <c r="Z249"/>
      <c r="AA249"/>
    </row>
    <row r="250" spans="1:27" x14ac:dyDescent="0.3">
      <c r="A250" s="57">
        <v>248</v>
      </c>
      <c r="B250" s="59" t="s">
        <v>702</v>
      </c>
      <c r="Y250"/>
      <c r="Z250"/>
      <c r="AA250"/>
    </row>
    <row r="251" spans="1:27" x14ac:dyDescent="0.3">
      <c r="A251" s="57">
        <v>249</v>
      </c>
      <c r="B251" s="59" t="s">
        <v>701</v>
      </c>
      <c r="Y251"/>
      <c r="Z251"/>
      <c r="AA251"/>
    </row>
    <row r="252" spans="1:27" x14ac:dyDescent="0.3">
      <c r="A252" s="57">
        <v>250</v>
      </c>
      <c r="B252" s="59" t="s">
        <v>701</v>
      </c>
      <c r="Y252"/>
      <c r="Z252"/>
      <c r="AA252"/>
    </row>
    <row r="253" spans="1:27" x14ac:dyDescent="0.3">
      <c r="A253" s="57">
        <v>251</v>
      </c>
      <c r="B253" s="59" t="s">
        <v>704</v>
      </c>
      <c r="Y253"/>
      <c r="Z253"/>
      <c r="AA253"/>
    </row>
    <row r="254" spans="1:27" x14ac:dyDescent="0.3">
      <c r="A254" s="57">
        <v>252</v>
      </c>
      <c r="B254" s="59" t="s">
        <v>3644</v>
      </c>
      <c r="Y254"/>
      <c r="Z254"/>
      <c r="AA254"/>
    </row>
    <row r="255" spans="1:27" x14ac:dyDescent="0.3">
      <c r="A255" s="57">
        <v>253</v>
      </c>
      <c r="B255" s="61" t="s">
        <v>3645</v>
      </c>
      <c r="Y255"/>
      <c r="Z255"/>
      <c r="AA255"/>
    </row>
    <row r="256" spans="1:27" x14ac:dyDescent="0.3">
      <c r="A256" s="57">
        <v>254</v>
      </c>
      <c r="B256" s="61" t="s">
        <v>3645</v>
      </c>
      <c r="Y256"/>
      <c r="Z256"/>
      <c r="AA256"/>
    </row>
    <row r="257" spans="1:27" x14ac:dyDescent="0.3">
      <c r="A257" s="57">
        <v>255</v>
      </c>
      <c r="B257" s="61" t="s">
        <v>3645</v>
      </c>
      <c r="Y257"/>
      <c r="Z257"/>
      <c r="AA257"/>
    </row>
    <row r="258" spans="1:27" x14ac:dyDescent="0.3">
      <c r="A258" s="57">
        <v>256</v>
      </c>
      <c r="B258" s="61" t="s">
        <v>3645</v>
      </c>
      <c r="Y258"/>
      <c r="Z258"/>
      <c r="AA258"/>
    </row>
    <row r="259" spans="1:27" x14ac:dyDescent="0.3">
      <c r="A259" s="57">
        <v>257</v>
      </c>
      <c r="B259" s="59" t="s">
        <v>701</v>
      </c>
      <c r="Y259"/>
      <c r="Z259"/>
      <c r="AA259"/>
    </row>
    <row r="260" spans="1:27" x14ac:dyDescent="0.3">
      <c r="A260" s="57">
        <v>258</v>
      </c>
      <c r="B260" s="61" t="s">
        <v>3645</v>
      </c>
      <c r="Y260"/>
      <c r="Z260"/>
      <c r="AA260"/>
    </row>
    <row r="261" spans="1:27" x14ac:dyDescent="0.3">
      <c r="A261" s="57">
        <v>259</v>
      </c>
      <c r="B261" s="61" t="s">
        <v>3645</v>
      </c>
      <c r="Y261"/>
      <c r="Z261"/>
      <c r="AA261"/>
    </row>
    <row r="262" spans="1:27" x14ac:dyDescent="0.3">
      <c r="A262" s="57">
        <v>260</v>
      </c>
      <c r="B262" s="61" t="s">
        <v>3645</v>
      </c>
      <c r="Y262"/>
      <c r="Z262"/>
      <c r="AA262"/>
    </row>
    <row r="263" spans="1:27" x14ac:dyDescent="0.3">
      <c r="A263" s="57">
        <v>261</v>
      </c>
      <c r="B263" s="61" t="s">
        <v>3645</v>
      </c>
      <c r="Y263"/>
      <c r="Z263"/>
      <c r="AA263"/>
    </row>
    <row r="264" spans="1:27" x14ac:dyDescent="0.3">
      <c r="A264" s="57">
        <v>262</v>
      </c>
      <c r="B264" s="61" t="s">
        <v>3647</v>
      </c>
      <c r="Y264"/>
      <c r="Z264"/>
      <c r="AA264"/>
    </row>
    <row r="265" spans="1:27" x14ac:dyDescent="0.3">
      <c r="A265" s="57">
        <v>263</v>
      </c>
      <c r="B265" s="61" t="s">
        <v>3647</v>
      </c>
      <c r="Y265"/>
      <c r="Z265"/>
      <c r="AA265"/>
    </row>
    <row r="266" spans="1:27" x14ac:dyDescent="0.3">
      <c r="A266" s="57">
        <v>264</v>
      </c>
      <c r="B266" s="61" t="s">
        <v>3647</v>
      </c>
      <c r="Y266"/>
      <c r="Z266"/>
      <c r="AA266"/>
    </row>
    <row r="267" spans="1:27" x14ac:dyDescent="0.3">
      <c r="A267" s="57">
        <v>265</v>
      </c>
      <c r="B267" s="61" t="s">
        <v>3647</v>
      </c>
      <c r="Y267"/>
      <c r="Z267"/>
      <c r="AA267"/>
    </row>
    <row r="268" spans="1:27" x14ac:dyDescent="0.3">
      <c r="A268" s="57">
        <v>266</v>
      </c>
      <c r="B268" s="61" t="s">
        <v>3647</v>
      </c>
      <c r="Y268"/>
      <c r="Z268"/>
      <c r="AA268"/>
    </row>
    <row r="269" spans="1:27" x14ac:dyDescent="0.3">
      <c r="A269" s="57">
        <v>267</v>
      </c>
      <c r="B269" s="61" t="s">
        <v>3647</v>
      </c>
      <c r="Y269"/>
      <c r="Z269"/>
      <c r="AA269"/>
    </row>
    <row r="270" spans="1:27" x14ac:dyDescent="0.3">
      <c r="A270" s="57">
        <v>268</v>
      </c>
      <c r="B270" s="61" t="s">
        <v>3647</v>
      </c>
      <c r="Y270"/>
      <c r="Z270"/>
      <c r="AA270"/>
    </row>
    <row r="271" spans="1:27" x14ac:dyDescent="0.3">
      <c r="A271" s="57">
        <v>269</v>
      </c>
      <c r="B271" s="61" t="s">
        <v>3647</v>
      </c>
      <c r="Y271"/>
      <c r="Z271"/>
      <c r="AA271"/>
    </row>
    <row r="272" spans="1:27" x14ac:dyDescent="0.3">
      <c r="A272" s="57">
        <v>270</v>
      </c>
      <c r="B272" s="61" t="s">
        <v>3647</v>
      </c>
      <c r="Y272"/>
      <c r="Z272"/>
      <c r="AA272"/>
    </row>
    <row r="273" spans="1:27" x14ac:dyDescent="0.3">
      <c r="A273" s="57">
        <v>271</v>
      </c>
      <c r="B273" s="61" t="s">
        <v>3647</v>
      </c>
      <c r="Y273"/>
      <c r="Z273"/>
      <c r="AA273"/>
    </row>
    <row r="274" spans="1:27" x14ac:dyDescent="0.3">
      <c r="A274" s="57">
        <v>272</v>
      </c>
      <c r="B274" s="61" t="s">
        <v>3647</v>
      </c>
      <c r="Y274"/>
      <c r="Z274"/>
      <c r="AA274"/>
    </row>
    <row r="275" spans="1:27" x14ac:dyDescent="0.3">
      <c r="A275" s="57">
        <v>273</v>
      </c>
      <c r="B275" s="61" t="s">
        <v>3647</v>
      </c>
      <c r="Y275"/>
      <c r="Z275"/>
      <c r="AA275"/>
    </row>
    <row r="276" spans="1:27" x14ac:dyDescent="0.3">
      <c r="A276" s="57">
        <v>274</v>
      </c>
      <c r="B276" s="61" t="s">
        <v>3647</v>
      </c>
      <c r="Y276"/>
      <c r="Z276"/>
      <c r="AA276"/>
    </row>
    <row r="277" spans="1:27" x14ac:dyDescent="0.3">
      <c r="A277" s="57">
        <v>275</v>
      </c>
      <c r="B277" s="61" t="s">
        <v>3647</v>
      </c>
      <c r="Y277"/>
      <c r="Z277"/>
      <c r="AA277"/>
    </row>
    <row r="278" spans="1:27" x14ac:dyDescent="0.3">
      <c r="A278" s="57">
        <v>276</v>
      </c>
      <c r="B278" s="61" t="s">
        <v>3647</v>
      </c>
      <c r="Y278"/>
      <c r="Z278"/>
      <c r="AA278"/>
    </row>
    <row r="279" spans="1:27" x14ac:dyDescent="0.3">
      <c r="A279" s="57">
        <v>277</v>
      </c>
      <c r="B279" s="61" t="s">
        <v>3647</v>
      </c>
      <c r="Y279"/>
      <c r="Z279"/>
      <c r="AA279"/>
    </row>
    <row r="280" spans="1:27" x14ac:dyDescent="0.3">
      <c r="A280" s="57">
        <v>278</v>
      </c>
      <c r="B280" s="61" t="s">
        <v>3647</v>
      </c>
      <c r="Y280"/>
      <c r="Z280"/>
      <c r="AA280"/>
    </row>
    <row r="281" spans="1:27" x14ac:dyDescent="0.3">
      <c r="A281" s="57">
        <v>279</v>
      </c>
      <c r="B281" s="61" t="s">
        <v>3647</v>
      </c>
      <c r="Y281"/>
      <c r="Z281"/>
      <c r="AA281"/>
    </row>
    <row r="282" spans="1:27" x14ac:dyDescent="0.3">
      <c r="A282" s="57">
        <v>280</v>
      </c>
      <c r="B282" s="61" t="s">
        <v>3647</v>
      </c>
      <c r="Y282"/>
      <c r="Z282"/>
      <c r="AA282"/>
    </row>
    <row r="283" spans="1:27" x14ac:dyDescent="0.3">
      <c r="A283" s="57">
        <v>281</v>
      </c>
      <c r="B283" s="61" t="s">
        <v>3647</v>
      </c>
      <c r="Y283"/>
      <c r="Z283"/>
      <c r="AA283"/>
    </row>
    <row r="284" spans="1:27" x14ac:dyDescent="0.3">
      <c r="A284" s="57">
        <v>282</v>
      </c>
      <c r="B284" s="61" t="s">
        <v>3647</v>
      </c>
      <c r="Y284"/>
      <c r="Z284"/>
      <c r="AA284"/>
    </row>
    <row r="285" spans="1:27" x14ac:dyDescent="0.3">
      <c r="A285" s="57">
        <v>283</v>
      </c>
      <c r="B285" s="61" t="s">
        <v>3647</v>
      </c>
      <c r="Y285"/>
      <c r="Z285"/>
      <c r="AA285"/>
    </row>
    <row r="286" spans="1:27" x14ac:dyDescent="0.3">
      <c r="A286" s="57">
        <v>284</v>
      </c>
      <c r="B286" s="61" t="s">
        <v>3647</v>
      </c>
      <c r="Y286"/>
      <c r="Z286"/>
      <c r="AA286"/>
    </row>
    <row r="287" spans="1:27" x14ac:dyDescent="0.3">
      <c r="A287" s="57">
        <v>285</v>
      </c>
      <c r="B287" s="61" t="s">
        <v>3647</v>
      </c>
      <c r="Y287"/>
      <c r="Z287"/>
      <c r="AA287"/>
    </row>
    <row r="288" spans="1:27" x14ac:dyDescent="0.3">
      <c r="A288" s="57">
        <v>286</v>
      </c>
      <c r="B288" s="61" t="s">
        <v>3647</v>
      </c>
      <c r="Y288"/>
      <c r="Z288"/>
      <c r="AA288"/>
    </row>
    <row r="289" spans="1:27" x14ac:dyDescent="0.3">
      <c r="A289" s="57">
        <v>287</v>
      </c>
      <c r="B289" s="61" t="s">
        <v>3647</v>
      </c>
      <c r="Y289"/>
      <c r="Z289"/>
      <c r="AA289"/>
    </row>
    <row r="290" spans="1:27" x14ac:dyDescent="0.3">
      <c r="A290" s="57">
        <v>288</v>
      </c>
      <c r="B290" s="61" t="s">
        <v>3647</v>
      </c>
      <c r="Y290"/>
      <c r="Z290"/>
      <c r="AA290"/>
    </row>
    <row r="291" spans="1:27" x14ac:dyDescent="0.3">
      <c r="A291" s="57">
        <v>289</v>
      </c>
      <c r="B291" s="61" t="s">
        <v>3647</v>
      </c>
      <c r="Y291"/>
      <c r="Z291"/>
      <c r="AA291"/>
    </row>
    <row r="292" spans="1:27" x14ac:dyDescent="0.3">
      <c r="A292" s="57">
        <v>290</v>
      </c>
      <c r="B292" s="61" t="s">
        <v>3647</v>
      </c>
      <c r="Y292"/>
      <c r="Z292"/>
      <c r="AA292"/>
    </row>
    <row r="293" spans="1:27" x14ac:dyDescent="0.3">
      <c r="A293" s="57">
        <v>291</v>
      </c>
      <c r="B293" s="61" t="s">
        <v>3647</v>
      </c>
      <c r="Y293"/>
      <c r="Z293"/>
      <c r="AA293"/>
    </row>
    <row r="294" spans="1:27" x14ac:dyDescent="0.3">
      <c r="A294" s="57">
        <v>292</v>
      </c>
      <c r="B294" s="61" t="s">
        <v>3647</v>
      </c>
      <c r="Y294"/>
      <c r="Z294"/>
      <c r="AA294"/>
    </row>
    <row r="295" spans="1:27" x14ac:dyDescent="0.3">
      <c r="A295" s="57">
        <v>293</v>
      </c>
      <c r="B295" s="61" t="s">
        <v>3647</v>
      </c>
      <c r="Y295"/>
      <c r="Z295"/>
      <c r="AA295"/>
    </row>
    <row r="296" spans="1:27" x14ac:dyDescent="0.3">
      <c r="A296" s="57">
        <v>294</v>
      </c>
      <c r="B296" s="61" t="s">
        <v>3647</v>
      </c>
      <c r="Y296"/>
      <c r="Z296"/>
      <c r="AA296"/>
    </row>
    <row r="297" spans="1:27" x14ac:dyDescent="0.3">
      <c r="A297" s="57">
        <v>295</v>
      </c>
      <c r="B297" s="61" t="s">
        <v>3647</v>
      </c>
      <c r="Y297"/>
      <c r="Z297"/>
      <c r="AA297"/>
    </row>
    <row r="298" spans="1:27" x14ac:dyDescent="0.3">
      <c r="A298" s="57">
        <v>296</v>
      </c>
      <c r="B298" s="61" t="s">
        <v>3647</v>
      </c>
      <c r="Y298"/>
      <c r="Z298"/>
      <c r="AA298"/>
    </row>
    <row r="299" spans="1:27" x14ac:dyDescent="0.3">
      <c r="A299" s="57">
        <v>297</v>
      </c>
      <c r="B299" s="61" t="s">
        <v>3647</v>
      </c>
      <c r="Y299"/>
      <c r="Z299"/>
    </row>
    <row r="300" spans="1:27" x14ac:dyDescent="0.3">
      <c r="A300" s="57">
        <v>298</v>
      </c>
      <c r="B300" s="61" t="s">
        <v>3647</v>
      </c>
      <c r="Y300"/>
      <c r="Z300"/>
    </row>
    <row r="301" spans="1:27" x14ac:dyDescent="0.3">
      <c r="A301" s="57">
        <v>299</v>
      </c>
      <c r="B301" s="61" t="s">
        <v>3647</v>
      </c>
      <c r="Y301"/>
      <c r="Z301"/>
    </row>
    <row r="302" spans="1:27" x14ac:dyDescent="0.3">
      <c r="A302" s="57">
        <v>300</v>
      </c>
      <c r="B302" s="61" t="s">
        <v>3647</v>
      </c>
      <c r="Y302"/>
      <c r="Z302"/>
    </row>
    <row r="303" spans="1:27" x14ac:dyDescent="0.3">
      <c r="A303" s="57">
        <v>301</v>
      </c>
      <c r="B303" s="61" t="s">
        <v>3647</v>
      </c>
      <c r="Y303"/>
      <c r="Z303"/>
    </row>
    <row r="304" spans="1:27" x14ac:dyDescent="0.3">
      <c r="A304" s="57">
        <v>302</v>
      </c>
      <c r="B304" s="61" t="s">
        <v>3647</v>
      </c>
      <c r="Y304"/>
      <c r="Z304"/>
    </row>
    <row r="305" spans="1:26" x14ac:dyDescent="0.3">
      <c r="A305" s="57">
        <v>303</v>
      </c>
      <c r="B305" s="61" t="s">
        <v>3647</v>
      </c>
      <c r="Y305"/>
      <c r="Z305"/>
    </row>
    <row r="306" spans="1:26" x14ac:dyDescent="0.3">
      <c r="A306" s="57">
        <v>304</v>
      </c>
      <c r="B306" s="61" t="s">
        <v>3647</v>
      </c>
      <c r="Y306"/>
      <c r="Z306"/>
    </row>
    <row r="307" spans="1:26" x14ac:dyDescent="0.3">
      <c r="A307" s="57">
        <v>305</v>
      </c>
      <c r="B307" s="61" t="s">
        <v>3647</v>
      </c>
      <c r="Y307"/>
      <c r="Z307"/>
    </row>
    <row r="308" spans="1:26" x14ac:dyDescent="0.3">
      <c r="A308" s="57">
        <v>306</v>
      </c>
      <c r="B308" s="61" t="s">
        <v>3647</v>
      </c>
      <c r="Y308"/>
      <c r="Z308"/>
    </row>
    <row r="309" spans="1:26" x14ac:dyDescent="0.3">
      <c r="A309" s="57">
        <v>307</v>
      </c>
      <c r="B309" s="61" t="s">
        <v>3647</v>
      </c>
      <c r="Y309"/>
      <c r="Z309"/>
    </row>
    <row r="310" spans="1:26" x14ac:dyDescent="0.3">
      <c r="A310" s="57">
        <v>308</v>
      </c>
      <c r="B310" s="61" t="s">
        <v>3647</v>
      </c>
      <c r="Y310"/>
      <c r="Z310"/>
    </row>
    <row r="311" spans="1:26" x14ac:dyDescent="0.3">
      <c r="A311" s="57">
        <v>309</v>
      </c>
      <c r="B311" s="61" t="s">
        <v>3647</v>
      </c>
      <c r="Y311"/>
      <c r="Z311"/>
    </row>
    <row r="312" spans="1:26" x14ac:dyDescent="0.3">
      <c r="A312" s="57">
        <v>310</v>
      </c>
      <c r="B312" s="61" t="s">
        <v>3647</v>
      </c>
      <c r="Y312"/>
      <c r="Z312"/>
    </row>
    <row r="313" spans="1:26" x14ac:dyDescent="0.3">
      <c r="A313" s="57">
        <v>311</v>
      </c>
      <c r="B313" s="61" t="s">
        <v>3647</v>
      </c>
      <c r="Y313"/>
      <c r="Z313"/>
    </row>
    <row r="314" spans="1:26" x14ac:dyDescent="0.3">
      <c r="A314" s="57">
        <v>312</v>
      </c>
      <c r="B314" s="61" t="s">
        <v>3647</v>
      </c>
      <c r="Y314"/>
      <c r="Z314"/>
    </row>
    <row r="315" spans="1:26" x14ac:dyDescent="0.3">
      <c r="A315" s="57">
        <v>313</v>
      </c>
      <c r="B315" s="61" t="s">
        <v>3647</v>
      </c>
      <c r="Y315"/>
      <c r="Z315"/>
    </row>
    <row r="316" spans="1:26" x14ac:dyDescent="0.3">
      <c r="A316" s="57">
        <v>314</v>
      </c>
      <c r="B316" s="61" t="s">
        <v>3647</v>
      </c>
      <c r="Y316"/>
      <c r="Z316"/>
    </row>
    <row r="317" spans="1:26" x14ac:dyDescent="0.3">
      <c r="A317" s="57">
        <v>315</v>
      </c>
      <c r="B317" s="61" t="s">
        <v>3647</v>
      </c>
      <c r="Y317"/>
      <c r="Z317"/>
    </row>
    <row r="318" spans="1:26" x14ac:dyDescent="0.3">
      <c r="A318" s="57">
        <v>316</v>
      </c>
      <c r="B318" s="61" t="s">
        <v>697</v>
      </c>
      <c r="Y318"/>
      <c r="Z318"/>
    </row>
    <row r="319" spans="1:26" x14ac:dyDescent="0.3">
      <c r="A319" s="57">
        <v>317</v>
      </c>
      <c r="B319" s="61" t="s">
        <v>697</v>
      </c>
      <c r="Y319"/>
      <c r="Z319"/>
    </row>
    <row r="320" spans="1:26" x14ac:dyDescent="0.3">
      <c r="A320" s="57">
        <v>318</v>
      </c>
      <c r="B320" s="61" t="s">
        <v>697</v>
      </c>
      <c r="Y320"/>
      <c r="Z320"/>
    </row>
    <row r="321" spans="1:26" x14ac:dyDescent="0.3">
      <c r="A321" s="57">
        <v>319</v>
      </c>
      <c r="B321" s="59" t="s">
        <v>704</v>
      </c>
      <c r="Y321"/>
      <c r="Z321"/>
    </row>
    <row r="322" spans="1:26" x14ac:dyDescent="0.3">
      <c r="A322" s="58">
        <v>320</v>
      </c>
      <c r="B322" s="59" t="s">
        <v>704</v>
      </c>
      <c r="Y322"/>
      <c r="Z322"/>
    </row>
    <row r="323" spans="1:26" x14ac:dyDescent="0.3">
      <c r="A323" s="57">
        <v>321</v>
      </c>
      <c r="B323" s="59" t="s">
        <v>704</v>
      </c>
      <c r="Y323"/>
      <c r="Z323"/>
    </row>
    <row r="324" spans="1:26" x14ac:dyDescent="0.3">
      <c r="A324" s="57">
        <v>322</v>
      </c>
      <c r="B324" s="59" t="s">
        <v>704</v>
      </c>
      <c r="Y324"/>
      <c r="Z324"/>
    </row>
    <row r="325" spans="1:26" x14ac:dyDescent="0.3">
      <c r="A325" s="57">
        <v>323</v>
      </c>
      <c r="B325" s="59" t="s">
        <v>706</v>
      </c>
      <c r="Y325"/>
      <c r="Z325"/>
    </row>
    <row r="326" spans="1:26" x14ac:dyDescent="0.3">
      <c r="A326" s="57">
        <v>324</v>
      </c>
      <c r="B326" s="59" t="s">
        <v>3648</v>
      </c>
      <c r="Y326"/>
      <c r="Z326"/>
    </row>
    <row r="327" spans="1:26" x14ac:dyDescent="0.3">
      <c r="A327" s="57">
        <v>325</v>
      </c>
      <c r="B327" s="59" t="s">
        <v>3648</v>
      </c>
      <c r="Y327"/>
      <c r="Z327"/>
    </row>
    <row r="328" spans="1:26" x14ac:dyDescent="0.3">
      <c r="A328" s="57">
        <v>326</v>
      </c>
      <c r="B328" s="59" t="s">
        <v>706</v>
      </c>
      <c r="Y328"/>
      <c r="Z328"/>
    </row>
    <row r="329" spans="1:26" x14ac:dyDescent="0.3">
      <c r="A329" s="58">
        <v>327</v>
      </c>
      <c r="B329" s="61" t="s">
        <v>697</v>
      </c>
      <c r="Y329"/>
      <c r="Z329"/>
    </row>
    <row r="330" spans="1:26" x14ac:dyDescent="0.3">
      <c r="A330" s="57">
        <v>328</v>
      </c>
      <c r="B330" s="61" t="s">
        <v>697</v>
      </c>
      <c r="Y330"/>
      <c r="Z330"/>
    </row>
    <row r="331" spans="1:26" x14ac:dyDescent="0.3">
      <c r="A331" s="57">
        <v>329</v>
      </c>
      <c r="B331" s="61" t="s">
        <v>697</v>
      </c>
      <c r="Y331"/>
      <c r="Z331"/>
    </row>
    <row r="332" spans="1:26" x14ac:dyDescent="0.3">
      <c r="A332" s="57">
        <v>330</v>
      </c>
      <c r="B332" s="59" t="s">
        <v>3644</v>
      </c>
      <c r="Y332"/>
      <c r="Z332"/>
    </row>
    <row r="333" spans="1:26" x14ac:dyDescent="0.3">
      <c r="A333" s="57">
        <v>331</v>
      </c>
      <c r="B333" s="59" t="s">
        <v>3644</v>
      </c>
      <c r="Y333"/>
      <c r="Z333"/>
    </row>
    <row r="334" spans="1:26" x14ac:dyDescent="0.3">
      <c r="A334" s="57">
        <v>332</v>
      </c>
      <c r="B334" s="59" t="s">
        <v>3644</v>
      </c>
      <c r="Y334"/>
      <c r="Z334"/>
    </row>
    <row r="335" spans="1:26" x14ac:dyDescent="0.3">
      <c r="A335" s="57">
        <v>333</v>
      </c>
      <c r="B335" s="59" t="s">
        <v>3644</v>
      </c>
      <c r="Y335"/>
      <c r="Z335"/>
    </row>
    <row r="336" spans="1:26" x14ac:dyDescent="0.3">
      <c r="A336" s="57">
        <v>334</v>
      </c>
      <c r="B336" s="59" t="s">
        <v>702</v>
      </c>
      <c r="Y336"/>
      <c r="Z336"/>
    </row>
    <row r="337" spans="1:26" x14ac:dyDescent="0.3">
      <c r="A337" s="57">
        <v>335</v>
      </c>
      <c r="B337" s="59" t="s">
        <v>703</v>
      </c>
      <c r="Y337"/>
      <c r="Z337"/>
    </row>
    <row r="338" spans="1:26" x14ac:dyDescent="0.3">
      <c r="A338" s="57">
        <v>336</v>
      </c>
      <c r="B338" s="59" t="s">
        <v>702</v>
      </c>
      <c r="Y338"/>
      <c r="Z338"/>
    </row>
    <row r="339" spans="1:26" x14ac:dyDescent="0.3">
      <c r="A339" s="57">
        <v>337</v>
      </c>
      <c r="B339" s="59" t="s">
        <v>702</v>
      </c>
      <c r="Y339"/>
      <c r="Z339"/>
    </row>
    <row r="340" spans="1:26" x14ac:dyDescent="0.3">
      <c r="A340" s="57">
        <v>338</v>
      </c>
      <c r="B340" s="59" t="s">
        <v>704</v>
      </c>
      <c r="Y340"/>
      <c r="Z340"/>
    </row>
    <row r="341" spans="1:26" x14ac:dyDescent="0.3">
      <c r="A341" s="57">
        <v>339</v>
      </c>
      <c r="B341" s="59" t="s">
        <v>702</v>
      </c>
      <c r="Y341"/>
      <c r="Z341"/>
    </row>
    <row r="342" spans="1:26" x14ac:dyDescent="0.3">
      <c r="A342" s="57">
        <v>340</v>
      </c>
      <c r="B342" s="59" t="s">
        <v>702</v>
      </c>
      <c r="Y342"/>
      <c r="Z342"/>
    </row>
    <row r="343" spans="1:26" x14ac:dyDescent="0.3">
      <c r="A343" s="57">
        <v>341</v>
      </c>
      <c r="B343" s="59" t="s">
        <v>702</v>
      </c>
      <c r="Y343"/>
      <c r="Z343"/>
    </row>
    <row r="344" spans="1:26" x14ac:dyDescent="0.3">
      <c r="A344" s="57">
        <v>342</v>
      </c>
      <c r="B344" s="61" t="s">
        <v>3645</v>
      </c>
      <c r="Y344"/>
      <c r="Z344"/>
    </row>
    <row r="345" spans="1:26" x14ac:dyDescent="0.3">
      <c r="A345" s="57">
        <v>343</v>
      </c>
      <c r="B345" s="61" t="s">
        <v>3645</v>
      </c>
      <c r="Y345"/>
      <c r="Z345"/>
    </row>
    <row r="346" spans="1:26" x14ac:dyDescent="0.3">
      <c r="A346" s="57">
        <v>344</v>
      </c>
      <c r="B346" s="61" t="s">
        <v>3645</v>
      </c>
      <c r="Y346"/>
      <c r="Z346"/>
    </row>
    <row r="347" spans="1:26" x14ac:dyDescent="0.3">
      <c r="A347" s="57">
        <v>345</v>
      </c>
      <c r="B347" s="61" t="s">
        <v>3645</v>
      </c>
      <c r="Y347"/>
      <c r="Z347"/>
    </row>
    <row r="348" spans="1:26" x14ac:dyDescent="0.3">
      <c r="A348" s="57">
        <v>346</v>
      </c>
      <c r="B348" s="61" t="s">
        <v>3645</v>
      </c>
      <c r="Y348"/>
      <c r="Z348"/>
    </row>
    <row r="349" spans="1:26" x14ac:dyDescent="0.3">
      <c r="A349" s="57">
        <v>347</v>
      </c>
      <c r="B349" s="61" t="s">
        <v>3645</v>
      </c>
      <c r="Y349"/>
      <c r="Z349"/>
    </row>
    <row r="350" spans="1:26" x14ac:dyDescent="0.3">
      <c r="A350" s="57">
        <v>348</v>
      </c>
      <c r="B350" s="61" t="s">
        <v>3645</v>
      </c>
      <c r="Y350"/>
      <c r="Z350"/>
    </row>
    <row r="351" spans="1:26" x14ac:dyDescent="0.3">
      <c r="A351" s="57">
        <v>349</v>
      </c>
      <c r="B351" s="59" t="s">
        <v>702</v>
      </c>
      <c r="Y351"/>
      <c r="Z351"/>
    </row>
    <row r="352" spans="1:26" x14ac:dyDescent="0.3">
      <c r="A352" s="57">
        <v>350</v>
      </c>
      <c r="B352" s="59" t="s">
        <v>702</v>
      </c>
      <c r="Y352"/>
      <c r="Z352"/>
    </row>
    <row r="353" spans="1:26" x14ac:dyDescent="0.3">
      <c r="A353" s="57">
        <v>351</v>
      </c>
      <c r="B353" s="59" t="s">
        <v>3644</v>
      </c>
      <c r="Y353"/>
      <c r="Z353"/>
    </row>
    <row r="354" spans="1:26" x14ac:dyDescent="0.3">
      <c r="A354" s="57">
        <v>352</v>
      </c>
      <c r="B354" s="59" t="s">
        <v>3644</v>
      </c>
      <c r="Y354"/>
      <c r="Z354"/>
    </row>
    <row r="355" spans="1:26" x14ac:dyDescent="0.3">
      <c r="A355" s="57">
        <v>353</v>
      </c>
      <c r="B355" s="59" t="s">
        <v>702</v>
      </c>
      <c r="Y355"/>
      <c r="Z355"/>
    </row>
    <row r="356" spans="1:26" x14ac:dyDescent="0.3">
      <c r="A356" s="57">
        <v>354</v>
      </c>
      <c r="B356" s="59" t="s">
        <v>3644</v>
      </c>
      <c r="Y356"/>
      <c r="Z356"/>
    </row>
    <row r="357" spans="1:26" x14ac:dyDescent="0.3">
      <c r="A357" s="57">
        <v>355</v>
      </c>
      <c r="B357" s="61" t="s">
        <v>3645</v>
      </c>
      <c r="Y357"/>
      <c r="Z357"/>
    </row>
    <row r="358" spans="1:26" x14ac:dyDescent="0.3">
      <c r="A358" s="57">
        <v>356</v>
      </c>
      <c r="B358" s="61" t="s">
        <v>3651</v>
      </c>
      <c r="Y358"/>
      <c r="Z358"/>
    </row>
    <row r="359" spans="1:26" x14ac:dyDescent="0.3">
      <c r="A359" s="57">
        <v>357</v>
      </c>
      <c r="B359" s="61" t="s">
        <v>3645</v>
      </c>
      <c r="Y359"/>
      <c r="Z359"/>
    </row>
    <row r="360" spans="1:26" x14ac:dyDescent="0.3">
      <c r="A360" s="57">
        <v>358</v>
      </c>
      <c r="B360" s="59" t="s">
        <v>701</v>
      </c>
      <c r="Y360"/>
      <c r="Z360"/>
    </row>
    <row r="361" spans="1:26" x14ac:dyDescent="0.3">
      <c r="A361" s="57">
        <v>359</v>
      </c>
      <c r="B361" s="59" t="s">
        <v>3644</v>
      </c>
      <c r="Y361"/>
      <c r="Z361"/>
    </row>
    <row r="362" spans="1:26" x14ac:dyDescent="0.3">
      <c r="A362" s="57">
        <v>360</v>
      </c>
      <c r="B362" s="59" t="s">
        <v>3644</v>
      </c>
      <c r="Y362"/>
      <c r="Z362"/>
    </row>
    <row r="363" spans="1:26" x14ac:dyDescent="0.3">
      <c r="A363" s="57">
        <v>361</v>
      </c>
      <c r="B363" s="59" t="s">
        <v>3644</v>
      </c>
      <c r="Y363"/>
      <c r="Z363"/>
    </row>
    <row r="364" spans="1:26" x14ac:dyDescent="0.3">
      <c r="A364" s="57">
        <v>362</v>
      </c>
      <c r="B364" s="59" t="s">
        <v>3644</v>
      </c>
      <c r="Y364"/>
      <c r="Z364"/>
    </row>
    <row r="365" spans="1:26" x14ac:dyDescent="0.3">
      <c r="A365" s="57">
        <v>363</v>
      </c>
      <c r="B365" s="59" t="s">
        <v>3644</v>
      </c>
      <c r="Y365"/>
      <c r="Z365"/>
    </row>
    <row r="366" spans="1:26" x14ac:dyDescent="0.3">
      <c r="A366" s="57">
        <v>364</v>
      </c>
      <c r="B366" s="59" t="s">
        <v>3644</v>
      </c>
      <c r="Y366"/>
      <c r="Z366"/>
    </row>
    <row r="367" spans="1:26" x14ac:dyDescent="0.3">
      <c r="A367" s="57">
        <v>365</v>
      </c>
      <c r="B367" s="59" t="s">
        <v>3644</v>
      </c>
      <c r="Y367"/>
      <c r="Z367"/>
    </row>
    <row r="368" spans="1:26" x14ac:dyDescent="0.3">
      <c r="A368" s="57">
        <v>366</v>
      </c>
      <c r="B368" s="59" t="s">
        <v>3644</v>
      </c>
      <c r="Y368"/>
      <c r="Z368"/>
    </row>
    <row r="369" spans="1:26" x14ac:dyDescent="0.3">
      <c r="A369" s="57">
        <v>367</v>
      </c>
      <c r="B369" s="59" t="s">
        <v>3644</v>
      </c>
      <c r="Y369"/>
      <c r="Z369"/>
    </row>
    <row r="370" spans="1:26" x14ac:dyDescent="0.3">
      <c r="A370" s="57">
        <v>368</v>
      </c>
      <c r="B370" s="59" t="s">
        <v>3648</v>
      </c>
      <c r="Y370"/>
      <c r="Z370"/>
    </row>
    <row r="371" spans="1:26" x14ac:dyDescent="0.3">
      <c r="A371" s="57">
        <v>369</v>
      </c>
      <c r="B371" s="59" t="s">
        <v>3648</v>
      </c>
      <c r="Y371"/>
      <c r="Z371"/>
    </row>
    <row r="372" spans="1:26" x14ac:dyDescent="0.3">
      <c r="A372" s="57">
        <v>370</v>
      </c>
      <c r="B372" s="59" t="s">
        <v>3648</v>
      </c>
      <c r="Y372"/>
      <c r="Z372"/>
    </row>
    <row r="373" spans="1:26" x14ac:dyDescent="0.3">
      <c r="A373" s="57">
        <v>371</v>
      </c>
      <c r="B373" s="59" t="s">
        <v>3648</v>
      </c>
      <c r="Y373"/>
      <c r="Z373"/>
    </row>
    <row r="374" spans="1:26" x14ac:dyDescent="0.3">
      <c r="A374" s="57">
        <v>372</v>
      </c>
      <c r="B374" s="61" t="s">
        <v>3646</v>
      </c>
      <c r="Y374"/>
      <c r="Z374"/>
    </row>
    <row r="375" spans="1:26" x14ac:dyDescent="0.3">
      <c r="A375" s="57">
        <v>373</v>
      </c>
      <c r="B375" s="61" t="s">
        <v>3647</v>
      </c>
      <c r="Y375"/>
      <c r="Z375"/>
    </row>
    <row r="376" spans="1:26" x14ac:dyDescent="0.3">
      <c r="A376" s="57">
        <v>374</v>
      </c>
      <c r="B376" s="61" t="s">
        <v>3646</v>
      </c>
      <c r="Y376"/>
      <c r="Z376"/>
    </row>
    <row r="377" spans="1:26" x14ac:dyDescent="0.3">
      <c r="A377" s="57">
        <v>375</v>
      </c>
      <c r="B377" s="61" t="s">
        <v>3647</v>
      </c>
      <c r="Y377"/>
      <c r="Z377"/>
    </row>
    <row r="378" spans="1:26" x14ac:dyDescent="0.3">
      <c r="A378" s="57">
        <v>376</v>
      </c>
      <c r="B378" s="61" t="s">
        <v>3646</v>
      </c>
      <c r="Y378"/>
      <c r="Z378"/>
    </row>
    <row r="379" spans="1:26" x14ac:dyDescent="0.3">
      <c r="A379" s="57">
        <v>377</v>
      </c>
      <c r="B379" s="59" t="s">
        <v>3648</v>
      </c>
      <c r="Y379"/>
      <c r="Z379"/>
    </row>
    <row r="380" spans="1:26" x14ac:dyDescent="0.3">
      <c r="A380" s="57">
        <v>378</v>
      </c>
      <c r="B380" s="59" t="s">
        <v>3648</v>
      </c>
      <c r="Y380"/>
      <c r="Z380"/>
    </row>
    <row r="381" spans="1:26" x14ac:dyDescent="0.3">
      <c r="A381" s="57">
        <v>379</v>
      </c>
      <c r="B381" s="59" t="s">
        <v>3648</v>
      </c>
      <c r="Y381"/>
      <c r="Z381"/>
    </row>
    <row r="382" spans="1:26" x14ac:dyDescent="0.3">
      <c r="A382" s="57">
        <v>380</v>
      </c>
      <c r="B382" s="59" t="s">
        <v>702</v>
      </c>
      <c r="Y382"/>
      <c r="Z382"/>
    </row>
    <row r="383" spans="1:26" x14ac:dyDescent="0.3">
      <c r="A383" s="57">
        <v>381</v>
      </c>
      <c r="B383" s="59" t="s">
        <v>3653</v>
      </c>
      <c r="Y383"/>
      <c r="Z383"/>
    </row>
    <row r="384" spans="1:26" x14ac:dyDescent="0.3">
      <c r="A384" s="57">
        <v>382</v>
      </c>
      <c r="B384" s="59" t="s">
        <v>3652</v>
      </c>
      <c r="Y384"/>
      <c r="Z384"/>
    </row>
    <row r="385" spans="1:26" x14ac:dyDescent="0.3">
      <c r="A385" s="57">
        <v>383</v>
      </c>
      <c r="B385" s="59" t="s">
        <v>3653</v>
      </c>
      <c r="Y385"/>
      <c r="Z385"/>
    </row>
    <row r="386" spans="1:26" x14ac:dyDescent="0.3">
      <c r="A386" s="57">
        <v>384</v>
      </c>
      <c r="B386" s="59" t="s">
        <v>3652</v>
      </c>
      <c r="Y386"/>
      <c r="Z386"/>
    </row>
    <row r="387" spans="1:26" x14ac:dyDescent="0.3">
      <c r="A387" s="57">
        <v>385</v>
      </c>
      <c r="B387" s="59" t="s">
        <v>3653</v>
      </c>
      <c r="Y387"/>
      <c r="Z387"/>
    </row>
    <row r="388" spans="1:26" x14ac:dyDescent="0.3">
      <c r="A388" s="57">
        <v>386</v>
      </c>
      <c r="B388" s="59" t="s">
        <v>3652</v>
      </c>
      <c r="Y388"/>
      <c r="Z388"/>
    </row>
    <row r="389" spans="1:26" x14ac:dyDescent="0.3">
      <c r="A389" s="57">
        <v>387</v>
      </c>
      <c r="B389" s="59" t="s">
        <v>3652</v>
      </c>
      <c r="Y389"/>
      <c r="Z389"/>
    </row>
    <row r="390" spans="1:26" x14ac:dyDescent="0.3">
      <c r="A390" s="57">
        <v>388</v>
      </c>
      <c r="B390" s="59" t="s">
        <v>3652</v>
      </c>
      <c r="Y390"/>
      <c r="Z390"/>
    </row>
    <row r="391" spans="1:26" x14ac:dyDescent="0.3">
      <c r="A391" s="57">
        <v>389</v>
      </c>
      <c r="B391" s="59" t="s">
        <v>3644</v>
      </c>
      <c r="Y391"/>
      <c r="Z391"/>
    </row>
    <row r="392" spans="1:26" x14ac:dyDescent="0.3">
      <c r="A392" s="57">
        <v>390</v>
      </c>
      <c r="B392" s="59" t="s">
        <v>3648</v>
      </c>
      <c r="Y392"/>
      <c r="Z392"/>
    </row>
    <row r="393" spans="1:26" x14ac:dyDescent="0.3">
      <c r="A393" s="57">
        <v>391</v>
      </c>
      <c r="B393" s="59" t="s">
        <v>3648</v>
      </c>
      <c r="Y393"/>
      <c r="Z393"/>
    </row>
    <row r="394" spans="1:26" x14ac:dyDescent="0.3">
      <c r="A394" s="57">
        <v>392</v>
      </c>
      <c r="B394" s="59" t="s">
        <v>3648</v>
      </c>
      <c r="Y394"/>
      <c r="Z394"/>
    </row>
    <row r="395" spans="1:26" x14ac:dyDescent="0.3">
      <c r="A395" s="57">
        <v>393</v>
      </c>
      <c r="B395" s="59" t="s">
        <v>3648</v>
      </c>
      <c r="Y395"/>
      <c r="Z395"/>
    </row>
    <row r="396" spans="1:26" x14ac:dyDescent="0.3">
      <c r="A396" s="57">
        <v>394</v>
      </c>
      <c r="B396" s="59" t="s">
        <v>3648</v>
      </c>
      <c r="Y396"/>
      <c r="Z396"/>
    </row>
    <row r="397" spans="1:26" x14ac:dyDescent="0.3">
      <c r="A397" s="57">
        <v>395</v>
      </c>
      <c r="B397" s="59" t="s">
        <v>3648</v>
      </c>
      <c r="Y397"/>
      <c r="Z397"/>
    </row>
    <row r="398" spans="1:26" x14ac:dyDescent="0.3">
      <c r="A398" s="57">
        <v>396</v>
      </c>
      <c r="B398" s="59" t="s">
        <v>3648</v>
      </c>
      <c r="Y398"/>
      <c r="Z398"/>
    </row>
    <row r="399" spans="1:26" x14ac:dyDescent="0.3">
      <c r="A399" s="57">
        <v>397</v>
      </c>
      <c r="B399" s="59" t="s">
        <v>3648</v>
      </c>
      <c r="Y399"/>
      <c r="Z399"/>
    </row>
    <row r="400" spans="1:26" x14ac:dyDescent="0.3">
      <c r="A400" s="57">
        <v>398</v>
      </c>
      <c r="B400" s="59" t="s">
        <v>3648</v>
      </c>
      <c r="Y400"/>
      <c r="Z400"/>
    </row>
    <row r="401" spans="1:26" x14ac:dyDescent="0.3">
      <c r="A401" s="57">
        <v>399</v>
      </c>
      <c r="B401" s="59" t="s">
        <v>3648</v>
      </c>
      <c r="Y401"/>
      <c r="Z401"/>
    </row>
    <row r="402" spans="1:26" x14ac:dyDescent="0.3">
      <c r="A402" s="57">
        <v>400</v>
      </c>
      <c r="B402" s="59" t="s">
        <v>3648</v>
      </c>
      <c r="Y402"/>
      <c r="Z402"/>
    </row>
    <row r="403" spans="1:26" x14ac:dyDescent="0.3">
      <c r="A403" s="57">
        <v>401</v>
      </c>
      <c r="B403" s="59" t="s">
        <v>3648</v>
      </c>
      <c r="Y403"/>
      <c r="Z403"/>
    </row>
    <row r="404" spans="1:26" x14ac:dyDescent="0.3">
      <c r="A404" s="57">
        <v>402</v>
      </c>
      <c r="B404" s="59" t="s">
        <v>3648</v>
      </c>
      <c r="Y404"/>
      <c r="Z404"/>
    </row>
    <row r="405" spans="1:26" x14ac:dyDescent="0.3">
      <c r="A405" s="57">
        <v>403</v>
      </c>
      <c r="B405" s="59" t="s">
        <v>3648</v>
      </c>
      <c r="Y405"/>
      <c r="Z405"/>
    </row>
    <row r="406" spans="1:26" x14ac:dyDescent="0.3">
      <c r="A406" s="57">
        <v>404</v>
      </c>
      <c r="B406" s="59" t="s">
        <v>3648</v>
      </c>
      <c r="Y406"/>
      <c r="Z406"/>
    </row>
    <row r="407" spans="1:26" x14ac:dyDescent="0.3">
      <c r="A407" s="57">
        <v>405</v>
      </c>
      <c r="B407" s="59" t="s">
        <v>701</v>
      </c>
      <c r="Y407"/>
      <c r="Z407"/>
    </row>
    <row r="408" spans="1:26" x14ac:dyDescent="0.3">
      <c r="A408" s="57">
        <v>406</v>
      </c>
      <c r="B408" s="61" t="s">
        <v>3645</v>
      </c>
      <c r="Y408"/>
      <c r="Z408"/>
    </row>
    <row r="409" spans="1:26" x14ac:dyDescent="0.3">
      <c r="A409" s="57">
        <v>407</v>
      </c>
      <c r="B409" s="61" t="s">
        <v>697</v>
      </c>
      <c r="Y409"/>
      <c r="Z409"/>
    </row>
    <row r="410" spans="1:26" x14ac:dyDescent="0.3">
      <c r="A410" s="57">
        <v>408</v>
      </c>
      <c r="B410" s="61" t="s">
        <v>697</v>
      </c>
      <c r="Y410"/>
      <c r="Z410"/>
    </row>
    <row r="411" spans="1:26" x14ac:dyDescent="0.3">
      <c r="A411" s="57">
        <v>409</v>
      </c>
      <c r="B411" s="61" t="s">
        <v>697</v>
      </c>
      <c r="Y411"/>
      <c r="Z411"/>
    </row>
    <row r="412" spans="1:26" x14ac:dyDescent="0.3">
      <c r="A412" s="57">
        <v>410</v>
      </c>
      <c r="B412" s="59" t="s">
        <v>701</v>
      </c>
      <c r="Y412"/>
      <c r="Z412"/>
    </row>
    <row r="413" spans="1:26" x14ac:dyDescent="0.3">
      <c r="A413" s="57">
        <v>411</v>
      </c>
      <c r="B413" s="61" t="s">
        <v>3645</v>
      </c>
      <c r="Y413"/>
      <c r="Z413"/>
    </row>
    <row r="414" spans="1:26" x14ac:dyDescent="0.3">
      <c r="A414" s="57">
        <v>412</v>
      </c>
      <c r="B414" s="61" t="s">
        <v>3645</v>
      </c>
      <c r="Y414"/>
      <c r="Z414"/>
    </row>
    <row r="415" spans="1:26" x14ac:dyDescent="0.3">
      <c r="A415" s="57">
        <v>413</v>
      </c>
      <c r="B415" s="59" t="s">
        <v>3649</v>
      </c>
      <c r="Y415"/>
      <c r="Z415"/>
    </row>
    <row r="416" spans="1:26" x14ac:dyDescent="0.3">
      <c r="A416" s="57">
        <v>414</v>
      </c>
      <c r="B416" s="61" t="s">
        <v>697</v>
      </c>
      <c r="Y416"/>
      <c r="Z416"/>
    </row>
    <row r="417" spans="1:26" x14ac:dyDescent="0.3">
      <c r="A417" s="57">
        <v>415</v>
      </c>
      <c r="B417" s="61" t="s">
        <v>697</v>
      </c>
      <c r="Y417"/>
      <c r="Z417"/>
    </row>
    <row r="418" spans="1:26" x14ac:dyDescent="0.3">
      <c r="A418" s="57">
        <v>416</v>
      </c>
      <c r="B418" s="61" t="s">
        <v>697</v>
      </c>
      <c r="Y418"/>
      <c r="Z418"/>
    </row>
    <row r="419" spans="1:26" x14ac:dyDescent="0.3">
      <c r="A419" s="57">
        <v>417</v>
      </c>
      <c r="B419" s="61" t="s">
        <v>697</v>
      </c>
      <c r="Y419"/>
      <c r="Z419"/>
    </row>
    <row r="420" spans="1:26" x14ac:dyDescent="0.3">
      <c r="A420" s="57">
        <v>418</v>
      </c>
      <c r="B420" s="61" t="s">
        <v>697</v>
      </c>
      <c r="Y420"/>
      <c r="Z420"/>
    </row>
    <row r="421" spans="1:26" x14ac:dyDescent="0.3">
      <c r="A421" s="57">
        <v>419</v>
      </c>
      <c r="B421" s="61" t="s">
        <v>697</v>
      </c>
      <c r="Y421"/>
      <c r="Z421"/>
    </row>
    <row r="422" spans="1:26" x14ac:dyDescent="0.3">
      <c r="A422" s="57">
        <v>420</v>
      </c>
      <c r="B422" s="61" t="s">
        <v>697</v>
      </c>
      <c r="Y422"/>
      <c r="Z422"/>
    </row>
    <row r="423" spans="1:26" x14ac:dyDescent="0.3">
      <c r="A423" s="57">
        <v>421</v>
      </c>
      <c r="B423" s="61" t="s">
        <v>3651</v>
      </c>
      <c r="Y423"/>
      <c r="Z423"/>
    </row>
    <row r="424" spans="1:26" x14ac:dyDescent="0.3">
      <c r="A424" s="57">
        <v>422</v>
      </c>
      <c r="B424" s="61" t="s">
        <v>697</v>
      </c>
      <c r="Y424"/>
      <c r="Z424"/>
    </row>
    <row r="425" spans="1:26" x14ac:dyDescent="0.3">
      <c r="A425" s="57">
        <v>423</v>
      </c>
      <c r="B425" s="61" t="s">
        <v>697</v>
      </c>
      <c r="Y425"/>
      <c r="Z425"/>
    </row>
    <row r="426" spans="1:26" x14ac:dyDescent="0.3">
      <c r="A426" s="58">
        <v>424</v>
      </c>
      <c r="B426" s="61" t="s">
        <v>697</v>
      </c>
      <c r="Y426"/>
      <c r="Z426"/>
    </row>
    <row r="427" spans="1:26" x14ac:dyDescent="0.3">
      <c r="A427" s="57">
        <v>425</v>
      </c>
      <c r="B427" s="61" t="s">
        <v>697</v>
      </c>
      <c r="Y427"/>
      <c r="Z427"/>
    </row>
    <row r="428" spans="1:26" x14ac:dyDescent="0.3">
      <c r="A428" s="57">
        <v>426</v>
      </c>
      <c r="B428" s="61" t="s">
        <v>697</v>
      </c>
      <c r="Y428"/>
      <c r="Z428"/>
    </row>
    <row r="429" spans="1:26" x14ac:dyDescent="0.3">
      <c r="A429" s="57">
        <v>427</v>
      </c>
      <c r="B429" s="61" t="s">
        <v>697</v>
      </c>
    </row>
    <row r="430" spans="1:26" x14ac:dyDescent="0.3">
      <c r="A430" s="57">
        <v>428</v>
      </c>
      <c r="B430" s="61" t="s">
        <v>697</v>
      </c>
    </row>
    <row r="431" spans="1:26" x14ac:dyDescent="0.3">
      <c r="A431" s="57">
        <v>429</v>
      </c>
      <c r="B431" s="61" t="s">
        <v>697</v>
      </c>
    </row>
    <row r="432" spans="1:26" x14ac:dyDescent="0.3">
      <c r="A432" s="57">
        <v>430</v>
      </c>
      <c r="B432" s="61" t="s">
        <v>697</v>
      </c>
    </row>
    <row r="433" spans="1:2" x14ac:dyDescent="0.3">
      <c r="A433" s="57">
        <v>431</v>
      </c>
      <c r="B433" s="61" t="s">
        <v>697</v>
      </c>
    </row>
    <row r="434" spans="1:2" x14ac:dyDescent="0.3">
      <c r="A434" s="57">
        <v>432</v>
      </c>
      <c r="B434" s="61" t="s">
        <v>697</v>
      </c>
    </row>
    <row r="435" spans="1:2" x14ac:dyDescent="0.3">
      <c r="A435" s="57">
        <v>433</v>
      </c>
      <c r="B435" s="61" t="s">
        <v>697</v>
      </c>
    </row>
    <row r="436" spans="1:2" x14ac:dyDescent="0.3">
      <c r="A436" s="57">
        <v>434</v>
      </c>
      <c r="B436" s="61" t="s">
        <v>697</v>
      </c>
    </row>
    <row r="437" spans="1:2" x14ac:dyDescent="0.3">
      <c r="A437" s="58">
        <v>435</v>
      </c>
      <c r="B437" s="61" t="s">
        <v>697</v>
      </c>
    </row>
    <row r="438" spans="1:2" x14ac:dyDescent="0.3">
      <c r="A438" s="57">
        <v>436</v>
      </c>
      <c r="B438" s="61" t="s">
        <v>697</v>
      </c>
    </row>
    <row r="439" spans="1:2" x14ac:dyDescent="0.3">
      <c r="A439" s="57">
        <v>437</v>
      </c>
      <c r="B439" s="61" t="s">
        <v>697</v>
      </c>
    </row>
    <row r="440" spans="1:2" x14ac:dyDescent="0.3">
      <c r="A440" s="57">
        <v>438</v>
      </c>
      <c r="B440" s="61" t="s">
        <v>697</v>
      </c>
    </row>
    <row r="441" spans="1:2" x14ac:dyDescent="0.3">
      <c r="A441" s="57">
        <v>439</v>
      </c>
      <c r="B441" s="61" t="s">
        <v>697</v>
      </c>
    </row>
    <row r="442" spans="1:2" x14ac:dyDescent="0.3">
      <c r="A442" s="57">
        <v>440</v>
      </c>
      <c r="B442" s="61" t="s">
        <v>697</v>
      </c>
    </row>
    <row r="443" spans="1:2" x14ac:dyDescent="0.3">
      <c r="A443" s="58">
        <v>441</v>
      </c>
      <c r="B443" s="59" t="s">
        <v>700</v>
      </c>
    </row>
    <row r="444" spans="1:2" x14ac:dyDescent="0.3">
      <c r="A444" s="57">
        <v>442</v>
      </c>
      <c r="B444" s="59" t="s">
        <v>700</v>
      </c>
    </row>
    <row r="445" spans="1:2" x14ac:dyDescent="0.3">
      <c r="A445" s="57">
        <v>443</v>
      </c>
      <c r="B445" s="59" t="s">
        <v>700</v>
      </c>
    </row>
    <row r="446" spans="1:2" x14ac:dyDescent="0.3">
      <c r="A446" s="57">
        <v>444</v>
      </c>
      <c r="B446" s="59" t="s">
        <v>700</v>
      </c>
    </row>
    <row r="447" spans="1:2" x14ac:dyDescent="0.3">
      <c r="A447" s="58">
        <v>445</v>
      </c>
      <c r="B447" s="59" t="s">
        <v>700</v>
      </c>
    </row>
    <row r="448" spans="1:2" x14ac:dyDescent="0.3">
      <c r="A448" s="57">
        <v>446</v>
      </c>
      <c r="B448" s="59" t="s">
        <v>700</v>
      </c>
    </row>
    <row r="449" spans="1:2" x14ac:dyDescent="0.3">
      <c r="A449" s="58">
        <v>447</v>
      </c>
      <c r="B449" s="59" t="s">
        <v>700</v>
      </c>
    </row>
    <row r="450" spans="1:2" x14ac:dyDescent="0.3">
      <c r="A450" s="57">
        <v>448</v>
      </c>
      <c r="B450" s="59" t="s">
        <v>700</v>
      </c>
    </row>
    <row r="451" spans="1:2" x14ac:dyDescent="0.3">
      <c r="A451" s="57">
        <v>449</v>
      </c>
      <c r="B451" s="59" t="s">
        <v>700</v>
      </c>
    </row>
    <row r="452" spans="1:2" x14ac:dyDescent="0.3">
      <c r="A452" s="57">
        <v>450</v>
      </c>
      <c r="B452" s="59" t="s">
        <v>700</v>
      </c>
    </row>
    <row r="453" spans="1:2" x14ac:dyDescent="0.3">
      <c r="A453" s="57">
        <v>451</v>
      </c>
      <c r="B453" s="59" t="s">
        <v>700</v>
      </c>
    </row>
    <row r="454" spans="1:2" x14ac:dyDescent="0.3">
      <c r="A454" s="58">
        <v>452</v>
      </c>
      <c r="B454" s="59" t="s">
        <v>700</v>
      </c>
    </row>
    <row r="455" spans="1:2" x14ac:dyDescent="0.3">
      <c r="A455" s="58">
        <v>453</v>
      </c>
      <c r="B455" s="59" t="s">
        <v>700</v>
      </c>
    </row>
    <row r="456" spans="1:2" x14ac:dyDescent="0.3">
      <c r="A456" s="57">
        <v>454</v>
      </c>
      <c r="B456" s="59" t="s">
        <v>700</v>
      </c>
    </row>
    <row r="457" spans="1:2" x14ac:dyDescent="0.3">
      <c r="A457" s="57">
        <v>455</v>
      </c>
      <c r="B457" s="59" t="s">
        <v>700</v>
      </c>
    </row>
    <row r="458" spans="1:2" x14ac:dyDescent="0.3">
      <c r="A458" s="57">
        <v>456</v>
      </c>
      <c r="B458" s="59" t="s">
        <v>700</v>
      </c>
    </row>
    <row r="459" spans="1:2" x14ac:dyDescent="0.3">
      <c r="A459" s="57">
        <v>457</v>
      </c>
      <c r="B459" s="59" t="s">
        <v>700</v>
      </c>
    </row>
    <row r="460" spans="1:2" x14ac:dyDescent="0.3">
      <c r="A460" s="58">
        <v>458</v>
      </c>
      <c r="B460" s="59" t="s">
        <v>700</v>
      </c>
    </row>
    <row r="461" spans="1:2" x14ac:dyDescent="0.3">
      <c r="A461" s="57">
        <v>459</v>
      </c>
      <c r="B461" s="59" t="s">
        <v>700</v>
      </c>
    </row>
    <row r="462" spans="1:2" x14ac:dyDescent="0.3">
      <c r="A462" s="57">
        <v>460</v>
      </c>
      <c r="B462" s="59" t="s">
        <v>700</v>
      </c>
    </row>
    <row r="463" spans="1:2" x14ac:dyDescent="0.3">
      <c r="A463" s="57">
        <v>461</v>
      </c>
      <c r="B463" s="59" t="s">
        <v>700</v>
      </c>
    </row>
    <row r="464" spans="1:2" x14ac:dyDescent="0.3">
      <c r="A464" s="57">
        <v>462</v>
      </c>
      <c r="B464" s="59" t="s">
        <v>700</v>
      </c>
    </row>
    <row r="465" spans="1:2" x14ac:dyDescent="0.3">
      <c r="A465" s="57">
        <v>463</v>
      </c>
      <c r="B465" s="59" t="s">
        <v>700</v>
      </c>
    </row>
    <row r="466" spans="1:2" x14ac:dyDescent="0.3">
      <c r="A466" s="57">
        <v>464</v>
      </c>
      <c r="B466" s="59" t="s">
        <v>700</v>
      </c>
    </row>
    <row r="467" spans="1:2" x14ac:dyDescent="0.3">
      <c r="A467" s="57">
        <v>465</v>
      </c>
      <c r="B467" s="59" t="s">
        <v>700</v>
      </c>
    </row>
    <row r="468" spans="1:2" x14ac:dyDescent="0.3">
      <c r="A468" s="57">
        <v>466</v>
      </c>
      <c r="B468" s="59" t="s">
        <v>700</v>
      </c>
    </row>
    <row r="469" spans="1:2" x14ac:dyDescent="0.3">
      <c r="A469" s="57">
        <v>467</v>
      </c>
      <c r="B469" s="59" t="s">
        <v>700</v>
      </c>
    </row>
    <row r="470" spans="1:2" x14ac:dyDescent="0.3">
      <c r="A470" s="57">
        <v>468</v>
      </c>
      <c r="B470" s="59" t="s">
        <v>700</v>
      </c>
    </row>
    <row r="471" spans="1:2" x14ac:dyDescent="0.3">
      <c r="A471" s="57">
        <v>469</v>
      </c>
      <c r="B471" s="59" t="s">
        <v>700</v>
      </c>
    </row>
    <row r="472" spans="1:2" x14ac:dyDescent="0.3">
      <c r="A472" s="57">
        <v>470</v>
      </c>
      <c r="B472" s="59" t="s">
        <v>700</v>
      </c>
    </row>
    <row r="473" spans="1:2" x14ac:dyDescent="0.3">
      <c r="A473" s="57">
        <v>471</v>
      </c>
      <c r="B473" s="59" t="s">
        <v>700</v>
      </c>
    </row>
    <row r="474" spans="1:2" x14ac:dyDescent="0.3">
      <c r="A474" s="57">
        <v>472</v>
      </c>
      <c r="B474" s="59" t="s">
        <v>700</v>
      </c>
    </row>
    <row r="475" spans="1:2" x14ac:dyDescent="0.3">
      <c r="A475" s="57">
        <v>473</v>
      </c>
      <c r="B475" s="59" t="s">
        <v>700</v>
      </c>
    </row>
    <row r="476" spans="1:2" x14ac:dyDescent="0.3">
      <c r="A476" s="57">
        <v>474</v>
      </c>
      <c r="B476" s="59" t="s">
        <v>700</v>
      </c>
    </row>
    <row r="477" spans="1:2" x14ac:dyDescent="0.3">
      <c r="A477" s="57">
        <v>475</v>
      </c>
      <c r="B477" s="59" t="s">
        <v>700</v>
      </c>
    </row>
    <row r="478" spans="1:2" x14ac:dyDescent="0.3">
      <c r="A478" s="57">
        <v>476</v>
      </c>
      <c r="B478" s="59" t="s">
        <v>700</v>
      </c>
    </row>
    <row r="479" spans="1:2" x14ac:dyDescent="0.3">
      <c r="A479" s="57">
        <v>477</v>
      </c>
      <c r="B479" s="59" t="s">
        <v>700</v>
      </c>
    </row>
    <row r="480" spans="1:2" x14ac:dyDescent="0.3">
      <c r="A480" s="57">
        <v>478</v>
      </c>
      <c r="B480" s="59" t="s">
        <v>700</v>
      </c>
    </row>
    <row r="481" spans="1:2" x14ac:dyDescent="0.3">
      <c r="A481" s="57">
        <v>479</v>
      </c>
      <c r="B481" s="59" t="s">
        <v>700</v>
      </c>
    </row>
    <row r="482" spans="1:2" x14ac:dyDescent="0.3">
      <c r="A482" s="57">
        <v>480</v>
      </c>
      <c r="B482" s="59" t="s">
        <v>700</v>
      </c>
    </row>
    <row r="483" spans="1:2" x14ac:dyDescent="0.3">
      <c r="A483" s="57">
        <v>481</v>
      </c>
      <c r="B483" s="59" t="s">
        <v>700</v>
      </c>
    </row>
    <row r="484" spans="1:2" x14ac:dyDescent="0.3">
      <c r="A484" s="57">
        <v>482</v>
      </c>
      <c r="B484" s="59" t="s">
        <v>700</v>
      </c>
    </row>
    <row r="485" spans="1:2" x14ac:dyDescent="0.3">
      <c r="A485" s="57">
        <v>483</v>
      </c>
      <c r="B485" s="59" t="s">
        <v>700</v>
      </c>
    </row>
    <row r="486" spans="1:2" x14ac:dyDescent="0.3">
      <c r="A486" s="57">
        <v>484</v>
      </c>
      <c r="B486" s="59" t="s">
        <v>700</v>
      </c>
    </row>
    <row r="487" spans="1:2" x14ac:dyDescent="0.3">
      <c r="A487" s="57">
        <v>485</v>
      </c>
      <c r="B487" s="59" t="s">
        <v>700</v>
      </c>
    </row>
    <row r="488" spans="1:2" x14ac:dyDescent="0.3">
      <c r="A488" s="57">
        <v>486</v>
      </c>
      <c r="B488" s="59" t="s">
        <v>700</v>
      </c>
    </row>
    <row r="489" spans="1:2" x14ac:dyDescent="0.3">
      <c r="A489" s="57">
        <v>487</v>
      </c>
      <c r="B489" s="59" t="s">
        <v>700</v>
      </c>
    </row>
    <row r="490" spans="1:2" x14ac:dyDescent="0.3">
      <c r="A490" s="57">
        <v>488</v>
      </c>
      <c r="B490" s="59" t="s">
        <v>700</v>
      </c>
    </row>
    <row r="491" spans="1:2" x14ac:dyDescent="0.3">
      <c r="A491" s="57">
        <v>489</v>
      </c>
      <c r="B491" s="59" t="s">
        <v>700</v>
      </c>
    </row>
    <row r="492" spans="1:2" x14ac:dyDescent="0.3">
      <c r="A492" s="57">
        <v>490</v>
      </c>
      <c r="B492" s="59" t="s">
        <v>700</v>
      </c>
    </row>
    <row r="493" spans="1:2" x14ac:dyDescent="0.3">
      <c r="A493" s="57">
        <v>491</v>
      </c>
      <c r="B493" s="59" t="s">
        <v>700</v>
      </c>
    </row>
    <row r="494" spans="1:2" x14ac:dyDescent="0.3">
      <c r="A494" s="57">
        <v>492</v>
      </c>
      <c r="B494" s="59" t="s">
        <v>700</v>
      </c>
    </row>
    <row r="495" spans="1:2" x14ac:dyDescent="0.3">
      <c r="A495" s="57">
        <v>493</v>
      </c>
      <c r="B495" s="59" t="s">
        <v>700</v>
      </c>
    </row>
    <row r="496" spans="1:2" x14ac:dyDescent="0.3">
      <c r="A496" s="57">
        <v>494</v>
      </c>
      <c r="B496" s="59" t="s">
        <v>700</v>
      </c>
    </row>
    <row r="497" spans="1:2" x14ac:dyDescent="0.3">
      <c r="A497" s="58">
        <v>495</v>
      </c>
      <c r="B497" s="59" t="s">
        <v>700</v>
      </c>
    </row>
    <row r="498" spans="1:2" x14ac:dyDescent="0.3">
      <c r="A498" s="58">
        <v>496</v>
      </c>
      <c r="B498" s="59" t="s">
        <v>700</v>
      </c>
    </row>
    <row r="499" spans="1:2" x14ac:dyDescent="0.3">
      <c r="A499" s="58">
        <v>497</v>
      </c>
      <c r="B499" s="59" t="s">
        <v>700</v>
      </c>
    </row>
    <row r="500" spans="1:2" x14ac:dyDescent="0.3">
      <c r="A500" s="57">
        <v>498</v>
      </c>
      <c r="B500" s="59" t="s">
        <v>700</v>
      </c>
    </row>
    <row r="501" spans="1:2" x14ac:dyDescent="0.3">
      <c r="A501" s="58">
        <v>499</v>
      </c>
      <c r="B501" s="59" t="s">
        <v>700</v>
      </c>
    </row>
    <row r="502" spans="1:2" x14ac:dyDescent="0.3">
      <c r="A502" s="58">
        <v>500</v>
      </c>
      <c r="B502" s="59" t="s">
        <v>700</v>
      </c>
    </row>
    <row r="503" spans="1:2" x14ac:dyDescent="0.3">
      <c r="A503" s="58">
        <v>501</v>
      </c>
      <c r="B503" s="59" t="s">
        <v>700</v>
      </c>
    </row>
    <row r="504" spans="1:2" x14ac:dyDescent="0.3">
      <c r="A504" s="58">
        <v>502</v>
      </c>
      <c r="B504" s="59" t="s">
        <v>700</v>
      </c>
    </row>
    <row r="505" spans="1:2" x14ac:dyDescent="0.3">
      <c r="A505" s="58">
        <v>503</v>
      </c>
      <c r="B505" s="59" t="s">
        <v>700</v>
      </c>
    </row>
    <row r="506" spans="1:2" x14ac:dyDescent="0.3">
      <c r="A506" s="57">
        <v>504</v>
      </c>
      <c r="B506" s="59" t="s">
        <v>700</v>
      </c>
    </row>
    <row r="507" spans="1:2" x14ac:dyDescent="0.3">
      <c r="A507" s="57">
        <v>505</v>
      </c>
      <c r="B507" s="59" t="s">
        <v>700</v>
      </c>
    </row>
    <row r="508" spans="1:2" x14ac:dyDescent="0.3">
      <c r="A508" s="57">
        <v>506</v>
      </c>
      <c r="B508" s="59" t="s">
        <v>700</v>
      </c>
    </row>
    <row r="509" spans="1:2" x14ac:dyDescent="0.3">
      <c r="A509" s="57">
        <v>507</v>
      </c>
      <c r="B509" s="59" t="s">
        <v>700</v>
      </c>
    </row>
    <row r="510" spans="1:2" x14ac:dyDescent="0.3">
      <c r="A510" s="57">
        <v>508</v>
      </c>
      <c r="B510" s="59" t="s">
        <v>700</v>
      </c>
    </row>
    <row r="511" spans="1:2" x14ac:dyDescent="0.3">
      <c r="A511" s="57">
        <v>509</v>
      </c>
      <c r="B511" s="59" t="s">
        <v>700</v>
      </c>
    </row>
    <row r="512" spans="1:2" x14ac:dyDescent="0.3">
      <c r="A512" s="57">
        <v>510</v>
      </c>
      <c r="B512" s="59" t="s">
        <v>700</v>
      </c>
    </row>
    <row r="513" spans="1:2" x14ac:dyDescent="0.3">
      <c r="A513" s="57">
        <v>511</v>
      </c>
      <c r="B513" s="59" t="s">
        <v>700</v>
      </c>
    </row>
    <row r="514" spans="1:2" x14ac:dyDescent="0.3">
      <c r="A514" s="57">
        <v>512</v>
      </c>
      <c r="B514" s="59" t="s">
        <v>700</v>
      </c>
    </row>
    <row r="515" spans="1:2" x14ac:dyDescent="0.3">
      <c r="A515" s="57">
        <v>513</v>
      </c>
      <c r="B515" s="59" t="s">
        <v>700</v>
      </c>
    </row>
    <row r="516" spans="1:2" x14ac:dyDescent="0.3">
      <c r="A516" s="57">
        <v>514</v>
      </c>
      <c r="B516" s="59" t="s">
        <v>700</v>
      </c>
    </row>
    <row r="517" spans="1:2" x14ac:dyDescent="0.3">
      <c r="A517" s="57">
        <v>515</v>
      </c>
      <c r="B517" s="59" t="s">
        <v>700</v>
      </c>
    </row>
    <row r="518" spans="1:2" x14ac:dyDescent="0.3">
      <c r="A518" s="57">
        <v>516</v>
      </c>
      <c r="B518" s="59" t="s">
        <v>700</v>
      </c>
    </row>
    <row r="519" spans="1:2" x14ac:dyDescent="0.3">
      <c r="A519" s="57">
        <v>517</v>
      </c>
      <c r="B519" s="59" t="s">
        <v>700</v>
      </c>
    </row>
    <row r="520" spans="1:2" x14ac:dyDescent="0.3">
      <c r="A520" s="57">
        <v>518</v>
      </c>
      <c r="B520" s="59" t="s">
        <v>700</v>
      </c>
    </row>
    <row r="521" spans="1:2" x14ac:dyDescent="0.3">
      <c r="A521" s="57">
        <v>519</v>
      </c>
      <c r="B521" s="59" t="s">
        <v>700</v>
      </c>
    </row>
    <row r="522" spans="1:2" x14ac:dyDescent="0.3">
      <c r="A522" s="57">
        <v>520</v>
      </c>
      <c r="B522" s="59" t="s">
        <v>700</v>
      </c>
    </row>
    <row r="523" spans="1:2" x14ac:dyDescent="0.3">
      <c r="A523" s="57">
        <v>521</v>
      </c>
      <c r="B523" s="59" t="s">
        <v>700</v>
      </c>
    </row>
    <row r="524" spans="1:2" x14ac:dyDescent="0.3">
      <c r="A524" s="57">
        <v>522</v>
      </c>
      <c r="B524" s="59" t="s">
        <v>700</v>
      </c>
    </row>
    <row r="525" spans="1:2" x14ac:dyDescent="0.3">
      <c r="A525" s="57">
        <v>523</v>
      </c>
      <c r="B525" s="59" t="s">
        <v>700</v>
      </c>
    </row>
    <row r="526" spans="1:2" x14ac:dyDescent="0.3">
      <c r="A526" s="57">
        <v>524</v>
      </c>
      <c r="B526" s="59" t="s">
        <v>700</v>
      </c>
    </row>
    <row r="527" spans="1:2" x14ac:dyDescent="0.3">
      <c r="A527" s="57">
        <v>525</v>
      </c>
      <c r="B527" s="59" t="s">
        <v>700</v>
      </c>
    </row>
    <row r="528" spans="1:2" x14ac:dyDescent="0.3">
      <c r="A528" s="57">
        <v>526</v>
      </c>
      <c r="B528" s="59" t="s">
        <v>700</v>
      </c>
    </row>
    <row r="529" spans="1:2" x14ac:dyDescent="0.3">
      <c r="A529" s="57">
        <v>527</v>
      </c>
      <c r="B529" s="59" t="s">
        <v>700</v>
      </c>
    </row>
    <row r="530" spans="1:2" x14ac:dyDescent="0.3">
      <c r="A530" s="57">
        <v>528</v>
      </c>
      <c r="B530" s="59" t="s">
        <v>700</v>
      </c>
    </row>
    <row r="531" spans="1:2" x14ac:dyDescent="0.3">
      <c r="A531" s="57">
        <v>529</v>
      </c>
      <c r="B531" s="59" t="s">
        <v>700</v>
      </c>
    </row>
    <row r="532" spans="1:2" x14ac:dyDescent="0.3">
      <c r="A532" s="57">
        <v>530</v>
      </c>
      <c r="B532" s="59" t="s">
        <v>700</v>
      </c>
    </row>
    <row r="533" spans="1:2" x14ac:dyDescent="0.3">
      <c r="A533" s="57">
        <v>531</v>
      </c>
      <c r="B533" s="59" t="s">
        <v>700</v>
      </c>
    </row>
    <row r="534" spans="1:2" x14ac:dyDescent="0.3">
      <c r="A534" s="57">
        <v>532</v>
      </c>
      <c r="B534" s="59" t="s">
        <v>700</v>
      </c>
    </row>
    <row r="535" spans="1:2" x14ac:dyDescent="0.3">
      <c r="A535" s="57">
        <v>533</v>
      </c>
      <c r="B535" s="59" t="s">
        <v>700</v>
      </c>
    </row>
    <row r="536" spans="1:2" x14ac:dyDescent="0.3">
      <c r="A536" s="57">
        <v>534</v>
      </c>
      <c r="B536" s="59" t="s">
        <v>700</v>
      </c>
    </row>
    <row r="537" spans="1:2" x14ac:dyDescent="0.3">
      <c r="A537" s="57">
        <v>535</v>
      </c>
      <c r="B537" s="59" t="s">
        <v>704</v>
      </c>
    </row>
    <row r="538" spans="1:2" x14ac:dyDescent="0.3">
      <c r="A538" s="57">
        <v>536</v>
      </c>
      <c r="B538" s="59" t="s">
        <v>700</v>
      </c>
    </row>
    <row r="539" spans="1:2" x14ac:dyDescent="0.3">
      <c r="A539" s="57">
        <v>537</v>
      </c>
      <c r="B539" s="59" t="s">
        <v>700</v>
      </c>
    </row>
    <row r="540" spans="1:2" x14ac:dyDescent="0.3">
      <c r="A540" s="57">
        <v>538</v>
      </c>
      <c r="B540" s="59" t="s">
        <v>700</v>
      </c>
    </row>
    <row r="541" spans="1:2" x14ac:dyDescent="0.3">
      <c r="A541" s="57">
        <v>539</v>
      </c>
      <c r="B541" s="59" t="s">
        <v>700</v>
      </c>
    </row>
    <row r="542" spans="1:2" x14ac:dyDescent="0.3">
      <c r="A542" s="57">
        <v>540</v>
      </c>
      <c r="B542" s="59" t="s">
        <v>700</v>
      </c>
    </row>
    <row r="543" spans="1:2" x14ac:dyDescent="0.3">
      <c r="A543" s="57">
        <v>541</v>
      </c>
      <c r="B543" s="59" t="s">
        <v>700</v>
      </c>
    </row>
    <row r="544" spans="1:2" x14ac:dyDescent="0.3">
      <c r="A544" s="57">
        <v>542</v>
      </c>
      <c r="B544" s="59" t="s">
        <v>700</v>
      </c>
    </row>
    <row r="545" spans="1:2" x14ac:dyDescent="0.3">
      <c r="A545" s="57">
        <v>543</v>
      </c>
      <c r="B545" s="59" t="s">
        <v>700</v>
      </c>
    </row>
    <row r="546" spans="1:2" x14ac:dyDescent="0.3">
      <c r="A546" s="57">
        <v>544</v>
      </c>
      <c r="B546" s="59" t="s">
        <v>700</v>
      </c>
    </row>
    <row r="547" spans="1:2" x14ac:dyDescent="0.3">
      <c r="A547" s="57">
        <v>545</v>
      </c>
      <c r="B547" s="59" t="s">
        <v>700</v>
      </c>
    </row>
    <row r="548" spans="1:2" x14ac:dyDescent="0.3">
      <c r="A548" s="57">
        <v>546</v>
      </c>
      <c r="B548" s="59" t="s">
        <v>700</v>
      </c>
    </row>
    <row r="549" spans="1:2" x14ac:dyDescent="0.3">
      <c r="A549" s="57">
        <v>547</v>
      </c>
      <c r="B549" s="59" t="s">
        <v>700</v>
      </c>
    </row>
    <row r="550" spans="1:2" x14ac:dyDescent="0.3">
      <c r="A550" s="57">
        <v>548</v>
      </c>
      <c r="B550" s="59" t="s">
        <v>700</v>
      </c>
    </row>
    <row r="551" spans="1:2" x14ac:dyDescent="0.3">
      <c r="A551" s="57">
        <v>549</v>
      </c>
      <c r="B551" s="59" t="s">
        <v>700</v>
      </c>
    </row>
    <row r="552" spans="1:2" x14ac:dyDescent="0.3">
      <c r="A552" s="57">
        <v>550</v>
      </c>
      <c r="B552" s="59" t="s">
        <v>700</v>
      </c>
    </row>
    <row r="553" spans="1:2" x14ac:dyDescent="0.3">
      <c r="A553" s="57">
        <v>551</v>
      </c>
      <c r="B553" s="59" t="s">
        <v>700</v>
      </c>
    </row>
    <row r="554" spans="1:2" x14ac:dyDescent="0.3">
      <c r="A554" s="57">
        <v>552</v>
      </c>
      <c r="B554" s="59" t="s">
        <v>700</v>
      </c>
    </row>
    <row r="555" spans="1:2" x14ac:dyDescent="0.3">
      <c r="A555" s="57">
        <v>553</v>
      </c>
      <c r="B555" s="59" t="s">
        <v>700</v>
      </c>
    </row>
    <row r="556" spans="1:2" x14ac:dyDescent="0.3">
      <c r="A556" s="57">
        <v>554</v>
      </c>
      <c r="B556" s="59" t="s">
        <v>700</v>
      </c>
    </row>
    <row r="557" spans="1:2" x14ac:dyDescent="0.3">
      <c r="A557" s="57">
        <v>555</v>
      </c>
      <c r="B557" s="59" t="s">
        <v>700</v>
      </c>
    </row>
    <row r="558" spans="1:2" x14ac:dyDescent="0.3">
      <c r="A558" s="57">
        <v>556</v>
      </c>
      <c r="B558" s="59" t="s">
        <v>700</v>
      </c>
    </row>
    <row r="559" spans="1:2" x14ac:dyDescent="0.3">
      <c r="A559" s="57">
        <v>557</v>
      </c>
      <c r="B559" s="59" t="s">
        <v>700</v>
      </c>
    </row>
    <row r="560" spans="1:2" x14ac:dyDescent="0.3">
      <c r="A560" s="57">
        <v>558</v>
      </c>
      <c r="B560" s="59" t="s">
        <v>700</v>
      </c>
    </row>
    <row r="561" spans="1:2" x14ac:dyDescent="0.3">
      <c r="A561" s="57">
        <v>559</v>
      </c>
      <c r="B561" s="59" t="s">
        <v>700</v>
      </c>
    </row>
    <row r="562" spans="1:2" x14ac:dyDescent="0.3">
      <c r="A562" s="57">
        <v>560</v>
      </c>
      <c r="B562" s="59" t="s">
        <v>700</v>
      </c>
    </row>
    <row r="563" spans="1:2" x14ac:dyDescent="0.3">
      <c r="A563" s="57">
        <v>561</v>
      </c>
      <c r="B563" s="59" t="s">
        <v>700</v>
      </c>
    </row>
    <row r="564" spans="1:2" x14ac:dyDescent="0.3">
      <c r="A564" s="57">
        <v>562</v>
      </c>
      <c r="B564" s="59" t="s">
        <v>700</v>
      </c>
    </row>
    <row r="565" spans="1:2" x14ac:dyDescent="0.3">
      <c r="A565" s="57">
        <v>563</v>
      </c>
      <c r="B565" s="59" t="s">
        <v>700</v>
      </c>
    </row>
    <row r="566" spans="1:2" x14ac:dyDescent="0.3">
      <c r="A566" s="57">
        <v>564</v>
      </c>
      <c r="B566" s="59" t="s">
        <v>700</v>
      </c>
    </row>
    <row r="567" spans="1:2" x14ac:dyDescent="0.3">
      <c r="A567" s="57">
        <v>565</v>
      </c>
      <c r="B567" s="59" t="s">
        <v>700</v>
      </c>
    </row>
    <row r="568" spans="1:2" x14ac:dyDescent="0.3">
      <c r="A568" s="57">
        <v>566</v>
      </c>
      <c r="B568" s="59" t="s">
        <v>700</v>
      </c>
    </row>
    <row r="569" spans="1:2" x14ac:dyDescent="0.3">
      <c r="A569" s="57">
        <v>567</v>
      </c>
      <c r="B569" s="59" t="s">
        <v>700</v>
      </c>
    </row>
    <row r="570" spans="1:2" x14ac:dyDescent="0.3">
      <c r="A570" s="57">
        <v>568</v>
      </c>
      <c r="B570" s="59" t="s">
        <v>700</v>
      </c>
    </row>
    <row r="571" spans="1:2" x14ac:dyDescent="0.3">
      <c r="A571" s="57">
        <v>569</v>
      </c>
      <c r="B571" s="59" t="s">
        <v>700</v>
      </c>
    </row>
    <row r="572" spans="1:2" x14ac:dyDescent="0.3">
      <c r="A572" s="57">
        <v>570</v>
      </c>
      <c r="B572" s="59" t="s">
        <v>700</v>
      </c>
    </row>
    <row r="573" spans="1:2" x14ac:dyDescent="0.3">
      <c r="A573" s="57">
        <v>571</v>
      </c>
      <c r="B573" s="59" t="s">
        <v>700</v>
      </c>
    </row>
    <row r="574" spans="1:2" x14ac:dyDescent="0.3">
      <c r="A574" s="57">
        <v>572</v>
      </c>
      <c r="B574" s="59" t="s">
        <v>700</v>
      </c>
    </row>
    <row r="575" spans="1:2" x14ac:dyDescent="0.3">
      <c r="A575" s="57">
        <v>573</v>
      </c>
      <c r="B575" s="59" t="s">
        <v>700</v>
      </c>
    </row>
    <row r="576" spans="1:2" x14ac:dyDescent="0.3">
      <c r="A576" s="57">
        <v>574</v>
      </c>
      <c r="B576" s="59" t="s">
        <v>700</v>
      </c>
    </row>
    <row r="577" spans="1:2" x14ac:dyDescent="0.3">
      <c r="A577" s="57">
        <v>575</v>
      </c>
      <c r="B577" s="59" t="s">
        <v>700</v>
      </c>
    </row>
    <row r="578" spans="1:2" x14ac:dyDescent="0.3">
      <c r="A578" s="57">
        <v>576</v>
      </c>
      <c r="B578" s="59" t="s">
        <v>700</v>
      </c>
    </row>
    <row r="579" spans="1:2" x14ac:dyDescent="0.3">
      <c r="A579" s="57">
        <v>577</v>
      </c>
      <c r="B579" s="59" t="s">
        <v>700</v>
      </c>
    </row>
    <row r="580" spans="1:2" x14ac:dyDescent="0.3">
      <c r="A580" s="57">
        <v>578</v>
      </c>
      <c r="B580" s="59" t="s">
        <v>700</v>
      </c>
    </row>
    <row r="581" spans="1:2" x14ac:dyDescent="0.3">
      <c r="A581" s="57">
        <v>579</v>
      </c>
      <c r="B581" s="59" t="s">
        <v>700</v>
      </c>
    </row>
    <row r="582" spans="1:2" x14ac:dyDescent="0.3">
      <c r="A582" s="57">
        <v>580</v>
      </c>
      <c r="B582" s="59" t="s">
        <v>700</v>
      </c>
    </row>
    <row r="583" spans="1:2" x14ac:dyDescent="0.3">
      <c r="A583" s="57">
        <v>581</v>
      </c>
      <c r="B583" s="59" t="s">
        <v>700</v>
      </c>
    </row>
    <row r="584" spans="1:2" x14ac:dyDescent="0.3">
      <c r="A584" s="57">
        <v>582</v>
      </c>
      <c r="B584" s="59" t="s">
        <v>700</v>
      </c>
    </row>
    <row r="585" spans="1:2" x14ac:dyDescent="0.3">
      <c r="A585" s="57">
        <v>583</v>
      </c>
      <c r="B585" s="59" t="s">
        <v>700</v>
      </c>
    </row>
    <row r="586" spans="1:2" x14ac:dyDescent="0.3">
      <c r="A586" s="57">
        <v>584</v>
      </c>
      <c r="B586" s="59" t="s">
        <v>700</v>
      </c>
    </row>
    <row r="587" spans="1:2" x14ac:dyDescent="0.3">
      <c r="A587" s="57">
        <v>585</v>
      </c>
      <c r="B587" s="59" t="s">
        <v>700</v>
      </c>
    </row>
    <row r="588" spans="1:2" x14ac:dyDescent="0.3">
      <c r="A588" s="57">
        <v>586</v>
      </c>
      <c r="B588" s="59" t="s">
        <v>700</v>
      </c>
    </row>
    <row r="589" spans="1:2" x14ac:dyDescent="0.3">
      <c r="A589" s="57">
        <v>587</v>
      </c>
      <c r="B589" s="59" t="s">
        <v>700</v>
      </c>
    </row>
    <row r="590" spans="1:2" x14ac:dyDescent="0.3">
      <c r="A590" s="57">
        <v>588</v>
      </c>
      <c r="B590" s="59" t="s">
        <v>700</v>
      </c>
    </row>
    <row r="591" spans="1:2" x14ac:dyDescent="0.3">
      <c r="A591" s="57">
        <v>589</v>
      </c>
      <c r="B591" s="59" t="s">
        <v>700</v>
      </c>
    </row>
    <row r="592" spans="1:2" x14ac:dyDescent="0.3">
      <c r="A592" s="57">
        <v>590</v>
      </c>
      <c r="B592" s="59" t="s">
        <v>700</v>
      </c>
    </row>
    <row r="593" spans="1:2" x14ac:dyDescent="0.3">
      <c r="A593" s="57">
        <v>591</v>
      </c>
      <c r="B593" s="59" t="s">
        <v>700</v>
      </c>
    </row>
    <row r="594" spans="1:2" x14ac:dyDescent="0.3">
      <c r="A594" s="57">
        <v>592</v>
      </c>
      <c r="B594" s="59" t="s">
        <v>700</v>
      </c>
    </row>
    <row r="595" spans="1:2" x14ac:dyDescent="0.3">
      <c r="A595" s="57">
        <v>593</v>
      </c>
      <c r="B595" s="59" t="s">
        <v>700</v>
      </c>
    </row>
    <row r="596" spans="1:2" x14ac:dyDescent="0.3">
      <c r="A596" s="57">
        <v>594</v>
      </c>
      <c r="B596" s="59" t="s">
        <v>700</v>
      </c>
    </row>
    <row r="597" spans="1:2" x14ac:dyDescent="0.3">
      <c r="A597" s="57">
        <v>595</v>
      </c>
      <c r="B597" s="59" t="s">
        <v>700</v>
      </c>
    </row>
    <row r="598" spans="1:2" x14ac:dyDescent="0.3">
      <c r="A598" s="57">
        <v>596</v>
      </c>
      <c r="B598" s="59" t="s">
        <v>700</v>
      </c>
    </row>
    <row r="599" spans="1:2" x14ac:dyDescent="0.3">
      <c r="A599" s="57">
        <v>597</v>
      </c>
      <c r="B599" s="59" t="s">
        <v>700</v>
      </c>
    </row>
    <row r="600" spans="1:2" x14ac:dyDescent="0.3">
      <c r="A600" s="57">
        <v>598</v>
      </c>
      <c r="B600" s="59" t="s">
        <v>700</v>
      </c>
    </row>
    <row r="601" spans="1:2" x14ac:dyDescent="0.3">
      <c r="A601" s="57">
        <v>599</v>
      </c>
      <c r="B601" s="59" t="s">
        <v>700</v>
      </c>
    </row>
    <row r="602" spans="1:2" x14ac:dyDescent="0.3">
      <c r="A602" s="57">
        <v>600</v>
      </c>
      <c r="B602" s="59" t="s">
        <v>700</v>
      </c>
    </row>
    <row r="603" spans="1:2" x14ac:dyDescent="0.3">
      <c r="A603" s="57">
        <v>601</v>
      </c>
      <c r="B603" s="59" t="s">
        <v>700</v>
      </c>
    </row>
    <row r="604" spans="1:2" x14ac:dyDescent="0.3">
      <c r="A604" s="57">
        <v>602</v>
      </c>
      <c r="B604" s="59" t="s">
        <v>700</v>
      </c>
    </row>
    <row r="605" spans="1:2" x14ac:dyDescent="0.3">
      <c r="A605" s="57">
        <v>603</v>
      </c>
      <c r="B605" s="59" t="s">
        <v>700</v>
      </c>
    </row>
    <row r="606" spans="1:2" x14ac:dyDescent="0.3">
      <c r="A606" s="57">
        <v>604</v>
      </c>
      <c r="B606" s="59" t="s">
        <v>700</v>
      </c>
    </row>
    <row r="607" spans="1:2" x14ac:dyDescent="0.3">
      <c r="A607" s="57">
        <v>605</v>
      </c>
      <c r="B607" s="59" t="s">
        <v>700</v>
      </c>
    </row>
    <row r="608" spans="1:2" x14ac:dyDescent="0.3">
      <c r="A608" s="57">
        <v>606</v>
      </c>
      <c r="B608" s="59" t="s">
        <v>700</v>
      </c>
    </row>
    <row r="609" spans="1:2" x14ac:dyDescent="0.3">
      <c r="A609" s="57">
        <v>607</v>
      </c>
      <c r="B609" s="59" t="s">
        <v>700</v>
      </c>
    </row>
    <row r="610" spans="1:2" x14ac:dyDescent="0.3">
      <c r="A610" s="57">
        <v>608</v>
      </c>
      <c r="B610" s="59" t="s">
        <v>700</v>
      </c>
    </row>
    <row r="611" spans="1:2" x14ac:dyDescent="0.3">
      <c r="A611" s="57">
        <v>609</v>
      </c>
      <c r="B611" s="59" t="s">
        <v>3649</v>
      </c>
    </row>
    <row r="612" spans="1:2" x14ac:dyDescent="0.3">
      <c r="A612" s="57">
        <v>610</v>
      </c>
      <c r="B612" s="59" t="s">
        <v>3648</v>
      </c>
    </row>
    <row r="613" spans="1:2" x14ac:dyDescent="0.3">
      <c r="A613" s="57">
        <v>611</v>
      </c>
      <c r="B613" s="59" t="s">
        <v>3648</v>
      </c>
    </row>
    <row r="614" spans="1:2" x14ac:dyDescent="0.3">
      <c r="A614" s="57">
        <v>612</v>
      </c>
      <c r="B614" s="61" t="s">
        <v>697</v>
      </c>
    </row>
    <row r="615" spans="1:2" x14ac:dyDescent="0.3">
      <c r="A615" s="57">
        <v>613</v>
      </c>
      <c r="B615" s="61" t="s">
        <v>697</v>
      </c>
    </row>
    <row r="616" spans="1:2" x14ac:dyDescent="0.3">
      <c r="A616" s="57">
        <v>614</v>
      </c>
      <c r="B616" s="61" t="s">
        <v>697</v>
      </c>
    </row>
    <row r="617" spans="1:2" x14ac:dyDescent="0.3">
      <c r="A617" s="57">
        <v>615</v>
      </c>
      <c r="B617" s="61" t="s">
        <v>697</v>
      </c>
    </row>
    <row r="618" spans="1:2" x14ac:dyDescent="0.3">
      <c r="A618" s="57">
        <v>616</v>
      </c>
      <c r="B618" s="61" t="s">
        <v>3650</v>
      </c>
    </row>
    <row r="619" spans="1:2" x14ac:dyDescent="0.3">
      <c r="A619" s="57">
        <v>617</v>
      </c>
      <c r="B619" s="61" t="s">
        <v>3650</v>
      </c>
    </row>
    <row r="620" spans="1:2" x14ac:dyDescent="0.3">
      <c r="A620" s="57">
        <v>618</v>
      </c>
      <c r="B620" s="59" t="s">
        <v>3648</v>
      </c>
    </row>
    <row r="621" spans="1:2" x14ac:dyDescent="0.3">
      <c r="A621" s="57">
        <v>619</v>
      </c>
      <c r="B621" s="59" t="s">
        <v>3648</v>
      </c>
    </row>
    <row r="622" spans="1:2" x14ac:dyDescent="0.3">
      <c r="A622" s="57">
        <v>620</v>
      </c>
      <c r="B622" s="59" t="s">
        <v>3648</v>
      </c>
    </row>
    <row r="623" spans="1:2" x14ac:dyDescent="0.3">
      <c r="A623" s="57">
        <v>621</v>
      </c>
      <c r="B623" s="59" t="s">
        <v>3648</v>
      </c>
    </row>
    <row r="624" spans="1:2" x14ac:dyDescent="0.3">
      <c r="A624" s="57">
        <v>622</v>
      </c>
      <c r="B624" s="59" t="s">
        <v>3648</v>
      </c>
    </row>
    <row r="625" spans="1:2" x14ac:dyDescent="0.3">
      <c r="A625" s="57">
        <v>623</v>
      </c>
      <c r="B625" s="59" t="s">
        <v>3648</v>
      </c>
    </row>
    <row r="626" spans="1:2" x14ac:dyDescent="0.3">
      <c r="A626" s="57">
        <v>624</v>
      </c>
      <c r="B626" s="59" t="s">
        <v>3648</v>
      </c>
    </row>
    <row r="627" spans="1:2" x14ac:dyDescent="0.3">
      <c r="A627" s="57">
        <v>625</v>
      </c>
      <c r="B627" s="59" t="s">
        <v>3648</v>
      </c>
    </row>
    <row r="628" spans="1:2" x14ac:dyDescent="0.3">
      <c r="A628" s="57">
        <v>626</v>
      </c>
      <c r="B628" s="59" t="s">
        <v>3644</v>
      </c>
    </row>
    <row r="629" spans="1:2" x14ac:dyDescent="0.3">
      <c r="A629" s="57">
        <v>627</v>
      </c>
      <c r="B629" s="59" t="s">
        <v>3644</v>
      </c>
    </row>
    <row r="630" spans="1:2" x14ac:dyDescent="0.3">
      <c r="A630" s="57">
        <v>628</v>
      </c>
      <c r="B630" s="59" t="s">
        <v>3644</v>
      </c>
    </row>
    <row r="631" spans="1:2" x14ac:dyDescent="0.3">
      <c r="A631" s="57">
        <v>629</v>
      </c>
      <c r="B631" s="59" t="s">
        <v>3644</v>
      </c>
    </row>
    <row r="632" spans="1:2" x14ac:dyDescent="0.3">
      <c r="A632" s="57">
        <v>630</v>
      </c>
      <c r="B632" s="59" t="s">
        <v>3644</v>
      </c>
    </row>
    <row r="633" spans="1:2" x14ac:dyDescent="0.3">
      <c r="A633" s="57">
        <v>631</v>
      </c>
      <c r="B633" s="59" t="s">
        <v>3644</v>
      </c>
    </row>
    <row r="634" spans="1:2" x14ac:dyDescent="0.3">
      <c r="A634" s="57">
        <v>632</v>
      </c>
      <c r="B634" s="59" t="s">
        <v>3644</v>
      </c>
    </row>
    <row r="635" spans="1:2" x14ac:dyDescent="0.3">
      <c r="A635" s="57">
        <v>633</v>
      </c>
      <c r="B635" s="59" t="s">
        <v>3644</v>
      </c>
    </row>
    <row r="636" spans="1:2" x14ac:dyDescent="0.3">
      <c r="A636" s="57">
        <v>634</v>
      </c>
      <c r="B636" s="59" t="s">
        <v>3653</v>
      </c>
    </row>
    <row r="637" spans="1:2" x14ac:dyDescent="0.3">
      <c r="A637" s="57">
        <v>635</v>
      </c>
      <c r="B637" s="59" t="s">
        <v>3644</v>
      </c>
    </row>
    <row r="638" spans="1:2" x14ac:dyDescent="0.3">
      <c r="A638" s="57">
        <v>636</v>
      </c>
      <c r="B638" s="59" t="s">
        <v>704</v>
      </c>
    </row>
    <row r="639" spans="1:2" x14ac:dyDescent="0.3">
      <c r="A639" s="57">
        <v>637</v>
      </c>
      <c r="B639" s="61" t="s">
        <v>697</v>
      </c>
    </row>
    <row r="640" spans="1:2" x14ac:dyDescent="0.3">
      <c r="A640" s="57">
        <v>638</v>
      </c>
      <c r="B640" s="59" t="s">
        <v>3649</v>
      </c>
    </row>
    <row r="641" spans="1:2" x14ac:dyDescent="0.3">
      <c r="A641" s="57">
        <v>639</v>
      </c>
      <c r="B641" s="61" t="s">
        <v>697</v>
      </c>
    </row>
    <row r="642" spans="1:2" x14ac:dyDescent="0.3">
      <c r="A642" s="57">
        <v>640</v>
      </c>
      <c r="B642" s="61" t="s">
        <v>697</v>
      </c>
    </row>
    <row r="643" spans="1:2" x14ac:dyDescent="0.3">
      <c r="A643" s="57">
        <v>641</v>
      </c>
      <c r="B643" s="61" t="s">
        <v>697</v>
      </c>
    </row>
    <row r="644" spans="1:2" x14ac:dyDescent="0.3">
      <c r="A644" s="57">
        <v>642</v>
      </c>
      <c r="B644" s="61" t="s">
        <v>697</v>
      </c>
    </row>
    <row r="645" spans="1:2" x14ac:dyDescent="0.3">
      <c r="A645" s="57">
        <v>643</v>
      </c>
      <c r="B645" s="61" t="s">
        <v>697</v>
      </c>
    </row>
    <row r="646" spans="1:2" x14ac:dyDescent="0.3">
      <c r="A646" s="57">
        <v>644</v>
      </c>
      <c r="B646" s="61" t="s">
        <v>697</v>
      </c>
    </row>
    <row r="647" spans="1:2" x14ac:dyDescent="0.3">
      <c r="A647" s="57">
        <v>645</v>
      </c>
      <c r="B647" s="61" t="s">
        <v>697</v>
      </c>
    </row>
    <row r="648" spans="1:2" x14ac:dyDescent="0.3">
      <c r="A648" s="57">
        <v>646</v>
      </c>
      <c r="B648" s="61" t="s">
        <v>697</v>
      </c>
    </row>
    <row r="649" spans="1:2" x14ac:dyDescent="0.3">
      <c r="A649" s="57">
        <v>647</v>
      </c>
      <c r="B649" s="61" t="s">
        <v>697</v>
      </c>
    </row>
    <row r="650" spans="1:2" x14ac:dyDescent="0.3">
      <c r="A650" s="57">
        <v>648</v>
      </c>
      <c r="B650" s="61" t="s">
        <v>697</v>
      </c>
    </row>
    <row r="651" spans="1:2" x14ac:dyDescent="0.3">
      <c r="A651" s="57">
        <v>649</v>
      </c>
      <c r="B651" s="61" t="s">
        <v>697</v>
      </c>
    </row>
    <row r="652" spans="1:2" x14ac:dyDescent="0.3">
      <c r="A652" s="57">
        <v>650</v>
      </c>
      <c r="B652" s="61" t="s">
        <v>697</v>
      </c>
    </row>
    <row r="653" spans="1:2" x14ac:dyDescent="0.3">
      <c r="A653" s="57">
        <v>651</v>
      </c>
      <c r="B653" s="61" t="s">
        <v>697</v>
      </c>
    </row>
    <row r="654" spans="1:2" x14ac:dyDescent="0.3">
      <c r="A654" s="57">
        <v>652</v>
      </c>
      <c r="B654" s="61" t="s">
        <v>697</v>
      </c>
    </row>
    <row r="655" spans="1:2" x14ac:dyDescent="0.3">
      <c r="A655" s="57">
        <v>653</v>
      </c>
      <c r="B655" s="61" t="s">
        <v>697</v>
      </c>
    </row>
    <row r="656" spans="1:2" x14ac:dyDescent="0.3">
      <c r="A656" s="57">
        <v>654</v>
      </c>
      <c r="B656" s="61" t="s">
        <v>697</v>
      </c>
    </row>
    <row r="657" spans="1:2" x14ac:dyDescent="0.3">
      <c r="A657" s="57">
        <v>655</v>
      </c>
      <c r="B657" s="61" t="s">
        <v>697</v>
      </c>
    </row>
    <row r="658" spans="1:2" x14ac:dyDescent="0.3">
      <c r="A658" s="57">
        <v>656</v>
      </c>
      <c r="B658" s="61" t="s">
        <v>697</v>
      </c>
    </row>
    <row r="659" spans="1:2" x14ac:dyDescent="0.3">
      <c r="A659" s="57">
        <v>657</v>
      </c>
      <c r="B659" s="59" t="s">
        <v>3649</v>
      </c>
    </row>
    <row r="660" spans="1:2" x14ac:dyDescent="0.3">
      <c r="A660" s="57">
        <v>658</v>
      </c>
      <c r="B660" s="61" t="s">
        <v>697</v>
      </c>
    </row>
    <row r="661" spans="1:2" x14ac:dyDescent="0.3">
      <c r="A661" s="57">
        <v>659</v>
      </c>
      <c r="B661" s="61" t="s">
        <v>697</v>
      </c>
    </row>
    <row r="662" spans="1:2" x14ac:dyDescent="0.3">
      <c r="A662" s="57">
        <v>660</v>
      </c>
      <c r="B662" s="61" t="s">
        <v>697</v>
      </c>
    </row>
    <row r="663" spans="1:2" x14ac:dyDescent="0.3">
      <c r="A663" s="57">
        <v>661</v>
      </c>
      <c r="B663" s="61" t="s">
        <v>697</v>
      </c>
    </row>
    <row r="664" spans="1:2" x14ac:dyDescent="0.3">
      <c r="A664" s="57">
        <v>662</v>
      </c>
      <c r="B664" s="59" t="s">
        <v>701</v>
      </c>
    </row>
    <row r="665" spans="1:2" x14ac:dyDescent="0.3">
      <c r="A665" s="57">
        <v>663</v>
      </c>
      <c r="B665" s="59" t="s">
        <v>701</v>
      </c>
    </row>
    <row r="666" spans="1:2" x14ac:dyDescent="0.3">
      <c r="A666" s="57">
        <v>664</v>
      </c>
      <c r="B666" s="61" t="s">
        <v>697</v>
      </c>
    </row>
    <row r="667" spans="1:2" x14ac:dyDescent="0.3">
      <c r="A667" s="57">
        <v>665</v>
      </c>
      <c r="B667" s="59" t="s">
        <v>3649</v>
      </c>
    </row>
    <row r="668" spans="1:2" x14ac:dyDescent="0.3">
      <c r="A668" s="57">
        <v>666</v>
      </c>
      <c r="B668" s="59" t="s">
        <v>700</v>
      </c>
    </row>
    <row r="669" spans="1:2" x14ac:dyDescent="0.3">
      <c r="A669" s="57">
        <v>667</v>
      </c>
      <c r="B669" s="61" t="s">
        <v>697</v>
      </c>
    </row>
    <row r="670" spans="1:2" x14ac:dyDescent="0.3">
      <c r="A670" s="57">
        <v>668</v>
      </c>
      <c r="B670" s="59" t="s">
        <v>702</v>
      </c>
    </row>
    <row r="671" spans="1:2" x14ac:dyDescent="0.3">
      <c r="A671" s="57">
        <v>669</v>
      </c>
      <c r="B671" s="61" t="s">
        <v>3645</v>
      </c>
    </row>
    <row r="672" spans="1:2" x14ac:dyDescent="0.3">
      <c r="A672" s="57">
        <v>670</v>
      </c>
      <c r="B672" s="61" t="s">
        <v>3645</v>
      </c>
    </row>
    <row r="673" spans="1:2" x14ac:dyDescent="0.3">
      <c r="A673" s="57">
        <v>671</v>
      </c>
      <c r="B673" s="61" t="s">
        <v>3645</v>
      </c>
    </row>
    <row r="674" spans="1:2" x14ac:dyDescent="0.3">
      <c r="A674" s="57">
        <v>672</v>
      </c>
      <c r="B674" s="61" t="s">
        <v>3645</v>
      </c>
    </row>
    <row r="675" spans="1:2" x14ac:dyDescent="0.3">
      <c r="A675" s="57">
        <v>673</v>
      </c>
      <c r="B675" s="61" t="s">
        <v>3645</v>
      </c>
    </row>
    <row r="676" spans="1:2" x14ac:dyDescent="0.3">
      <c r="A676" s="57">
        <v>674</v>
      </c>
      <c r="B676" s="61" t="s">
        <v>3645</v>
      </c>
    </row>
    <row r="677" spans="1:2" x14ac:dyDescent="0.3">
      <c r="A677" s="57">
        <v>675</v>
      </c>
      <c r="B677" s="59" t="s">
        <v>3649</v>
      </c>
    </row>
    <row r="678" spans="1:2" x14ac:dyDescent="0.3">
      <c r="A678" s="57">
        <v>676</v>
      </c>
      <c r="B678" s="61" t="s">
        <v>3645</v>
      </c>
    </row>
    <row r="679" spans="1:2" x14ac:dyDescent="0.3">
      <c r="A679" s="57">
        <v>677</v>
      </c>
      <c r="B679" s="61" t="s">
        <v>697</v>
      </c>
    </row>
    <row r="680" spans="1:2" x14ac:dyDescent="0.3">
      <c r="A680" s="57">
        <v>678</v>
      </c>
      <c r="B680" s="61" t="s">
        <v>697</v>
      </c>
    </row>
    <row r="681" spans="1:2" x14ac:dyDescent="0.3">
      <c r="A681" s="57">
        <v>679</v>
      </c>
      <c r="B681" s="61" t="s">
        <v>697</v>
      </c>
    </row>
    <row r="682" spans="1:2" x14ac:dyDescent="0.3">
      <c r="A682" s="57">
        <v>680</v>
      </c>
      <c r="B682" s="59" t="s">
        <v>3644</v>
      </c>
    </row>
    <row r="683" spans="1:2" x14ac:dyDescent="0.3">
      <c r="A683" s="57">
        <v>681</v>
      </c>
      <c r="B683" s="61" t="s">
        <v>697</v>
      </c>
    </row>
    <row r="684" spans="1:2" x14ac:dyDescent="0.3">
      <c r="A684" s="57">
        <v>682</v>
      </c>
      <c r="B684" s="61" t="s">
        <v>697</v>
      </c>
    </row>
    <row r="685" spans="1:2" x14ac:dyDescent="0.3">
      <c r="A685" s="57">
        <v>683</v>
      </c>
      <c r="B685" s="61" t="s">
        <v>697</v>
      </c>
    </row>
    <row r="686" spans="1:2" x14ac:dyDescent="0.3">
      <c r="A686" s="57">
        <v>684</v>
      </c>
      <c r="B686" s="61" t="s">
        <v>697</v>
      </c>
    </row>
    <row r="687" spans="1:2" x14ac:dyDescent="0.3">
      <c r="A687" s="57">
        <v>685</v>
      </c>
      <c r="B687" s="61" t="s">
        <v>697</v>
      </c>
    </row>
    <row r="688" spans="1:2" x14ac:dyDescent="0.3">
      <c r="A688" s="57">
        <v>686</v>
      </c>
      <c r="B688" s="61" t="s">
        <v>697</v>
      </c>
    </row>
    <row r="689" spans="1:2" x14ac:dyDescent="0.3">
      <c r="A689" s="57">
        <v>687</v>
      </c>
      <c r="B689" s="61" t="s">
        <v>697</v>
      </c>
    </row>
    <row r="690" spans="1:2" x14ac:dyDescent="0.3">
      <c r="A690" s="57">
        <v>688</v>
      </c>
      <c r="B690" s="61" t="s">
        <v>697</v>
      </c>
    </row>
    <row r="691" spans="1:2" x14ac:dyDescent="0.3">
      <c r="A691" s="57">
        <v>689</v>
      </c>
      <c r="B691" s="61" t="s">
        <v>697</v>
      </c>
    </row>
    <row r="692" spans="1:2" x14ac:dyDescent="0.3">
      <c r="A692" s="57">
        <v>690</v>
      </c>
      <c r="B692" s="61" t="s">
        <v>697</v>
      </c>
    </row>
    <row r="693" spans="1:2" x14ac:dyDescent="0.3">
      <c r="A693" s="57">
        <v>691</v>
      </c>
      <c r="B693" s="61" t="s">
        <v>697</v>
      </c>
    </row>
    <row r="694" spans="1:2" x14ac:dyDescent="0.3">
      <c r="A694" s="57">
        <v>692</v>
      </c>
      <c r="B694" s="61" t="s">
        <v>697</v>
      </c>
    </row>
    <row r="695" spans="1:2" x14ac:dyDescent="0.3">
      <c r="A695" s="57">
        <v>693</v>
      </c>
      <c r="B695" s="61" t="s">
        <v>697</v>
      </c>
    </row>
    <row r="696" spans="1:2" x14ac:dyDescent="0.3">
      <c r="A696" s="57">
        <v>694</v>
      </c>
      <c r="B696" s="61" t="s">
        <v>697</v>
      </c>
    </row>
    <row r="697" spans="1:2" x14ac:dyDescent="0.3">
      <c r="A697" s="57">
        <v>695</v>
      </c>
      <c r="B697" s="59" t="s">
        <v>702</v>
      </c>
    </row>
    <row r="698" spans="1:2" x14ac:dyDescent="0.3">
      <c r="A698" s="57">
        <v>696</v>
      </c>
      <c r="B698" s="59" t="s">
        <v>701</v>
      </c>
    </row>
    <row r="699" spans="1:2" x14ac:dyDescent="0.3">
      <c r="A699" s="57">
        <v>697</v>
      </c>
      <c r="B699" s="59" t="s">
        <v>704</v>
      </c>
    </row>
    <row r="700" spans="1:2" x14ac:dyDescent="0.3">
      <c r="A700" s="57">
        <v>698</v>
      </c>
      <c r="B700" s="61" t="s">
        <v>3645</v>
      </c>
    </row>
    <row r="701" spans="1:2" x14ac:dyDescent="0.3">
      <c r="A701" s="57">
        <v>699</v>
      </c>
      <c r="B701" s="59" t="s">
        <v>3644</v>
      </c>
    </row>
    <row r="702" spans="1:2" x14ac:dyDescent="0.3">
      <c r="A702" s="57">
        <v>700</v>
      </c>
      <c r="B702" s="59" t="s">
        <v>3644</v>
      </c>
    </row>
    <row r="703" spans="1:2" x14ac:dyDescent="0.3">
      <c r="A703" s="57">
        <v>701</v>
      </c>
      <c r="B703" s="59" t="s">
        <v>3644</v>
      </c>
    </row>
    <row r="704" spans="1:2" x14ac:dyDescent="0.3">
      <c r="A704" s="57">
        <v>702</v>
      </c>
      <c r="B704" s="59" t="s">
        <v>3644</v>
      </c>
    </row>
    <row r="705" spans="1:2" x14ac:dyDescent="0.3">
      <c r="A705" s="57">
        <v>703</v>
      </c>
      <c r="B705" s="59" t="s">
        <v>3644</v>
      </c>
    </row>
    <row r="706" spans="1:2" x14ac:dyDescent="0.3">
      <c r="A706" s="57">
        <v>704</v>
      </c>
      <c r="B706" s="59" t="s">
        <v>706</v>
      </c>
    </row>
    <row r="707" spans="1:2" x14ac:dyDescent="0.3">
      <c r="A707" s="57">
        <v>705</v>
      </c>
      <c r="B707" s="59" t="s">
        <v>706</v>
      </c>
    </row>
    <row r="708" spans="1:2" x14ac:dyDescent="0.3">
      <c r="A708" s="57">
        <v>706</v>
      </c>
      <c r="B708" s="59" t="s">
        <v>706</v>
      </c>
    </row>
    <row r="709" spans="1:2" x14ac:dyDescent="0.3">
      <c r="A709" s="57">
        <v>707</v>
      </c>
      <c r="B709" s="59" t="s">
        <v>706</v>
      </c>
    </row>
    <row r="710" spans="1:2" x14ac:dyDescent="0.3">
      <c r="A710" s="57">
        <v>708</v>
      </c>
      <c r="B710" s="59" t="s">
        <v>698</v>
      </c>
    </row>
    <row r="711" spans="1:2" x14ac:dyDescent="0.3">
      <c r="A711" s="57">
        <v>709</v>
      </c>
      <c r="B711" s="59" t="s">
        <v>699</v>
      </c>
    </row>
    <row r="712" spans="1:2" x14ac:dyDescent="0.3">
      <c r="A712" s="57">
        <v>710</v>
      </c>
      <c r="B712" s="59" t="s">
        <v>699</v>
      </c>
    </row>
    <row r="713" spans="1:2" x14ac:dyDescent="0.3">
      <c r="A713" s="57">
        <v>711</v>
      </c>
      <c r="B713" s="59" t="s">
        <v>699</v>
      </c>
    </row>
    <row r="714" spans="1:2" x14ac:dyDescent="0.3">
      <c r="A714" s="57">
        <v>712</v>
      </c>
      <c r="B714" s="59" t="s">
        <v>706</v>
      </c>
    </row>
    <row r="715" spans="1:2" x14ac:dyDescent="0.3">
      <c r="A715" s="57">
        <v>713</v>
      </c>
      <c r="B715" s="59" t="s">
        <v>698</v>
      </c>
    </row>
    <row r="716" spans="1:2" x14ac:dyDescent="0.3">
      <c r="A716" s="57">
        <v>714</v>
      </c>
      <c r="B716" s="61" t="s">
        <v>697</v>
      </c>
    </row>
    <row r="717" spans="1:2" x14ac:dyDescent="0.3">
      <c r="A717" s="57">
        <v>715</v>
      </c>
      <c r="B717" s="61" t="s">
        <v>697</v>
      </c>
    </row>
    <row r="718" spans="1:2" x14ac:dyDescent="0.3">
      <c r="A718" s="57">
        <v>716</v>
      </c>
      <c r="B718" s="61" t="s">
        <v>697</v>
      </c>
    </row>
    <row r="719" spans="1:2" x14ac:dyDescent="0.3">
      <c r="A719" s="57">
        <v>717</v>
      </c>
      <c r="B719" s="61" t="s">
        <v>697</v>
      </c>
    </row>
    <row r="720" spans="1:2" x14ac:dyDescent="0.3">
      <c r="A720" s="57">
        <v>718</v>
      </c>
      <c r="B720" s="61" t="s">
        <v>697</v>
      </c>
    </row>
    <row r="721" spans="1:2" x14ac:dyDescent="0.3">
      <c r="A721" s="57">
        <v>719</v>
      </c>
      <c r="B721" s="61" t="s">
        <v>697</v>
      </c>
    </row>
    <row r="722" spans="1:2" x14ac:dyDescent="0.3">
      <c r="A722" s="57">
        <v>720</v>
      </c>
      <c r="B722" s="61" t="s">
        <v>697</v>
      </c>
    </row>
    <row r="723" spans="1:2" x14ac:dyDescent="0.3">
      <c r="A723" s="57">
        <v>721</v>
      </c>
      <c r="B723" s="61" t="s">
        <v>697</v>
      </c>
    </row>
    <row r="724" spans="1:2" x14ac:dyDescent="0.3">
      <c r="A724" s="57">
        <v>722</v>
      </c>
      <c r="B724" s="61" t="s">
        <v>697</v>
      </c>
    </row>
    <row r="725" spans="1:2" x14ac:dyDescent="0.3">
      <c r="A725" s="57">
        <v>723</v>
      </c>
      <c r="B725" s="61" t="s">
        <v>697</v>
      </c>
    </row>
    <row r="726" spans="1:2" x14ac:dyDescent="0.3">
      <c r="A726" s="57">
        <v>724</v>
      </c>
      <c r="B726" s="61" t="s">
        <v>697</v>
      </c>
    </row>
    <row r="727" spans="1:2" x14ac:dyDescent="0.3">
      <c r="A727" s="57">
        <v>725</v>
      </c>
      <c r="B727" s="61" t="s">
        <v>697</v>
      </c>
    </row>
    <row r="728" spans="1:2" x14ac:dyDescent="0.3">
      <c r="A728" s="57">
        <v>726</v>
      </c>
      <c r="B728" s="61" t="s">
        <v>697</v>
      </c>
    </row>
    <row r="729" spans="1:2" x14ac:dyDescent="0.3">
      <c r="A729" s="57">
        <v>727</v>
      </c>
      <c r="B729" s="61" t="s">
        <v>697</v>
      </c>
    </row>
    <row r="730" spans="1:2" x14ac:dyDescent="0.3">
      <c r="A730" s="57">
        <v>728</v>
      </c>
      <c r="B730" s="61" t="s">
        <v>697</v>
      </c>
    </row>
    <row r="731" spans="1:2" x14ac:dyDescent="0.3">
      <c r="A731" s="57">
        <v>729</v>
      </c>
      <c r="B731" s="61" t="s">
        <v>697</v>
      </c>
    </row>
    <row r="732" spans="1:2" x14ac:dyDescent="0.3">
      <c r="A732" s="57">
        <v>730</v>
      </c>
      <c r="B732" s="61" t="s">
        <v>697</v>
      </c>
    </row>
    <row r="733" spans="1:2" x14ac:dyDescent="0.3">
      <c r="A733" s="57">
        <v>731</v>
      </c>
      <c r="B733" s="61" t="s">
        <v>697</v>
      </c>
    </row>
    <row r="734" spans="1:2" x14ac:dyDescent="0.3">
      <c r="A734" s="57">
        <v>732</v>
      </c>
      <c r="B734" s="61" t="s">
        <v>697</v>
      </c>
    </row>
    <row r="735" spans="1:2" x14ac:dyDescent="0.3">
      <c r="A735" s="57">
        <v>733</v>
      </c>
      <c r="B735" s="61" t="s">
        <v>697</v>
      </c>
    </row>
    <row r="736" spans="1:2" x14ac:dyDescent="0.3">
      <c r="A736" s="57">
        <v>734</v>
      </c>
      <c r="B736" s="61" t="s">
        <v>697</v>
      </c>
    </row>
    <row r="737" spans="1:2" x14ac:dyDescent="0.3">
      <c r="A737" s="57">
        <v>735</v>
      </c>
      <c r="B737" s="61" t="s">
        <v>697</v>
      </c>
    </row>
    <row r="738" spans="1:2" x14ac:dyDescent="0.3">
      <c r="A738" s="57">
        <v>736</v>
      </c>
      <c r="B738" s="59" t="s">
        <v>3653</v>
      </c>
    </row>
    <row r="739" spans="1:2" x14ac:dyDescent="0.3">
      <c r="A739" s="57">
        <v>737</v>
      </c>
      <c r="B739" s="59" t="s">
        <v>3652</v>
      </c>
    </row>
    <row r="740" spans="1:2" x14ac:dyDescent="0.3">
      <c r="A740" s="57">
        <v>738</v>
      </c>
      <c r="B740" s="61" t="s">
        <v>697</v>
      </c>
    </row>
    <row r="741" spans="1:2" x14ac:dyDescent="0.3">
      <c r="A741" s="57">
        <v>739</v>
      </c>
      <c r="B741" s="59" t="s">
        <v>698</v>
      </c>
    </row>
    <row r="742" spans="1:2" x14ac:dyDescent="0.3">
      <c r="A742" s="57">
        <v>740</v>
      </c>
      <c r="B742" s="59" t="s">
        <v>3653</v>
      </c>
    </row>
    <row r="743" spans="1:2" x14ac:dyDescent="0.3">
      <c r="A743" s="57">
        <v>741</v>
      </c>
      <c r="B743" s="59" t="s">
        <v>698</v>
      </c>
    </row>
    <row r="744" spans="1:2" x14ac:dyDescent="0.3">
      <c r="A744" s="57">
        <v>742</v>
      </c>
      <c r="B744" s="61" t="s">
        <v>697</v>
      </c>
    </row>
    <row r="745" spans="1:2" x14ac:dyDescent="0.3">
      <c r="A745" s="57">
        <v>743</v>
      </c>
      <c r="B745" s="61" t="s">
        <v>697</v>
      </c>
    </row>
    <row r="746" spans="1:2" x14ac:dyDescent="0.3">
      <c r="A746" s="57">
        <v>744</v>
      </c>
      <c r="B746" s="61" t="s">
        <v>697</v>
      </c>
    </row>
    <row r="747" spans="1:2" x14ac:dyDescent="0.3">
      <c r="A747" s="57">
        <v>745</v>
      </c>
      <c r="B747" s="61" t="s">
        <v>697</v>
      </c>
    </row>
    <row r="748" spans="1:2" x14ac:dyDescent="0.3">
      <c r="A748" s="57">
        <v>746</v>
      </c>
      <c r="B748" s="61" t="s">
        <v>697</v>
      </c>
    </row>
    <row r="749" spans="1:2" x14ac:dyDescent="0.3">
      <c r="A749" s="57">
        <v>747</v>
      </c>
      <c r="B749" s="61" t="s">
        <v>697</v>
      </c>
    </row>
    <row r="750" spans="1:2" x14ac:dyDescent="0.3">
      <c r="A750" s="57">
        <v>748</v>
      </c>
      <c r="B750" s="59" t="s">
        <v>701</v>
      </c>
    </row>
    <row r="751" spans="1:2" x14ac:dyDescent="0.3">
      <c r="A751" s="57">
        <v>749</v>
      </c>
      <c r="B751" s="61" t="s">
        <v>697</v>
      </c>
    </row>
    <row r="752" spans="1:2" x14ac:dyDescent="0.3">
      <c r="A752" s="57">
        <v>750</v>
      </c>
      <c r="B752" s="61" t="s">
        <v>3647</v>
      </c>
    </row>
    <row r="753" spans="1:2" x14ac:dyDescent="0.3">
      <c r="A753" s="57">
        <v>751</v>
      </c>
      <c r="B753" s="61" t="s">
        <v>3645</v>
      </c>
    </row>
    <row r="754" spans="1:2" x14ac:dyDescent="0.3">
      <c r="A754" s="57">
        <v>752</v>
      </c>
      <c r="B754" s="61" t="s">
        <v>3645</v>
      </c>
    </row>
    <row r="755" spans="1:2" x14ac:dyDescent="0.3">
      <c r="A755" s="57">
        <v>753</v>
      </c>
      <c r="B755" s="61" t="s">
        <v>3650</v>
      </c>
    </row>
    <row r="756" spans="1:2" x14ac:dyDescent="0.3">
      <c r="A756" s="57">
        <v>754</v>
      </c>
      <c r="B756" s="61" t="s">
        <v>3647</v>
      </c>
    </row>
    <row r="757" spans="1:2" x14ac:dyDescent="0.3">
      <c r="A757" s="57">
        <v>755</v>
      </c>
      <c r="B757" s="61" t="s">
        <v>3647</v>
      </c>
    </row>
    <row r="758" spans="1:2" x14ac:dyDescent="0.3">
      <c r="A758" s="57">
        <v>756</v>
      </c>
      <c r="B758" s="61" t="s">
        <v>697</v>
      </c>
    </row>
    <row r="759" spans="1:2" x14ac:dyDescent="0.3">
      <c r="A759" s="57">
        <v>757</v>
      </c>
      <c r="B759" s="61" t="s">
        <v>697</v>
      </c>
    </row>
    <row r="760" spans="1:2" x14ac:dyDescent="0.3">
      <c r="A760" s="57">
        <v>758</v>
      </c>
      <c r="B760" s="61" t="s">
        <v>697</v>
      </c>
    </row>
    <row r="761" spans="1:2" x14ac:dyDescent="0.3">
      <c r="A761" s="57">
        <v>759</v>
      </c>
      <c r="B761" s="61" t="s">
        <v>697</v>
      </c>
    </row>
    <row r="762" spans="1:2" x14ac:dyDescent="0.3">
      <c r="A762" s="57">
        <v>760</v>
      </c>
      <c r="B762" s="61" t="s">
        <v>697</v>
      </c>
    </row>
    <row r="763" spans="1:2" x14ac:dyDescent="0.3">
      <c r="A763" s="57">
        <v>761</v>
      </c>
      <c r="B763" s="59" t="s">
        <v>701</v>
      </c>
    </row>
    <row r="764" spans="1:2" x14ac:dyDescent="0.3">
      <c r="A764" s="57">
        <v>762</v>
      </c>
      <c r="B764" s="59" t="s">
        <v>701</v>
      </c>
    </row>
    <row r="765" spans="1:2" x14ac:dyDescent="0.3">
      <c r="A765" s="57">
        <v>763</v>
      </c>
      <c r="B765" s="61" t="s">
        <v>697</v>
      </c>
    </row>
    <row r="766" spans="1:2" x14ac:dyDescent="0.3">
      <c r="A766" s="57">
        <v>764</v>
      </c>
      <c r="B766" s="61" t="s">
        <v>697</v>
      </c>
    </row>
    <row r="767" spans="1:2" x14ac:dyDescent="0.3">
      <c r="A767" s="57">
        <v>765</v>
      </c>
      <c r="B767" s="61" t="s">
        <v>697</v>
      </c>
    </row>
    <row r="768" spans="1:2" x14ac:dyDescent="0.3">
      <c r="A768" s="57">
        <v>766</v>
      </c>
      <c r="B768" s="61" t="s">
        <v>697</v>
      </c>
    </row>
    <row r="769" spans="1:2" x14ac:dyDescent="0.3">
      <c r="A769" s="57">
        <v>767</v>
      </c>
      <c r="B769" s="61" t="s">
        <v>697</v>
      </c>
    </row>
    <row r="770" spans="1:2" x14ac:dyDescent="0.3">
      <c r="A770" s="57">
        <v>768</v>
      </c>
      <c r="B770" s="61" t="s">
        <v>697</v>
      </c>
    </row>
    <row r="771" spans="1:2" x14ac:dyDescent="0.3">
      <c r="A771" s="57">
        <v>769</v>
      </c>
      <c r="B771" s="61" t="s">
        <v>697</v>
      </c>
    </row>
    <row r="772" spans="1:2" x14ac:dyDescent="0.3">
      <c r="A772" s="57">
        <v>770</v>
      </c>
      <c r="B772" s="61" t="s">
        <v>697</v>
      </c>
    </row>
    <row r="773" spans="1:2" x14ac:dyDescent="0.3">
      <c r="A773" s="57">
        <v>771</v>
      </c>
      <c r="B773" s="61" t="s">
        <v>3645</v>
      </c>
    </row>
    <row r="774" spans="1:2" x14ac:dyDescent="0.3">
      <c r="A774" s="57">
        <v>772</v>
      </c>
      <c r="B774" s="61" t="s">
        <v>3645</v>
      </c>
    </row>
    <row r="775" spans="1:2" x14ac:dyDescent="0.3">
      <c r="A775" s="57">
        <v>773</v>
      </c>
      <c r="B775" s="59" t="s">
        <v>702</v>
      </c>
    </row>
    <row r="776" spans="1:2" x14ac:dyDescent="0.3">
      <c r="A776" s="57">
        <v>774</v>
      </c>
      <c r="B776" s="61" t="s">
        <v>3645</v>
      </c>
    </row>
    <row r="777" spans="1:2" x14ac:dyDescent="0.3">
      <c r="A777" s="57">
        <v>775</v>
      </c>
      <c r="B777" s="59" t="s">
        <v>702</v>
      </c>
    </row>
    <row r="778" spans="1:2" x14ac:dyDescent="0.3">
      <c r="A778" s="57">
        <v>776</v>
      </c>
      <c r="B778" s="61" t="s">
        <v>3645</v>
      </c>
    </row>
    <row r="779" spans="1:2" x14ac:dyDescent="0.3">
      <c r="A779" s="57">
        <v>777</v>
      </c>
      <c r="B779" s="59" t="s">
        <v>3644</v>
      </c>
    </row>
    <row r="780" spans="1:2" x14ac:dyDescent="0.3">
      <c r="A780" s="57">
        <v>778</v>
      </c>
      <c r="B780" s="59" t="s">
        <v>3644</v>
      </c>
    </row>
    <row r="781" spans="1:2" x14ac:dyDescent="0.3">
      <c r="A781" s="57">
        <v>779</v>
      </c>
      <c r="B781" s="59" t="s">
        <v>3644</v>
      </c>
    </row>
    <row r="782" spans="1:2" x14ac:dyDescent="0.3">
      <c r="A782" s="57">
        <v>780</v>
      </c>
      <c r="B782" s="59" t="s">
        <v>704</v>
      </c>
    </row>
    <row r="783" spans="1:2" x14ac:dyDescent="0.3">
      <c r="A783" s="57">
        <v>781</v>
      </c>
      <c r="B783" s="59" t="s">
        <v>702</v>
      </c>
    </row>
    <row r="784" spans="1:2" x14ac:dyDescent="0.3">
      <c r="A784" s="57">
        <v>782</v>
      </c>
      <c r="B784" s="59" t="s">
        <v>702</v>
      </c>
    </row>
    <row r="785" spans="1:2" x14ac:dyDescent="0.3">
      <c r="A785" s="57">
        <v>783</v>
      </c>
      <c r="B785" s="59" t="s">
        <v>701</v>
      </c>
    </row>
    <row r="786" spans="1:2" x14ac:dyDescent="0.3">
      <c r="A786" s="57">
        <v>784</v>
      </c>
      <c r="B786" s="59" t="s">
        <v>700</v>
      </c>
    </row>
    <row r="787" spans="1:2" x14ac:dyDescent="0.3">
      <c r="A787" s="57">
        <v>785</v>
      </c>
      <c r="B787" s="59" t="s">
        <v>3644</v>
      </c>
    </row>
    <row r="788" spans="1:2" x14ac:dyDescent="0.3">
      <c r="A788" s="57">
        <v>786</v>
      </c>
      <c r="B788" s="59" t="s">
        <v>700</v>
      </c>
    </row>
    <row r="789" spans="1:2" x14ac:dyDescent="0.3">
      <c r="A789" s="57">
        <v>787</v>
      </c>
      <c r="B789" s="61" t="s">
        <v>697</v>
      </c>
    </row>
    <row r="790" spans="1:2" x14ac:dyDescent="0.3">
      <c r="A790" s="57">
        <v>788</v>
      </c>
      <c r="B790" s="59" t="s">
        <v>706</v>
      </c>
    </row>
    <row r="791" spans="1:2" x14ac:dyDescent="0.3">
      <c r="A791" s="57">
        <v>789</v>
      </c>
      <c r="B791" s="59" t="s">
        <v>706</v>
      </c>
    </row>
    <row r="792" spans="1:2" x14ac:dyDescent="0.3">
      <c r="A792" s="57">
        <v>790</v>
      </c>
      <c r="B792" s="61" t="s">
        <v>697</v>
      </c>
    </row>
    <row r="793" spans="1:2" x14ac:dyDescent="0.3">
      <c r="A793" s="57">
        <v>791</v>
      </c>
      <c r="B793" s="61" t="s">
        <v>697</v>
      </c>
    </row>
    <row r="794" spans="1:2" x14ac:dyDescent="0.3">
      <c r="A794" s="57">
        <v>792</v>
      </c>
      <c r="B794" s="61" t="s">
        <v>697</v>
      </c>
    </row>
    <row r="795" spans="1:2" x14ac:dyDescent="0.3">
      <c r="A795" s="57">
        <v>793</v>
      </c>
      <c r="B795" s="61" t="s">
        <v>697</v>
      </c>
    </row>
    <row r="796" spans="1:2" x14ac:dyDescent="0.3">
      <c r="A796" s="57">
        <v>794</v>
      </c>
      <c r="B796" s="61" t="s">
        <v>697</v>
      </c>
    </row>
    <row r="797" spans="1:2" x14ac:dyDescent="0.3">
      <c r="A797" s="57">
        <v>795</v>
      </c>
      <c r="B797" s="61" t="s">
        <v>697</v>
      </c>
    </row>
    <row r="798" spans="1:2" x14ac:dyDescent="0.3">
      <c r="A798" s="57">
        <v>796</v>
      </c>
      <c r="B798" s="59" t="s">
        <v>3649</v>
      </c>
    </row>
    <row r="799" spans="1:2" x14ac:dyDescent="0.3">
      <c r="A799" s="57">
        <v>797</v>
      </c>
      <c r="B799" s="61" t="s">
        <v>697</v>
      </c>
    </row>
    <row r="800" spans="1:2" x14ac:dyDescent="0.3">
      <c r="A800" s="57">
        <v>798</v>
      </c>
      <c r="B800" s="61" t="s">
        <v>697</v>
      </c>
    </row>
    <row r="801" spans="1:2" x14ac:dyDescent="0.3">
      <c r="A801" s="57">
        <v>799</v>
      </c>
      <c r="B801" s="61" t="s">
        <v>697</v>
      </c>
    </row>
    <row r="802" spans="1:2" x14ac:dyDescent="0.3">
      <c r="A802" s="57">
        <v>800</v>
      </c>
      <c r="B802" s="61" t="s">
        <v>697</v>
      </c>
    </row>
    <row r="803" spans="1:2" x14ac:dyDescent="0.3">
      <c r="A803" s="57">
        <v>801</v>
      </c>
      <c r="B803" s="59" t="s">
        <v>3649</v>
      </c>
    </row>
    <row r="804" spans="1:2" x14ac:dyDescent="0.3">
      <c r="A804" s="57">
        <v>802</v>
      </c>
      <c r="B804" s="59" t="s">
        <v>706</v>
      </c>
    </row>
    <row r="805" spans="1:2" x14ac:dyDescent="0.3">
      <c r="A805" s="57">
        <v>803</v>
      </c>
      <c r="B805" s="61" t="s">
        <v>697</v>
      </c>
    </row>
    <row r="806" spans="1:2" x14ac:dyDescent="0.3">
      <c r="A806" s="57">
        <v>804</v>
      </c>
      <c r="B806" s="61" t="s">
        <v>697</v>
      </c>
    </row>
    <row r="807" spans="1:2" x14ac:dyDescent="0.3">
      <c r="A807" s="57">
        <v>805</v>
      </c>
      <c r="B807" s="59" t="s">
        <v>701</v>
      </c>
    </row>
    <row r="808" spans="1:2" x14ac:dyDescent="0.3">
      <c r="A808" s="57">
        <v>806</v>
      </c>
      <c r="B808" s="59" t="s">
        <v>701</v>
      </c>
    </row>
    <row r="809" spans="1:2" x14ac:dyDescent="0.3">
      <c r="A809" s="57">
        <v>808</v>
      </c>
      <c r="B809" s="61" t="s">
        <v>697</v>
      </c>
    </row>
    <row r="810" spans="1:2" x14ac:dyDescent="0.3">
      <c r="A810" s="57">
        <v>809</v>
      </c>
      <c r="B810" s="59" t="s">
        <v>3644</v>
      </c>
    </row>
    <row r="811" spans="1:2" x14ac:dyDescent="0.3">
      <c r="A811" s="57">
        <v>810</v>
      </c>
      <c r="B811" s="59" t="s">
        <v>3644</v>
      </c>
    </row>
    <row r="812" spans="1:2" x14ac:dyDescent="0.3">
      <c r="A812" s="57">
        <v>811</v>
      </c>
      <c r="B812" s="59" t="s">
        <v>3644</v>
      </c>
    </row>
    <row r="813" spans="1:2" x14ac:dyDescent="0.3">
      <c r="A813" s="57">
        <v>812</v>
      </c>
      <c r="B813" s="59" t="s">
        <v>3644</v>
      </c>
    </row>
    <row r="814" spans="1:2" x14ac:dyDescent="0.3">
      <c r="A814" s="57">
        <v>813</v>
      </c>
      <c r="B814" s="61" t="s">
        <v>697</v>
      </c>
    </row>
    <row r="815" spans="1:2" x14ac:dyDescent="0.3">
      <c r="A815" s="57">
        <v>814</v>
      </c>
      <c r="B815" s="61" t="s">
        <v>697</v>
      </c>
    </row>
    <row r="816" spans="1:2" x14ac:dyDescent="0.3">
      <c r="A816" s="57">
        <v>815</v>
      </c>
      <c r="B816" s="61" t="s">
        <v>697</v>
      </c>
    </row>
    <row r="817" spans="1:2" x14ac:dyDescent="0.3">
      <c r="A817" s="57">
        <v>816</v>
      </c>
      <c r="B817" s="61" t="s">
        <v>697</v>
      </c>
    </row>
    <row r="818" spans="1:2" x14ac:dyDescent="0.3">
      <c r="A818" s="57">
        <v>817</v>
      </c>
      <c r="B818" s="61" t="s">
        <v>697</v>
      </c>
    </row>
    <row r="819" spans="1:2" x14ac:dyDescent="0.3">
      <c r="A819" s="57">
        <v>818</v>
      </c>
      <c r="B819" s="61" t="s">
        <v>697</v>
      </c>
    </row>
    <row r="820" spans="1:2" x14ac:dyDescent="0.3">
      <c r="A820" s="57">
        <v>819</v>
      </c>
      <c r="B820" s="61" t="s">
        <v>697</v>
      </c>
    </row>
    <row r="821" spans="1:2" x14ac:dyDescent="0.3">
      <c r="A821" s="57">
        <v>820</v>
      </c>
      <c r="B821" s="59" t="s">
        <v>3644</v>
      </c>
    </row>
    <row r="822" spans="1:2" x14ac:dyDescent="0.3">
      <c r="A822" s="57">
        <v>821</v>
      </c>
      <c r="B822" s="59" t="s">
        <v>3653</v>
      </c>
    </row>
    <row r="823" spans="1:2" x14ac:dyDescent="0.3">
      <c r="A823" s="57">
        <v>822</v>
      </c>
      <c r="B823" s="59" t="s">
        <v>706</v>
      </c>
    </row>
    <row r="824" spans="1:2" x14ac:dyDescent="0.3">
      <c r="A824" s="57">
        <v>823</v>
      </c>
      <c r="B824" s="59" t="s">
        <v>706</v>
      </c>
    </row>
    <row r="825" spans="1:2" x14ac:dyDescent="0.3">
      <c r="A825" s="57">
        <v>824</v>
      </c>
      <c r="B825" s="61" t="s">
        <v>697</v>
      </c>
    </row>
    <row r="826" spans="1:2" x14ac:dyDescent="0.3">
      <c r="A826" s="57">
        <v>825</v>
      </c>
      <c r="B826" s="61" t="s">
        <v>697</v>
      </c>
    </row>
    <row r="827" spans="1:2" x14ac:dyDescent="0.3">
      <c r="A827" s="57">
        <v>826</v>
      </c>
      <c r="B827" s="59" t="s">
        <v>706</v>
      </c>
    </row>
    <row r="828" spans="1:2" x14ac:dyDescent="0.3">
      <c r="A828" s="57">
        <v>827</v>
      </c>
      <c r="B828" s="59" t="s">
        <v>3652</v>
      </c>
    </row>
    <row r="829" spans="1:2" x14ac:dyDescent="0.3">
      <c r="A829" s="57">
        <v>828</v>
      </c>
      <c r="B829" s="61" t="s">
        <v>697</v>
      </c>
    </row>
    <row r="830" spans="1:2" x14ac:dyDescent="0.3">
      <c r="A830" s="57">
        <v>829</v>
      </c>
      <c r="B830" s="61" t="s">
        <v>697</v>
      </c>
    </row>
    <row r="831" spans="1:2" x14ac:dyDescent="0.3">
      <c r="A831" s="57">
        <v>830</v>
      </c>
      <c r="B831" s="61" t="s">
        <v>697</v>
      </c>
    </row>
    <row r="832" spans="1:2" x14ac:dyDescent="0.3">
      <c r="A832" s="57">
        <v>831</v>
      </c>
      <c r="B832" s="61" t="s">
        <v>697</v>
      </c>
    </row>
    <row r="833" spans="1:2" x14ac:dyDescent="0.3">
      <c r="A833" s="57">
        <v>832</v>
      </c>
      <c r="B833" s="61" t="s">
        <v>697</v>
      </c>
    </row>
    <row r="834" spans="1:2" x14ac:dyDescent="0.3">
      <c r="A834" s="57">
        <v>833</v>
      </c>
      <c r="B834" s="61" t="s">
        <v>697</v>
      </c>
    </row>
    <row r="835" spans="1:2" x14ac:dyDescent="0.3">
      <c r="A835" s="57">
        <v>834</v>
      </c>
      <c r="B835" s="61" t="s">
        <v>697</v>
      </c>
    </row>
    <row r="836" spans="1:2" x14ac:dyDescent="0.3">
      <c r="A836" s="57">
        <v>835</v>
      </c>
      <c r="B836" s="61" t="s">
        <v>697</v>
      </c>
    </row>
    <row r="837" spans="1:2" x14ac:dyDescent="0.3">
      <c r="A837" s="57">
        <v>836</v>
      </c>
      <c r="B837" s="61" t="s">
        <v>697</v>
      </c>
    </row>
    <row r="838" spans="1:2" x14ac:dyDescent="0.3">
      <c r="A838" s="57">
        <v>837</v>
      </c>
      <c r="B838" s="61" t="s">
        <v>697</v>
      </c>
    </row>
    <row r="839" spans="1:2" x14ac:dyDescent="0.3">
      <c r="A839" s="57">
        <v>838</v>
      </c>
      <c r="B839" s="61" t="s">
        <v>697</v>
      </c>
    </row>
    <row r="840" spans="1:2" x14ac:dyDescent="0.3">
      <c r="A840" s="57">
        <v>839</v>
      </c>
      <c r="B840" s="61" t="s">
        <v>697</v>
      </c>
    </row>
    <row r="841" spans="1:2" x14ac:dyDescent="0.3">
      <c r="A841" s="57">
        <v>840</v>
      </c>
      <c r="B841" s="61" t="s">
        <v>697</v>
      </c>
    </row>
    <row r="842" spans="1:2" x14ac:dyDescent="0.3">
      <c r="A842" s="57">
        <v>841</v>
      </c>
      <c r="B842" s="61" t="s">
        <v>697</v>
      </c>
    </row>
    <row r="843" spans="1:2" x14ac:dyDescent="0.3">
      <c r="A843" s="57">
        <v>842</v>
      </c>
      <c r="B843" s="61" t="s">
        <v>697</v>
      </c>
    </row>
    <row r="844" spans="1:2" x14ac:dyDescent="0.3">
      <c r="A844" s="57">
        <v>843</v>
      </c>
      <c r="B844" s="61" t="s">
        <v>697</v>
      </c>
    </row>
    <row r="845" spans="1:2" x14ac:dyDescent="0.3">
      <c r="A845" s="57">
        <v>844</v>
      </c>
      <c r="B845" s="61" t="s">
        <v>697</v>
      </c>
    </row>
    <row r="846" spans="1:2" x14ac:dyDescent="0.3">
      <c r="A846" s="57">
        <v>845</v>
      </c>
      <c r="B846" s="61" t="s">
        <v>697</v>
      </c>
    </row>
    <row r="847" spans="1:2" x14ac:dyDescent="0.3">
      <c r="A847" s="57">
        <v>846</v>
      </c>
      <c r="B847" s="61" t="s">
        <v>697</v>
      </c>
    </row>
    <row r="848" spans="1:2" x14ac:dyDescent="0.3">
      <c r="A848" s="57">
        <v>847</v>
      </c>
      <c r="B848" s="61" t="s">
        <v>697</v>
      </c>
    </row>
    <row r="849" spans="1:2" x14ac:dyDescent="0.3">
      <c r="A849" s="57">
        <v>848</v>
      </c>
      <c r="B849" s="61" t="s">
        <v>697</v>
      </c>
    </row>
    <row r="850" spans="1:2" x14ac:dyDescent="0.3">
      <c r="A850" s="57">
        <v>849</v>
      </c>
      <c r="B850" s="61" t="s">
        <v>697</v>
      </c>
    </row>
    <row r="851" spans="1:2" x14ac:dyDescent="0.3">
      <c r="A851" s="57">
        <v>850</v>
      </c>
      <c r="B851" s="61" t="s">
        <v>697</v>
      </c>
    </row>
    <row r="852" spans="1:2" x14ac:dyDescent="0.3">
      <c r="A852" s="57">
        <v>851</v>
      </c>
      <c r="B852" s="61" t="s">
        <v>697</v>
      </c>
    </row>
    <row r="853" spans="1:2" x14ac:dyDescent="0.3">
      <c r="A853" s="57">
        <v>852</v>
      </c>
      <c r="B853" s="61" t="s">
        <v>697</v>
      </c>
    </row>
    <row r="854" spans="1:2" x14ac:dyDescent="0.3">
      <c r="A854" s="57">
        <v>853</v>
      </c>
      <c r="B854" s="61" t="s">
        <v>697</v>
      </c>
    </row>
    <row r="855" spans="1:2" x14ac:dyDescent="0.3">
      <c r="A855" s="57">
        <v>854</v>
      </c>
      <c r="B855" s="59" t="s">
        <v>3644</v>
      </c>
    </row>
    <row r="856" spans="1:2" x14ac:dyDescent="0.3">
      <c r="A856" s="57">
        <v>855</v>
      </c>
      <c r="B856" s="59" t="s">
        <v>702</v>
      </c>
    </row>
    <row r="857" spans="1:2" x14ac:dyDescent="0.3">
      <c r="A857" s="57">
        <v>856</v>
      </c>
      <c r="B857" s="59" t="s">
        <v>703</v>
      </c>
    </row>
    <row r="858" spans="1:2" x14ac:dyDescent="0.3">
      <c r="A858" s="57">
        <v>857</v>
      </c>
      <c r="B858" s="59" t="s">
        <v>703</v>
      </c>
    </row>
    <row r="859" spans="1:2" x14ac:dyDescent="0.3">
      <c r="A859" s="57">
        <v>858</v>
      </c>
      <c r="B859" s="59" t="s">
        <v>702</v>
      </c>
    </row>
    <row r="860" spans="1:2" x14ac:dyDescent="0.3">
      <c r="A860" s="57">
        <v>859</v>
      </c>
      <c r="B860" s="59" t="s">
        <v>3644</v>
      </c>
    </row>
    <row r="861" spans="1:2" x14ac:dyDescent="0.3">
      <c r="A861" s="57">
        <v>860</v>
      </c>
      <c r="B861" s="59" t="s">
        <v>3644</v>
      </c>
    </row>
    <row r="862" spans="1:2" x14ac:dyDescent="0.3">
      <c r="A862" s="57">
        <v>861</v>
      </c>
      <c r="B862" s="61" t="s">
        <v>697</v>
      </c>
    </row>
    <row r="863" spans="1:2" x14ac:dyDescent="0.3">
      <c r="A863" s="57">
        <v>862</v>
      </c>
      <c r="B863" s="61" t="s">
        <v>697</v>
      </c>
    </row>
    <row r="864" spans="1:2" x14ac:dyDescent="0.3">
      <c r="A864" s="57">
        <v>863</v>
      </c>
      <c r="B864" s="59" t="s">
        <v>704</v>
      </c>
    </row>
    <row r="865" spans="1:2" x14ac:dyDescent="0.3">
      <c r="A865" s="57">
        <v>864</v>
      </c>
      <c r="B865" s="59" t="s">
        <v>704</v>
      </c>
    </row>
    <row r="866" spans="1:2" x14ac:dyDescent="0.3">
      <c r="A866" s="57">
        <v>865</v>
      </c>
      <c r="B866" s="59" t="s">
        <v>704</v>
      </c>
    </row>
    <row r="867" spans="1:2" x14ac:dyDescent="0.3">
      <c r="A867" s="57">
        <v>866</v>
      </c>
      <c r="B867" s="59" t="s">
        <v>704</v>
      </c>
    </row>
    <row r="868" spans="1:2" x14ac:dyDescent="0.3">
      <c r="A868" s="57">
        <v>867</v>
      </c>
      <c r="B868" s="61" t="s">
        <v>697</v>
      </c>
    </row>
    <row r="869" spans="1:2" x14ac:dyDescent="0.3">
      <c r="A869" s="57">
        <v>868</v>
      </c>
      <c r="B869" s="61" t="s">
        <v>697</v>
      </c>
    </row>
    <row r="870" spans="1:2" x14ac:dyDescent="0.3">
      <c r="A870" s="57">
        <v>869</v>
      </c>
      <c r="B870" s="61" t="s">
        <v>3645</v>
      </c>
    </row>
    <row r="871" spans="1:2" x14ac:dyDescent="0.3">
      <c r="A871" s="57">
        <v>870</v>
      </c>
      <c r="B871" s="61" t="s">
        <v>697</v>
      </c>
    </row>
    <row r="872" spans="1:2" x14ac:dyDescent="0.3">
      <c r="A872" s="57">
        <v>871</v>
      </c>
      <c r="B872" s="61" t="s">
        <v>697</v>
      </c>
    </row>
    <row r="873" spans="1:2" x14ac:dyDescent="0.3">
      <c r="A873" s="57">
        <v>872</v>
      </c>
      <c r="B873" s="61" t="s">
        <v>697</v>
      </c>
    </row>
    <row r="874" spans="1:2" x14ac:dyDescent="0.3">
      <c r="A874" s="57">
        <v>873</v>
      </c>
      <c r="B874" s="61" t="s">
        <v>697</v>
      </c>
    </row>
    <row r="875" spans="1:2" x14ac:dyDescent="0.3">
      <c r="A875" s="57">
        <v>874</v>
      </c>
      <c r="B875" s="61" t="s">
        <v>697</v>
      </c>
    </row>
    <row r="876" spans="1:2" x14ac:dyDescent="0.3">
      <c r="A876" s="57">
        <v>875</v>
      </c>
      <c r="B876" s="61" t="s">
        <v>697</v>
      </c>
    </row>
    <row r="877" spans="1:2" x14ac:dyDescent="0.3">
      <c r="A877" s="57">
        <v>876</v>
      </c>
      <c r="B877" s="61" t="s">
        <v>697</v>
      </c>
    </row>
    <row r="878" spans="1:2" x14ac:dyDescent="0.3">
      <c r="A878" s="57">
        <v>877</v>
      </c>
      <c r="B878" s="61" t="s">
        <v>697</v>
      </c>
    </row>
    <row r="879" spans="1:2" x14ac:dyDescent="0.3">
      <c r="A879" s="57">
        <v>878</v>
      </c>
      <c r="B879" s="61" t="s">
        <v>697</v>
      </c>
    </row>
    <row r="880" spans="1:2" x14ac:dyDescent="0.3">
      <c r="A880" s="57">
        <v>879</v>
      </c>
      <c r="B880" s="61" t="s">
        <v>697</v>
      </c>
    </row>
    <row r="881" spans="1:2" x14ac:dyDescent="0.3">
      <c r="A881" s="57">
        <v>880</v>
      </c>
      <c r="B881" s="61" t="s">
        <v>697</v>
      </c>
    </row>
    <row r="882" spans="1:2" x14ac:dyDescent="0.3">
      <c r="A882" s="57">
        <v>881</v>
      </c>
      <c r="B882" s="61" t="s">
        <v>697</v>
      </c>
    </row>
    <row r="883" spans="1:2" x14ac:dyDescent="0.3">
      <c r="A883" s="57">
        <v>882</v>
      </c>
      <c r="B883" s="59" t="s">
        <v>3653</v>
      </c>
    </row>
    <row r="884" spans="1:2" x14ac:dyDescent="0.3">
      <c r="A884" s="57">
        <v>883</v>
      </c>
      <c r="B884" s="61" t="s">
        <v>697</v>
      </c>
    </row>
    <row r="885" spans="1:2" x14ac:dyDescent="0.3">
      <c r="A885" s="57">
        <v>884</v>
      </c>
      <c r="B885" s="61" t="s">
        <v>697</v>
      </c>
    </row>
    <row r="886" spans="1:2" x14ac:dyDescent="0.3">
      <c r="A886" s="57">
        <v>885</v>
      </c>
      <c r="B886" s="61" t="s">
        <v>697</v>
      </c>
    </row>
    <row r="887" spans="1:2" x14ac:dyDescent="0.3">
      <c r="A887" s="57">
        <v>886</v>
      </c>
      <c r="B887" s="61" t="s">
        <v>697</v>
      </c>
    </row>
    <row r="888" spans="1:2" x14ac:dyDescent="0.3">
      <c r="A888" s="57">
        <v>887</v>
      </c>
      <c r="B888" s="61" t="s">
        <v>697</v>
      </c>
    </row>
    <row r="889" spans="1:2" x14ac:dyDescent="0.3">
      <c r="A889" s="57">
        <v>888</v>
      </c>
      <c r="B889" s="59" t="s">
        <v>706</v>
      </c>
    </row>
    <row r="890" spans="1:2" x14ac:dyDescent="0.3">
      <c r="A890" s="57">
        <v>889</v>
      </c>
      <c r="B890" s="61" t="s">
        <v>697</v>
      </c>
    </row>
    <row r="891" spans="1:2" x14ac:dyDescent="0.3">
      <c r="A891" s="57">
        <v>890</v>
      </c>
      <c r="B891" s="61" t="s">
        <v>697</v>
      </c>
    </row>
    <row r="892" spans="1:2" x14ac:dyDescent="0.3">
      <c r="A892" s="57">
        <v>891</v>
      </c>
      <c r="B892" s="61" t="s">
        <v>697</v>
      </c>
    </row>
    <row r="893" spans="1:2" x14ac:dyDescent="0.3">
      <c r="A893" s="57">
        <v>892</v>
      </c>
      <c r="B893" s="61" t="s">
        <v>3646</v>
      </c>
    </row>
    <row r="894" spans="1:2" x14ac:dyDescent="0.3">
      <c r="A894" s="57">
        <v>893</v>
      </c>
      <c r="B894" s="61" t="s">
        <v>3646</v>
      </c>
    </row>
    <row r="895" spans="1:2" x14ac:dyDescent="0.3">
      <c r="A895" s="57">
        <v>894</v>
      </c>
      <c r="B895" s="61" t="s">
        <v>3646</v>
      </c>
    </row>
    <row r="896" spans="1:2" x14ac:dyDescent="0.3">
      <c r="A896" s="57">
        <v>895</v>
      </c>
      <c r="B896" s="59" t="s">
        <v>3648</v>
      </c>
    </row>
    <row r="897" spans="1:2" x14ac:dyDescent="0.3">
      <c r="A897" s="57">
        <v>896</v>
      </c>
      <c r="B897" s="61" t="s">
        <v>697</v>
      </c>
    </row>
    <row r="898" spans="1:2" x14ac:dyDescent="0.3">
      <c r="A898" s="57">
        <v>897</v>
      </c>
      <c r="B898" s="59" t="s">
        <v>706</v>
      </c>
    </row>
    <row r="899" spans="1:2" x14ac:dyDescent="0.3">
      <c r="A899" s="57">
        <v>898</v>
      </c>
      <c r="B899" s="61" t="s">
        <v>697</v>
      </c>
    </row>
    <row r="900" spans="1:2" x14ac:dyDescent="0.3">
      <c r="A900" s="57">
        <v>899</v>
      </c>
      <c r="B900" s="61" t="s">
        <v>697</v>
      </c>
    </row>
    <row r="901" spans="1:2" x14ac:dyDescent="0.3">
      <c r="A901" s="57">
        <v>900</v>
      </c>
      <c r="B901" s="61" t="s">
        <v>697</v>
      </c>
    </row>
    <row r="902" spans="1:2" x14ac:dyDescent="0.3">
      <c r="A902" s="57">
        <v>901</v>
      </c>
      <c r="B902" s="61" t="s">
        <v>697</v>
      </c>
    </row>
    <row r="903" spans="1:2" x14ac:dyDescent="0.3">
      <c r="A903" s="57">
        <v>902</v>
      </c>
      <c r="B903" s="59" t="s">
        <v>3653</v>
      </c>
    </row>
    <row r="904" spans="1:2" x14ac:dyDescent="0.3">
      <c r="A904" s="57">
        <v>903</v>
      </c>
      <c r="B904" s="59" t="s">
        <v>3653</v>
      </c>
    </row>
    <row r="905" spans="1:2" x14ac:dyDescent="0.3">
      <c r="A905" s="57">
        <v>904</v>
      </c>
      <c r="B905" s="61" t="s">
        <v>697</v>
      </c>
    </row>
    <row r="906" spans="1:2" x14ac:dyDescent="0.3">
      <c r="A906" s="57">
        <v>905</v>
      </c>
      <c r="B906" s="61" t="s">
        <v>697</v>
      </c>
    </row>
    <row r="907" spans="1:2" x14ac:dyDescent="0.3">
      <c r="A907" s="57">
        <v>906</v>
      </c>
      <c r="B907" s="61" t="s">
        <v>697</v>
      </c>
    </row>
    <row r="908" spans="1:2" x14ac:dyDescent="0.3">
      <c r="A908" s="57">
        <v>907</v>
      </c>
      <c r="B908" s="61" t="s">
        <v>697</v>
      </c>
    </row>
    <row r="909" spans="1:2" x14ac:dyDescent="0.3">
      <c r="A909" s="57">
        <v>908</v>
      </c>
      <c r="B909" s="61" t="s">
        <v>697</v>
      </c>
    </row>
    <row r="910" spans="1:2" x14ac:dyDescent="0.3">
      <c r="A910" s="57">
        <v>909</v>
      </c>
      <c r="B910" s="61" t="s">
        <v>697</v>
      </c>
    </row>
    <row r="911" spans="1:2" x14ac:dyDescent="0.3">
      <c r="A911" s="57">
        <v>910</v>
      </c>
      <c r="B911" s="61" t="s">
        <v>697</v>
      </c>
    </row>
    <row r="912" spans="1:2" x14ac:dyDescent="0.3">
      <c r="A912" s="57">
        <v>911</v>
      </c>
      <c r="B912" s="61" t="s">
        <v>697</v>
      </c>
    </row>
    <row r="913" spans="1:2" x14ac:dyDescent="0.3">
      <c r="A913" s="57">
        <v>912</v>
      </c>
      <c r="B913" s="61" t="s">
        <v>697</v>
      </c>
    </row>
    <row r="914" spans="1:2" x14ac:dyDescent="0.3">
      <c r="A914" s="57">
        <v>913</v>
      </c>
      <c r="B914" s="61" t="s">
        <v>697</v>
      </c>
    </row>
    <row r="915" spans="1:2" x14ac:dyDescent="0.3">
      <c r="A915" s="57">
        <v>914</v>
      </c>
      <c r="B915" s="61" t="s">
        <v>697</v>
      </c>
    </row>
    <row r="916" spans="1:2" x14ac:dyDescent="0.3">
      <c r="A916" s="57">
        <v>915</v>
      </c>
      <c r="B916" s="61" t="s">
        <v>697</v>
      </c>
    </row>
    <row r="917" spans="1:2" x14ac:dyDescent="0.3">
      <c r="A917" s="57">
        <v>916</v>
      </c>
      <c r="B917" s="61" t="s">
        <v>697</v>
      </c>
    </row>
    <row r="918" spans="1:2" x14ac:dyDescent="0.3">
      <c r="A918" s="57">
        <v>917</v>
      </c>
      <c r="B918" s="61" t="s">
        <v>697</v>
      </c>
    </row>
    <row r="919" spans="1:2" x14ac:dyDescent="0.3">
      <c r="A919" s="57">
        <v>918</v>
      </c>
      <c r="B919" s="61" t="s">
        <v>697</v>
      </c>
    </row>
    <row r="920" spans="1:2" x14ac:dyDescent="0.3">
      <c r="A920" s="57">
        <v>919</v>
      </c>
      <c r="B920" s="61" t="s">
        <v>697</v>
      </c>
    </row>
    <row r="921" spans="1:2" x14ac:dyDescent="0.3">
      <c r="A921" s="57">
        <v>920</v>
      </c>
      <c r="B921" s="61" t="s">
        <v>697</v>
      </c>
    </row>
    <row r="922" spans="1:2" x14ac:dyDescent="0.3">
      <c r="A922" s="57">
        <v>921</v>
      </c>
      <c r="B922" s="61" t="s">
        <v>697</v>
      </c>
    </row>
    <row r="923" spans="1:2" x14ac:dyDescent="0.3">
      <c r="A923" s="57">
        <v>922</v>
      </c>
      <c r="B923" s="61" t="s">
        <v>697</v>
      </c>
    </row>
    <row r="924" spans="1:2" x14ac:dyDescent="0.3">
      <c r="A924" s="57">
        <v>923</v>
      </c>
      <c r="B924" s="61" t="s">
        <v>697</v>
      </c>
    </row>
    <row r="925" spans="1:2" x14ac:dyDescent="0.3">
      <c r="A925" s="57">
        <v>924</v>
      </c>
      <c r="B925" s="61" t="s">
        <v>697</v>
      </c>
    </row>
    <row r="926" spans="1:2" x14ac:dyDescent="0.3">
      <c r="A926" s="57">
        <v>925</v>
      </c>
      <c r="B926" s="61" t="s">
        <v>697</v>
      </c>
    </row>
    <row r="927" spans="1:2" x14ac:dyDescent="0.3">
      <c r="A927" s="57">
        <v>926</v>
      </c>
      <c r="B927" s="61" t="s">
        <v>697</v>
      </c>
    </row>
    <row r="928" spans="1:2" x14ac:dyDescent="0.3">
      <c r="A928" s="57">
        <v>927</v>
      </c>
      <c r="B928" s="61" t="s">
        <v>697</v>
      </c>
    </row>
    <row r="929" spans="1:2" x14ac:dyDescent="0.3">
      <c r="A929" s="57">
        <v>928</v>
      </c>
      <c r="B929" s="61" t="s">
        <v>697</v>
      </c>
    </row>
    <row r="930" spans="1:2" x14ac:dyDescent="0.3">
      <c r="A930" s="57">
        <v>929</v>
      </c>
      <c r="B930" s="61" t="s">
        <v>697</v>
      </c>
    </row>
    <row r="931" spans="1:2" x14ac:dyDescent="0.3">
      <c r="A931" s="57">
        <v>930</v>
      </c>
      <c r="B931" s="61" t="s">
        <v>697</v>
      </c>
    </row>
    <row r="932" spans="1:2" x14ac:dyDescent="0.3">
      <c r="A932" s="57">
        <v>931</v>
      </c>
      <c r="B932" s="59" t="s">
        <v>3644</v>
      </c>
    </row>
    <row r="933" spans="1:2" x14ac:dyDescent="0.3">
      <c r="A933" s="57">
        <v>932</v>
      </c>
      <c r="B933" s="61" t="s">
        <v>697</v>
      </c>
    </row>
    <row r="934" spans="1:2" x14ac:dyDescent="0.3">
      <c r="A934" s="57">
        <v>933</v>
      </c>
      <c r="B934" s="61" t="s">
        <v>697</v>
      </c>
    </row>
    <row r="935" spans="1:2" x14ac:dyDescent="0.3">
      <c r="A935" s="57">
        <v>934</v>
      </c>
      <c r="B935" s="61" t="s">
        <v>697</v>
      </c>
    </row>
    <row r="936" spans="1:2" x14ac:dyDescent="0.3">
      <c r="A936" s="57">
        <v>935</v>
      </c>
      <c r="B936" s="61" t="s">
        <v>697</v>
      </c>
    </row>
    <row r="937" spans="1:2" x14ac:dyDescent="0.3">
      <c r="A937" s="57">
        <v>936</v>
      </c>
      <c r="B937" s="61" t="s">
        <v>697</v>
      </c>
    </row>
    <row r="938" spans="1:2" x14ac:dyDescent="0.3">
      <c r="A938" s="57">
        <v>937</v>
      </c>
      <c r="B938" s="61" t="s">
        <v>697</v>
      </c>
    </row>
    <row r="939" spans="1:2" x14ac:dyDescent="0.3">
      <c r="A939" s="57">
        <v>938</v>
      </c>
      <c r="B939" s="61" t="s">
        <v>697</v>
      </c>
    </row>
    <row r="940" spans="1:2" x14ac:dyDescent="0.3">
      <c r="A940" s="57">
        <v>939</v>
      </c>
      <c r="B940" s="59" t="s">
        <v>706</v>
      </c>
    </row>
    <row r="941" spans="1:2" x14ac:dyDescent="0.3">
      <c r="A941" s="57">
        <v>940</v>
      </c>
      <c r="B941" s="59" t="s">
        <v>706</v>
      </c>
    </row>
    <row r="942" spans="1:2" x14ac:dyDescent="0.3">
      <c r="A942" s="57">
        <v>941</v>
      </c>
      <c r="B942" s="59" t="s">
        <v>706</v>
      </c>
    </row>
    <row r="943" spans="1:2" x14ac:dyDescent="0.3">
      <c r="A943" s="57">
        <v>942</v>
      </c>
      <c r="B943" s="59" t="s">
        <v>706</v>
      </c>
    </row>
    <row r="944" spans="1:2" x14ac:dyDescent="0.3">
      <c r="A944" s="57">
        <v>943</v>
      </c>
      <c r="B944" s="61" t="s">
        <v>697</v>
      </c>
    </row>
    <row r="945" spans="1:2" x14ac:dyDescent="0.3">
      <c r="A945" s="57">
        <v>944</v>
      </c>
      <c r="B945" s="59" t="s">
        <v>3644</v>
      </c>
    </row>
    <row r="946" spans="1:2" x14ac:dyDescent="0.3">
      <c r="A946" s="57">
        <v>945</v>
      </c>
      <c r="B946" s="59" t="s">
        <v>3653</v>
      </c>
    </row>
    <row r="947" spans="1:2" x14ac:dyDescent="0.3">
      <c r="A947" s="57">
        <v>946</v>
      </c>
      <c r="B947" s="59" t="s">
        <v>700</v>
      </c>
    </row>
    <row r="948" spans="1:2" x14ac:dyDescent="0.3">
      <c r="A948" s="57">
        <v>947</v>
      </c>
      <c r="B948" s="59" t="s">
        <v>700</v>
      </c>
    </row>
    <row r="949" spans="1:2" x14ac:dyDescent="0.3">
      <c r="A949" s="57">
        <v>948</v>
      </c>
      <c r="B949" s="59" t="s">
        <v>700</v>
      </c>
    </row>
    <row r="950" spans="1:2" x14ac:dyDescent="0.3">
      <c r="A950" s="57">
        <v>949</v>
      </c>
      <c r="B950" s="59" t="s">
        <v>700</v>
      </c>
    </row>
    <row r="951" spans="1:2" x14ac:dyDescent="0.3">
      <c r="A951" s="57">
        <v>950</v>
      </c>
      <c r="B951" s="59" t="s">
        <v>700</v>
      </c>
    </row>
    <row r="952" spans="1:2" x14ac:dyDescent="0.3">
      <c r="A952" s="57">
        <v>951</v>
      </c>
      <c r="B952" s="59" t="s">
        <v>700</v>
      </c>
    </row>
    <row r="953" spans="1:2" x14ac:dyDescent="0.3">
      <c r="A953" s="57">
        <v>952</v>
      </c>
      <c r="B953" s="59" t="s">
        <v>700</v>
      </c>
    </row>
    <row r="954" spans="1:2" x14ac:dyDescent="0.3">
      <c r="A954" s="57">
        <v>953</v>
      </c>
      <c r="B954" s="59" t="s">
        <v>700</v>
      </c>
    </row>
    <row r="955" spans="1:2" x14ac:dyDescent="0.3">
      <c r="A955" s="57">
        <v>954</v>
      </c>
      <c r="B955" s="59" t="s">
        <v>700</v>
      </c>
    </row>
    <row r="956" spans="1:2" x14ac:dyDescent="0.3">
      <c r="A956" s="57">
        <v>955</v>
      </c>
      <c r="B956" s="59" t="s">
        <v>700</v>
      </c>
    </row>
    <row r="957" spans="1:2" x14ac:dyDescent="0.3">
      <c r="A957" s="57">
        <v>956</v>
      </c>
      <c r="B957" s="59" t="s">
        <v>700</v>
      </c>
    </row>
    <row r="958" spans="1:2" x14ac:dyDescent="0.3">
      <c r="A958" s="57">
        <v>957</v>
      </c>
      <c r="B958" s="59" t="s">
        <v>700</v>
      </c>
    </row>
    <row r="959" spans="1:2" x14ac:dyDescent="0.3">
      <c r="A959" s="57">
        <v>958</v>
      </c>
      <c r="B959" s="59" t="s">
        <v>700</v>
      </c>
    </row>
    <row r="960" spans="1:2" x14ac:dyDescent="0.3">
      <c r="A960" s="57">
        <v>959</v>
      </c>
      <c r="B960" s="59" t="s">
        <v>700</v>
      </c>
    </row>
    <row r="961" spans="1:2" x14ac:dyDescent="0.3">
      <c r="A961" s="57">
        <v>960</v>
      </c>
      <c r="B961" s="59" t="s">
        <v>700</v>
      </c>
    </row>
    <row r="962" spans="1:2" x14ac:dyDescent="0.3">
      <c r="A962" s="57">
        <v>961</v>
      </c>
      <c r="B962" s="59" t="s">
        <v>700</v>
      </c>
    </row>
    <row r="963" spans="1:2" x14ac:dyDescent="0.3">
      <c r="A963" s="57">
        <v>962</v>
      </c>
      <c r="B963" s="59" t="s">
        <v>700</v>
      </c>
    </row>
    <row r="964" spans="1:2" x14ac:dyDescent="0.3">
      <c r="A964" s="57">
        <v>963</v>
      </c>
      <c r="B964" s="59" t="s">
        <v>700</v>
      </c>
    </row>
    <row r="965" spans="1:2" x14ac:dyDescent="0.3">
      <c r="A965" s="57">
        <v>964</v>
      </c>
      <c r="B965" s="59" t="s">
        <v>700</v>
      </c>
    </row>
    <row r="966" spans="1:2" x14ac:dyDescent="0.3">
      <c r="A966" s="57">
        <v>965</v>
      </c>
      <c r="B966" s="59" t="s">
        <v>700</v>
      </c>
    </row>
    <row r="967" spans="1:2" x14ac:dyDescent="0.3">
      <c r="A967" s="57">
        <v>966</v>
      </c>
      <c r="B967" s="59" t="s">
        <v>704</v>
      </c>
    </row>
    <row r="968" spans="1:2" x14ac:dyDescent="0.3">
      <c r="A968" s="57">
        <v>967</v>
      </c>
      <c r="B968" s="59" t="s">
        <v>706</v>
      </c>
    </row>
    <row r="969" spans="1:2" x14ac:dyDescent="0.3">
      <c r="A969" s="57">
        <v>968</v>
      </c>
      <c r="B969" s="61" t="s">
        <v>3645</v>
      </c>
    </row>
    <row r="970" spans="1:2" x14ac:dyDescent="0.3">
      <c r="A970" s="57">
        <v>969</v>
      </c>
      <c r="B970" s="61" t="s">
        <v>697</v>
      </c>
    </row>
    <row r="971" spans="1:2" x14ac:dyDescent="0.3">
      <c r="A971" s="57">
        <v>970</v>
      </c>
      <c r="B971" s="61" t="s">
        <v>697</v>
      </c>
    </row>
    <row r="972" spans="1:2" x14ac:dyDescent="0.3">
      <c r="A972" s="57">
        <v>971</v>
      </c>
      <c r="B972" s="61" t="s">
        <v>697</v>
      </c>
    </row>
    <row r="973" spans="1:2" x14ac:dyDescent="0.3">
      <c r="A973" s="57">
        <v>972</v>
      </c>
      <c r="B973" s="61" t="s">
        <v>697</v>
      </c>
    </row>
    <row r="974" spans="1:2" x14ac:dyDescent="0.3">
      <c r="A974" s="57">
        <v>973</v>
      </c>
      <c r="B974" s="61" t="s">
        <v>697</v>
      </c>
    </row>
    <row r="975" spans="1:2" x14ac:dyDescent="0.3">
      <c r="A975" s="57">
        <v>974</v>
      </c>
      <c r="B975" s="61" t="s">
        <v>697</v>
      </c>
    </row>
    <row r="976" spans="1:2" x14ac:dyDescent="0.3">
      <c r="A976" s="57">
        <v>975</v>
      </c>
      <c r="B976" s="61" t="s">
        <v>697</v>
      </c>
    </row>
    <row r="977" spans="1:2" x14ac:dyDescent="0.3">
      <c r="A977" s="57">
        <v>976</v>
      </c>
      <c r="B977" s="59" t="s">
        <v>3653</v>
      </c>
    </row>
    <row r="978" spans="1:2" x14ac:dyDescent="0.3">
      <c r="A978" s="57">
        <v>977</v>
      </c>
      <c r="B978" s="59" t="s">
        <v>702</v>
      </c>
    </row>
    <row r="979" spans="1:2" x14ac:dyDescent="0.3">
      <c r="A979" s="57">
        <v>978</v>
      </c>
      <c r="B979" s="59" t="s">
        <v>702</v>
      </c>
    </row>
    <row r="980" spans="1:2" x14ac:dyDescent="0.3">
      <c r="A980" s="57">
        <v>979</v>
      </c>
      <c r="B980" s="59" t="s">
        <v>702</v>
      </c>
    </row>
    <row r="981" spans="1:2" x14ac:dyDescent="0.3">
      <c r="A981" s="57">
        <v>980</v>
      </c>
      <c r="B981" s="59" t="s">
        <v>702</v>
      </c>
    </row>
    <row r="982" spans="1:2" x14ac:dyDescent="0.3">
      <c r="A982" s="57">
        <v>981</v>
      </c>
      <c r="B982" s="59" t="s">
        <v>702</v>
      </c>
    </row>
    <row r="983" spans="1:2" x14ac:dyDescent="0.3">
      <c r="A983" s="57">
        <v>982</v>
      </c>
      <c r="B983" s="59" t="s">
        <v>702</v>
      </c>
    </row>
    <row r="984" spans="1:2" x14ac:dyDescent="0.3">
      <c r="A984" s="57">
        <v>983</v>
      </c>
      <c r="B984" s="59" t="s">
        <v>702</v>
      </c>
    </row>
    <row r="985" spans="1:2" x14ac:dyDescent="0.3">
      <c r="A985" s="57">
        <v>984</v>
      </c>
      <c r="B985" s="59" t="s">
        <v>702</v>
      </c>
    </row>
    <row r="986" spans="1:2" x14ac:dyDescent="0.3">
      <c r="A986" s="57">
        <v>985</v>
      </c>
      <c r="B986" s="59" t="s">
        <v>702</v>
      </c>
    </row>
    <row r="987" spans="1:2" x14ac:dyDescent="0.3">
      <c r="A987" s="57">
        <v>986</v>
      </c>
      <c r="B987" s="59" t="s">
        <v>702</v>
      </c>
    </row>
    <row r="988" spans="1:2" x14ac:dyDescent="0.3">
      <c r="A988" s="57">
        <v>987</v>
      </c>
      <c r="B988" s="59" t="s">
        <v>702</v>
      </c>
    </row>
    <row r="989" spans="1:2" x14ac:dyDescent="0.3">
      <c r="A989" s="57">
        <v>988</v>
      </c>
      <c r="B989" s="59" t="s">
        <v>702</v>
      </c>
    </row>
    <row r="990" spans="1:2" x14ac:dyDescent="0.3">
      <c r="A990" s="57">
        <v>989</v>
      </c>
      <c r="B990" s="59" t="s">
        <v>702</v>
      </c>
    </row>
    <row r="991" spans="1:2" x14ac:dyDescent="0.3">
      <c r="A991" s="57">
        <v>990</v>
      </c>
      <c r="B991" s="61" t="s">
        <v>697</v>
      </c>
    </row>
    <row r="992" spans="1:2" x14ac:dyDescent="0.3">
      <c r="A992" s="57">
        <v>991</v>
      </c>
      <c r="B992" s="61" t="s">
        <v>697</v>
      </c>
    </row>
    <row r="993" spans="1:2" x14ac:dyDescent="0.3">
      <c r="A993" s="57">
        <v>992</v>
      </c>
      <c r="B993" s="61" t="s">
        <v>697</v>
      </c>
    </row>
    <row r="994" spans="1:2" x14ac:dyDescent="0.3">
      <c r="A994" s="57">
        <v>993</v>
      </c>
      <c r="B994" s="61" t="s">
        <v>697</v>
      </c>
    </row>
    <row r="995" spans="1:2" x14ac:dyDescent="0.3">
      <c r="A995" s="57">
        <v>994</v>
      </c>
      <c r="B995" s="61" t="s">
        <v>697</v>
      </c>
    </row>
    <row r="996" spans="1:2" x14ac:dyDescent="0.3">
      <c r="A996" s="57">
        <v>995</v>
      </c>
      <c r="B996" s="61" t="s">
        <v>697</v>
      </c>
    </row>
    <row r="997" spans="1:2" x14ac:dyDescent="0.3">
      <c r="A997" s="57">
        <v>996</v>
      </c>
      <c r="B997" s="61" t="s">
        <v>697</v>
      </c>
    </row>
    <row r="998" spans="1:2" x14ac:dyDescent="0.3">
      <c r="A998" s="57">
        <v>997</v>
      </c>
      <c r="B998" s="61" t="s">
        <v>697</v>
      </c>
    </row>
    <row r="999" spans="1:2" x14ac:dyDescent="0.3">
      <c r="A999" s="57">
        <v>998</v>
      </c>
      <c r="B999" s="59" t="s">
        <v>3644</v>
      </c>
    </row>
    <row r="1000" spans="1:2" x14ac:dyDescent="0.3">
      <c r="A1000" s="57">
        <v>999</v>
      </c>
      <c r="B1000" s="61" t="s">
        <v>697</v>
      </c>
    </row>
    <row r="1001" spans="1:2" x14ac:dyDescent="0.3">
      <c r="A1001" s="57">
        <v>1000</v>
      </c>
      <c r="B1001" s="59" t="s">
        <v>3653</v>
      </c>
    </row>
    <row r="1002" spans="1:2" x14ac:dyDescent="0.3">
      <c r="A1002" s="57">
        <v>1001</v>
      </c>
      <c r="B1002" s="61" t="s">
        <v>697</v>
      </c>
    </row>
    <row r="1003" spans="1:2" x14ac:dyDescent="0.3">
      <c r="A1003" s="57">
        <v>1002</v>
      </c>
      <c r="B1003" s="59" t="s">
        <v>706</v>
      </c>
    </row>
    <row r="1004" spans="1:2" x14ac:dyDescent="0.3">
      <c r="A1004" s="57">
        <v>1003</v>
      </c>
      <c r="B1004" s="59" t="s">
        <v>3653</v>
      </c>
    </row>
    <row r="1005" spans="1:2" x14ac:dyDescent="0.3">
      <c r="A1005" s="57">
        <v>1004</v>
      </c>
      <c r="B1005" s="59" t="s">
        <v>3644</v>
      </c>
    </row>
    <row r="1006" spans="1:2" x14ac:dyDescent="0.3">
      <c r="A1006" s="57">
        <v>1005</v>
      </c>
      <c r="B1006" s="59" t="s">
        <v>3653</v>
      </c>
    </row>
    <row r="1007" spans="1:2" x14ac:dyDescent="0.3">
      <c r="A1007" s="57">
        <v>1006</v>
      </c>
      <c r="B1007" s="59" t="s">
        <v>704</v>
      </c>
    </row>
    <row r="1008" spans="1:2" x14ac:dyDescent="0.3">
      <c r="A1008" s="57">
        <v>1007</v>
      </c>
      <c r="B1008" s="59" t="s">
        <v>3653</v>
      </c>
    </row>
    <row r="1009" spans="1:2" x14ac:dyDescent="0.3">
      <c r="A1009" s="57">
        <v>1008</v>
      </c>
      <c r="B1009" s="59" t="s">
        <v>701</v>
      </c>
    </row>
    <row r="1010" spans="1:2" x14ac:dyDescent="0.3">
      <c r="A1010" s="57">
        <v>1009</v>
      </c>
      <c r="B1010" s="59" t="s">
        <v>3648</v>
      </c>
    </row>
    <row r="1011" spans="1:2" x14ac:dyDescent="0.3">
      <c r="A1011" s="57">
        <v>1010</v>
      </c>
      <c r="B1011" s="61" t="s">
        <v>697</v>
      </c>
    </row>
    <row r="1012" spans="1:2" x14ac:dyDescent="0.3">
      <c r="A1012" s="57">
        <v>1011</v>
      </c>
      <c r="B1012" s="59" t="s">
        <v>3644</v>
      </c>
    </row>
    <row r="1013" spans="1:2" x14ac:dyDescent="0.3">
      <c r="A1013" s="57">
        <v>1012</v>
      </c>
      <c r="B1013" s="61" t="s">
        <v>697</v>
      </c>
    </row>
    <row r="1014" spans="1:2" x14ac:dyDescent="0.3">
      <c r="A1014" s="57">
        <v>1013</v>
      </c>
      <c r="B1014" s="59" t="s">
        <v>701</v>
      </c>
    </row>
    <row r="1015" spans="1:2" x14ac:dyDescent="0.3">
      <c r="A1015" s="57">
        <v>1014</v>
      </c>
      <c r="B1015" s="59" t="s">
        <v>3653</v>
      </c>
    </row>
    <row r="1016" spans="1:2" x14ac:dyDescent="0.3">
      <c r="A1016" s="57">
        <v>1015</v>
      </c>
      <c r="B1016" s="59" t="s">
        <v>3644</v>
      </c>
    </row>
    <row r="1017" spans="1:2" x14ac:dyDescent="0.3">
      <c r="A1017" s="57">
        <v>1016</v>
      </c>
      <c r="B1017" s="59" t="s">
        <v>3644</v>
      </c>
    </row>
    <row r="1018" spans="1:2" x14ac:dyDescent="0.3">
      <c r="A1018" s="57">
        <v>1017</v>
      </c>
      <c r="B1018" s="59" t="s">
        <v>701</v>
      </c>
    </row>
    <row r="1019" spans="1:2" x14ac:dyDescent="0.3">
      <c r="A1019" s="57">
        <v>1018</v>
      </c>
      <c r="B1019" s="59" t="s">
        <v>3648</v>
      </c>
    </row>
    <row r="1020" spans="1:2" x14ac:dyDescent="0.3">
      <c r="A1020" s="57">
        <v>1019</v>
      </c>
      <c r="B1020" s="59" t="s">
        <v>701</v>
      </c>
    </row>
    <row r="1021" spans="1:2" x14ac:dyDescent="0.3">
      <c r="A1021" s="57">
        <v>1020</v>
      </c>
      <c r="B1021" s="59" t="s">
        <v>701</v>
      </c>
    </row>
    <row r="1022" spans="1:2" x14ac:dyDescent="0.3">
      <c r="A1022" s="57">
        <v>1021</v>
      </c>
      <c r="B1022" s="59" t="s">
        <v>3649</v>
      </c>
    </row>
    <row r="1023" spans="1:2" x14ac:dyDescent="0.3">
      <c r="A1023" s="57">
        <v>1022</v>
      </c>
      <c r="B1023" s="59" t="s">
        <v>3649</v>
      </c>
    </row>
    <row r="1024" spans="1:2" x14ac:dyDescent="0.3">
      <c r="A1024" s="57">
        <v>1023</v>
      </c>
      <c r="B1024" s="59" t="s">
        <v>3644</v>
      </c>
    </row>
    <row r="1025" spans="1:2" x14ac:dyDescent="0.3">
      <c r="A1025" s="57">
        <v>1024</v>
      </c>
      <c r="B1025" s="59" t="s">
        <v>3644</v>
      </c>
    </row>
    <row r="1026" spans="1:2" x14ac:dyDescent="0.3">
      <c r="A1026" s="57">
        <v>1025</v>
      </c>
      <c r="B1026" s="59" t="s">
        <v>3649</v>
      </c>
    </row>
    <row r="1027" spans="1:2" x14ac:dyDescent="0.3">
      <c r="A1027" s="57">
        <v>1026</v>
      </c>
      <c r="B1027" s="59" t="s">
        <v>3644</v>
      </c>
    </row>
    <row r="1028" spans="1:2" x14ac:dyDescent="0.3">
      <c r="A1028" s="57">
        <v>1027</v>
      </c>
      <c r="B1028" s="59" t="s">
        <v>3649</v>
      </c>
    </row>
    <row r="1029" spans="1:2" x14ac:dyDescent="0.3">
      <c r="A1029" s="57">
        <v>1028</v>
      </c>
      <c r="B1029" s="59" t="s">
        <v>3649</v>
      </c>
    </row>
    <row r="1030" spans="1:2" x14ac:dyDescent="0.3">
      <c r="A1030" s="57">
        <v>1029</v>
      </c>
      <c r="B1030" s="61" t="s">
        <v>697</v>
      </c>
    </row>
    <row r="1031" spans="1:2" x14ac:dyDescent="0.3">
      <c r="A1031" s="57">
        <v>1030</v>
      </c>
      <c r="B1031" s="59" t="s">
        <v>3653</v>
      </c>
    </row>
    <row r="1032" spans="1:2" x14ac:dyDescent="0.3">
      <c r="A1032" s="57">
        <v>1031</v>
      </c>
      <c r="B1032" s="59" t="s">
        <v>3644</v>
      </c>
    </row>
    <row r="1033" spans="1:2" x14ac:dyDescent="0.3">
      <c r="A1033" s="57">
        <v>1032</v>
      </c>
      <c r="B1033" s="59" t="s">
        <v>3649</v>
      </c>
    </row>
    <row r="1034" spans="1:2" x14ac:dyDescent="0.3">
      <c r="A1034" s="57">
        <v>1033</v>
      </c>
      <c r="B1034" s="59" t="s">
        <v>3649</v>
      </c>
    </row>
    <row r="1035" spans="1:2" x14ac:dyDescent="0.3">
      <c r="A1035" s="57">
        <v>1034</v>
      </c>
      <c r="B1035" s="59" t="s">
        <v>3649</v>
      </c>
    </row>
    <row r="1036" spans="1:2" x14ac:dyDescent="0.3">
      <c r="A1036" s="57">
        <v>1035</v>
      </c>
      <c r="B1036" s="59" t="s">
        <v>3648</v>
      </c>
    </row>
    <row r="1037" spans="1:2" x14ac:dyDescent="0.3">
      <c r="A1037" s="57">
        <v>1036</v>
      </c>
      <c r="B1037" s="59" t="s">
        <v>3644</v>
      </c>
    </row>
    <row r="1038" spans="1:2" x14ac:dyDescent="0.3">
      <c r="A1038" s="57">
        <v>1037</v>
      </c>
      <c r="B1038" s="59" t="s">
        <v>3644</v>
      </c>
    </row>
    <row r="1039" spans="1:2" x14ac:dyDescent="0.3">
      <c r="A1039" s="57">
        <v>1038</v>
      </c>
      <c r="B1039" s="61" t="s">
        <v>697</v>
      </c>
    </row>
    <row r="1040" spans="1:2" x14ac:dyDescent="0.3">
      <c r="A1040" s="57">
        <v>1039</v>
      </c>
      <c r="B1040" s="59" t="s">
        <v>706</v>
      </c>
    </row>
    <row r="1041" spans="1:2" x14ac:dyDescent="0.3">
      <c r="A1041" s="57">
        <v>1040</v>
      </c>
      <c r="B1041" s="59" t="s">
        <v>706</v>
      </c>
    </row>
    <row r="1042" spans="1:2" x14ac:dyDescent="0.3">
      <c r="A1042" s="57">
        <v>1041</v>
      </c>
      <c r="B1042" s="59" t="s">
        <v>706</v>
      </c>
    </row>
    <row r="1043" spans="1:2" x14ac:dyDescent="0.3">
      <c r="A1043" s="57">
        <v>1042</v>
      </c>
      <c r="B1043" s="61" t="s">
        <v>697</v>
      </c>
    </row>
    <row r="1044" spans="1:2" x14ac:dyDescent="0.3">
      <c r="A1044" s="57">
        <v>1043</v>
      </c>
      <c r="B1044" s="61" t="s">
        <v>697</v>
      </c>
    </row>
    <row r="1045" spans="1:2" x14ac:dyDescent="0.3">
      <c r="A1045" s="57">
        <v>1044</v>
      </c>
      <c r="B1045" s="61" t="s">
        <v>697</v>
      </c>
    </row>
    <row r="1046" spans="1:2" x14ac:dyDescent="0.3">
      <c r="A1046" s="57">
        <v>1045</v>
      </c>
      <c r="B1046" s="61" t="s">
        <v>697</v>
      </c>
    </row>
    <row r="1047" spans="1:2" x14ac:dyDescent="0.3">
      <c r="A1047" s="57">
        <v>1046</v>
      </c>
      <c r="B1047" s="61" t="s">
        <v>697</v>
      </c>
    </row>
    <row r="1048" spans="1:2" x14ac:dyDescent="0.3">
      <c r="A1048" s="57">
        <v>1047</v>
      </c>
      <c r="B1048" s="59" t="s">
        <v>706</v>
      </c>
    </row>
    <row r="1049" spans="1:2" x14ac:dyDescent="0.3">
      <c r="A1049" s="57">
        <v>1048</v>
      </c>
      <c r="B1049" s="59" t="s">
        <v>3649</v>
      </c>
    </row>
    <row r="1050" spans="1:2" x14ac:dyDescent="0.3">
      <c r="A1050" s="57">
        <v>1049</v>
      </c>
      <c r="B1050" s="61" t="s">
        <v>697</v>
      </c>
    </row>
    <row r="1051" spans="1:2" x14ac:dyDescent="0.3">
      <c r="A1051" s="57">
        <v>1050</v>
      </c>
      <c r="B1051" s="61" t="s">
        <v>697</v>
      </c>
    </row>
    <row r="1052" spans="1:2" x14ac:dyDescent="0.3">
      <c r="A1052" s="57">
        <v>1051</v>
      </c>
      <c r="B1052" s="61" t="s">
        <v>697</v>
      </c>
    </row>
    <row r="1053" spans="1:2" x14ac:dyDescent="0.3">
      <c r="A1053" s="57">
        <v>1052</v>
      </c>
      <c r="B1053" s="61" t="s">
        <v>697</v>
      </c>
    </row>
    <row r="1054" spans="1:2" x14ac:dyDescent="0.3">
      <c r="A1054" s="57">
        <v>1053</v>
      </c>
      <c r="B1054" s="61" t="s">
        <v>697</v>
      </c>
    </row>
    <row r="1055" spans="1:2" x14ac:dyDescent="0.3">
      <c r="A1055" s="57">
        <v>1054</v>
      </c>
      <c r="B1055" s="61" t="s">
        <v>697</v>
      </c>
    </row>
    <row r="1056" spans="1:2" x14ac:dyDescent="0.3">
      <c r="A1056" s="57">
        <v>1055</v>
      </c>
      <c r="B1056" s="61" t="s">
        <v>3650</v>
      </c>
    </row>
    <row r="1057" spans="1:2" x14ac:dyDescent="0.3">
      <c r="A1057" s="57">
        <v>1056</v>
      </c>
      <c r="B1057" s="59" t="s">
        <v>3653</v>
      </c>
    </row>
    <row r="1058" spans="1:2" x14ac:dyDescent="0.3">
      <c r="A1058" s="57">
        <v>1057</v>
      </c>
      <c r="B1058" s="59" t="s">
        <v>3644</v>
      </c>
    </row>
    <row r="1059" spans="1:2" x14ac:dyDescent="0.3">
      <c r="A1059" s="57">
        <v>1058</v>
      </c>
      <c r="B1059" s="59" t="s">
        <v>702</v>
      </c>
    </row>
    <row r="1060" spans="1:2" x14ac:dyDescent="0.3">
      <c r="A1060" s="57">
        <v>1059</v>
      </c>
      <c r="B1060" s="61" t="s">
        <v>3645</v>
      </c>
    </row>
    <row r="1061" spans="1:2" x14ac:dyDescent="0.3">
      <c r="A1061" s="57">
        <v>1060</v>
      </c>
      <c r="B1061" s="61" t="s">
        <v>3645</v>
      </c>
    </row>
    <row r="1062" spans="1:2" x14ac:dyDescent="0.3">
      <c r="A1062" s="57">
        <v>1061</v>
      </c>
      <c r="B1062" s="59" t="s">
        <v>3644</v>
      </c>
    </row>
    <row r="1063" spans="1:2" x14ac:dyDescent="0.3">
      <c r="A1063" s="57">
        <v>1062</v>
      </c>
      <c r="B1063" s="59" t="s">
        <v>702</v>
      </c>
    </row>
    <row r="1064" spans="1:2" x14ac:dyDescent="0.3">
      <c r="A1064" s="57">
        <v>1063</v>
      </c>
      <c r="B1064" s="61" t="s">
        <v>3645</v>
      </c>
    </row>
    <row r="1065" spans="1:2" x14ac:dyDescent="0.3">
      <c r="A1065" s="57">
        <v>1064</v>
      </c>
      <c r="B1065" s="61" t="s">
        <v>3645</v>
      </c>
    </row>
    <row r="1066" spans="1:2" x14ac:dyDescent="0.3">
      <c r="A1066" s="57">
        <v>1065</v>
      </c>
      <c r="B1066" s="59" t="s">
        <v>702</v>
      </c>
    </row>
    <row r="1067" spans="1:2" x14ac:dyDescent="0.3">
      <c r="A1067" s="57">
        <v>1066</v>
      </c>
      <c r="B1067" s="59" t="s">
        <v>702</v>
      </c>
    </row>
    <row r="1068" spans="1:2" x14ac:dyDescent="0.3">
      <c r="A1068" s="57">
        <v>1067</v>
      </c>
      <c r="B1068" s="59" t="s">
        <v>702</v>
      </c>
    </row>
    <row r="1069" spans="1:2" x14ac:dyDescent="0.3">
      <c r="A1069" s="57">
        <v>1068</v>
      </c>
      <c r="B1069" s="59" t="s">
        <v>3644</v>
      </c>
    </row>
    <row r="1070" spans="1:2" x14ac:dyDescent="0.3">
      <c r="A1070" s="57">
        <v>1069</v>
      </c>
      <c r="B1070" s="61" t="s">
        <v>3645</v>
      </c>
    </row>
    <row r="1071" spans="1:2" x14ac:dyDescent="0.3">
      <c r="A1071" s="57">
        <v>1070</v>
      </c>
      <c r="B1071" s="61" t="s">
        <v>3645</v>
      </c>
    </row>
    <row r="1072" spans="1:2" x14ac:dyDescent="0.3">
      <c r="A1072" s="57">
        <v>1071</v>
      </c>
      <c r="B1072" s="61" t="s">
        <v>3645</v>
      </c>
    </row>
    <row r="1073" spans="1:2" x14ac:dyDescent="0.3">
      <c r="A1073" s="57">
        <v>1072</v>
      </c>
      <c r="B1073" s="61" t="s">
        <v>3645</v>
      </c>
    </row>
    <row r="1074" spans="1:2" x14ac:dyDescent="0.3">
      <c r="A1074" s="57">
        <v>1073</v>
      </c>
      <c r="B1074" s="59" t="s">
        <v>702</v>
      </c>
    </row>
    <row r="1075" spans="1:2" x14ac:dyDescent="0.3">
      <c r="A1075" s="57">
        <v>1074</v>
      </c>
      <c r="B1075" s="61" t="s">
        <v>3645</v>
      </c>
    </row>
    <row r="1076" spans="1:2" x14ac:dyDescent="0.3">
      <c r="A1076" s="57">
        <v>1075</v>
      </c>
      <c r="B1076" s="61" t="s">
        <v>3645</v>
      </c>
    </row>
    <row r="1077" spans="1:2" x14ac:dyDescent="0.3">
      <c r="A1077" s="57">
        <v>1076</v>
      </c>
      <c r="B1077" s="61" t="s">
        <v>3645</v>
      </c>
    </row>
    <row r="1078" spans="1:2" x14ac:dyDescent="0.3">
      <c r="A1078" s="57">
        <v>1077</v>
      </c>
      <c r="B1078" s="59" t="s">
        <v>702</v>
      </c>
    </row>
    <row r="1079" spans="1:2" x14ac:dyDescent="0.3">
      <c r="A1079" s="57">
        <v>1078</v>
      </c>
      <c r="B1079" s="59" t="s">
        <v>3644</v>
      </c>
    </row>
    <row r="1080" spans="1:2" x14ac:dyDescent="0.3">
      <c r="A1080" s="57">
        <v>1079</v>
      </c>
      <c r="B1080" s="59" t="s">
        <v>3644</v>
      </c>
    </row>
    <row r="1081" spans="1:2" x14ac:dyDescent="0.3">
      <c r="A1081" s="57">
        <v>1080</v>
      </c>
      <c r="B1081" s="59" t="s">
        <v>3644</v>
      </c>
    </row>
    <row r="1082" spans="1:2" x14ac:dyDescent="0.3">
      <c r="A1082" s="57">
        <v>1081</v>
      </c>
      <c r="B1082" s="59" t="s">
        <v>3644</v>
      </c>
    </row>
    <row r="1083" spans="1:2" x14ac:dyDescent="0.3">
      <c r="A1083" s="57">
        <v>1082</v>
      </c>
      <c r="B1083" s="59" t="s">
        <v>704</v>
      </c>
    </row>
    <row r="1084" spans="1:2" x14ac:dyDescent="0.3">
      <c r="A1084" s="57">
        <v>1083</v>
      </c>
      <c r="B1084" s="59" t="s">
        <v>3644</v>
      </c>
    </row>
    <row r="1085" spans="1:2" x14ac:dyDescent="0.3">
      <c r="A1085" s="57">
        <v>1084</v>
      </c>
      <c r="B1085" s="59" t="s">
        <v>3644</v>
      </c>
    </row>
    <row r="1086" spans="1:2" x14ac:dyDescent="0.3">
      <c r="A1086" s="57">
        <v>1085</v>
      </c>
      <c r="B1086" s="59" t="s">
        <v>3644</v>
      </c>
    </row>
    <row r="1087" spans="1:2" x14ac:dyDescent="0.3">
      <c r="A1087" s="57">
        <v>1086</v>
      </c>
      <c r="B1087" s="59" t="s">
        <v>3644</v>
      </c>
    </row>
    <row r="1088" spans="1:2" x14ac:dyDescent="0.3">
      <c r="A1088" s="57">
        <v>1087</v>
      </c>
      <c r="B1088" s="59" t="s">
        <v>3644</v>
      </c>
    </row>
    <row r="1089" spans="1:2" x14ac:dyDescent="0.3">
      <c r="A1089" s="57">
        <v>1088</v>
      </c>
      <c r="B1089" s="59" t="s">
        <v>3644</v>
      </c>
    </row>
    <row r="1090" spans="1:2" x14ac:dyDescent="0.3">
      <c r="A1090" s="57">
        <v>1089</v>
      </c>
      <c r="B1090" s="59" t="s">
        <v>702</v>
      </c>
    </row>
    <row r="1091" spans="1:2" x14ac:dyDescent="0.3">
      <c r="A1091" s="57">
        <v>1090</v>
      </c>
      <c r="B1091" s="59" t="s">
        <v>702</v>
      </c>
    </row>
    <row r="1092" spans="1:2" x14ac:dyDescent="0.3">
      <c r="A1092" s="57">
        <v>1091</v>
      </c>
      <c r="B1092" s="59" t="s">
        <v>704</v>
      </c>
    </row>
    <row r="1093" spans="1:2" x14ac:dyDescent="0.3">
      <c r="A1093" s="57">
        <v>1092</v>
      </c>
      <c r="B1093" s="59" t="s">
        <v>3644</v>
      </c>
    </row>
    <row r="1094" spans="1:2" x14ac:dyDescent="0.3">
      <c r="A1094" s="57">
        <v>1093</v>
      </c>
      <c r="B1094" s="59" t="s">
        <v>704</v>
      </c>
    </row>
    <row r="1095" spans="1:2" x14ac:dyDescent="0.3">
      <c r="A1095" s="57">
        <v>1094</v>
      </c>
      <c r="B1095" s="59" t="s">
        <v>704</v>
      </c>
    </row>
    <row r="1096" spans="1:2" x14ac:dyDescent="0.3">
      <c r="A1096" s="57">
        <v>1095</v>
      </c>
      <c r="B1096" s="59" t="s">
        <v>704</v>
      </c>
    </row>
    <row r="1097" spans="1:2" x14ac:dyDescent="0.3">
      <c r="A1097" s="57">
        <v>1096</v>
      </c>
      <c r="B1097" s="59" t="s">
        <v>3644</v>
      </c>
    </row>
    <row r="1098" spans="1:2" x14ac:dyDescent="0.3">
      <c r="A1098" s="57">
        <v>1097</v>
      </c>
      <c r="B1098" s="59" t="s">
        <v>3644</v>
      </c>
    </row>
    <row r="1099" spans="1:2" x14ac:dyDescent="0.3">
      <c r="A1099" s="57">
        <v>1098</v>
      </c>
      <c r="B1099" s="59" t="s">
        <v>706</v>
      </c>
    </row>
    <row r="1100" spans="1:2" x14ac:dyDescent="0.3">
      <c r="A1100" s="57">
        <v>1099</v>
      </c>
      <c r="B1100" s="61" t="s">
        <v>697</v>
      </c>
    </row>
    <row r="1101" spans="1:2" x14ac:dyDescent="0.3">
      <c r="A1101" s="57">
        <v>1100</v>
      </c>
      <c r="B1101" s="61" t="s">
        <v>697</v>
      </c>
    </row>
    <row r="1102" spans="1:2" x14ac:dyDescent="0.3">
      <c r="A1102" s="57">
        <v>1101</v>
      </c>
      <c r="B1102" s="61" t="s">
        <v>697</v>
      </c>
    </row>
    <row r="1103" spans="1:2" x14ac:dyDescent="0.3">
      <c r="A1103" s="57">
        <v>1102</v>
      </c>
      <c r="B1103" s="61" t="s">
        <v>697</v>
      </c>
    </row>
    <row r="1104" spans="1:2" x14ac:dyDescent="0.3">
      <c r="A1104" s="57">
        <v>1103</v>
      </c>
      <c r="B1104" s="61" t="s">
        <v>697</v>
      </c>
    </row>
    <row r="1105" spans="1:2" x14ac:dyDescent="0.3">
      <c r="A1105" s="57">
        <v>1104</v>
      </c>
      <c r="B1105" s="61" t="s">
        <v>697</v>
      </c>
    </row>
    <row r="1106" spans="1:2" x14ac:dyDescent="0.3">
      <c r="A1106" s="57">
        <v>1105</v>
      </c>
      <c r="B1106" s="61" t="s">
        <v>697</v>
      </c>
    </row>
    <row r="1107" spans="1:2" x14ac:dyDescent="0.3">
      <c r="A1107" s="57">
        <v>1106</v>
      </c>
      <c r="B1107" s="61" t="s">
        <v>697</v>
      </c>
    </row>
    <row r="1108" spans="1:2" x14ac:dyDescent="0.3">
      <c r="A1108" s="57">
        <v>1107</v>
      </c>
      <c r="B1108" s="61" t="s">
        <v>697</v>
      </c>
    </row>
    <row r="1109" spans="1:2" x14ac:dyDescent="0.3">
      <c r="A1109" s="57">
        <v>1108</v>
      </c>
      <c r="B1109" s="61" t="s">
        <v>697</v>
      </c>
    </row>
    <row r="1110" spans="1:2" x14ac:dyDescent="0.3">
      <c r="A1110" s="57">
        <v>1109</v>
      </c>
      <c r="B1110" s="61" t="s">
        <v>697</v>
      </c>
    </row>
    <row r="1111" spans="1:2" x14ac:dyDescent="0.3">
      <c r="A1111" s="57">
        <v>1110</v>
      </c>
      <c r="B1111" s="61" t="s">
        <v>697</v>
      </c>
    </row>
    <row r="1112" spans="1:2" x14ac:dyDescent="0.3">
      <c r="A1112" s="57">
        <v>1111</v>
      </c>
      <c r="B1112" s="61" t="s">
        <v>697</v>
      </c>
    </row>
    <row r="1113" spans="1:2" x14ac:dyDescent="0.3">
      <c r="A1113" s="57">
        <v>1112</v>
      </c>
      <c r="B1113" s="61" t="s">
        <v>697</v>
      </c>
    </row>
    <row r="1114" spans="1:2" x14ac:dyDescent="0.3">
      <c r="A1114" s="57">
        <v>1113</v>
      </c>
      <c r="B1114" s="61" t="s">
        <v>697</v>
      </c>
    </row>
    <row r="1115" spans="1:2" x14ac:dyDescent="0.3">
      <c r="A1115" s="57">
        <v>1114</v>
      </c>
      <c r="B1115" s="59" t="s">
        <v>702</v>
      </c>
    </row>
    <row r="1116" spans="1:2" x14ac:dyDescent="0.3">
      <c r="A1116" s="57">
        <v>1115</v>
      </c>
      <c r="B1116" s="59" t="s">
        <v>703</v>
      </c>
    </row>
    <row r="1117" spans="1:2" x14ac:dyDescent="0.3">
      <c r="A1117" s="57">
        <v>1116</v>
      </c>
      <c r="B1117" s="61" t="s">
        <v>697</v>
      </c>
    </row>
    <row r="1118" spans="1:2" x14ac:dyDescent="0.3">
      <c r="A1118" s="57">
        <v>1117</v>
      </c>
      <c r="B1118" s="61" t="s">
        <v>697</v>
      </c>
    </row>
    <row r="1119" spans="1:2" x14ac:dyDescent="0.3">
      <c r="A1119" s="57">
        <v>1118</v>
      </c>
      <c r="B1119" s="61" t="s">
        <v>697</v>
      </c>
    </row>
    <row r="1120" spans="1:2" x14ac:dyDescent="0.3">
      <c r="A1120" s="57">
        <v>1119</v>
      </c>
      <c r="B1120" s="61" t="s">
        <v>697</v>
      </c>
    </row>
    <row r="1121" spans="1:2" x14ac:dyDescent="0.3">
      <c r="A1121" s="57">
        <v>1120</v>
      </c>
      <c r="B1121" s="61" t="s">
        <v>697</v>
      </c>
    </row>
    <row r="1122" spans="1:2" x14ac:dyDescent="0.3">
      <c r="A1122" s="57">
        <v>1121</v>
      </c>
      <c r="B1122" s="61" t="s">
        <v>697</v>
      </c>
    </row>
    <row r="1123" spans="1:2" x14ac:dyDescent="0.3">
      <c r="A1123" s="57">
        <v>1122</v>
      </c>
      <c r="B1123" s="59" t="s">
        <v>3644</v>
      </c>
    </row>
    <row r="1124" spans="1:2" x14ac:dyDescent="0.3">
      <c r="A1124" s="57">
        <v>1123</v>
      </c>
      <c r="B1124" s="59" t="s">
        <v>3648</v>
      </c>
    </row>
    <row r="1125" spans="1:2" x14ac:dyDescent="0.3">
      <c r="A1125" s="57">
        <v>1124</v>
      </c>
      <c r="B1125" s="59" t="s">
        <v>3648</v>
      </c>
    </row>
    <row r="1126" spans="1:2" x14ac:dyDescent="0.3">
      <c r="A1126" s="57">
        <v>1125</v>
      </c>
      <c r="B1126" s="59" t="s">
        <v>701</v>
      </c>
    </row>
    <row r="1127" spans="1:2" x14ac:dyDescent="0.3">
      <c r="A1127" s="57">
        <v>1126</v>
      </c>
      <c r="B1127" s="59" t="s">
        <v>701</v>
      </c>
    </row>
    <row r="1128" spans="1:2" x14ac:dyDescent="0.3">
      <c r="A1128" s="57">
        <v>1127</v>
      </c>
      <c r="B1128" s="61" t="s">
        <v>697</v>
      </c>
    </row>
    <row r="1129" spans="1:2" x14ac:dyDescent="0.3">
      <c r="A1129" s="57">
        <v>1128</v>
      </c>
      <c r="B1129" s="61" t="s">
        <v>697</v>
      </c>
    </row>
    <row r="1130" spans="1:2" x14ac:dyDescent="0.3">
      <c r="A1130" s="57">
        <v>1129</v>
      </c>
      <c r="B1130" s="61" t="s">
        <v>697</v>
      </c>
    </row>
    <row r="1131" spans="1:2" x14ac:dyDescent="0.3">
      <c r="A1131" s="57">
        <v>1130</v>
      </c>
      <c r="B1131" s="61" t="s">
        <v>697</v>
      </c>
    </row>
    <row r="1132" spans="1:2" x14ac:dyDescent="0.3">
      <c r="A1132" s="57">
        <v>1131</v>
      </c>
      <c r="B1132" s="59" t="s">
        <v>706</v>
      </c>
    </row>
    <row r="1133" spans="1:2" x14ac:dyDescent="0.3">
      <c r="A1133" s="57">
        <v>1132</v>
      </c>
      <c r="B1133" s="59" t="s">
        <v>3649</v>
      </c>
    </row>
    <row r="1134" spans="1:2" x14ac:dyDescent="0.3">
      <c r="A1134" s="57">
        <v>1133</v>
      </c>
      <c r="B1134" s="61" t="s">
        <v>697</v>
      </c>
    </row>
    <row r="1135" spans="1:2" x14ac:dyDescent="0.3">
      <c r="A1135" s="57">
        <v>1134</v>
      </c>
      <c r="B1135" s="61" t="s">
        <v>697</v>
      </c>
    </row>
    <row r="1136" spans="1:2" x14ac:dyDescent="0.3">
      <c r="A1136" s="57">
        <v>1135</v>
      </c>
      <c r="B1136" s="61" t="s">
        <v>697</v>
      </c>
    </row>
    <row r="1137" spans="1:2" x14ac:dyDescent="0.3">
      <c r="A1137" s="57">
        <v>1136</v>
      </c>
      <c r="B1137" s="61" t="s">
        <v>697</v>
      </c>
    </row>
    <row r="1138" spans="1:2" x14ac:dyDescent="0.3">
      <c r="A1138" s="57">
        <v>1137</v>
      </c>
      <c r="B1138" s="61" t="s">
        <v>697</v>
      </c>
    </row>
    <row r="1139" spans="1:2" x14ac:dyDescent="0.3">
      <c r="A1139" s="57">
        <v>1138</v>
      </c>
      <c r="B1139" s="61" t="s">
        <v>697</v>
      </c>
    </row>
    <row r="1140" spans="1:2" x14ac:dyDescent="0.3">
      <c r="A1140" s="57">
        <v>1139</v>
      </c>
      <c r="B1140" s="61" t="s">
        <v>697</v>
      </c>
    </row>
    <row r="1141" spans="1:2" x14ac:dyDescent="0.3">
      <c r="A1141" s="57">
        <v>1140</v>
      </c>
      <c r="B1141" s="61" t="s">
        <v>697</v>
      </c>
    </row>
    <row r="1142" spans="1:2" x14ac:dyDescent="0.3">
      <c r="A1142" s="57">
        <v>1141</v>
      </c>
      <c r="B1142" s="61" t="s">
        <v>697</v>
      </c>
    </row>
    <row r="1143" spans="1:2" x14ac:dyDescent="0.3">
      <c r="A1143" s="57">
        <v>1142</v>
      </c>
      <c r="B1143" s="61" t="s">
        <v>697</v>
      </c>
    </row>
    <row r="1144" spans="1:2" x14ac:dyDescent="0.3">
      <c r="A1144" s="57">
        <v>1143</v>
      </c>
      <c r="B1144" s="61" t="s">
        <v>697</v>
      </c>
    </row>
    <row r="1145" spans="1:2" x14ac:dyDescent="0.3">
      <c r="A1145" s="57">
        <v>1144</v>
      </c>
      <c r="B1145" s="61" t="s">
        <v>697</v>
      </c>
    </row>
    <row r="1146" spans="1:2" x14ac:dyDescent="0.3">
      <c r="A1146" s="57">
        <v>1145</v>
      </c>
      <c r="B1146" s="61" t="s">
        <v>697</v>
      </c>
    </row>
    <row r="1147" spans="1:2" x14ac:dyDescent="0.3">
      <c r="A1147" s="57">
        <v>1146</v>
      </c>
      <c r="B1147" s="61" t="s">
        <v>697</v>
      </c>
    </row>
    <row r="1148" spans="1:2" x14ac:dyDescent="0.3">
      <c r="A1148" s="57">
        <v>1147</v>
      </c>
      <c r="B1148" s="61" t="s">
        <v>697</v>
      </c>
    </row>
    <row r="1149" spans="1:2" x14ac:dyDescent="0.3">
      <c r="A1149" s="57">
        <v>1148</v>
      </c>
      <c r="B1149" s="61" t="s">
        <v>697</v>
      </c>
    </row>
    <row r="1150" spans="1:2" x14ac:dyDescent="0.3">
      <c r="A1150" s="57">
        <v>1149</v>
      </c>
      <c r="B1150" s="61" t="s">
        <v>697</v>
      </c>
    </row>
    <row r="1151" spans="1:2" x14ac:dyDescent="0.3">
      <c r="A1151" s="57">
        <v>1150</v>
      </c>
      <c r="B1151" s="61" t="s">
        <v>697</v>
      </c>
    </row>
    <row r="1152" spans="1:2" x14ac:dyDescent="0.3">
      <c r="A1152" s="57">
        <v>1151</v>
      </c>
      <c r="B1152" s="61" t="s">
        <v>3647</v>
      </c>
    </row>
    <row r="1153" spans="1:2" x14ac:dyDescent="0.3">
      <c r="A1153" s="57">
        <v>1152</v>
      </c>
      <c r="B1153" s="61" t="s">
        <v>697</v>
      </c>
    </row>
    <row r="1154" spans="1:2" x14ac:dyDescent="0.3">
      <c r="A1154" s="57">
        <v>1153</v>
      </c>
      <c r="B1154" s="61" t="s">
        <v>3646</v>
      </c>
    </row>
    <row r="1155" spans="1:2" x14ac:dyDescent="0.3">
      <c r="A1155" s="57">
        <v>1154</v>
      </c>
      <c r="B1155" s="61" t="s">
        <v>3646</v>
      </c>
    </row>
    <row r="1156" spans="1:2" x14ac:dyDescent="0.3">
      <c r="A1156" s="57">
        <v>1155</v>
      </c>
      <c r="B1156" s="61" t="s">
        <v>697</v>
      </c>
    </row>
    <row r="1157" spans="1:2" x14ac:dyDescent="0.3">
      <c r="A1157" s="57">
        <v>1156</v>
      </c>
      <c r="B1157" s="59" t="s">
        <v>3644</v>
      </c>
    </row>
    <row r="1158" spans="1:2" x14ac:dyDescent="0.3">
      <c r="A1158" s="57">
        <v>1157</v>
      </c>
      <c r="B1158" s="59" t="s">
        <v>706</v>
      </c>
    </row>
    <row r="1159" spans="1:2" x14ac:dyDescent="0.3">
      <c r="A1159" s="57">
        <v>1158</v>
      </c>
      <c r="B1159" s="59" t="s">
        <v>700</v>
      </c>
    </row>
    <row r="1160" spans="1:2" x14ac:dyDescent="0.3">
      <c r="A1160" s="57">
        <v>1159</v>
      </c>
      <c r="B1160" s="59" t="s">
        <v>704</v>
      </c>
    </row>
    <row r="1161" spans="1:2" x14ac:dyDescent="0.3">
      <c r="A1161" s="57">
        <v>1160</v>
      </c>
      <c r="B1161" s="59" t="s">
        <v>3649</v>
      </c>
    </row>
    <row r="1162" spans="1:2" x14ac:dyDescent="0.3">
      <c r="A1162" s="57">
        <v>1161</v>
      </c>
      <c r="B1162" s="59" t="s">
        <v>3649</v>
      </c>
    </row>
    <row r="1163" spans="1:2" x14ac:dyDescent="0.3">
      <c r="A1163" s="57">
        <v>1162</v>
      </c>
      <c r="B1163" s="59" t="s">
        <v>3649</v>
      </c>
    </row>
    <row r="1164" spans="1:2" x14ac:dyDescent="0.3">
      <c r="A1164" s="57">
        <v>1163</v>
      </c>
      <c r="B1164" s="59" t="s">
        <v>3649</v>
      </c>
    </row>
    <row r="1165" spans="1:2" x14ac:dyDescent="0.3">
      <c r="A1165" s="57">
        <v>1164</v>
      </c>
      <c r="B1165" s="59" t="s">
        <v>3649</v>
      </c>
    </row>
    <row r="1166" spans="1:2" x14ac:dyDescent="0.3">
      <c r="A1166" s="57">
        <v>1165</v>
      </c>
      <c r="B1166" s="59" t="s">
        <v>3649</v>
      </c>
    </row>
    <row r="1167" spans="1:2" x14ac:dyDescent="0.3">
      <c r="A1167" s="57">
        <v>1166</v>
      </c>
      <c r="B1167" s="59" t="s">
        <v>3644</v>
      </c>
    </row>
    <row r="1168" spans="1:2" x14ac:dyDescent="0.3">
      <c r="A1168" s="57">
        <v>1167</v>
      </c>
      <c r="B1168" s="59" t="s">
        <v>701</v>
      </c>
    </row>
    <row r="1169" spans="1:2" x14ac:dyDescent="0.3">
      <c r="A1169" s="57">
        <v>1168</v>
      </c>
      <c r="B1169" s="59" t="s">
        <v>701</v>
      </c>
    </row>
    <row r="1170" spans="1:2" x14ac:dyDescent="0.3">
      <c r="A1170" s="57">
        <v>1169</v>
      </c>
      <c r="B1170" s="59" t="s">
        <v>701</v>
      </c>
    </row>
    <row r="1171" spans="1:2" x14ac:dyDescent="0.3">
      <c r="A1171" s="57">
        <v>1170</v>
      </c>
      <c r="B1171" s="59" t="s">
        <v>701</v>
      </c>
    </row>
    <row r="1172" spans="1:2" x14ac:dyDescent="0.3">
      <c r="A1172" s="57">
        <v>1171</v>
      </c>
      <c r="B1172" s="61" t="s">
        <v>697</v>
      </c>
    </row>
    <row r="1173" spans="1:2" x14ac:dyDescent="0.3">
      <c r="A1173" s="57">
        <v>1172</v>
      </c>
      <c r="B1173" s="61" t="s">
        <v>697</v>
      </c>
    </row>
    <row r="1174" spans="1:2" x14ac:dyDescent="0.3">
      <c r="A1174" s="57">
        <v>1173</v>
      </c>
      <c r="B1174" s="61" t="s">
        <v>697</v>
      </c>
    </row>
    <row r="1175" spans="1:2" x14ac:dyDescent="0.3">
      <c r="A1175" s="57">
        <v>1174</v>
      </c>
      <c r="B1175" s="59" t="s">
        <v>704</v>
      </c>
    </row>
    <row r="1176" spans="1:2" x14ac:dyDescent="0.3">
      <c r="A1176" s="57">
        <v>1175</v>
      </c>
      <c r="B1176" s="59" t="s">
        <v>3644</v>
      </c>
    </row>
    <row r="1177" spans="1:2" x14ac:dyDescent="0.3">
      <c r="A1177" s="57">
        <v>1176</v>
      </c>
      <c r="B1177" s="59" t="s">
        <v>704</v>
      </c>
    </row>
    <row r="1178" spans="1:2" x14ac:dyDescent="0.3">
      <c r="A1178" s="57">
        <v>1177</v>
      </c>
      <c r="B1178" s="59" t="s">
        <v>698</v>
      </c>
    </row>
    <row r="1179" spans="1:2" x14ac:dyDescent="0.3">
      <c r="A1179" s="57">
        <v>1178</v>
      </c>
      <c r="B1179" s="61" t="s">
        <v>3650</v>
      </c>
    </row>
    <row r="1180" spans="1:2" x14ac:dyDescent="0.3">
      <c r="A1180" s="57">
        <v>1179</v>
      </c>
      <c r="B1180" s="61" t="s">
        <v>697</v>
      </c>
    </row>
    <row r="1181" spans="1:2" x14ac:dyDescent="0.3">
      <c r="A1181" s="57">
        <v>1180</v>
      </c>
      <c r="B1181" s="59" t="s">
        <v>702</v>
      </c>
    </row>
    <row r="1182" spans="1:2" x14ac:dyDescent="0.3">
      <c r="A1182" s="57">
        <v>1181</v>
      </c>
      <c r="B1182" s="59" t="s">
        <v>702</v>
      </c>
    </row>
    <row r="1183" spans="1:2" x14ac:dyDescent="0.3">
      <c r="A1183" s="57">
        <v>1182</v>
      </c>
      <c r="B1183" s="61" t="s">
        <v>697</v>
      </c>
    </row>
    <row r="1184" spans="1:2" x14ac:dyDescent="0.3">
      <c r="A1184" s="57">
        <v>1183</v>
      </c>
      <c r="B1184" s="59" t="s">
        <v>698</v>
      </c>
    </row>
    <row r="1185" spans="1:2" x14ac:dyDescent="0.3">
      <c r="A1185" s="57">
        <v>1184</v>
      </c>
      <c r="B1185" s="59" t="s">
        <v>698</v>
      </c>
    </row>
    <row r="1186" spans="1:2" x14ac:dyDescent="0.3">
      <c r="A1186" s="57">
        <v>1185</v>
      </c>
      <c r="B1186" s="59" t="s">
        <v>706</v>
      </c>
    </row>
    <row r="1187" spans="1:2" x14ac:dyDescent="0.3">
      <c r="A1187" s="57">
        <v>1186</v>
      </c>
      <c r="B1187" s="59" t="s">
        <v>706</v>
      </c>
    </row>
    <row r="1188" spans="1:2" x14ac:dyDescent="0.3">
      <c r="A1188" s="57">
        <v>1187</v>
      </c>
      <c r="B1188" s="59" t="s">
        <v>706</v>
      </c>
    </row>
    <row r="1189" spans="1:2" x14ac:dyDescent="0.3">
      <c r="A1189" s="57">
        <v>1188</v>
      </c>
      <c r="B1189" s="59" t="s">
        <v>706</v>
      </c>
    </row>
    <row r="1190" spans="1:2" x14ac:dyDescent="0.3">
      <c r="A1190" s="57">
        <v>1189</v>
      </c>
      <c r="B1190" s="59" t="s">
        <v>3644</v>
      </c>
    </row>
    <row r="1191" spans="1:2" x14ac:dyDescent="0.3">
      <c r="A1191" s="57">
        <v>1190</v>
      </c>
      <c r="B1191" s="59" t="s">
        <v>698</v>
      </c>
    </row>
    <row r="1192" spans="1:2" x14ac:dyDescent="0.3">
      <c r="A1192" s="57">
        <v>1191</v>
      </c>
      <c r="B1192" s="59" t="s">
        <v>698</v>
      </c>
    </row>
    <row r="1193" spans="1:2" x14ac:dyDescent="0.3">
      <c r="A1193" s="57">
        <v>1192</v>
      </c>
      <c r="B1193" s="59" t="s">
        <v>698</v>
      </c>
    </row>
    <row r="1194" spans="1:2" x14ac:dyDescent="0.3">
      <c r="A1194" s="57">
        <v>1193</v>
      </c>
      <c r="B1194" s="61" t="s">
        <v>697</v>
      </c>
    </row>
    <row r="1195" spans="1:2" x14ac:dyDescent="0.3">
      <c r="A1195" s="57">
        <v>1194</v>
      </c>
      <c r="B1195" s="59" t="s">
        <v>3648</v>
      </c>
    </row>
    <row r="1196" spans="1:2" x14ac:dyDescent="0.3">
      <c r="A1196" s="57">
        <v>1195</v>
      </c>
      <c r="B1196" s="59" t="s">
        <v>3644</v>
      </c>
    </row>
    <row r="1197" spans="1:2" x14ac:dyDescent="0.3">
      <c r="A1197" s="57">
        <v>1196</v>
      </c>
      <c r="B1197" s="61" t="s">
        <v>697</v>
      </c>
    </row>
    <row r="1198" spans="1:2" x14ac:dyDescent="0.3">
      <c r="A1198" s="57">
        <v>1197</v>
      </c>
      <c r="B1198" s="59" t="s">
        <v>3648</v>
      </c>
    </row>
    <row r="1199" spans="1:2" x14ac:dyDescent="0.3">
      <c r="A1199" s="57">
        <v>1198</v>
      </c>
      <c r="B1199" s="59" t="s">
        <v>704</v>
      </c>
    </row>
    <row r="1200" spans="1:2" x14ac:dyDescent="0.3">
      <c r="A1200" s="57">
        <v>1199</v>
      </c>
      <c r="B1200" s="61" t="s">
        <v>697</v>
      </c>
    </row>
    <row r="1201" spans="1:2" x14ac:dyDescent="0.3">
      <c r="A1201" s="57">
        <v>1200</v>
      </c>
      <c r="B1201" s="59" t="s">
        <v>706</v>
      </c>
    </row>
    <row r="1202" spans="1:2" x14ac:dyDescent="0.3">
      <c r="A1202" s="57">
        <v>1201</v>
      </c>
      <c r="B1202" s="61" t="s">
        <v>697</v>
      </c>
    </row>
    <row r="1203" spans="1:2" x14ac:dyDescent="0.3">
      <c r="A1203" s="57">
        <v>1202</v>
      </c>
      <c r="B1203" s="59" t="s">
        <v>704</v>
      </c>
    </row>
    <row r="1204" spans="1:2" x14ac:dyDescent="0.3">
      <c r="A1204" s="57">
        <v>1203</v>
      </c>
      <c r="B1204" s="59" t="s">
        <v>704</v>
      </c>
    </row>
    <row r="1205" spans="1:2" x14ac:dyDescent="0.3">
      <c r="A1205" s="57">
        <v>1204</v>
      </c>
      <c r="B1205" s="59" t="s">
        <v>704</v>
      </c>
    </row>
    <row r="1206" spans="1:2" x14ac:dyDescent="0.3">
      <c r="A1206" s="57">
        <v>1205</v>
      </c>
      <c r="B1206" s="59" t="s">
        <v>704</v>
      </c>
    </row>
    <row r="1207" spans="1:2" x14ac:dyDescent="0.3">
      <c r="A1207" s="57">
        <v>1206</v>
      </c>
      <c r="B1207" s="59" t="s">
        <v>704</v>
      </c>
    </row>
    <row r="1208" spans="1:2" x14ac:dyDescent="0.3">
      <c r="A1208" s="57">
        <v>1207</v>
      </c>
      <c r="B1208" s="59" t="s">
        <v>704</v>
      </c>
    </row>
    <row r="1209" spans="1:2" x14ac:dyDescent="0.3">
      <c r="A1209" s="57">
        <v>1208</v>
      </c>
      <c r="B1209" s="59" t="s">
        <v>704</v>
      </c>
    </row>
    <row r="1210" spans="1:2" x14ac:dyDescent="0.3">
      <c r="A1210" s="57">
        <v>1209</v>
      </c>
      <c r="B1210" s="59" t="s">
        <v>704</v>
      </c>
    </row>
    <row r="1211" spans="1:2" x14ac:dyDescent="0.3">
      <c r="A1211" s="57">
        <v>1210</v>
      </c>
      <c r="B1211" s="59" t="s">
        <v>704</v>
      </c>
    </row>
    <row r="1212" spans="1:2" x14ac:dyDescent="0.3">
      <c r="A1212" s="57">
        <v>1211</v>
      </c>
      <c r="B1212" s="59" t="s">
        <v>704</v>
      </c>
    </row>
    <row r="1213" spans="1:2" x14ac:dyDescent="0.3">
      <c r="A1213" s="57">
        <v>1212</v>
      </c>
      <c r="B1213" s="59" t="s">
        <v>704</v>
      </c>
    </row>
    <row r="1214" spans="1:2" x14ac:dyDescent="0.3">
      <c r="A1214" s="57">
        <v>1213</v>
      </c>
      <c r="B1214" s="59" t="s">
        <v>704</v>
      </c>
    </row>
    <row r="1215" spans="1:2" x14ac:dyDescent="0.3">
      <c r="A1215" s="57">
        <v>1214</v>
      </c>
      <c r="B1215" s="59" t="s">
        <v>704</v>
      </c>
    </row>
    <row r="1216" spans="1:2" x14ac:dyDescent="0.3">
      <c r="A1216" s="57">
        <v>1215</v>
      </c>
      <c r="B1216" s="59" t="s">
        <v>704</v>
      </c>
    </row>
    <row r="1217" spans="1:2" x14ac:dyDescent="0.3">
      <c r="A1217" s="57">
        <v>1216</v>
      </c>
      <c r="B1217" s="59" t="s">
        <v>704</v>
      </c>
    </row>
    <row r="1218" spans="1:2" x14ac:dyDescent="0.3">
      <c r="A1218" s="57">
        <v>1217</v>
      </c>
      <c r="B1218" s="59" t="s">
        <v>704</v>
      </c>
    </row>
    <row r="1219" spans="1:2" x14ac:dyDescent="0.3">
      <c r="A1219" s="57">
        <v>1218</v>
      </c>
      <c r="B1219" s="59" t="s">
        <v>704</v>
      </c>
    </row>
    <row r="1220" spans="1:2" x14ac:dyDescent="0.3">
      <c r="A1220" s="57">
        <v>1219</v>
      </c>
      <c r="B1220" s="59" t="s">
        <v>704</v>
      </c>
    </row>
    <row r="1221" spans="1:2" x14ac:dyDescent="0.3">
      <c r="A1221" s="57">
        <v>1220</v>
      </c>
      <c r="B1221" s="59" t="s">
        <v>704</v>
      </c>
    </row>
    <row r="1222" spans="1:2" x14ac:dyDescent="0.3">
      <c r="A1222" s="57">
        <v>1221</v>
      </c>
      <c r="B1222" s="59" t="s">
        <v>704</v>
      </c>
    </row>
    <row r="1223" spans="1:2" x14ac:dyDescent="0.3">
      <c r="A1223" s="57">
        <v>1222</v>
      </c>
      <c r="B1223" s="59" t="s">
        <v>704</v>
      </c>
    </row>
    <row r="1224" spans="1:2" x14ac:dyDescent="0.3">
      <c r="A1224" s="57">
        <v>1223</v>
      </c>
      <c r="B1224" s="59" t="s">
        <v>704</v>
      </c>
    </row>
    <row r="1225" spans="1:2" x14ac:dyDescent="0.3">
      <c r="A1225" s="57">
        <v>1224</v>
      </c>
      <c r="B1225" s="59" t="s">
        <v>704</v>
      </c>
    </row>
    <row r="1226" spans="1:2" x14ac:dyDescent="0.3">
      <c r="A1226" s="57">
        <v>1225</v>
      </c>
      <c r="B1226" s="59" t="s">
        <v>704</v>
      </c>
    </row>
    <row r="1227" spans="1:2" x14ac:dyDescent="0.3">
      <c r="A1227" s="57">
        <v>1226</v>
      </c>
      <c r="B1227" s="59" t="s">
        <v>700</v>
      </c>
    </row>
    <row r="1228" spans="1:2" x14ac:dyDescent="0.3">
      <c r="A1228" s="57">
        <v>1227</v>
      </c>
      <c r="B1228" s="59" t="s">
        <v>706</v>
      </c>
    </row>
    <row r="1229" spans="1:2" x14ac:dyDescent="0.3">
      <c r="A1229" s="57">
        <v>1228</v>
      </c>
      <c r="B1229" s="59" t="s">
        <v>706</v>
      </c>
    </row>
    <row r="1230" spans="1:2" x14ac:dyDescent="0.3">
      <c r="A1230" s="57">
        <v>1229</v>
      </c>
      <c r="B1230" s="59" t="s">
        <v>706</v>
      </c>
    </row>
    <row r="1231" spans="1:2" x14ac:dyDescent="0.3">
      <c r="A1231" s="57">
        <v>1230</v>
      </c>
      <c r="B1231" s="59" t="s">
        <v>706</v>
      </c>
    </row>
    <row r="1232" spans="1:2" x14ac:dyDescent="0.3">
      <c r="A1232" s="57">
        <v>1231</v>
      </c>
      <c r="B1232" s="59" t="s">
        <v>706</v>
      </c>
    </row>
    <row r="1233" spans="1:2" x14ac:dyDescent="0.3">
      <c r="A1233" s="57">
        <v>1232</v>
      </c>
      <c r="B1233" s="59" t="s">
        <v>706</v>
      </c>
    </row>
    <row r="1234" spans="1:2" x14ac:dyDescent="0.3">
      <c r="A1234" s="57">
        <v>1233</v>
      </c>
      <c r="B1234" s="59" t="s">
        <v>706</v>
      </c>
    </row>
    <row r="1235" spans="1:2" x14ac:dyDescent="0.3">
      <c r="A1235" s="57">
        <v>1234</v>
      </c>
      <c r="B1235" s="59" t="s">
        <v>701</v>
      </c>
    </row>
    <row r="1236" spans="1:2" x14ac:dyDescent="0.3">
      <c r="A1236" s="57">
        <v>1235</v>
      </c>
      <c r="B1236" s="59" t="s">
        <v>706</v>
      </c>
    </row>
    <row r="1237" spans="1:2" x14ac:dyDescent="0.3">
      <c r="A1237" s="57">
        <v>1236</v>
      </c>
      <c r="B1237" s="59" t="s">
        <v>706</v>
      </c>
    </row>
    <row r="1238" spans="1:2" x14ac:dyDescent="0.3">
      <c r="A1238" s="57">
        <v>1237</v>
      </c>
      <c r="B1238" s="59" t="s">
        <v>706</v>
      </c>
    </row>
    <row r="1239" spans="1:2" x14ac:dyDescent="0.3">
      <c r="A1239" s="57">
        <v>1238</v>
      </c>
      <c r="B1239" s="59" t="s">
        <v>3649</v>
      </c>
    </row>
    <row r="1240" spans="1:2" x14ac:dyDescent="0.3">
      <c r="A1240" s="57">
        <v>1239</v>
      </c>
      <c r="B1240" s="59" t="s">
        <v>706</v>
      </c>
    </row>
    <row r="1241" spans="1:2" x14ac:dyDescent="0.3">
      <c r="A1241" s="57">
        <v>1240</v>
      </c>
      <c r="B1241" s="59" t="s">
        <v>706</v>
      </c>
    </row>
    <row r="1242" spans="1:2" x14ac:dyDescent="0.3">
      <c r="A1242" s="57">
        <v>1241</v>
      </c>
      <c r="B1242" s="59" t="s">
        <v>706</v>
      </c>
    </row>
    <row r="1243" spans="1:2" x14ac:dyDescent="0.3">
      <c r="A1243" s="57">
        <v>1242</v>
      </c>
      <c r="B1243" s="59" t="s">
        <v>706</v>
      </c>
    </row>
    <row r="1244" spans="1:2" x14ac:dyDescent="0.3">
      <c r="A1244" s="57">
        <v>1243</v>
      </c>
      <c r="B1244" s="59" t="s">
        <v>706</v>
      </c>
    </row>
    <row r="1245" spans="1:2" x14ac:dyDescent="0.3">
      <c r="A1245" s="57">
        <v>1244</v>
      </c>
      <c r="B1245" s="59" t="s">
        <v>704</v>
      </c>
    </row>
    <row r="1246" spans="1:2" x14ac:dyDescent="0.3">
      <c r="A1246" s="57">
        <v>1245</v>
      </c>
      <c r="B1246" s="59" t="s">
        <v>706</v>
      </c>
    </row>
    <row r="1247" spans="1:2" x14ac:dyDescent="0.3">
      <c r="A1247" s="57">
        <v>1246</v>
      </c>
      <c r="B1247" s="61" t="s">
        <v>697</v>
      </c>
    </row>
    <row r="1248" spans="1:2" x14ac:dyDescent="0.3">
      <c r="A1248" s="57">
        <v>1247</v>
      </c>
      <c r="B1248" s="61" t="s">
        <v>697</v>
      </c>
    </row>
    <row r="1249" spans="1:2" x14ac:dyDescent="0.3">
      <c r="A1249" s="57">
        <v>1248</v>
      </c>
      <c r="B1249" s="61" t="s">
        <v>697</v>
      </c>
    </row>
    <row r="1250" spans="1:2" x14ac:dyDescent="0.3">
      <c r="A1250" s="57">
        <v>1249</v>
      </c>
      <c r="B1250" s="61" t="s">
        <v>697</v>
      </c>
    </row>
    <row r="1251" spans="1:2" x14ac:dyDescent="0.3">
      <c r="A1251" s="57">
        <v>1250</v>
      </c>
      <c r="B1251" s="59" t="s">
        <v>706</v>
      </c>
    </row>
    <row r="1252" spans="1:2" x14ac:dyDescent="0.3">
      <c r="A1252" s="57">
        <v>1251</v>
      </c>
      <c r="B1252" s="59" t="s">
        <v>701</v>
      </c>
    </row>
    <row r="1253" spans="1:2" x14ac:dyDescent="0.3">
      <c r="A1253" s="57">
        <v>1252</v>
      </c>
      <c r="B1253" s="61" t="s">
        <v>697</v>
      </c>
    </row>
    <row r="1254" spans="1:2" x14ac:dyDescent="0.3">
      <c r="A1254" s="57">
        <v>1253</v>
      </c>
      <c r="B1254" s="59" t="s">
        <v>706</v>
      </c>
    </row>
    <row r="1255" spans="1:2" x14ac:dyDescent="0.3">
      <c r="A1255" s="57">
        <v>1254</v>
      </c>
      <c r="B1255" s="61" t="s">
        <v>697</v>
      </c>
    </row>
    <row r="1256" spans="1:2" x14ac:dyDescent="0.3">
      <c r="A1256" s="57">
        <v>1255</v>
      </c>
      <c r="B1256" s="61" t="s">
        <v>3647</v>
      </c>
    </row>
    <row r="1257" spans="1:2" x14ac:dyDescent="0.3">
      <c r="A1257" s="57">
        <v>1256</v>
      </c>
      <c r="B1257" s="61" t="s">
        <v>697</v>
      </c>
    </row>
    <row r="1258" spans="1:2" x14ac:dyDescent="0.3">
      <c r="A1258" s="57">
        <v>1257</v>
      </c>
      <c r="B1258" s="59" t="s">
        <v>698</v>
      </c>
    </row>
    <row r="1259" spans="1:2" x14ac:dyDescent="0.3">
      <c r="A1259" s="57">
        <v>1258</v>
      </c>
      <c r="B1259" s="59" t="s">
        <v>706</v>
      </c>
    </row>
    <row r="1260" spans="1:2" x14ac:dyDescent="0.3">
      <c r="A1260" s="57">
        <v>1259</v>
      </c>
      <c r="B1260" s="61" t="s">
        <v>697</v>
      </c>
    </row>
    <row r="1261" spans="1:2" x14ac:dyDescent="0.3">
      <c r="A1261" s="57">
        <v>1260</v>
      </c>
      <c r="B1261" s="59" t="s">
        <v>706</v>
      </c>
    </row>
    <row r="1262" spans="1:2" x14ac:dyDescent="0.3">
      <c r="A1262" s="57">
        <v>1261</v>
      </c>
      <c r="B1262" s="59" t="s">
        <v>706</v>
      </c>
    </row>
    <row r="1263" spans="1:2" x14ac:dyDescent="0.3">
      <c r="A1263" s="57">
        <v>1262</v>
      </c>
      <c r="B1263" s="61" t="s">
        <v>697</v>
      </c>
    </row>
    <row r="1264" spans="1:2" x14ac:dyDescent="0.3">
      <c r="A1264" s="58">
        <v>1263</v>
      </c>
      <c r="B1264" s="61" t="s">
        <v>697</v>
      </c>
    </row>
    <row r="1265" spans="1:2" x14ac:dyDescent="0.3">
      <c r="A1265" s="57">
        <v>1264</v>
      </c>
      <c r="B1265" s="59" t="s">
        <v>704</v>
      </c>
    </row>
    <row r="1266" spans="1:2" x14ac:dyDescent="0.3">
      <c r="A1266" s="57">
        <v>1265</v>
      </c>
      <c r="B1266" s="59" t="s">
        <v>706</v>
      </c>
    </row>
    <row r="1267" spans="1:2" x14ac:dyDescent="0.3">
      <c r="A1267" s="58">
        <v>1266</v>
      </c>
      <c r="B1267" s="61" t="s">
        <v>697</v>
      </c>
    </row>
    <row r="1268" spans="1:2" x14ac:dyDescent="0.3">
      <c r="A1268" s="58">
        <v>1267</v>
      </c>
      <c r="B1268" s="59" t="s">
        <v>706</v>
      </c>
    </row>
    <row r="1269" spans="1:2" x14ac:dyDescent="0.3">
      <c r="A1269" s="58">
        <v>1268</v>
      </c>
      <c r="B1269" s="59" t="s">
        <v>704</v>
      </c>
    </row>
    <row r="1270" spans="1:2" x14ac:dyDescent="0.3">
      <c r="A1270" s="58">
        <v>1269</v>
      </c>
      <c r="B1270" s="59" t="s">
        <v>706</v>
      </c>
    </row>
    <row r="1271" spans="1:2" x14ac:dyDescent="0.3">
      <c r="A1271" s="57">
        <v>1270</v>
      </c>
      <c r="B1271" s="59" t="s">
        <v>703</v>
      </c>
    </row>
    <row r="1272" spans="1:2" x14ac:dyDescent="0.3">
      <c r="A1272" s="57">
        <v>1271</v>
      </c>
      <c r="B1272" s="59" t="s">
        <v>3644</v>
      </c>
    </row>
    <row r="1273" spans="1:2" x14ac:dyDescent="0.3">
      <c r="A1273" s="57">
        <v>1272</v>
      </c>
      <c r="B1273" s="59" t="s">
        <v>703</v>
      </c>
    </row>
    <row r="1274" spans="1:2" x14ac:dyDescent="0.3">
      <c r="A1274" s="57">
        <v>1273</v>
      </c>
      <c r="B1274" s="59" t="s">
        <v>703</v>
      </c>
    </row>
    <row r="1275" spans="1:2" x14ac:dyDescent="0.3">
      <c r="A1275" s="57">
        <v>1274</v>
      </c>
      <c r="B1275" s="59" t="s">
        <v>3644</v>
      </c>
    </row>
    <row r="1276" spans="1:2" x14ac:dyDescent="0.3">
      <c r="A1276" s="57">
        <v>1275</v>
      </c>
      <c r="B1276" s="59" t="s">
        <v>703</v>
      </c>
    </row>
    <row r="1277" spans="1:2" x14ac:dyDescent="0.3">
      <c r="A1277" s="58">
        <v>1276</v>
      </c>
      <c r="B1277" s="59" t="s">
        <v>703</v>
      </c>
    </row>
    <row r="1278" spans="1:2" x14ac:dyDescent="0.3">
      <c r="A1278" s="57">
        <v>1277</v>
      </c>
      <c r="B1278" s="59" t="s">
        <v>3644</v>
      </c>
    </row>
    <row r="1279" spans="1:2" x14ac:dyDescent="0.3">
      <c r="A1279" s="58">
        <v>1278</v>
      </c>
      <c r="B1279" s="59" t="s">
        <v>703</v>
      </c>
    </row>
    <row r="1280" spans="1:2" x14ac:dyDescent="0.3">
      <c r="A1280" s="58">
        <v>1279</v>
      </c>
      <c r="B1280" s="59" t="s">
        <v>703</v>
      </c>
    </row>
    <row r="1281" spans="1:2" x14ac:dyDescent="0.3">
      <c r="A1281" s="57">
        <v>1280</v>
      </c>
      <c r="B1281" s="59" t="s">
        <v>3644</v>
      </c>
    </row>
    <row r="1282" spans="1:2" x14ac:dyDescent="0.3">
      <c r="A1282" s="57">
        <v>1281</v>
      </c>
      <c r="B1282" s="59" t="s">
        <v>702</v>
      </c>
    </row>
    <row r="1283" spans="1:2" x14ac:dyDescent="0.3">
      <c r="A1283" s="57">
        <v>1282</v>
      </c>
      <c r="B1283" s="59" t="s">
        <v>704</v>
      </c>
    </row>
    <row r="1284" spans="1:2" x14ac:dyDescent="0.3">
      <c r="A1284" s="57">
        <v>1283</v>
      </c>
      <c r="B1284" s="59" t="s">
        <v>702</v>
      </c>
    </row>
    <row r="1285" spans="1:2" x14ac:dyDescent="0.3">
      <c r="A1285" s="57">
        <v>1284</v>
      </c>
      <c r="B1285" s="59" t="s">
        <v>702</v>
      </c>
    </row>
    <row r="1286" spans="1:2" x14ac:dyDescent="0.3">
      <c r="A1286" s="57">
        <v>1285</v>
      </c>
      <c r="B1286" s="59" t="s">
        <v>702</v>
      </c>
    </row>
    <row r="1287" spans="1:2" x14ac:dyDescent="0.3">
      <c r="A1287" s="57">
        <v>1286</v>
      </c>
      <c r="B1287" s="59" t="s">
        <v>702</v>
      </c>
    </row>
    <row r="1288" spans="1:2" x14ac:dyDescent="0.3">
      <c r="A1288" s="57">
        <v>1287</v>
      </c>
      <c r="B1288" s="59" t="s">
        <v>702</v>
      </c>
    </row>
    <row r="1289" spans="1:2" x14ac:dyDescent="0.3">
      <c r="A1289" s="57">
        <v>1288</v>
      </c>
      <c r="B1289" s="59" t="s">
        <v>702</v>
      </c>
    </row>
    <row r="1290" spans="1:2" x14ac:dyDescent="0.3">
      <c r="A1290" s="57">
        <v>1289</v>
      </c>
      <c r="B1290" s="59" t="s">
        <v>702</v>
      </c>
    </row>
    <row r="1291" spans="1:2" x14ac:dyDescent="0.3">
      <c r="A1291" s="57">
        <v>1290</v>
      </c>
      <c r="B1291" s="59" t="s">
        <v>702</v>
      </c>
    </row>
    <row r="1292" spans="1:2" x14ac:dyDescent="0.3">
      <c r="A1292" s="57">
        <v>1291</v>
      </c>
      <c r="B1292" s="59" t="s">
        <v>702</v>
      </c>
    </row>
    <row r="1293" spans="1:2" x14ac:dyDescent="0.3">
      <c r="A1293" s="57">
        <v>1292</v>
      </c>
      <c r="B1293" s="59" t="s">
        <v>3644</v>
      </c>
    </row>
    <row r="1294" spans="1:2" x14ac:dyDescent="0.3">
      <c r="A1294" s="57">
        <v>1293</v>
      </c>
      <c r="B1294" s="59" t="s">
        <v>702</v>
      </c>
    </row>
    <row r="1295" spans="1:2" x14ac:dyDescent="0.3">
      <c r="A1295" s="57">
        <v>1294</v>
      </c>
      <c r="B1295" s="59" t="s">
        <v>702</v>
      </c>
    </row>
    <row r="1296" spans="1:2" x14ac:dyDescent="0.3">
      <c r="A1296" s="58">
        <v>1295</v>
      </c>
      <c r="B1296" s="59" t="s">
        <v>704</v>
      </c>
    </row>
    <row r="1297" spans="1:2" x14ac:dyDescent="0.3">
      <c r="A1297" s="57">
        <v>1296</v>
      </c>
      <c r="B1297" s="59" t="s">
        <v>702</v>
      </c>
    </row>
    <row r="1298" spans="1:2" x14ac:dyDescent="0.3">
      <c r="A1298" s="58">
        <v>1297</v>
      </c>
      <c r="B1298" s="59" t="s">
        <v>702</v>
      </c>
    </row>
    <row r="1299" spans="1:2" x14ac:dyDescent="0.3">
      <c r="A1299" s="58">
        <v>1298</v>
      </c>
      <c r="B1299" s="59" t="s">
        <v>702</v>
      </c>
    </row>
    <row r="1300" spans="1:2" x14ac:dyDescent="0.3">
      <c r="A1300" s="57">
        <v>1299</v>
      </c>
      <c r="B1300" s="59" t="s">
        <v>706</v>
      </c>
    </row>
    <row r="1301" spans="1:2" x14ac:dyDescent="0.3">
      <c r="A1301" s="58">
        <v>1300</v>
      </c>
      <c r="B1301" s="59" t="s">
        <v>706</v>
      </c>
    </row>
    <row r="1302" spans="1:2" x14ac:dyDescent="0.3">
      <c r="A1302" s="57">
        <v>1301</v>
      </c>
      <c r="B1302" s="59" t="s">
        <v>700</v>
      </c>
    </row>
    <row r="1303" spans="1:2" x14ac:dyDescent="0.3">
      <c r="A1303" s="57">
        <v>1302</v>
      </c>
      <c r="B1303" s="59" t="s">
        <v>700</v>
      </c>
    </row>
    <row r="1304" spans="1:2" x14ac:dyDescent="0.3">
      <c r="A1304" s="57">
        <v>1303</v>
      </c>
      <c r="B1304" s="59" t="s">
        <v>700</v>
      </c>
    </row>
    <row r="1305" spans="1:2" x14ac:dyDescent="0.3">
      <c r="A1305" s="58">
        <v>1304</v>
      </c>
      <c r="B1305" s="59" t="s">
        <v>700</v>
      </c>
    </row>
    <row r="1306" spans="1:2" x14ac:dyDescent="0.3">
      <c r="A1306" s="57">
        <v>1305</v>
      </c>
      <c r="B1306" s="59" t="s">
        <v>700</v>
      </c>
    </row>
    <row r="1307" spans="1:2" x14ac:dyDescent="0.3">
      <c r="A1307" s="57">
        <v>1306</v>
      </c>
      <c r="B1307" s="59" t="s">
        <v>700</v>
      </c>
    </row>
    <row r="1308" spans="1:2" x14ac:dyDescent="0.3">
      <c r="A1308" s="57">
        <v>1307</v>
      </c>
      <c r="B1308" s="59" t="s">
        <v>700</v>
      </c>
    </row>
    <row r="1309" spans="1:2" x14ac:dyDescent="0.3">
      <c r="A1309" s="57">
        <v>1308</v>
      </c>
      <c r="B1309" s="59" t="s">
        <v>700</v>
      </c>
    </row>
    <row r="1310" spans="1:2" x14ac:dyDescent="0.3">
      <c r="A1310" s="57">
        <v>1309</v>
      </c>
      <c r="B1310" s="59" t="s">
        <v>700</v>
      </c>
    </row>
    <row r="1311" spans="1:2" x14ac:dyDescent="0.3">
      <c r="A1311" s="57">
        <v>1310</v>
      </c>
      <c r="B1311" s="59" t="s">
        <v>701</v>
      </c>
    </row>
    <row r="1312" spans="1:2" x14ac:dyDescent="0.3">
      <c r="A1312" s="57">
        <v>1311</v>
      </c>
      <c r="B1312" s="59" t="s">
        <v>701</v>
      </c>
    </row>
    <row r="1313" spans="1:2" x14ac:dyDescent="0.3">
      <c r="A1313" s="57">
        <v>1312</v>
      </c>
      <c r="B1313" s="59" t="s">
        <v>701</v>
      </c>
    </row>
    <row r="1314" spans="1:2" x14ac:dyDescent="0.3">
      <c r="A1314" s="57">
        <v>1313</v>
      </c>
      <c r="B1314" s="59" t="s">
        <v>706</v>
      </c>
    </row>
    <row r="1315" spans="1:2" x14ac:dyDescent="0.3">
      <c r="A1315" s="58">
        <v>1314</v>
      </c>
      <c r="B1315" s="59" t="s">
        <v>701</v>
      </c>
    </row>
    <row r="1316" spans="1:2" x14ac:dyDescent="0.3">
      <c r="A1316" s="57">
        <v>1315</v>
      </c>
      <c r="B1316" s="61" t="s">
        <v>697</v>
      </c>
    </row>
    <row r="1317" spans="1:2" x14ac:dyDescent="0.3">
      <c r="A1317" s="58">
        <v>1316</v>
      </c>
      <c r="B1317" s="61" t="s">
        <v>697</v>
      </c>
    </row>
    <row r="1318" spans="1:2" x14ac:dyDescent="0.3">
      <c r="A1318" s="58">
        <v>1317</v>
      </c>
      <c r="B1318" s="61" t="s">
        <v>697</v>
      </c>
    </row>
    <row r="1319" spans="1:2" x14ac:dyDescent="0.3">
      <c r="A1319" s="58">
        <v>1318</v>
      </c>
      <c r="B1319" s="61" t="s">
        <v>697</v>
      </c>
    </row>
    <row r="1320" spans="1:2" x14ac:dyDescent="0.3">
      <c r="A1320" s="57">
        <v>1319</v>
      </c>
      <c r="B1320" s="61" t="s">
        <v>697</v>
      </c>
    </row>
    <row r="1321" spans="1:2" x14ac:dyDescent="0.3">
      <c r="A1321" s="57">
        <v>1320</v>
      </c>
      <c r="B1321" s="61" t="s">
        <v>697</v>
      </c>
    </row>
    <row r="1322" spans="1:2" x14ac:dyDescent="0.3">
      <c r="A1322" s="57">
        <v>1321</v>
      </c>
      <c r="B1322" s="61" t="s">
        <v>697</v>
      </c>
    </row>
    <row r="1323" spans="1:2" x14ac:dyDescent="0.3">
      <c r="A1323" s="57">
        <v>1322</v>
      </c>
      <c r="B1323" s="61" t="s">
        <v>697</v>
      </c>
    </row>
    <row r="1324" spans="1:2" x14ac:dyDescent="0.3">
      <c r="A1324" s="57">
        <v>1323</v>
      </c>
      <c r="B1324" s="61" t="s">
        <v>697</v>
      </c>
    </row>
    <row r="1325" spans="1:2" x14ac:dyDescent="0.3">
      <c r="A1325" s="58">
        <v>1324</v>
      </c>
      <c r="B1325" s="59" t="s">
        <v>703</v>
      </c>
    </row>
    <row r="1326" spans="1:2" x14ac:dyDescent="0.3">
      <c r="A1326" s="57">
        <v>1325</v>
      </c>
      <c r="B1326" s="61" t="s">
        <v>697</v>
      </c>
    </row>
    <row r="1327" spans="1:2" x14ac:dyDescent="0.3">
      <c r="A1327" s="57">
        <v>1326</v>
      </c>
      <c r="B1327" s="61" t="s">
        <v>697</v>
      </c>
    </row>
    <row r="1328" spans="1:2" x14ac:dyDescent="0.3">
      <c r="A1328" s="57">
        <v>1327</v>
      </c>
      <c r="B1328" s="61" t="s">
        <v>697</v>
      </c>
    </row>
    <row r="1329" spans="1:2" x14ac:dyDescent="0.3">
      <c r="A1329" s="57">
        <v>1328</v>
      </c>
      <c r="B1329" s="59" t="s">
        <v>702</v>
      </c>
    </row>
    <row r="1330" spans="1:2" x14ac:dyDescent="0.3">
      <c r="A1330" s="57">
        <v>1329</v>
      </c>
      <c r="B1330" s="61" t="s">
        <v>3646</v>
      </c>
    </row>
    <row r="1331" spans="1:2" x14ac:dyDescent="0.3">
      <c r="A1331" s="57">
        <v>1330</v>
      </c>
      <c r="B1331" s="61" t="s">
        <v>3646</v>
      </c>
    </row>
    <row r="1332" spans="1:2" x14ac:dyDescent="0.3">
      <c r="A1332" s="57">
        <v>1331</v>
      </c>
      <c r="B1332" s="61" t="s">
        <v>3646</v>
      </c>
    </row>
    <row r="1333" spans="1:2" x14ac:dyDescent="0.3">
      <c r="A1333" s="57">
        <v>1332</v>
      </c>
      <c r="B1333" s="61" t="s">
        <v>3646</v>
      </c>
    </row>
    <row r="1334" spans="1:2" x14ac:dyDescent="0.3">
      <c r="A1334" s="57">
        <v>1333</v>
      </c>
      <c r="B1334" s="61" t="s">
        <v>3646</v>
      </c>
    </row>
    <row r="1335" spans="1:2" x14ac:dyDescent="0.3">
      <c r="A1335" s="57">
        <v>1334</v>
      </c>
      <c r="B1335" s="61" t="s">
        <v>3646</v>
      </c>
    </row>
    <row r="1336" spans="1:2" x14ac:dyDescent="0.3">
      <c r="A1336" s="57">
        <v>1335</v>
      </c>
      <c r="B1336" s="61" t="s">
        <v>3647</v>
      </c>
    </row>
    <row r="1337" spans="1:2" x14ac:dyDescent="0.3">
      <c r="A1337" s="57">
        <v>1336</v>
      </c>
      <c r="B1337" s="59" t="s">
        <v>3649</v>
      </c>
    </row>
    <row r="1338" spans="1:2" x14ac:dyDescent="0.3">
      <c r="A1338" s="58">
        <v>1337</v>
      </c>
      <c r="B1338" s="59" t="s">
        <v>3649</v>
      </c>
    </row>
    <row r="1339" spans="1:2" x14ac:dyDescent="0.3">
      <c r="A1339" s="57">
        <v>1338</v>
      </c>
      <c r="B1339" s="59" t="s">
        <v>3649</v>
      </c>
    </row>
    <row r="1340" spans="1:2" x14ac:dyDescent="0.3">
      <c r="A1340" s="57">
        <v>1339</v>
      </c>
      <c r="B1340" s="59" t="s">
        <v>3649</v>
      </c>
    </row>
    <row r="1341" spans="1:2" x14ac:dyDescent="0.3">
      <c r="A1341" s="57">
        <v>1340</v>
      </c>
      <c r="B1341" s="59" t="s">
        <v>3649</v>
      </c>
    </row>
    <row r="1342" spans="1:2" x14ac:dyDescent="0.3">
      <c r="A1342" s="57">
        <v>1341</v>
      </c>
      <c r="B1342" s="59" t="s">
        <v>706</v>
      </c>
    </row>
    <row r="1343" spans="1:2" x14ac:dyDescent="0.3">
      <c r="A1343" s="57">
        <v>1342</v>
      </c>
      <c r="B1343" s="59" t="s">
        <v>3648</v>
      </c>
    </row>
    <row r="1344" spans="1:2" x14ac:dyDescent="0.3">
      <c r="A1344" s="57">
        <v>1343</v>
      </c>
      <c r="B1344" s="59" t="s">
        <v>3648</v>
      </c>
    </row>
    <row r="1345" spans="1:2" x14ac:dyDescent="0.3">
      <c r="A1345" s="57">
        <v>1344</v>
      </c>
      <c r="B1345" s="59" t="s">
        <v>3648</v>
      </c>
    </row>
    <row r="1346" spans="1:2" x14ac:dyDescent="0.3">
      <c r="A1346" s="57">
        <v>1345</v>
      </c>
      <c r="B1346" s="59" t="s">
        <v>3648</v>
      </c>
    </row>
    <row r="1347" spans="1:2" x14ac:dyDescent="0.3">
      <c r="A1347" s="57">
        <v>1346</v>
      </c>
      <c r="B1347" s="59" t="s">
        <v>3648</v>
      </c>
    </row>
    <row r="1348" spans="1:2" x14ac:dyDescent="0.3">
      <c r="A1348" s="57">
        <v>1347</v>
      </c>
      <c r="B1348" s="59" t="s">
        <v>3648</v>
      </c>
    </row>
    <row r="1349" spans="1:2" x14ac:dyDescent="0.3">
      <c r="A1349" s="57">
        <v>1348</v>
      </c>
      <c r="B1349" s="59" t="s">
        <v>3648</v>
      </c>
    </row>
    <row r="1350" spans="1:2" x14ac:dyDescent="0.3">
      <c r="A1350" s="57">
        <v>1349</v>
      </c>
      <c r="B1350" s="59" t="s">
        <v>3648</v>
      </c>
    </row>
    <row r="1351" spans="1:2" x14ac:dyDescent="0.3">
      <c r="A1351" s="57">
        <v>1350</v>
      </c>
      <c r="B1351" s="59" t="s">
        <v>3648</v>
      </c>
    </row>
    <row r="1352" spans="1:2" x14ac:dyDescent="0.3">
      <c r="A1352" s="57">
        <v>1351</v>
      </c>
      <c r="B1352" s="59" t="s">
        <v>3648</v>
      </c>
    </row>
    <row r="1353" spans="1:2" x14ac:dyDescent="0.3">
      <c r="A1353" s="57">
        <v>1352</v>
      </c>
      <c r="B1353" s="59" t="s">
        <v>3648</v>
      </c>
    </row>
    <row r="1354" spans="1:2" x14ac:dyDescent="0.3">
      <c r="A1354" s="57">
        <v>1353</v>
      </c>
      <c r="B1354" s="59" t="s">
        <v>3648</v>
      </c>
    </row>
    <row r="1355" spans="1:2" x14ac:dyDescent="0.3">
      <c r="A1355" s="57">
        <v>1354</v>
      </c>
      <c r="B1355" s="59" t="s">
        <v>3648</v>
      </c>
    </row>
    <row r="1356" spans="1:2" x14ac:dyDescent="0.3">
      <c r="A1356" s="57">
        <v>1355</v>
      </c>
      <c r="B1356" s="59" t="s">
        <v>3648</v>
      </c>
    </row>
    <row r="1357" spans="1:2" x14ac:dyDescent="0.3">
      <c r="A1357" s="58">
        <v>1356</v>
      </c>
      <c r="B1357" s="59" t="s">
        <v>3648</v>
      </c>
    </row>
    <row r="1358" spans="1:2" x14ac:dyDescent="0.3">
      <c r="A1358" s="58">
        <v>1357</v>
      </c>
      <c r="B1358" s="59" t="s">
        <v>3648</v>
      </c>
    </row>
    <row r="1359" spans="1:2" x14ac:dyDescent="0.3">
      <c r="A1359" s="58">
        <v>1358</v>
      </c>
      <c r="B1359" s="59" t="s">
        <v>3648</v>
      </c>
    </row>
    <row r="1360" spans="1:2" x14ac:dyDescent="0.3">
      <c r="A1360" s="57">
        <v>1359</v>
      </c>
      <c r="B1360" s="59" t="s">
        <v>3648</v>
      </c>
    </row>
    <row r="1361" spans="1:2" x14ac:dyDescent="0.3">
      <c r="A1361" s="57">
        <v>1360</v>
      </c>
      <c r="B1361" s="59" t="s">
        <v>3648</v>
      </c>
    </row>
    <row r="1362" spans="1:2" x14ac:dyDescent="0.3">
      <c r="A1362" s="57">
        <v>1361</v>
      </c>
      <c r="B1362" s="61" t="s">
        <v>697</v>
      </c>
    </row>
    <row r="1363" spans="1:2" x14ac:dyDescent="0.3">
      <c r="A1363" s="57">
        <v>1362</v>
      </c>
      <c r="B1363" s="61" t="s">
        <v>697</v>
      </c>
    </row>
    <row r="1364" spans="1:2" x14ac:dyDescent="0.3">
      <c r="A1364" s="57">
        <v>1363</v>
      </c>
      <c r="B1364" s="61" t="s">
        <v>697</v>
      </c>
    </row>
    <row r="1365" spans="1:2" x14ac:dyDescent="0.3">
      <c r="A1365" s="57">
        <v>1364</v>
      </c>
      <c r="B1365" s="61" t="s">
        <v>697</v>
      </c>
    </row>
    <row r="1366" spans="1:2" x14ac:dyDescent="0.3">
      <c r="A1366" s="57">
        <v>1365</v>
      </c>
      <c r="B1366" s="61" t="s">
        <v>697</v>
      </c>
    </row>
    <row r="1367" spans="1:2" x14ac:dyDescent="0.3">
      <c r="A1367" s="57">
        <v>1366</v>
      </c>
      <c r="B1367" s="61" t="s">
        <v>697</v>
      </c>
    </row>
    <row r="1368" spans="1:2" x14ac:dyDescent="0.3">
      <c r="A1368" s="57">
        <v>1367</v>
      </c>
      <c r="B1368" s="61" t="s">
        <v>697</v>
      </c>
    </row>
    <row r="1369" spans="1:2" x14ac:dyDescent="0.3">
      <c r="A1369" s="58">
        <v>1368</v>
      </c>
      <c r="B1369" s="59" t="s">
        <v>3644</v>
      </c>
    </row>
    <row r="1370" spans="1:2" x14ac:dyDescent="0.3">
      <c r="A1370" s="57">
        <v>1369</v>
      </c>
      <c r="B1370" s="59" t="s">
        <v>3644</v>
      </c>
    </row>
    <row r="1371" spans="1:2" x14ac:dyDescent="0.3">
      <c r="A1371" s="57">
        <v>1370</v>
      </c>
      <c r="B1371" s="59" t="s">
        <v>3644</v>
      </c>
    </row>
    <row r="1372" spans="1:2" x14ac:dyDescent="0.3">
      <c r="A1372" s="57">
        <v>1371</v>
      </c>
      <c r="B1372" s="59" t="s">
        <v>3644</v>
      </c>
    </row>
    <row r="1373" spans="1:2" x14ac:dyDescent="0.3">
      <c r="A1373" s="57">
        <v>1372</v>
      </c>
      <c r="B1373" s="59" t="s">
        <v>3644</v>
      </c>
    </row>
    <row r="1374" spans="1:2" x14ac:dyDescent="0.3">
      <c r="A1374" s="57">
        <v>1373</v>
      </c>
      <c r="B1374" s="59" t="s">
        <v>706</v>
      </c>
    </row>
    <row r="1375" spans="1:2" x14ac:dyDescent="0.3">
      <c r="A1375" s="57">
        <v>1374</v>
      </c>
      <c r="B1375" s="59" t="s">
        <v>706</v>
      </c>
    </row>
    <row r="1376" spans="1:2" x14ac:dyDescent="0.3">
      <c r="A1376" s="57">
        <v>1375</v>
      </c>
      <c r="B1376" s="61" t="s">
        <v>697</v>
      </c>
    </row>
    <row r="1377" spans="1:2" x14ac:dyDescent="0.3">
      <c r="A1377" s="57">
        <v>1376</v>
      </c>
      <c r="B1377" s="59" t="s">
        <v>706</v>
      </c>
    </row>
    <row r="1378" spans="1:2" x14ac:dyDescent="0.3">
      <c r="A1378" s="57">
        <v>1377</v>
      </c>
      <c r="B1378" s="59" t="s">
        <v>706</v>
      </c>
    </row>
    <row r="1379" spans="1:2" x14ac:dyDescent="0.3">
      <c r="A1379" s="57">
        <v>1378</v>
      </c>
      <c r="B1379" s="59" t="s">
        <v>706</v>
      </c>
    </row>
    <row r="1380" spans="1:2" x14ac:dyDescent="0.3">
      <c r="A1380" s="57">
        <v>1379</v>
      </c>
      <c r="B1380" s="61" t="s">
        <v>697</v>
      </c>
    </row>
    <row r="1381" spans="1:2" x14ac:dyDescent="0.3">
      <c r="A1381" s="57">
        <v>1380</v>
      </c>
      <c r="B1381" s="61" t="s">
        <v>697</v>
      </c>
    </row>
    <row r="1382" spans="1:2" x14ac:dyDescent="0.3">
      <c r="A1382" s="57">
        <v>1381</v>
      </c>
      <c r="B1382" s="59" t="s">
        <v>706</v>
      </c>
    </row>
    <row r="1383" spans="1:2" x14ac:dyDescent="0.3">
      <c r="A1383" s="57">
        <v>1382</v>
      </c>
      <c r="B1383" s="61" t="s">
        <v>697</v>
      </c>
    </row>
    <row r="1384" spans="1:2" x14ac:dyDescent="0.3">
      <c r="A1384" s="57">
        <v>1383</v>
      </c>
      <c r="B1384" s="59" t="s">
        <v>706</v>
      </c>
    </row>
    <row r="1385" spans="1:2" x14ac:dyDescent="0.3">
      <c r="A1385" s="57">
        <v>1384</v>
      </c>
      <c r="B1385" s="59" t="s">
        <v>706</v>
      </c>
    </row>
    <row r="1386" spans="1:2" x14ac:dyDescent="0.3">
      <c r="A1386" s="57">
        <v>1385</v>
      </c>
      <c r="B1386" s="59" t="s">
        <v>706</v>
      </c>
    </row>
    <row r="1387" spans="1:2" x14ac:dyDescent="0.3">
      <c r="A1387" s="57">
        <v>1386</v>
      </c>
      <c r="B1387" s="59" t="s">
        <v>706</v>
      </c>
    </row>
    <row r="1388" spans="1:2" x14ac:dyDescent="0.3">
      <c r="A1388" s="57">
        <v>1387</v>
      </c>
      <c r="B1388" s="59" t="s">
        <v>698</v>
      </c>
    </row>
    <row r="1389" spans="1:2" x14ac:dyDescent="0.3">
      <c r="A1389" s="57">
        <v>1388</v>
      </c>
      <c r="B1389" s="59" t="s">
        <v>706</v>
      </c>
    </row>
    <row r="1390" spans="1:2" x14ac:dyDescent="0.3">
      <c r="A1390" s="57">
        <v>1389</v>
      </c>
      <c r="B1390" s="59" t="s">
        <v>706</v>
      </c>
    </row>
    <row r="1391" spans="1:2" x14ac:dyDescent="0.3">
      <c r="A1391" s="57">
        <v>1390</v>
      </c>
      <c r="B1391" s="59" t="s">
        <v>706</v>
      </c>
    </row>
    <row r="1392" spans="1:2" x14ac:dyDescent="0.3">
      <c r="A1392" s="57">
        <v>1391</v>
      </c>
      <c r="B1392" s="59" t="s">
        <v>706</v>
      </c>
    </row>
    <row r="1393" spans="1:2" x14ac:dyDescent="0.3">
      <c r="A1393" s="57">
        <v>1392</v>
      </c>
      <c r="B1393" s="59" t="s">
        <v>706</v>
      </c>
    </row>
    <row r="1394" spans="1:2" x14ac:dyDescent="0.3">
      <c r="A1394" s="57">
        <v>1393</v>
      </c>
      <c r="B1394" s="59" t="s">
        <v>706</v>
      </c>
    </row>
    <row r="1395" spans="1:2" x14ac:dyDescent="0.3">
      <c r="A1395" s="57">
        <v>1394</v>
      </c>
      <c r="B1395" s="61" t="s">
        <v>3646</v>
      </c>
    </row>
    <row r="1396" spans="1:2" x14ac:dyDescent="0.3">
      <c r="A1396" s="57">
        <v>1395</v>
      </c>
      <c r="B1396" s="61" t="s">
        <v>3646</v>
      </c>
    </row>
    <row r="1397" spans="1:2" x14ac:dyDescent="0.3">
      <c r="A1397" s="57">
        <v>1396</v>
      </c>
      <c r="B1397" s="61" t="s">
        <v>3646</v>
      </c>
    </row>
    <row r="1398" spans="1:2" x14ac:dyDescent="0.3">
      <c r="A1398" s="57">
        <v>1397</v>
      </c>
      <c r="B1398" s="61" t="s">
        <v>3646</v>
      </c>
    </row>
    <row r="1399" spans="1:2" x14ac:dyDescent="0.3">
      <c r="A1399" s="57">
        <v>1398</v>
      </c>
      <c r="B1399" s="61" t="s">
        <v>697</v>
      </c>
    </row>
    <row r="1400" spans="1:2" x14ac:dyDescent="0.3">
      <c r="A1400" s="57">
        <v>1399</v>
      </c>
      <c r="B1400" s="59" t="s">
        <v>700</v>
      </c>
    </row>
    <row r="1401" spans="1:2" x14ac:dyDescent="0.3">
      <c r="A1401" s="57">
        <v>1400</v>
      </c>
      <c r="B1401" s="59" t="s">
        <v>700</v>
      </c>
    </row>
    <row r="1402" spans="1:2" x14ac:dyDescent="0.3">
      <c r="A1402" s="57">
        <v>1401</v>
      </c>
      <c r="B1402" s="59" t="s">
        <v>700</v>
      </c>
    </row>
    <row r="1403" spans="1:2" x14ac:dyDescent="0.3">
      <c r="A1403" s="57">
        <v>1402</v>
      </c>
      <c r="B1403" s="59" t="s">
        <v>700</v>
      </c>
    </row>
    <row r="1404" spans="1:2" x14ac:dyDescent="0.3">
      <c r="A1404" s="57">
        <v>1403</v>
      </c>
      <c r="B1404" s="59" t="s">
        <v>700</v>
      </c>
    </row>
    <row r="1405" spans="1:2" x14ac:dyDescent="0.3">
      <c r="A1405" s="57">
        <v>1404</v>
      </c>
      <c r="B1405" s="59" t="s">
        <v>700</v>
      </c>
    </row>
    <row r="1406" spans="1:2" x14ac:dyDescent="0.3">
      <c r="A1406" s="57">
        <v>1405</v>
      </c>
      <c r="B1406" s="59" t="s">
        <v>700</v>
      </c>
    </row>
    <row r="1407" spans="1:2" x14ac:dyDescent="0.3">
      <c r="A1407" s="57">
        <v>1406</v>
      </c>
      <c r="B1407" s="59" t="s">
        <v>700</v>
      </c>
    </row>
    <row r="1408" spans="1:2" x14ac:dyDescent="0.3">
      <c r="A1408" s="57">
        <v>1407</v>
      </c>
      <c r="B1408" s="59" t="s">
        <v>703</v>
      </c>
    </row>
    <row r="1409" spans="1:2" x14ac:dyDescent="0.3">
      <c r="A1409" s="57">
        <v>1408</v>
      </c>
      <c r="B1409" s="59" t="s">
        <v>703</v>
      </c>
    </row>
    <row r="1410" spans="1:2" x14ac:dyDescent="0.3">
      <c r="A1410" s="57">
        <v>1409</v>
      </c>
      <c r="B1410" s="59" t="s">
        <v>702</v>
      </c>
    </row>
    <row r="1411" spans="1:2" x14ac:dyDescent="0.3">
      <c r="A1411" s="57">
        <v>1410</v>
      </c>
      <c r="B1411" s="59" t="s">
        <v>702</v>
      </c>
    </row>
    <row r="1412" spans="1:2" x14ac:dyDescent="0.3">
      <c r="A1412" s="57">
        <v>1411</v>
      </c>
      <c r="B1412" s="59" t="s">
        <v>702</v>
      </c>
    </row>
    <row r="1413" spans="1:2" x14ac:dyDescent="0.3">
      <c r="A1413" s="57">
        <v>1412</v>
      </c>
      <c r="B1413" s="59" t="s">
        <v>702</v>
      </c>
    </row>
    <row r="1414" spans="1:2" x14ac:dyDescent="0.3">
      <c r="A1414" s="57">
        <v>1413</v>
      </c>
      <c r="B1414" s="59" t="s">
        <v>702</v>
      </c>
    </row>
    <row r="1415" spans="1:2" x14ac:dyDescent="0.3">
      <c r="A1415" s="57">
        <v>1414</v>
      </c>
      <c r="B1415" s="59" t="s">
        <v>702</v>
      </c>
    </row>
    <row r="1416" spans="1:2" x14ac:dyDescent="0.3">
      <c r="A1416" s="57">
        <v>1415</v>
      </c>
      <c r="B1416" s="59" t="s">
        <v>702</v>
      </c>
    </row>
    <row r="1417" spans="1:2" x14ac:dyDescent="0.3">
      <c r="A1417" s="57">
        <v>1416</v>
      </c>
      <c r="B1417" s="59" t="s">
        <v>702</v>
      </c>
    </row>
    <row r="1418" spans="1:2" x14ac:dyDescent="0.3">
      <c r="A1418" s="57">
        <v>1417</v>
      </c>
      <c r="B1418" s="59" t="s">
        <v>702</v>
      </c>
    </row>
    <row r="1419" spans="1:2" x14ac:dyDescent="0.3">
      <c r="A1419" s="57">
        <v>1418</v>
      </c>
      <c r="B1419" s="59" t="s">
        <v>706</v>
      </c>
    </row>
    <row r="1420" spans="1:2" x14ac:dyDescent="0.3">
      <c r="A1420" s="57">
        <v>1419</v>
      </c>
      <c r="B1420" s="59" t="s">
        <v>706</v>
      </c>
    </row>
    <row r="1421" spans="1:2" x14ac:dyDescent="0.3">
      <c r="A1421" s="57">
        <v>1420</v>
      </c>
      <c r="B1421" s="59" t="s">
        <v>706</v>
      </c>
    </row>
    <row r="1422" spans="1:2" x14ac:dyDescent="0.3">
      <c r="A1422" s="57">
        <v>1421</v>
      </c>
      <c r="B1422" s="59" t="s">
        <v>704</v>
      </c>
    </row>
    <row r="1423" spans="1:2" x14ac:dyDescent="0.3">
      <c r="A1423" s="57">
        <v>1422</v>
      </c>
      <c r="B1423" s="59" t="s">
        <v>704</v>
      </c>
    </row>
    <row r="1424" spans="1:2" x14ac:dyDescent="0.3">
      <c r="A1424" s="57">
        <v>1423</v>
      </c>
      <c r="B1424" s="59" t="s">
        <v>706</v>
      </c>
    </row>
    <row r="1425" spans="1:2" x14ac:dyDescent="0.3">
      <c r="A1425" s="57">
        <v>1424</v>
      </c>
      <c r="B1425" s="59" t="s">
        <v>699</v>
      </c>
    </row>
    <row r="1426" spans="1:2" x14ac:dyDescent="0.3">
      <c r="A1426" s="57">
        <v>1425</v>
      </c>
      <c r="B1426" s="59" t="s">
        <v>706</v>
      </c>
    </row>
    <row r="1427" spans="1:2" x14ac:dyDescent="0.3">
      <c r="A1427" s="57">
        <v>1426</v>
      </c>
      <c r="B1427" s="59" t="s">
        <v>704</v>
      </c>
    </row>
    <row r="1428" spans="1:2" x14ac:dyDescent="0.3">
      <c r="A1428" s="57">
        <v>1427</v>
      </c>
      <c r="B1428" s="59" t="s">
        <v>706</v>
      </c>
    </row>
    <row r="1429" spans="1:2" x14ac:dyDescent="0.3">
      <c r="A1429" s="57">
        <v>1428</v>
      </c>
      <c r="B1429" s="59" t="s">
        <v>706</v>
      </c>
    </row>
    <row r="1430" spans="1:2" x14ac:dyDescent="0.3">
      <c r="A1430" s="57">
        <v>1429</v>
      </c>
      <c r="B1430" s="61" t="s">
        <v>697</v>
      </c>
    </row>
    <row r="1431" spans="1:2" x14ac:dyDescent="0.3">
      <c r="A1431" s="57">
        <v>1430</v>
      </c>
      <c r="B1431" s="59" t="s">
        <v>706</v>
      </c>
    </row>
    <row r="1432" spans="1:2" x14ac:dyDescent="0.3">
      <c r="A1432" s="57">
        <v>1431</v>
      </c>
      <c r="B1432" s="59" t="s">
        <v>701</v>
      </c>
    </row>
    <row r="1433" spans="1:2" x14ac:dyDescent="0.3">
      <c r="A1433" s="57">
        <v>1432</v>
      </c>
      <c r="B1433" s="59" t="s">
        <v>3644</v>
      </c>
    </row>
    <row r="1434" spans="1:2" x14ac:dyDescent="0.3">
      <c r="A1434" s="57">
        <v>1433</v>
      </c>
      <c r="B1434" s="59" t="s">
        <v>3644</v>
      </c>
    </row>
    <row r="1435" spans="1:2" x14ac:dyDescent="0.3">
      <c r="A1435" s="57">
        <v>1434</v>
      </c>
      <c r="B1435" s="59" t="s">
        <v>3644</v>
      </c>
    </row>
    <row r="1436" spans="1:2" x14ac:dyDescent="0.3">
      <c r="A1436" s="57">
        <v>1435</v>
      </c>
      <c r="B1436" s="59" t="s">
        <v>3644</v>
      </c>
    </row>
    <row r="1437" spans="1:2" x14ac:dyDescent="0.3">
      <c r="A1437" s="57">
        <v>1436</v>
      </c>
      <c r="B1437" s="59" t="s">
        <v>700</v>
      </c>
    </row>
    <row r="1438" spans="1:2" x14ac:dyDescent="0.3">
      <c r="A1438" s="57">
        <v>1437</v>
      </c>
      <c r="B1438" s="59" t="s">
        <v>700</v>
      </c>
    </row>
    <row r="1439" spans="1:2" x14ac:dyDescent="0.3">
      <c r="A1439" s="57">
        <v>1438</v>
      </c>
      <c r="B1439" s="59" t="s">
        <v>700</v>
      </c>
    </row>
    <row r="1440" spans="1:2" x14ac:dyDescent="0.3">
      <c r="A1440" s="57">
        <v>1439</v>
      </c>
      <c r="B1440" s="59" t="s">
        <v>702</v>
      </c>
    </row>
    <row r="1441" spans="1:2" x14ac:dyDescent="0.3">
      <c r="A1441" s="57">
        <v>1440</v>
      </c>
      <c r="B1441" s="61" t="s">
        <v>697</v>
      </c>
    </row>
    <row r="1442" spans="1:2" x14ac:dyDescent="0.3">
      <c r="A1442" s="57">
        <v>1441</v>
      </c>
      <c r="B1442" s="61" t="s">
        <v>697</v>
      </c>
    </row>
    <row r="1443" spans="1:2" x14ac:dyDescent="0.3">
      <c r="A1443" s="57">
        <v>1442</v>
      </c>
      <c r="B1443" s="59" t="s">
        <v>702</v>
      </c>
    </row>
    <row r="1444" spans="1:2" x14ac:dyDescent="0.3">
      <c r="A1444" s="57">
        <v>1443</v>
      </c>
      <c r="B1444" s="59" t="s">
        <v>702</v>
      </c>
    </row>
    <row r="1445" spans="1:2" x14ac:dyDescent="0.3">
      <c r="A1445" s="57">
        <v>1444</v>
      </c>
      <c r="B1445" s="61" t="s">
        <v>697</v>
      </c>
    </row>
    <row r="1446" spans="1:2" x14ac:dyDescent="0.3">
      <c r="A1446" s="57">
        <v>1445</v>
      </c>
      <c r="B1446" s="61" t="s">
        <v>697</v>
      </c>
    </row>
    <row r="1447" spans="1:2" x14ac:dyDescent="0.3">
      <c r="A1447" s="57">
        <v>1446</v>
      </c>
      <c r="B1447" s="61" t="s">
        <v>697</v>
      </c>
    </row>
    <row r="1448" spans="1:2" x14ac:dyDescent="0.3">
      <c r="A1448" s="57">
        <v>1447</v>
      </c>
      <c r="B1448" s="61" t="s">
        <v>3646</v>
      </c>
    </row>
    <row r="1449" spans="1:2" x14ac:dyDescent="0.3">
      <c r="A1449" s="57">
        <v>1448</v>
      </c>
      <c r="B1449" s="61" t="s">
        <v>3646</v>
      </c>
    </row>
    <row r="1450" spans="1:2" x14ac:dyDescent="0.3">
      <c r="A1450" s="57">
        <v>1449</v>
      </c>
      <c r="B1450" s="59" t="s">
        <v>3649</v>
      </c>
    </row>
    <row r="1451" spans="1:2" x14ac:dyDescent="0.3">
      <c r="A1451" s="57">
        <v>1450</v>
      </c>
      <c r="B1451" s="59" t="s">
        <v>706</v>
      </c>
    </row>
    <row r="1452" spans="1:2" x14ac:dyDescent="0.3">
      <c r="A1452" s="57">
        <v>1451</v>
      </c>
      <c r="B1452" s="59" t="s">
        <v>704</v>
      </c>
    </row>
    <row r="1453" spans="1:2" x14ac:dyDescent="0.3">
      <c r="A1453" s="57">
        <v>1452</v>
      </c>
      <c r="B1453" s="59" t="s">
        <v>706</v>
      </c>
    </row>
    <row r="1454" spans="1:2" x14ac:dyDescent="0.3">
      <c r="A1454" s="57">
        <v>1453</v>
      </c>
      <c r="B1454" s="59" t="s">
        <v>702</v>
      </c>
    </row>
    <row r="1455" spans="1:2" x14ac:dyDescent="0.3">
      <c r="A1455" s="57">
        <v>1454</v>
      </c>
      <c r="B1455" s="59" t="s">
        <v>706</v>
      </c>
    </row>
    <row r="1456" spans="1:2" x14ac:dyDescent="0.3">
      <c r="A1456" s="57">
        <v>1455</v>
      </c>
      <c r="B1456" s="59" t="s">
        <v>704</v>
      </c>
    </row>
    <row r="1457" spans="1:2" x14ac:dyDescent="0.3">
      <c r="A1457" s="57">
        <v>1456</v>
      </c>
      <c r="B1457" s="59" t="s">
        <v>3644</v>
      </c>
    </row>
    <row r="1458" spans="1:2" x14ac:dyDescent="0.3">
      <c r="A1458" s="57">
        <v>1457</v>
      </c>
      <c r="B1458" s="59" t="s">
        <v>703</v>
      </c>
    </row>
    <row r="1459" spans="1:2" x14ac:dyDescent="0.3">
      <c r="A1459" s="57">
        <v>1458</v>
      </c>
      <c r="B1459" s="61" t="s">
        <v>705</v>
      </c>
    </row>
    <row r="1460" spans="1:2" x14ac:dyDescent="0.3">
      <c r="A1460" s="57">
        <v>1459</v>
      </c>
      <c r="B1460" s="59" t="s">
        <v>700</v>
      </c>
    </row>
    <row r="1461" spans="1:2" x14ac:dyDescent="0.3">
      <c r="A1461" s="57">
        <v>1460</v>
      </c>
      <c r="B1461" s="61" t="s">
        <v>697</v>
      </c>
    </row>
    <row r="1462" spans="1:2" x14ac:dyDescent="0.3">
      <c r="A1462" s="57">
        <v>1461</v>
      </c>
      <c r="B1462" s="61" t="s">
        <v>697</v>
      </c>
    </row>
    <row r="1463" spans="1:2" x14ac:dyDescent="0.3">
      <c r="A1463" s="57">
        <v>1462</v>
      </c>
      <c r="B1463" s="61" t="s">
        <v>697</v>
      </c>
    </row>
    <row r="1464" spans="1:2" x14ac:dyDescent="0.3">
      <c r="A1464" s="57">
        <v>1463</v>
      </c>
      <c r="B1464" s="59" t="s">
        <v>3644</v>
      </c>
    </row>
    <row r="1465" spans="1:2" x14ac:dyDescent="0.3">
      <c r="A1465" s="57">
        <v>1464</v>
      </c>
      <c r="B1465" s="59" t="s">
        <v>3644</v>
      </c>
    </row>
    <row r="1466" spans="1:2" x14ac:dyDescent="0.3">
      <c r="A1466" s="57">
        <v>1465</v>
      </c>
      <c r="B1466" s="59" t="s">
        <v>3644</v>
      </c>
    </row>
    <row r="1467" spans="1:2" x14ac:dyDescent="0.3">
      <c r="A1467" s="57">
        <v>1466</v>
      </c>
      <c r="B1467" s="59" t="s">
        <v>3644</v>
      </c>
    </row>
    <row r="1468" spans="1:2" x14ac:dyDescent="0.3">
      <c r="A1468" s="57">
        <v>1467</v>
      </c>
      <c r="B1468" s="59" t="s">
        <v>3644</v>
      </c>
    </row>
    <row r="1469" spans="1:2" x14ac:dyDescent="0.3">
      <c r="A1469" s="57">
        <v>1468</v>
      </c>
      <c r="B1469" s="59" t="s">
        <v>3644</v>
      </c>
    </row>
    <row r="1470" spans="1:2" x14ac:dyDescent="0.3">
      <c r="A1470" s="57">
        <v>1469</v>
      </c>
      <c r="B1470" s="59" t="s">
        <v>3644</v>
      </c>
    </row>
    <row r="1471" spans="1:2" x14ac:dyDescent="0.3">
      <c r="A1471" s="57">
        <v>1470</v>
      </c>
      <c r="B1471" s="59" t="s">
        <v>3644</v>
      </c>
    </row>
    <row r="1472" spans="1:2" x14ac:dyDescent="0.3">
      <c r="A1472" s="57">
        <v>1471</v>
      </c>
      <c r="B1472" s="59" t="s">
        <v>3644</v>
      </c>
    </row>
    <row r="1473" spans="1:2" x14ac:dyDescent="0.3">
      <c r="A1473" s="57">
        <v>1472</v>
      </c>
      <c r="B1473" s="59" t="s">
        <v>3644</v>
      </c>
    </row>
    <row r="1474" spans="1:2" x14ac:dyDescent="0.3">
      <c r="A1474" s="57">
        <v>1473</v>
      </c>
      <c r="B1474" s="59" t="s">
        <v>3644</v>
      </c>
    </row>
    <row r="1475" spans="1:2" x14ac:dyDescent="0.3">
      <c r="A1475" s="57">
        <v>1474</v>
      </c>
      <c r="B1475" s="59" t="s">
        <v>3644</v>
      </c>
    </row>
    <row r="1476" spans="1:2" x14ac:dyDescent="0.3">
      <c r="A1476" s="57">
        <v>1475</v>
      </c>
      <c r="B1476" s="59" t="s">
        <v>3644</v>
      </c>
    </row>
    <row r="1477" spans="1:2" x14ac:dyDescent="0.3">
      <c r="A1477" s="57">
        <v>1476</v>
      </c>
      <c r="B1477" s="59" t="s">
        <v>3644</v>
      </c>
    </row>
    <row r="1478" spans="1:2" x14ac:dyDescent="0.3">
      <c r="A1478" s="57">
        <v>1477</v>
      </c>
      <c r="B1478" s="59" t="s">
        <v>3644</v>
      </c>
    </row>
    <row r="1479" spans="1:2" x14ac:dyDescent="0.3">
      <c r="A1479" s="57">
        <v>1478</v>
      </c>
      <c r="B1479" s="59" t="s">
        <v>3644</v>
      </c>
    </row>
    <row r="1480" spans="1:2" x14ac:dyDescent="0.3">
      <c r="A1480" s="57">
        <v>1479</v>
      </c>
      <c r="B1480" s="59" t="s">
        <v>3644</v>
      </c>
    </row>
    <row r="1481" spans="1:2" x14ac:dyDescent="0.3">
      <c r="A1481" s="57">
        <v>1480</v>
      </c>
      <c r="B1481" s="59" t="s">
        <v>3644</v>
      </c>
    </row>
    <row r="1482" spans="1:2" x14ac:dyDescent="0.3">
      <c r="A1482" s="57">
        <v>1481</v>
      </c>
      <c r="B1482" s="59" t="s">
        <v>3644</v>
      </c>
    </row>
    <row r="1483" spans="1:2" x14ac:dyDescent="0.3">
      <c r="A1483" s="57">
        <v>1482</v>
      </c>
      <c r="B1483" s="59" t="s">
        <v>3644</v>
      </c>
    </row>
    <row r="1484" spans="1:2" x14ac:dyDescent="0.3">
      <c r="A1484" s="57">
        <v>1483</v>
      </c>
      <c r="B1484" s="59" t="s">
        <v>3644</v>
      </c>
    </row>
    <row r="1485" spans="1:2" x14ac:dyDescent="0.3">
      <c r="A1485" s="57">
        <v>1484</v>
      </c>
      <c r="B1485" s="59" t="s">
        <v>3644</v>
      </c>
    </row>
    <row r="1486" spans="1:2" x14ac:dyDescent="0.3">
      <c r="A1486" s="57">
        <v>1485</v>
      </c>
      <c r="B1486" s="59" t="s">
        <v>3644</v>
      </c>
    </row>
    <row r="1487" spans="1:2" x14ac:dyDescent="0.3">
      <c r="A1487" s="57">
        <v>1486</v>
      </c>
      <c r="B1487" s="59" t="s">
        <v>3644</v>
      </c>
    </row>
    <row r="1488" spans="1:2" x14ac:dyDescent="0.3">
      <c r="A1488" s="57">
        <v>1487</v>
      </c>
      <c r="B1488" s="59" t="s">
        <v>3644</v>
      </c>
    </row>
    <row r="1489" spans="1:2" x14ac:dyDescent="0.3">
      <c r="A1489" s="57">
        <v>1488</v>
      </c>
      <c r="B1489" s="59" t="s">
        <v>3644</v>
      </c>
    </row>
    <row r="1490" spans="1:2" x14ac:dyDescent="0.3">
      <c r="A1490" s="57">
        <v>1489</v>
      </c>
      <c r="B1490" s="59" t="s">
        <v>3644</v>
      </c>
    </row>
    <row r="1491" spans="1:2" x14ac:dyDescent="0.3">
      <c r="A1491" s="57">
        <v>1490</v>
      </c>
      <c r="B1491" s="59" t="s">
        <v>3644</v>
      </c>
    </row>
    <row r="1492" spans="1:2" x14ac:dyDescent="0.3">
      <c r="A1492" s="57">
        <v>1491</v>
      </c>
      <c r="B1492" s="59" t="s">
        <v>3644</v>
      </c>
    </row>
    <row r="1493" spans="1:2" x14ac:dyDescent="0.3">
      <c r="A1493" s="57">
        <v>1492</v>
      </c>
      <c r="B1493" s="59" t="s">
        <v>3644</v>
      </c>
    </row>
    <row r="1494" spans="1:2" x14ac:dyDescent="0.3">
      <c r="A1494" s="57">
        <v>1493</v>
      </c>
      <c r="B1494" s="59" t="s">
        <v>3644</v>
      </c>
    </row>
    <row r="1495" spans="1:2" x14ac:dyDescent="0.3">
      <c r="A1495" s="57">
        <v>1494</v>
      </c>
      <c r="B1495" s="59" t="s">
        <v>3644</v>
      </c>
    </row>
    <row r="1496" spans="1:2" x14ac:dyDescent="0.3">
      <c r="A1496" s="57">
        <v>1495</v>
      </c>
      <c r="B1496" s="59" t="s">
        <v>3644</v>
      </c>
    </row>
    <row r="1497" spans="1:2" x14ac:dyDescent="0.3">
      <c r="A1497" s="57">
        <v>1496</v>
      </c>
      <c r="B1497" s="61" t="s">
        <v>3645</v>
      </c>
    </row>
    <row r="1498" spans="1:2" x14ac:dyDescent="0.3">
      <c r="A1498" s="57">
        <v>1497</v>
      </c>
      <c r="B1498" s="61" t="s">
        <v>3645</v>
      </c>
    </row>
    <row r="1499" spans="1:2" x14ac:dyDescent="0.3">
      <c r="A1499" s="57">
        <v>1498</v>
      </c>
      <c r="B1499" s="59" t="s">
        <v>3644</v>
      </c>
    </row>
    <row r="1500" spans="1:2" x14ac:dyDescent="0.3">
      <c r="A1500" s="57">
        <v>1499</v>
      </c>
      <c r="B1500" s="59" t="s">
        <v>3644</v>
      </c>
    </row>
    <row r="1501" spans="1:2" x14ac:dyDescent="0.3">
      <c r="A1501" s="57">
        <v>1500</v>
      </c>
      <c r="B1501" s="59" t="s">
        <v>3644</v>
      </c>
    </row>
    <row r="1502" spans="1:2" x14ac:dyDescent="0.3">
      <c r="A1502" s="57">
        <v>1501</v>
      </c>
      <c r="B1502" s="59" t="s">
        <v>3644</v>
      </c>
    </row>
    <row r="1503" spans="1:2" x14ac:dyDescent="0.3">
      <c r="A1503" s="57">
        <v>1502</v>
      </c>
      <c r="B1503" s="59" t="s">
        <v>3644</v>
      </c>
    </row>
    <row r="1504" spans="1:2" x14ac:dyDescent="0.3">
      <c r="A1504" s="57">
        <v>1503</v>
      </c>
      <c r="B1504" s="59" t="s">
        <v>3644</v>
      </c>
    </row>
    <row r="1505" spans="1:2" x14ac:dyDescent="0.3">
      <c r="A1505" s="57">
        <v>1504</v>
      </c>
      <c r="B1505" s="59" t="s">
        <v>3644</v>
      </c>
    </row>
    <row r="1506" spans="1:2" x14ac:dyDescent="0.3">
      <c r="A1506" s="57">
        <v>1505</v>
      </c>
      <c r="B1506" s="59" t="s">
        <v>3644</v>
      </c>
    </row>
    <row r="1507" spans="1:2" x14ac:dyDescent="0.3">
      <c r="A1507" s="57">
        <v>1506</v>
      </c>
      <c r="B1507" s="59" t="s">
        <v>3644</v>
      </c>
    </row>
    <row r="1508" spans="1:2" x14ac:dyDescent="0.3">
      <c r="A1508" s="57">
        <v>1507</v>
      </c>
      <c r="B1508" s="59" t="s">
        <v>3644</v>
      </c>
    </row>
    <row r="1509" spans="1:2" x14ac:dyDescent="0.3">
      <c r="A1509" s="57">
        <v>1508</v>
      </c>
      <c r="B1509" s="59" t="s">
        <v>3644</v>
      </c>
    </row>
    <row r="1510" spans="1:2" x14ac:dyDescent="0.3">
      <c r="A1510" s="57">
        <v>1509</v>
      </c>
      <c r="B1510" s="59" t="s">
        <v>3644</v>
      </c>
    </row>
    <row r="1511" spans="1:2" x14ac:dyDescent="0.3">
      <c r="A1511" s="57">
        <v>1510</v>
      </c>
      <c r="B1511" s="59" t="s">
        <v>3644</v>
      </c>
    </row>
    <row r="1512" spans="1:2" x14ac:dyDescent="0.3">
      <c r="A1512" s="57">
        <v>1511</v>
      </c>
      <c r="B1512" s="59" t="s">
        <v>3644</v>
      </c>
    </row>
    <row r="1513" spans="1:2" x14ac:dyDescent="0.3">
      <c r="A1513" s="57">
        <v>1512</v>
      </c>
      <c r="B1513" s="59" t="s">
        <v>3644</v>
      </c>
    </row>
    <row r="1514" spans="1:2" x14ac:dyDescent="0.3">
      <c r="A1514" s="57">
        <v>1513</v>
      </c>
      <c r="B1514" s="59" t="s">
        <v>3644</v>
      </c>
    </row>
    <row r="1515" spans="1:2" x14ac:dyDescent="0.3">
      <c r="A1515" s="57">
        <v>1514</v>
      </c>
      <c r="B1515" s="59" t="s">
        <v>3644</v>
      </c>
    </row>
    <row r="1516" spans="1:2" x14ac:dyDescent="0.3">
      <c r="A1516" s="57">
        <v>1515</v>
      </c>
      <c r="B1516" s="59" t="s">
        <v>3644</v>
      </c>
    </row>
    <row r="1517" spans="1:2" x14ac:dyDescent="0.3">
      <c r="A1517" s="57">
        <v>1516</v>
      </c>
      <c r="B1517" s="59" t="s">
        <v>3644</v>
      </c>
    </row>
    <row r="1518" spans="1:2" x14ac:dyDescent="0.3">
      <c r="A1518" s="57">
        <v>1517</v>
      </c>
      <c r="B1518" s="59" t="s">
        <v>3644</v>
      </c>
    </row>
    <row r="1519" spans="1:2" x14ac:dyDescent="0.3">
      <c r="A1519" s="57">
        <v>1518</v>
      </c>
      <c r="B1519" s="61" t="s">
        <v>3645</v>
      </c>
    </row>
    <row r="1520" spans="1:2" x14ac:dyDescent="0.3">
      <c r="A1520" s="57">
        <v>1519</v>
      </c>
      <c r="B1520" s="59" t="s">
        <v>704</v>
      </c>
    </row>
    <row r="1521" spans="1:2" x14ac:dyDescent="0.3">
      <c r="A1521" s="57">
        <v>1520</v>
      </c>
      <c r="B1521" s="59" t="s">
        <v>704</v>
      </c>
    </row>
    <row r="1522" spans="1:2" x14ac:dyDescent="0.3">
      <c r="A1522" s="57">
        <v>1521</v>
      </c>
      <c r="B1522" s="61" t="s">
        <v>697</v>
      </c>
    </row>
    <row r="1523" spans="1:2" x14ac:dyDescent="0.3">
      <c r="A1523" s="57">
        <v>1522</v>
      </c>
      <c r="B1523" s="59" t="s">
        <v>3653</v>
      </c>
    </row>
    <row r="1524" spans="1:2" x14ac:dyDescent="0.3">
      <c r="A1524" s="57">
        <v>1523</v>
      </c>
      <c r="B1524" s="59" t="s">
        <v>3653</v>
      </c>
    </row>
    <row r="1525" spans="1:2" x14ac:dyDescent="0.3">
      <c r="A1525" s="57">
        <v>1524</v>
      </c>
      <c r="B1525" s="59" t="s">
        <v>704</v>
      </c>
    </row>
    <row r="1526" spans="1:2" x14ac:dyDescent="0.3">
      <c r="A1526" s="57">
        <v>1525</v>
      </c>
      <c r="B1526" s="59" t="s">
        <v>3644</v>
      </c>
    </row>
    <row r="1527" spans="1:2" x14ac:dyDescent="0.3">
      <c r="A1527" s="57">
        <v>1526</v>
      </c>
      <c r="B1527" s="59" t="s">
        <v>3653</v>
      </c>
    </row>
    <row r="1528" spans="1:2" x14ac:dyDescent="0.3">
      <c r="A1528" s="57">
        <v>1527</v>
      </c>
      <c r="B1528" s="61" t="s">
        <v>697</v>
      </c>
    </row>
    <row r="1529" spans="1:2" x14ac:dyDescent="0.3">
      <c r="A1529" s="57">
        <v>1528</v>
      </c>
      <c r="B1529" s="61" t="s">
        <v>697</v>
      </c>
    </row>
    <row r="1530" spans="1:2" x14ac:dyDescent="0.3">
      <c r="A1530" s="57">
        <v>1529</v>
      </c>
      <c r="B1530" s="59" t="s">
        <v>3644</v>
      </c>
    </row>
    <row r="1531" spans="1:2" x14ac:dyDescent="0.3">
      <c r="A1531" s="57">
        <v>1530</v>
      </c>
      <c r="B1531" s="61" t="s">
        <v>697</v>
      </c>
    </row>
    <row r="1532" spans="1:2" x14ac:dyDescent="0.3">
      <c r="A1532" s="57">
        <v>1531</v>
      </c>
      <c r="B1532" s="61" t="s">
        <v>697</v>
      </c>
    </row>
    <row r="1533" spans="1:2" x14ac:dyDescent="0.3">
      <c r="A1533" s="57">
        <v>1532</v>
      </c>
      <c r="B1533" s="61" t="s">
        <v>697</v>
      </c>
    </row>
    <row r="1534" spans="1:2" x14ac:dyDescent="0.3">
      <c r="A1534" s="57">
        <v>1533</v>
      </c>
      <c r="B1534" s="61" t="s">
        <v>697</v>
      </c>
    </row>
    <row r="1535" spans="1:2" x14ac:dyDescent="0.3">
      <c r="A1535" s="57">
        <v>1534</v>
      </c>
      <c r="B1535" s="61" t="s">
        <v>697</v>
      </c>
    </row>
    <row r="1536" spans="1:2" x14ac:dyDescent="0.3">
      <c r="A1536" s="57">
        <v>1535</v>
      </c>
      <c r="B1536" s="59" t="s">
        <v>706</v>
      </c>
    </row>
    <row r="1537" spans="1:2" x14ac:dyDescent="0.3">
      <c r="A1537" s="57">
        <v>1536</v>
      </c>
      <c r="B1537" s="59" t="s">
        <v>706</v>
      </c>
    </row>
    <row r="1538" spans="1:2" x14ac:dyDescent="0.3">
      <c r="A1538" s="57">
        <v>1537</v>
      </c>
      <c r="B1538" s="59" t="s">
        <v>706</v>
      </c>
    </row>
    <row r="1539" spans="1:2" x14ac:dyDescent="0.3">
      <c r="A1539" s="57">
        <v>1538</v>
      </c>
      <c r="B1539" s="59" t="s">
        <v>706</v>
      </c>
    </row>
    <row r="1540" spans="1:2" x14ac:dyDescent="0.3">
      <c r="A1540" s="57">
        <v>1539</v>
      </c>
      <c r="B1540" s="59" t="s">
        <v>706</v>
      </c>
    </row>
    <row r="1541" spans="1:2" x14ac:dyDescent="0.3">
      <c r="A1541" s="57">
        <v>1540</v>
      </c>
      <c r="B1541" s="59" t="s">
        <v>706</v>
      </c>
    </row>
    <row r="1542" spans="1:2" x14ac:dyDescent="0.3">
      <c r="A1542" s="57">
        <v>1541</v>
      </c>
      <c r="B1542" s="59" t="s">
        <v>698</v>
      </c>
    </row>
    <row r="1543" spans="1:2" x14ac:dyDescent="0.3">
      <c r="A1543" s="57">
        <v>1542</v>
      </c>
      <c r="B1543" s="59" t="s">
        <v>704</v>
      </c>
    </row>
    <row r="1544" spans="1:2" x14ac:dyDescent="0.3">
      <c r="A1544" s="57">
        <v>1543</v>
      </c>
      <c r="B1544" s="59" t="s">
        <v>706</v>
      </c>
    </row>
    <row r="1545" spans="1:2" x14ac:dyDescent="0.3">
      <c r="A1545" s="57">
        <v>1544</v>
      </c>
      <c r="B1545" s="61" t="s">
        <v>697</v>
      </c>
    </row>
    <row r="1546" spans="1:2" x14ac:dyDescent="0.3">
      <c r="A1546" s="57">
        <v>1545</v>
      </c>
      <c r="B1546" s="59" t="s">
        <v>704</v>
      </c>
    </row>
    <row r="1547" spans="1:2" x14ac:dyDescent="0.3">
      <c r="A1547" s="57">
        <v>1546</v>
      </c>
      <c r="B1547" s="59" t="s">
        <v>706</v>
      </c>
    </row>
    <row r="1548" spans="1:2" x14ac:dyDescent="0.3">
      <c r="A1548" s="57">
        <v>1547</v>
      </c>
      <c r="B1548" s="59" t="s">
        <v>706</v>
      </c>
    </row>
    <row r="1549" spans="1:2" x14ac:dyDescent="0.3">
      <c r="A1549" s="57">
        <v>1548</v>
      </c>
      <c r="B1549" s="61" t="s">
        <v>697</v>
      </c>
    </row>
    <row r="1550" spans="1:2" x14ac:dyDescent="0.3">
      <c r="A1550" s="57">
        <v>1549</v>
      </c>
      <c r="B1550" s="59" t="s">
        <v>698</v>
      </c>
    </row>
    <row r="1551" spans="1:2" x14ac:dyDescent="0.3">
      <c r="A1551" s="57">
        <v>1550</v>
      </c>
      <c r="B1551" s="59" t="s">
        <v>704</v>
      </c>
    </row>
    <row r="1552" spans="1:2" x14ac:dyDescent="0.3">
      <c r="A1552" s="57">
        <v>1551</v>
      </c>
      <c r="B1552" s="59" t="s">
        <v>706</v>
      </c>
    </row>
    <row r="1553" spans="1:2" x14ac:dyDescent="0.3">
      <c r="A1553" s="57">
        <v>1552</v>
      </c>
      <c r="B1553" s="59" t="s">
        <v>706</v>
      </c>
    </row>
    <row r="1554" spans="1:2" x14ac:dyDescent="0.3">
      <c r="A1554" s="57">
        <v>1553</v>
      </c>
      <c r="B1554" s="59" t="s">
        <v>706</v>
      </c>
    </row>
    <row r="1555" spans="1:2" x14ac:dyDescent="0.3">
      <c r="A1555" s="57">
        <v>1554</v>
      </c>
      <c r="B1555" s="59" t="s">
        <v>706</v>
      </c>
    </row>
    <row r="1556" spans="1:2" x14ac:dyDescent="0.3">
      <c r="A1556" s="57">
        <v>1555</v>
      </c>
      <c r="B1556" s="61" t="s">
        <v>697</v>
      </c>
    </row>
    <row r="1557" spans="1:2" x14ac:dyDescent="0.3">
      <c r="A1557" s="57">
        <v>1556</v>
      </c>
      <c r="B1557" s="59" t="s">
        <v>704</v>
      </c>
    </row>
    <row r="1558" spans="1:2" x14ac:dyDescent="0.3">
      <c r="A1558" s="57">
        <v>1557</v>
      </c>
      <c r="B1558" s="59" t="s">
        <v>704</v>
      </c>
    </row>
    <row r="1559" spans="1:2" x14ac:dyDescent="0.3">
      <c r="A1559" s="57">
        <v>1558</v>
      </c>
      <c r="B1559" s="59" t="s">
        <v>704</v>
      </c>
    </row>
    <row r="1560" spans="1:2" x14ac:dyDescent="0.3">
      <c r="A1560" s="57">
        <v>1559</v>
      </c>
      <c r="B1560" s="59" t="s">
        <v>706</v>
      </c>
    </row>
    <row r="1561" spans="1:2" x14ac:dyDescent="0.3">
      <c r="A1561" s="57">
        <v>1560</v>
      </c>
      <c r="B1561" s="59" t="s">
        <v>706</v>
      </c>
    </row>
    <row r="1562" spans="1:2" x14ac:dyDescent="0.3">
      <c r="A1562" s="57">
        <v>1561</v>
      </c>
      <c r="B1562" s="59" t="s">
        <v>706</v>
      </c>
    </row>
    <row r="1563" spans="1:2" x14ac:dyDescent="0.3">
      <c r="A1563" s="57">
        <v>1562</v>
      </c>
      <c r="B1563" s="59" t="s">
        <v>704</v>
      </c>
    </row>
    <row r="1564" spans="1:2" x14ac:dyDescent="0.3">
      <c r="A1564" s="57">
        <v>1563</v>
      </c>
      <c r="B1564" s="59" t="s">
        <v>702</v>
      </c>
    </row>
    <row r="1565" spans="1:2" x14ac:dyDescent="0.3">
      <c r="A1565" s="57">
        <v>1564</v>
      </c>
      <c r="B1565" s="59" t="s">
        <v>704</v>
      </c>
    </row>
    <row r="1566" spans="1:2" x14ac:dyDescent="0.3">
      <c r="A1566" s="57">
        <v>1565</v>
      </c>
      <c r="B1566" s="59" t="s">
        <v>702</v>
      </c>
    </row>
    <row r="1567" spans="1:2" x14ac:dyDescent="0.3">
      <c r="A1567" s="57">
        <v>1566</v>
      </c>
      <c r="B1567" s="59" t="s">
        <v>700</v>
      </c>
    </row>
    <row r="1568" spans="1:2" x14ac:dyDescent="0.3">
      <c r="A1568" s="57">
        <v>1567</v>
      </c>
      <c r="B1568" s="59" t="s">
        <v>700</v>
      </c>
    </row>
    <row r="1569" spans="1:2" x14ac:dyDescent="0.3">
      <c r="A1569" s="57">
        <v>1568</v>
      </c>
      <c r="B1569" s="59" t="s">
        <v>704</v>
      </c>
    </row>
    <row r="1570" spans="1:2" x14ac:dyDescent="0.3">
      <c r="A1570" s="57">
        <v>1569</v>
      </c>
      <c r="B1570" s="59" t="s">
        <v>704</v>
      </c>
    </row>
  </sheetData>
  <mergeCells count="6">
    <mergeCell ref="V1:W1"/>
    <mergeCell ref="G1:H1"/>
    <mergeCell ref="J1:K1"/>
    <mergeCell ref="M1:N1"/>
    <mergeCell ref="P1:Q1"/>
    <mergeCell ref="S1:T1"/>
  </mergeCells>
  <pageMargins left="0.7" right="0.7" top="0.75" bottom="0.75" header="0.3" footer="0.3"/>
  <pageSetup orientation="portrait" horizontalDpi="0" verticalDpi="0" r:id="rId9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B9DF-7390-446B-A535-5EF188510AD8}">
  <dimension ref="A1:E1569"/>
  <sheetViews>
    <sheetView workbookViewId="0">
      <selection activeCell="D2" sqref="D2:D21"/>
    </sheetView>
  </sheetViews>
  <sheetFormatPr defaultRowHeight="14.4" x14ac:dyDescent="0.3"/>
  <cols>
    <col min="1" max="1" width="18.33203125" customWidth="1"/>
    <col min="2" max="2" width="18.44140625" bestFit="1" customWidth="1"/>
    <col min="4" max="4" width="23.109375" bestFit="1" customWidth="1"/>
    <col min="5" max="5" width="24.5546875" bestFit="1" customWidth="1"/>
  </cols>
  <sheetData>
    <row r="1" spans="1:5" x14ac:dyDescent="0.3">
      <c r="A1" s="64" t="s">
        <v>3643</v>
      </c>
      <c r="B1" s="64" t="s">
        <v>3642</v>
      </c>
      <c r="D1" s="52" t="s">
        <v>3638</v>
      </c>
      <c r="E1" t="s">
        <v>3655</v>
      </c>
    </row>
    <row r="2" spans="1:5" x14ac:dyDescent="0.3">
      <c r="A2" s="63">
        <v>1</v>
      </c>
      <c r="B2" s="66" t="str">
        <f>VLOOKUP(Table4[[#This Row],[PROJECT NUMBER]],PIVOT!A2:B1570, 2, FALSE)</f>
        <v>ROAD</v>
      </c>
      <c r="D2" s="53" t="s">
        <v>698</v>
      </c>
      <c r="E2" s="54">
        <v>15</v>
      </c>
    </row>
    <row r="3" spans="1:5" x14ac:dyDescent="0.3">
      <c r="A3" s="62">
        <v>2</v>
      </c>
      <c r="B3" s="66" t="str">
        <f>VLOOKUP(Table4[[#This Row],[PROJECT NUMBER]],PIVOT!A3:B1571, 2, FALSE)</f>
        <v>ROAD</v>
      </c>
      <c r="D3" s="53" t="s">
        <v>3651</v>
      </c>
      <c r="E3" s="54">
        <v>2</v>
      </c>
    </row>
    <row r="4" spans="1:5" x14ac:dyDescent="0.3">
      <c r="A4" s="63">
        <v>3</v>
      </c>
      <c r="B4" s="66" t="str">
        <f>VLOOKUP(Table4[[#This Row],[PROJECT NUMBER]],PIVOT!A4:B1572, 2, FALSE)</f>
        <v>ROAD</v>
      </c>
      <c r="D4" s="53" t="s">
        <v>699</v>
      </c>
      <c r="E4" s="54">
        <v>4</v>
      </c>
    </row>
    <row r="5" spans="1:5" x14ac:dyDescent="0.3">
      <c r="A5" s="62">
        <v>4</v>
      </c>
      <c r="B5" s="66" t="str">
        <f>VLOOKUP(Table4[[#This Row],[PROJECT NUMBER]],PIVOT!A5:B1573, 2, FALSE)</f>
        <v>ROAD</v>
      </c>
      <c r="D5" s="53" t="s">
        <v>3647</v>
      </c>
      <c r="E5" s="54">
        <v>87</v>
      </c>
    </row>
    <row r="6" spans="1:5" x14ac:dyDescent="0.3">
      <c r="A6" s="63">
        <v>5</v>
      </c>
      <c r="B6" s="66" t="str">
        <f>VLOOKUP(Table4[[#This Row],[PROJECT NUMBER]],PIVOT!A6:B1574, 2, FALSE)</f>
        <v>WATER SYSTEM</v>
      </c>
      <c r="D6" s="53" t="s">
        <v>3645</v>
      </c>
      <c r="E6" s="54">
        <v>70</v>
      </c>
    </row>
    <row r="7" spans="1:5" x14ac:dyDescent="0.3">
      <c r="A7" s="62">
        <v>6</v>
      </c>
      <c r="B7" s="66" t="str">
        <f>VLOOKUP(Table4[[#This Row],[PROJECT NUMBER]],PIVOT!A7:B1575, 2, FALSE)</f>
        <v>WATER SYSTEM</v>
      </c>
      <c r="D7" s="53" t="s">
        <v>700</v>
      </c>
      <c r="E7" s="54">
        <v>215</v>
      </c>
    </row>
    <row r="8" spans="1:5" x14ac:dyDescent="0.3">
      <c r="A8" s="63">
        <v>7</v>
      </c>
      <c r="B8" s="66" t="str">
        <f>VLOOKUP(Table4[[#This Row],[PROJECT NUMBER]],PIVOT!A8:B1576, 2, FALSE)</f>
        <v>WATER SYSTEM</v>
      </c>
      <c r="D8" s="53" t="s">
        <v>702</v>
      </c>
      <c r="E8" s="54">
        <v>85</v>
      </c>
    </row>
    <row r="9" spans="1:5" x14ac:dyDescent="0.3">
      <c r="A9" s="62">
        <v>8</v>
      </c>
      <c r="B9" s="66" t="str">
        <f>VLOOKUP(Table4[[#This Row],[PROJECT NUMBER]],PIVOT!A9:B1577, 2, FALSE)</f>
        <v>MEDICAL FACILITIES</v>
      </c>
      <c r="D9" s="53" t="s">
        <v>3649</v>
      </c>
      <c r="E9" s="54">
        <v>33</v>
      </c>
    </row>
    <row r="10" spans="1:5" x14ac:dyDescent="0.3">
      <c r="A10" s="63">
        <v>9</v>
      </c>
      <c r="B10" s="66" t="str">
        <f>VLOOKUP(Table4[[#This Row],[PROJECT NUMBER]],PIVOT!A10:B1578, 2, FALSE)</f>
        <v>MEDICAL FACILITIES</v>
      </c>
      <c r="D10" s="53" t="s">
        <v>3652</v>
      </c>
      <c r="E10" s="54">
        <v>10</v>
      </c>
    </row>
    <row r="11" spans="1:5" x14ac:dyDescent="0.3">
      <c r="A11" s="62">
        <v>10</v>
      </c>
      <c r="B11" s="66" t="str">
        <f>VLOOKUP(Table4[[#This Row],[PROJECT NUMBER]],PIVOT!A11:B1579, 2, FALSE)</f>
        <v>SCHOOL FACILITIES</v>
      </c>
      <c r="D11" s="53" t="s">
        <v>697</v>
      </c>
      <c r="E11" s="54">
        <v>431</v>
      </c>
    </row>
    <row r="12" spans="1:5" x14ac:dyDescent="0.3">
      <c r="A12" s="63">
        <v>11</v>
      </c>
      <c r="B12" s="66" t="str">
        <f>VLOOKUP(Table4[[#This Row],[PROJECT NUMBER]],PIVOT!A12:B1580, 2, FALSE)</f>
        <v>SCHOOL FACILITIES</v>
      </c>
      <c r="D12" s="53" t="s">
        <v>701</v>
      </c>
      <c r="E12" s="54">
        <v>57</v>
      </c>
    </row>
    <row r="13" spans="1:5" x14ac:dyDescent="0.3">
      <c r="A13" s="62">
        <v>12</v>
      </c>
      <c r="B13" s="66" t="str">
        <f>VLOOKUP(Table4[[#This Row],[PROJECT NUMBER]],PIVOT!A13:B1581, 2, FALSE)</f>
        <v>SCHOOL FACILITIES</v>
      </c>
      <c r="D13" s="53" t="s">
        <v>704</v>
      </c>
      <c r="E13" s="54">
        <v>85</v>
      </c>
    </row>
    <row r="14" spans="1:5" x14ac:dyDescent="0.3">
      <c r="A14" s="63">
        <v>13</v>
      </c>
      <c r="B14" s="66" t="str">
        <f>VLOOKUP(Table4[[#This Row],[PROJECT NUMBER]],PIVOT!A14:B1582, 2, FALSE)</f>
        <v>ROAD</v>
      </c>
      <c r="D14" s="53" t="s">
        <v>706</v>
      </c>
      <c r="E14" s="54">
        <v>117</v>
      </c>
    </row>
    <row r="15" spans="1:5" x14ac:dyDescent="0.3">
      <c r="A15" s="62">
        <v>14</v>
      </c>
      <c r="B15" s="66" t="str">
        <f>VLOOKUP(Table4[[#This Row],[PROJECT NUMBER]],PIVOT!A15:B1583, 2, FALSE)</f>
        <v>ROAD</v>
      </c>
      <c r="D15" s="53" t="s">
        <v>3650</v>
      </c>
      <c r="E15" s="54">
        <v>10</v>
      </c>
    </row>
    <row r="16" spans="1:5" x14ac:dyDescent="0.3">
      <c r="A16" s="63">
        <v>15</v>
      </c>
      <c r="B16" s="66" t="str">
        <f>VLOOKUP(Table4[[#This Row],[PROJECT NUMBER]],PIVOT!A16:B1584, 2, FALSE)</f>
        <v>ROAD</v>
      </c>
      <c r="D16" s="53" t="s">
        <v>3646</v>
      </c>
      <c r="E16" s="54">
        <v>34</v>
      </c>
    </row>
    <row r="17" spans="1:5" x14ac:dyDescent="0.3">
      <c r="A17" s="62">
        <v>16</v>
      </c>
      <c r="B17" s="66" t="str">
        <f>VLOOKUP(Table4[[#This Row],[PROJECT NUMBER]],PIVOT!A17:B1585, 2, FALSE)</f>
        <v>ROAD</v>
      </c>
      <c r="D17" s="53" t="s">
        <v>3644</v>
      </c>
      <c r="E17" s="54">
        <v>187</v>
      </c>
    </row>
    <row r="18" spans="1:5" x14ac:dyDescent="0.3">
      <c r="A18" s="63">
        <v>17</v>
      </c>
      <c r="B18" s="66" t="str">
        <f>VLOOKUP(Table4[[#This Row],[PROJECT NUMBER]],PIVOT!A18:B1586, 2, FALSE)</f>
        <v>BRIDGES</v>
      </c>
      <c r="D18" s="53" t="s">
        <v>3648</v>
      </c>
      <c r="E18" s="54">
        <v>81</v>
      </c>
    </row>
    <row r="19" spans="1:5" x14ac:dyDescent="0.3">
      <c r="A19" s="62">
        <v>18</v>
      </c>
      <c r="B19" s="66" t="str">
        <f>VLOOKUP(Table4[[#This Row],[PROJECT NUMBER]],PIVOT!A19:B1587, 2, FALSE)</f>
        <v>BRIDGES</v>
      </c>
      <c r="D19" s="53" t="s">
        <v>703</v>
      </c>
      <c r="E19" s="54">
        <v>18</v>
      </c>
    </row>
    <row r="20" spans="1:5" x14ac:dyDescent="0.3">
      <c r="A20" s="63">
        <v>19</v>
      </c>
      <c r="B20" s="66" t="str">
        <f>VLOOKUP(Table4[[#This Row],[PROJECT NUMBER]],PIVOT!A20:B1588, 2, FALSE)</f>
        <v>BRIDGES</v>
      </c>
      <c r="D20" s="53" t="s">
        <v>705</v>
      </c>
      <c r="E20" s="54">
        <v>1</v>
      </c>
    </row>
    <row r="21" spans="1:5" x14ac:dyDescent="0.3">
      <c r="A21" s="62">
        <v>20</v>
      </c>
      <c r="B21" s="66" t="str">
        <f>VLOOKUP(Table4[[#This Row],[PROJECT NUMBER]],PIVOT!A21:B1589, 2, FALSE)</f>
        <v>BRIDGES</v>
      </c>
      <c r="D21" s="53" t="s">
        <v>3653</v>
      </c>
      <c r="E21" s="54">
        <v>26</v>
      </c>
    </row>
    <row r="22" spans="1:5" x14ac:dyDescent="0.3">
      <c r="A22" s="63">
        <v>21</v>
      </c>
      <c r="B22" s="66" t="str">
        <f>VLOOKUP(Table4[[#This Row],[PROJECT NUMBER]],PIVOT!A22:B1590, 2, FALSE)</f>
        <v>SCHOOL FACILITIES</v>
      </c>
      <c r="D22" s="53" t="s">
        <v>3639</v>
      </c>
      <c r="E22" s="54">
        <v>1568</v>
      </c>
    </row>
    <row r="23" spans="1:5" x14ac:dyDescent="0.3">
      <c r="A23" s="62">
        <v>22</v>
      </c>
      <c r="B23" s="66" t="str">
        <f>VLOOKUP(Table4[[#This Row],[PROJECT NUMBER]],PIVOT!A23:B1591, 2, FALSE)</f>
        <v>MEDICAL FACILITIES</v>
      </c>
    </row>
    <row r="24" spans="1:5" x14ac:dyDescent="0.3">
      <c r="A24" s="63">
        <v>23</v>
      </c>
      <c r="B24" s="66" t="str">
        <f>VLOOKUP(Table4[[#This Row],[PROJECT NUMBER]],PIVOT!A24:B1592, 2, FALSE)</f>
        <v>MEDICAL FACILITIES</v>
      </c>
    </row>
    <row r="25" spans="1:5" x14ac:dyDescent="0.3">
      <c r="A25" s="62">
        <v>24</v>
      </c>
      <c r="B25" s="66" t="str">
        <f>VLOOKUP(Table4[[#This Row],[PROJECT NUMBER]],PIVOT!A25:B1593, 2, FALSE)</f>
        <v>MEDICAL FACILITIES</v>
      </c>
    </row>
    <row r="26" spans="1:5" x14ac:dyDescent="0.3">
      <c r="A26" s="63">
        <v>25</v>
      </c>
      <c r="B26" s="66" t="str">
        <f>VLOOKUP(Table4[[#This Row],[PROJECT NUMBER]],PIVOT!A26:B1594, 2, FALSE)</f>
        <v>MEDICAL FACILITIES</v>
      </c>
    </row>
    <row r="27" spans="1:5" x14ac:dyDescent="0.3">
      <c r="A27" s="62">
        <v>26</v>
      </c>
      <c r="B27" s="66" t="str">
        <f>VLOOKUP(Table4[[#This Row],[PROJECT NUMBER]],PIVOT!A27:B1595, 2, FALSE)</f>
        <v>BHS</v>
      </c>
    </row>
    <row r="28" spans="1:5" x14ac:dyDescent="0.3">
      <c r="A28" s="63">
        <v>27</v>
      </c>
      <c r="B28" s="66" t="str">
        <f>VLOOKUP(Table4[[#This Row],[PROJECT NUMBER]],PIVOT!A28:B1596, 2, FALSE)</f>
        <v>BHS</v>
      </c>
    </row>
    <row r="29" spans="1:5" x14ac:dyDescent="0.3">
      <c r="A29" s="62">
        <v>28</v>
      </c>
      <c r="B29" s="66" t="str">
        <f>VLOOKUP(Table4[[#This Row],[PROJECT NUMBER]],PIVOT!A29:B1597, 2, FALSE)</f>
        <v>BHS</v>
      </c>
    </row>
    <row r="30" spans="1:5" x14ac:dyDescent="0.3">
      <c r="A30" s="63">
        <v>29</v>
      </c>
      <c r="B30" s="66" t="str">
        <f>VLOOKUP(Table4[[#This Row],[PROJECT NUMBER]],PIVOT!A30:B1598, 2, FALSE)</f>
        <v>BHS</v>
      </c>
    </row>
    <row r="31" spans="1:5" x14ac:dyDescent="0.3">
      <c r="A31" s="62">
        <v>30</v>
      </c>
      <c r="B31" s="66" t="str">
        <f>VLOOKUP(Table4[[#This Row],[PROJECT NUMBER]],PIVOT!A31:B1599, 2, FALSE)</f>
        <v>BHS</v>
      </c>
    </row>
    <row r="32" spans="1:5" x14ac:dyDescent="0.3">
      <c r="A32" s="63">
        <v>31</v>
      </c>
      <c r="B32" s="66" t="str">
        <f>VLOOKUP(Table4[[#This Row],[PROJECT NUMBER]],PIVOT!A32:B1600, 2, FALSE)</f>
        <v>BHS</v>
      </c>
    </row>
    <row r="33" spans="1:2" x14ac:dyDescent="0.3">
      <c r="A33" s="62">
        <v>32</v>
      </c>
      <c r="B33" s="66" t="str">
        <f>VLOOKUP(Table4[[#This Row],[PROJECT NUMBER]],PIVOT!A33:B1601, 2, FALSE)</f>
        <v>MEDICAL FACILITIES</v>
      </c>
    </row>
    <row r="34" spans="1:2" x14ac:dyDescent="0.3">
      <c r="A34" s="63">
        <v>33</v>
      </c>
      <c r="B34" s="66" t="str">
        <f>VLOOKUP(Table4[[#This Row],[PROJECT NUMBER]],PIVOT!A34:B1602, 2, FALSE)</f>
        <v>MEDICAL FACILITIES</v>
      </c>
    </row>
    <row r="35" spans="1:2" x14ac:dyDescent="0.3">
      <c r="A35" s="62">
        <v>34</v>
      </c>
      <c r="B35" s="66" t="str">
        <f>VLOOKUP(Table4[[#This Row],[PROJECT NUMBER]],PIVOT!A35:B1603, 2, FALSE)</f>
        <v>MEDICAL FACILITIES</v>
      </c>
    </row>
    <row r="36" spans="1:2" x14ac:dyDescent="0.3">
      <c r="A36" s="63">
        <v>35</v>
      </c>
      <c r="B36" s="66" t="str">
        <f>VLOOKUP(Table4[[#This Row],[PROJECT NUMBER]],PIVOT!A36:B1604, 2, FALSE)</f>
        <v>MEDICAL FACILITIES</v>
      </c>
    </row>
    <row r="37" spans="1:2" x14ac:dyDescent="0.3">
      <c r="A37" s="62">
        <v>36</v>
      </c>
      <c r="B37" s="66" t="str">
        <f>VLOOKUP(Table4[[#This Row],[PROJECT NUMBER]],PIVOT!A37:B1605, 2, FALSE)</f>
        <v>MEDICAL FACILITIES</v>
      </c>
    </row>
    <row r="38" spans="1:2" x14ac:dyDescent="0.3">
      <c r="A38" s="63">
        <v>37</v>
      </c>
      <c r="B38" s="66" t="str">
        <f>VLOOKUP(Table4[[#This Row],[PROJECT NUMBER]],PIVOT!A38:B1606, 2, FALSE)</f>
        <v>MEDICAL FACILITIES</v>
      </c>
    </row>
    <row r="39" spans="1:2" x14ac:dyDescent="0.3">
      <c r="A39" s="62">
        <v>38</v>
      </c>
      <c r="B39" s="66" t="str">
        <f>VLOOKUP(Table4[[#This Row],[PROJECT NUMBER]],PIVOT!A39:B1607, 2, FALSE)</f>
        <v>MEDICAL FACILITIES</v>
      </c>
    </row>
    <row r="40" spans="1:2" x14ac:dyDescent="0.3">
      <c r="A40" s="63">
        <v>39</v>
      </c>
      <c r="B40" s="66" t="str">
        <f>VLOOKUP(Table4[[#This Row],[PROJECT NUMBER]],PIVOT!A40:B1608, 2, FALSE)</f>
        <v>OTHER FACILITIES</v>
      </c>
    </row>
    <row r="41" spans="1:2" x14ac:dyDescent="0.3">
      <c r="A41" s="62">
        <v>40</v>
      </c>
      <c r="B41" s="66" t="str">
        <f>VLOOKUP(Table4[[#This Row],[PROJECT NUMBER]],PIVOT!A41:B1609, 2, FALSE)</f>
        <v>ROAD</v>
      </c>
    </row>
    <row r="42" spans="1:2" x14ac:dyDescent="0.3">
      <c r="A42" s="63">
        <v>41</v>
      </c>
      <c r="B42" s="66" t="str">
        <f>VLOOKUP(Table4[[#This Row],[PROJECT NUMBER]],PIVOT!A42:B1610, 2, FALSE)</f>
        <v>BHS</v>
      </c>
    </row>
    <row r="43" spans="1:2" x14ac:dyDescent="0.3">
      <c r="A43" s="62">
        <v>42</v>
      </c>
      <c r="B43" s="66" t="str">
        <f>VLOOKUP(Table4[[#This Row],[PROJECT NUMBER]],PIVOT!A43:B1611, 2, FALSE)</f>
        <v>BHS</v>
      </c>
    </row>
    <row r="44" spans="1:2" x14ac:dyDescent="0.3">
      <c r="A44" s="63">
        <v>43</v>
      </c>
      <c r="B44" s="66" t="str">
        <f>VLOOKUP(Table4[[#This Row],[PROJECT NUMBER]],PIVOT!A44:B1612, 2, FALSE)</f>
        <v>BHS</v>
      </c>
    </row>
    <row r="45" spans="1:2" x14ac:dyDescent="0.3">
      <c r="A45" s="62">
        <v>44</v>
      </c>
      <c r="B45" s="66" t="str">
        <f>VLOOKUP(Table4[[#This Row],[PROJECT NUMBER]],PIVOT!A45:B1613, 2, FALSE)</f>
        <v>MULITI-PURPOSE</v>
      </c>
    </row>
    <row r="46" spans="1:2" x14ac:dyDescent="0.3">
      <c r="A46" s="63">
        <v>45</v>
      </c>
      <c r="B46" s="66" t="str">
        <f>VLOOKUP(Table4[[#This Row],[PROJECT NUMBER]],PIVOT!A46:B1614, 2, FALSE)</f>
        <v>MULITI-PURPOSE</v>
      </c>
    </row>
    <row r="47" spans="1:2" x14ac:dyDescent="0.3">
      <c r="A47" s="62">
        <v>46</v>
      </c>
      <c r="B47" s="66" t="str">
        <f>VLOOKUP(Table4[[#This Row],[PROJECT NUMBER]],PIVOT!A47:B1615, 2, FALSE)</f>
        <v>MULITI-PURPOSE</v>
      </c>
    </row>
    <row r="48" spans="1:2" x14ac:dyDescent="0.3">
      <c r="A48" s="63">
        <v>47</v>
      </c>
      <c r="B48" s="66" t="str">
        <f>VLOOKUP(Table4[[#This Row],[PROJECT NUMBER]],PIVOT!A48:B1616, 2, FALSE)</f>
        <v>MULITI-PURPOSE</v>
      </c>
    </row>
    <row r="49" spans="1:2" x14ac:dyDescent="0.3">
      <c r="A49" s="62">
        <v>48</v>
      </c>
      <c r="B49" s="66" t="str">
        <f>VLOOKUP(Table4[[#This Row],[PROJECT NUMBER]],PIVOT!A49:B1617, 2, FALSE)</f>
        <v>BHS</v>
      </c>
    </row>
    <row r="50" spans="1:2" x14ac:dyDescent="0.3">
      <c r="A50" s="63">
        <v>49</v>
      </c>
      <c r="B50" s="66" t="str">
        <f>VLOOKUP(Table4[[#This Row],[PROJECT NUMBER]],PIVOT!A50:B1618, 2, FALSE)</f>
        <v>BHS</v>
      </c>
    </row>
    <row r="51" spans="1:2" x14ac:dyDescent="0.3">
      <c r="A51" s="62">
        <v>50</v>
      </c>
      <c r="B51" s="66" t="str">
        <f>VLOOKUP(Table4[[#This Row],[PROJECT NUMBER]],PIVOT!A51:B1619, 2, FALSE)</f>
        <v>BHS</v>
      </c>
    </row>
    <row r="52" spans="1:2" x14ac:dyDescent="0.3">
      <c r="A52" s="63">
        <v>51</v>
      </c>
      <c r="B52" s="66" t="str">
        <f>VLOOKUP(Table4[[#This Row],[PROJECT NUMBER]],PIVOT!A52:B1620, 2, FALSE)</f>
        <v>BHS</v>
      </c>
    </row>
    <row r="53" spans="1:2" x14ac:dyDescent="0.3">
      <c r="A53" s="62">
        <v>52</v>
      </c>
      <c r="B53" s="66" t="str">
        <f>VLOOKUP(Table4[[#This Row],[PROJECT NUMBER]],PIVOT!A53:B1621, 2, FALSE)</f>
        <v>BHS</v>
      </c>
    </row>
    <row r="54" spans="1:2" x14ac:dyDescent="0.3">
      <c r="A54" s="63">
        <v>53</v>
      </c>
      <c r="B54" s="66" t="str">
        <f>VLOOKUP(Table4[[#This Row],[PROJECT NUMBER]],PIVOT!A54:B1622, 2, FALSE)</f>
        <v>BHS</v>
      </c>
    </row>
    <row r="55" spans="1:2" x14ac:dyDescent="0.3">
      <c r="A55" s="62">
        <v>54</v>
      </c>
      <c r="B55" s="66" t="str">
        <f>VLOOKUP(Table4[[#This Row],[PROJECT NUMBER]],PIVOT!A55:B1623, 2, FALSE)</f>
        <v>BHS</v>
      </c>
    </row>
    <row r="56" spans="1:2" x14ac:dyDescent="0.3">
      <c r="A56" s="63">
        <v>55</v>
      </c>
      <c r="B56" s="66" t="str">
        <f>VLOOKUP(Table4[[#This Row],[PROJECT NUMBER]],PIVOT!A56:B1624, 2, FALSE)</f>
        <v>BHS</v>
      </c>
    </row>
    <row r="57" spans="1:2" x14ac:dyDescent="0.3">
      <c r="A57" s="62">
        <v>56</v>
      </c>
      <c r="B57" s="66" t="str">
        <f>VLOOKUP(Table4[[#This Row],[PROJECT NUMBER]],PIVOT!A57:B1625, 2, FALSE)</f>
        <v>MULITI-PURPOSE</v>
      </c>
    </row>
    <row r="58" spans="1:2" x14ac:dyDescent="0.3">
      <c r="A58" s="63">
        <v>57</v>
      </c>
      <c r="B58" s="66" t="str">
        <f>VLOOKUP(Table4[[#This Row],[PROJECT NUMBER]],PIVOT!A58:B1626, 2, FALSE)</f>
        <v>OTHER FACILITIES</v>
      </c>
    </row>
    <row r="59" spans="1:2" x14ac:dyDescent="0.3">
      <c r="A59" s="62">
        <v>58</v>
      </c>
      <c r="B59" s="66" t="str">
        <f>VLOOKUP(Table4[[#This Row],[PROJECT NUMBER]],PIVOT!A59:B1627, 2, FALSE)</f>
        <v>OTHER FACILITIES</v>
      </c>
    </row>
    <row r="60" spans="1:2" x14ac:dyDescent="0.3">
      <c r="A60" s="63">
        <v>59</v>
      </c>
      <c r="B60" s="66" t="str">
        <f>VLOOKUP(Table4[[#This Row],[PROJECT NUMBER]],PIVOT!A60:B1628, 2, FALSE)</f>
        <v>PGP FACILITIES</v>
      </c>
    </row>
    <row r="61" spans="1:2" x14ac:dyDescent="0.3">
      <c r="A61" s="62">
        <v>60</v>
      </c>
      <c r="B61" s="66" t="str">
        <f>VLOOKUP(Table4[[#This Row],[PROJECT NUMBER]],PIVOT!A61:B1629, 2, FALSE)</f>
        <v>ROAD</v>
      </c>
    </row>
    <row r="62" spans="1:2" x14ac:dyDescent="0.3">
      <c r="A62" s="63">
        <v>61</v>
      </c>
      <c r="B62" s="66" t="str">
        <f>VLOOKUP(Table4[[#This Row],[PROJECT NUMBER]],PIVOT!A62:B1630, 2, FALSE)</f>
        <v>ROAD</v>
      </c>
    </row>
    <row r="63" spans="1:2" x14ac:dyDescent="0.3">
      <c r="A63" s="62">
        <v>62</v>
      </c>
      <c r="B63" s="66" t="str">
        <f>VLOOKUP(Table4[[#This Row],[PROJECT NUMBER]],PIVOT!A63:B1631, 2, FALSE)</f>
        <v>ROAD</v>
      </c>
    </row>
    <row r="64" spans="1:2" x14ac:dyDescent="0.3">
      <c r="A64" s="63">
        <v>63</v>
      </c>
      <c r="B64" s="66" t="str">
        <f>VLOOKUP(Table4[[#This Row],[PROJECT NUMBER]],PIVOT!A64:B1632, 2, FALSE)</f>
        <v>ROAD</v>
      </c>
    </row>
    <row r="65" spans="1:2" x14ac:dyDescent="0.3">
      <c r="A65" s="62">
        <v>64</v>
      </c>
      <c r="B65" s="66" t="str">
        <f>VLOOKUP(Table4[[#This Row],[PROJECT NUMBER]],PIVOT!A65:B1633, 2, FALSE)</f>
        <v>ROAD</v>
      </c>
    </row>
    <row r="66" spans="1:2" x14ac:dyDescent="0.3">
      <c r="A66" s="63">
        <v>65</v>
      </c>
      <c r="B66" s="66" t="str">
        <f>VLOOKUP(Table4[[#This Row],[PROJECT NUMBER]],PIVOT!A66:B1634, 2, FALSE)</f>
        <v>ROAD</v>
      </c>
    </row>
    <row r="67" spans="1:2" x14ac:dyDescent="0.3">
      <c r="A67" s="62">
        <v>66</v>
      </c>
      <c r="B67" s="66" t="str">
        <f>VLOOKUP(Table4[[#This Row],[PROJECT NUMBER]],PIVOT!A67:B1635, 2, FALSE)</f>
        <v>ROAD</v>
      </c>
    </row>
    <row r="68" spans="1:2" x14ac:dyDescent="0.3">
      <c r="A68" s="63">
        <v>67</v>
      </c>
      <c r="B68" s="66" t="str">
        <f>VLOOKUP(Table4[[#This Row],[PROJECT NUMBER]],PIVOT!A68:B1636, 2, FALSE)</f>
        <v>ROAD</v>
      </c>
    </row>
    <row r="69" spans="1:2" x14ac:dyDescent="0.3">
      <c r="A69" s="62">
        <v>68</v>
      </c>
      <c r="B69" s="66" t="str">
        <f>VLOOKUP(Table4[[#This Row],[PROJECT NUMBER]],PIVOT!A69:B1637, 2, FALSE)</f>
        <v>ROAD</v>
      </c>
    </row>
    <row r="70" spans="1:2" x14ac:dyDescent="0.3">
      <c r="A70" s="63">
        <v>69</v>
      </c>
      <c r="B70" s="66" t="str">
        <f>VLOOKUP(Table4[[#This Row],[PROJECT NUMBER]],PIVOT!A70:B1638, 2, FALSE)</f>
        <v>ROAD</v>
      </c>
    </row>
    <row r="71" spans="1:2" x14ac:dyDescent="0.3">
      <c r="A71" s="62">
        <v>70</v>
      </c>
      <c r="B71" s="66" t="str">
        <f>VLOOKUP(Table4[[#This Row],[PROJECT NUMBER]],PIVOT!A71:B1639, 2, FALSE)</f>
        <v>ROAD</v>
      </c>
    </row>
    <row r="72" spans="1:2" x14ac:dyDescent="0.3">
      <c r="A72" s="63">
        <v>71</v>
      </c>
      <c r="B72" s="66" t="str">
        <f>VLOOKUP(Table4[[#This Row],[PROJECT NUMBER]],PIVOT!A72:B1640, 2, FALSE)</f>
        <v>ROAD</v>
      </c>
    </row>
    <row r="73" spans="1:2" x14ac:dyDescent="0.3">
      <c r="A73" s="62">
        <v>72</v>
      </c>
      <c r="B73" s="66" t="str">
        <f>VLOOKUP(Table4[[#This Row],[PROJECT NUMBER]],PIVOT!A73:B1641, 2, FALSE)</f>
        <v>ROAD</v>
      </c>
    </row>
    <row r="74" spans="1:2" x14ac:dyDescent="0.3">
      <c r="A74" s="63">
        <v>73</v>
      </c>
      <c r="B74" s="66" t="str">
        <f>VLOOKUP(Table4[[#This Row],[PROJECT NUMBER]],PIVOT!A74:B1642, 2, FALSE)</f>
        <v>ROAD</v>
      </c>
    </row>
    <row r="75" spans="1:2" x14ac:dyDescent="0.3">
      <c r="A75" s="62">
        <v>74</v>
      </c>
      <c r="B75" s="66" t="str">
        <f>VLOOKUP(Table4[[#This Row],[PROJECT NUMBER]],PIVOT!A75:B1643, 2, FALSE)</f>
        <v>MULITI-PURPOSE</v>
      </c>
    </row>
    <row r="76" spans="1:2" x14ac:dyDescent="0.3">
      <c r="A76" s="63">
        <v>75</v>
      </c>
      <c r="B76" s="66" t="str">
        <f>VLOOKUP(Table4[[#This Row],[PROJECT NUMBER]],PIVOT!A76:B1644, 2, FALSE)</f>
        <v>MULITI-PURPOSE</v>
      </c>
    </row>
    <row r="77" spans="1:2" x14ac:dyDescent="0.3">
      <c r="A77" s="62">
        <v>76</v>
      </c>
      <c r="B77" s="66" t="str">
        <f>VLOOKUP(Table4[[#This Row],[PROJECT NUMBER]],PIVOT!A77:B1645, 2, FALSE)</f>
        <v>MULITI-PURPOSE</v>
      </c>
    </row>
    <row r="78" spans="1:2" x14ac:dyDescent="0.3">
      <c r="A78" s="63">
        <v>77</v>
      </c>
      <c r="B78" s="66" t="str">
        <f>VLOOKUP(Table4[[#This Row],[PROJECT NUMBER]],PIVOT!A78:B1646, 2, FALSE)</f>
        <v>MULITI-PURPOSE</v>
      </c>
    </row>
    <row r="79" spans="1:2" x14ac:dyDescent="0.3">
      <c r="A79" s="62">
        <v>78</v>
      </c>
      <c r="B79" s="66" t="str">
        <f>VLOOKUP(Table4[[#This Row],[PROJECT NUMBER]],PIVOT!A79:B1647, 2, FALSE)</f>
        <v>PGP FACILITIES</v>
      </c>
    </row>
    <row r="80" spans="1:2" x14ac:dyDescent="0.3">
      <c r="A80" s="63">
        <v>79</v>
      </c>
      <c r="B80" s="66" t="str">
        <f>VLOOKUP(Table4[[#This Row],[PROJECT NUMBER]],PIVOT!A80:B1648, 2, FALSE)</f>
        <v>PGP FACILITIES</v>
      </c>
    </row>
    <row r="81" spans="1:2" x14ac:dyDescent="0.3">
      <c r="A81" s="62">
        <v>80</v>
      </c>
      <c r="B81" s="66" t="str">
        <f>VLOOKUP(Table4[[#This Row],[PROJECT NUMBER]],PIVOT!A81:B1649, 2, FALSE)</f>
        <v>PGP FACILITIES</v>
      </c>
    </row>
    <row r="82" spans="1:2" x14ac:dyDescent="0.3">
      <c r="A82" s="63">
        <v>81</v>
      </c>
      <c r="B82" s="66" t="str">
        <f>VLOOKUP(Table4[[#This Row],[PROJECT NUMBER]],PIVOT!A82:B1650, 2, FALSE)</f>
        <v>OTHER FACILITIES</v>
      </c>
    </row>
    <row r="83" spans="1:2" x14ac:dyDescent="0.3">
      <c r="A83" s="62">
        <v>82</v>
      </c>
      <c r="B83" s="66" t="str">
        <f>VLOOKUP(Table4[[#This Row],[PROJECT NUMBER]],PIVOT!A83:B1651, 2, FALSE)</f>
        <v>MEDICAL FACILITIES</v>
      </c>
    </row>
    <row r="84" spans="1:2" x14ac:dyDescent="0.3">
      <c r="A84" s="63">
        <v>83</v>
      </c>
      <c r="B84" s="66" t="str">
        <f>VLOOKUP(Table4[[#This Row],[PROJECT NUMBER]],PIVOT!A84:B1652, 2, FALSE)</f>
        <v>MEDICAL FACILITIES</v>
      </c>
    </row>
    <row r="85" spans="1:2" x14ac:dyDescent="0.3">
      <c r="A85" s="62">
        <v>84</v>
      </c>
      <c r="B85" s="66" t="str">
        <f>VLOOKUP(Table4[[#This Row],[PROJECT NUMBER]],PIVOT!A85:B1653, 2, FALSE)</f>
        <v>PORTS</v>
      </c>
    </row>
    <row r="86" spans="1:2" x14ac:dyDescent="0.3">
      <c r="A86" s="63">
        <v>85</v>
      </c>
      <c r="B86" s="66" t="str">
        <f>VLOOKUP(Table4[[#This Row],[PROJECT NUMBER]],PIVOT!A86:B1654, 2, FALSE)</f>
        <v>PORTS</v>
      </c>
    </row>
    <row r="87" spans="1:2" x14ac:dyDescent="0.3">
      <c r="A87" s="62">
        <v>86</v>
      </c>
      <c r="B87" s="66" t="str">
        <f>VLOOKUP(Table4[[#This Row],[PROJECT NUMBER]],PIVOT!A87:B1655, 2, FALSE)</f>
        <v>PORTS</v>
      </c>
    </row>
    <row r="88" spans="1:2" x14ac:dyDescent="0.3">
      <c r="A88" s="63">
        <v>87</v>
      </c>
      <c r="B88" s="66" t="str">
        <f>VLOOKUP(Table4[[#This Row],[PROJECT NUMBER]],PIVOT!A88:B1656, 2, FALSE)</f>
        <v>PORTS</v>
      </c>
    </row>
    <row r="89" spans="1:2" x14ac:dyDescent="0.3">
      <c r="A89" s="62">
        <v>88</v>
      </c>
      <c r="B89" s="66" t="str">
        <f>VLOOKUP(Table4[[#This Row],[PROJECT NUMBER]],PIVOT!A89:B1657, 2, FALSE)</f>
        <v>WATER SYSTEM</v>
      </c>
    </row>
    <row r="90" spans="1:2" x14ac:dyDescent="0.3">
      <c r="A90" s="63">
        <v>89</v>
      </c>
      <c r="B90" s="66" t="str">
        <f>VLOOKUP(Table4[[#This Row],[PROJECT NUMBER]],PIVOT!A90:B1658, 2, FALSE)</f>
        <v>BHS</v>
      </c>
    </row>
    <row r="91" spans="1:2" x14ac:dyDescent="0.3">
      <c r="A91" s="62">
        <v>90</v>
      </c>
      <c r="B91" s="66" t="str">
        <f>VLOOKUP(Table4[[#This Row],[PROJECT NUMBER]],PIVOT!A91:B1659, 2, FALSE)</f>
        <v>BHS</v>
      </c>
    </row>
    <row r="92" spans="1:2" x14ac:dyDescent="0.3">
      <c r="A92" s="63">
        <v>91</v>
      </c>
      <c r="B92" s="66" t="str">
        <f>VLOOKUP(Table4[[#This Row],[PROJECT NUMBER]],PIVOT!A92:B1660, 2, FALSE)</f>
        <v>BHS</v>
      </c>
    </row>
    <row r="93" spans="1:2" x14ac:dyDescent="0.3">
      <c r="A93" s="62">
        <v>92</v>
      </c>
      <c r="B93" s="66" t="str">
        <f>VLOOKUP(Table4[[#This Row],[PROJECT NUMBER]],PIVOT!A93:B1661, 2, FALSE)</f>
        <v>RHU</v>
      </c>
    </row>
    <row r="94" spans="1:2" x14ac:dyDescent="0.3">
      <c r="A94" s="63">
        <v>93</v>
      </c>
      <c r="B94" s="66" t="str">
        <f>VLOOKUP(Table4[[#This Row],[PROJECT NUMBER]],PIVOT!A94:B1662, 2, FALSE)</f>
        <v>BHS</v>
      </c>
    </row>
    <row r="95" spans="1:2" x14ac:dyDescent="0.3">
      <c r="A95" s="62">
        <v>94</v>
      </c>
      <c r="B95" s="66" t="str">
        <f>VLOOKUP(Table4[[#This Row],[PROJECT NUMBER]],PIVOT!A95:B1663, 2, FALSE)</f>
        <v>BHS</v>
      </c>
    </row>
    <row r="96" spans="1:2" x14ac:dyDescent="0.3">
      <c r="A96" s="63">
        <v>95</v>
      </c>
      <c r="B96" s="66" t="str">
        <f>VLOOKUP(Table4[[#This Row],[PROJECT NUMBER]],PIVOT!A96:B1664, 2, FALSE)</f>
        <v>RHU</v>
      </c>
    </row>
    <row r="97" spans="1:2" x14ac:dyDescent="0.3">
      <c r="A97" s="62">
        <v>96</v>
      </c>
      <c r="B97" s="66" t="str">
        <f>VLOOKUP(Table4[[#This Row],[PROJECT NUMBER]],PIVOT!A97:B1665, 2, FALSE)</f>
        <v>BHS</v>
      </c>
    </row>
    <row r="98" spans="1:2" x14ac:dyDescent="0.3">
      <c r="A98" s="63">
        <v>97</v>
      </c>
      <c r="B98" s="66" t="str">
        <f>VLOOKUP(Table4[[#This Row],[PROJECT NUMBER]],PIVOT!A98:B1666, 2, FALSE)</f>
        <v>BHS</v>
      </c>
    </row>
    <row r="99" spans="1:2" x14ac:dyDescent="0.3">
      <c r="A99" s="62">
        <v>98</v>
      </c>
      <c r="B99" s="66" t="str">
        <f>VLOOKUP(Table4[[#This Row],[PROJECT NUMBER]],PIVOT!A99:B1667, 2, FALSE)</f>
        <v>OTHER FACILITIES</v>
      </c>
    </row>
    <row r="100" spans="1:2" x14ac:dyDescent="0.3">
      <c r="A100" s="63">
        <v>99</v>
      </c>
      <c r="B100" s="66" t="str">
        <f>VLOOKUP(Table4[[#This Row],[PROJECT NUMBER]],PIVOT!A100:B1668, 2, FALSE)</f>
        <v>MULITI-PURPOSE</v>
      </c>
    </row>
    <row r="101" spans="1:2" x14ac:dyDescent="0.3">
      <c r="A101" s="62">
        <v>100</v>
      </c>
      <c r="B101" s="66" t="str">
        <f>VLOOKUP(Table4[[#This Row],[PROJECT NUMBER]],PIVOT!A101:B1669, 2, FALSE)</f>
        <v>MULITI-PURPOSE</v>
      </c>
    </row>
    <row r="102" spans="1:2" x14ac:dyDescent="0.3">
      <c r="A102" s="63">
        <v>101</v>
      </c>
      <c r="B102" s="66" t="str">
        <f>VLOOKUP(Table4[[#This Row],[PROJECT NUMBER]],PIVOT!A102:B1670, 2, FALSE)</f>
        <v>MULITI-PURPOSE</v>
      </c>
    </row>
    <row r="103" spans="1:2" x14ac:dyDescent="0.3">
      <c r="A103" s="62">
        <v>102</v>
      </c>
      <c r="B103" s="66" t="str">
        <f>VLOOKUP(Table4[[#This Row],[PROJECT NUMBER]],PIVOT!A103:B1671, 2, FALSE)</f>
        <v>BRIDGES</v>
      </c>
    </row>
    <row r="104" spans="1:2" x14ac:dyDescent="0.3">
      <c r="A104" s="63">
        <v>103</v>
      </c>
      <c r="B104" s="66" t="str">
        <f>VLOOKUP(Table4[[#This Row],[PROJECT NUMBER]],PIVOT!A104:B1672, 2, FALSE)</f>
        <v>BRIDGES</v>
      </c>
    </row>
    <row r="105" spans="1:2" x14ac:dyDescent="0.3">
      <c r="A105" s="62">
        <v>104</v>
      </c>
      <c r="B105" s="66" t="str">
        <f>VLOOKUP(Table4[[#This Row],[PROJECT NUMBER]],PIVOT!A105:B1673, 2, FALSE)</f>
        <v>DRAINAGE</v>
      </c>
    </row>
    <row r="106" spans="1:2" x14ac:dyDescent="0.3">
      <c r="A106" s="63">
        <v>105</v>
      </c>
      <c r="B106" s="66" t="str">
        <f>VLOOKUP(Table4[[#This Row],[PROJECT NUMBER]],PIVOT!A106:B1674, 2, FALSE)</f>
        <v>DRAINAGE</v>
      </c>
    </row>
    <row r="107" spans="1:2" x14ac:dyDescent="0.3">
      <c r="A107" s="62">
        <v>106</v>
      </c>
      <c r="B107" s="66" t="str">
        <f>VLOOKUP(Table4[[#This Row],[PROJECT NUMBER]],PIVOT!A107:B1675, 2, FALSE)</f>
        <v>DRAINAGE</v>
      </c>
    </row>
    <row r="108" spans="1:2" x14ac:dyDescent="0.3">
      <c r="A108" s="63">
        <v>107</v>
      </c>
      <c r="B108" s="66" t="str">
        <f>VLOOKUP(Table4[[#This Row],[PROJECT NUMBER]],PIVOT!A108:B1676, 2, FALSE)</f>
        <v>DRAINAGE</v>
      </c>
    </row>
    <row r="109" spans="1:2" x14ac:dyDescent="0.3">
      <c r="A109" s="62">
        <v>108</v>
      </c>
      <c r="B109" s="66" t="str">
        <f>VLOOKUP(Table4[[#This Row],[PROJECT NUMBER]],PIVOT!A109:B1677, 2, FALSE)</f>
        <v>DRAINAGE</v>
      </c>
    </row>
    <row r="110" spans="1:2" x14ac:dyDescent="0.3">
      <c r="A110" s="63">
        <v>109</v>
      </c>
      <c r="B110" s="66" t="str">
        <f>VLOOKUP(Table4[[#This Row],[PROJECT NUMBER]],PIVOT!A110:B1678, 2, FALSE)</f>
        <v>ROAD</v>
      </c>
    </row>
    <row r="111" spans="1:2" x14ac:dyDescent="0.3">
      <c r="A111" s="62">
        <v>110</v>
      </c>
      <c r="B111" s="66" t="str">
        <f>VLOOKUP(Table4[[#This Row],[PROJECT NUMBER]],PIVOT!A111:B1679, 2, FALSE)</f>
        <v>BRIDGES</v>
      </c>
    </row>
    <row r="112" spans="1:2" x14ac:dyDescent="0.3">
      <c r="A112" s="63">
        <v>111</v>
      </c>
      <c r="B112" s="66" t="str">
        <f>VLOOKUP(Table4[[#This Row],[PROJECT NUMBER]],PIVOT!A112:B1680, 2, FALSE)</f>
        <v>BRIDGES</v>
      </c>
    </row>
    <row r="113" spans="1:2" x14ac:dyDescent="0.3">
      <c r="A113" s="62">
        <v>112</v>
      </c>
      <c r="B113" s="66" t="str">
        <f>VLOOKUP(Table4[[#This Row],[PROJECT NUMBER]],PIVOT!A113:B1681, 2, FALSE)</f>
        <v>ROAD</v>
      </c>
    </row>
    <row r="114" spans="1:2" x14ac:dyDescent="0.3">
      <c r="A114" s="63">
        <v>113</v>
      </c>
      <c r="B114" s="66" t="str">
        <f>VLOOKUP(Table4[[#This Row],[PROJECT NUMBER]],PIVOT!A114:B1682, 2, FALSE)</f>
        <v>BRIDGES</v>
      </c>
    </row>
    <row r="115" spans="1:2" x14ac:dyDescent="0.3">
      <c r="A115" s="62">
        <v>114</v>
      </c>
      <c r="B115" s="66" t="str">
        <f>VLOOKUP(Table4[[#This Row],[PROJECT NUMBER]],PIVOT!A115:B1683, 2, FALSE)</f>
        <v>ROAD</v>
      </c>
    </row>
    <row r="116" spans="1:2" x14ac:dyDescent="0.3">
      <c r="A116" s="63">
        <v>115</v>
      </c>
      <c r="B116" s="66" t="str">
        <f>VLOOKUP(Table4[[#This Row],[PROJECT NUMBER]],PIVOT!A116:B1684, 2, FALSE)</f>
        <v>SCHOOL FACILITIES</v>
      </c>
    </row>
    <row r="117" spans="1:2" x14ac:dyDescent="0.3">
      <c r="A117" s="62">
        <v>116</v>
      </c>
      <c r="B117" s="66" t="str">
        <f>VLOOKUP(Table4[[#This Row],[PROJECT NUMBER]],PIVOT!A117:B1685, 2, FALSE)</f>
        <v>PGP FACILITIES</v>
      </c>
    </row>
    <row r="118" spans="1:2" x14ac:dyDescent="0.3">
      <c r="A118" s="63">
        <v>117</v>
      </c>
      <c r="B118" s="66" t="str">
        <f>VLOOKUP(Table4[[#This Row],[PROJECT NUMBER]],PIVOT!A118:B1686, 2, FALSE)</f>
        <v>PORTS</v>
      </c>
    </row>
    <row r="119" spans="1:2" x14ac:dyDescent="0.3">
      <c r="A119" s="62">
        <v>118</v>
      </c>
      <c r="B119" s="66" t="str">
        <f>VLOOKUP(Table4[[#This Row],[PROJECT NUMBER]],PIVOT!A119:B1687, 2, FALSE)</f>
        <v>PGP FACILITIES</v>
      </c>
    </row>
    <row r="120" spans="1:2" x14ac:dyDescent="0.3">
      <c r="A120" s="63">
        <v>119</v>
      </c>
      <c r="B120" s="66" t="str">
        <f>VLOOKUP(Table4[[#This Row],[PROJECT NUMBER]],PIVOT!A120:B1688, 2, FALSE)</f>
        <v>SCHOOL FACILITIES</v>
      </c>
    </row>
    <row r="121" spans="1:2" x14ac:dyDescent="0.3">
      <c r="A121" s="62">
        <v>120</v>
      </c>
      <c r="B121" s="66" t="str">
        <f>VLOOKUP(Table4[[#This Row],[PROJECT NUMBER]],PIVOT!A121:B1689, 2, FALSE)</f>
        <v>SCHOOL FACILITIES</v>
      </c>
    </row>
    <row r="122" spans="1:2" x14ac:dyDescent="0.3">
      <c r="A122" s="63">
        <v>121</v>
      </c>
      <c r="B122" s="66" t="str">
        <f>VLOOKUP(Table4[[#This Row],[PROJECT NUMBER]],PIVOT!A122:B1690, 2, FALSE)</f>
        <v>SCHOOL FACILITIES</v>
      </c>
    </row>
    <row r="123" spans="1:2" x14ac:dyDescent="0.3">
      <c r="A123" s="62">
        <v>122</v>
      </c>
      <c r="B123" s="66" t="str">
        <f>VLOOKUP(Table4[[#This Row],[PROJECT NUMBER]],PIVOT!A123:B1691, 2, FALSE)</f>
        <v>SCHOOL FACILITIES</v>
      </c>
    </row>
    <row r="124" spans="1:2" x14ac:dyDescent="0.3">
      <c r="A124" s="63">
        <v>123</v>
      </c>
      <c r="B124" s="66" t="str">
        <f>VLOOKUP(Table4[[#This Row],[PROJECT NUMBER]],PIVOT!A124:B1692, 2, FALSE)</f>
        <v>SCHOOL FACILITIES</v>
      </c>
    </row>
    <row r="125" spans="1:2" x14ac:dyDescent="0.3">
      <c r="A125" s="62">
        <v>124</v>
      </c>
      <c r="B125" s="66" t="str">
        <f>VLOOKUP(Table4[[#This Row],[PROJECT NUMBER]],PIVOT!A125:B1693, 2, FALSE)</f>
        <v>SCHOOL FACILITIES</v>
      </c>
    </row>
    <row r="126" spans="1:2" x14ac:dyDescent="0.3">
      <c r="A126" s="63">
        <v>125</v>
      </c>
      <c r="B126" s="66" t="str">
        <f>VLOOKUP(Table4[[#This Row],[PROJECT NUMBER]],PIVOT!A126:B1694, 2, FALSE)</f>
        <v>SCHOOL FACILITIES</v>
      </c>
    </row>
    <row r="127" spans="1:2" x14ac:dyDescent="0.3">
      <c r="A127" s="62">
        <v>126</v>
      </c>
      <c r="B127" s="66" t="str">
        <f>VLOOKUP(Table4[[#This Row],[PROJECT NUMBER]],PIVOT!A127:B1695, 2, FALSE)</f>
        <v>SCHOOL FACILITIES</v>
      </c>
    </row>
    <row r="128" spans="1:2" x14ac:dyDescent="0.3">
      <c r="A128" s="63">
        <v>127</v>
      </c>
      <c r="B128" s="66" t="str">
        <f>VLOOKUP(Table4[[#This Row],[PROJECT NUMBER]],PIVOT!A128:B1696, 2, FALSE)</f>
        <v>SCHOOL FACILITIES</v>
      </c>
    </row>
    <row r="129" spans="1:2" x14ac:dyDescent="0.3">
      <c r="A129" s="62">
        <v>128</v>
      </c>
      <c r="B129" s="66" t="str">
        <f>VLOOKUP(Table4[[#This Row],[PROJECT NUMBER]],PIVOT!A129:B1697, 2, FALSE)</f>
        <v>SCHOOL FACILITIES</v>
      </c>
    </row>
    <row r="130" spans="1:2" x14ac:dyDescent="0.3">
      <c r="A130" s="63">
        <v>129</v>
      </c>
      <c r="B130" s="66" t="str">
        <f>VLOOKUP(Table4[[#This Row],[PROJECT NUMBER]],PIVOT!A130:B1698, 2, FALSE)</f>
        <v>SCHOOL FACILITIES</v>
      </c>
    </row>
    <row r="131" spans="1:2" x14ac:dyDescent="0.3">
      <c r="A131" s="62">
        <v>130</v>
      </c>
      <c r="B131" s="66" t="str">
        <f>VLOOKUP(Table4[[#This Row],[PROJECT NUMBER]],PIVOT!A131:B1699, 2, FALSE)</f>
        <v>MULITI-PURPOSE</v>
      </c>
    </row>
    <row r="132" spans="1:2" x14ac:dyDescent="0.3">
      <c r="A132" s="63">
        <v>131</v>
      </c>
      <c r="B132" s="66" t="str">
        <f>VLOOKUP(Table4[[#This Row],[PROJECT NUMBER]],PIVOT!A132:B1700, 2, FALSE)</f>
        <v>MULITI-PURPOSE</v>
      </c>
    </row>
    <row r="133" spans="1:2" x14ac:dyDescent="0.3">
      <c r="A133" s="62">
        <v>132</v>
      </c>
      <c r="B133" s="66" t="str">
        <f>VLOOKUP(Table4[[#This Row],[PROJECT NUMBER]],PIVOT!A133:B1701, 2, FALSE)</f>
        <v>MULITI-PURPOSE</v>
      </c>
    </row>
    <row r="134" spans="1:2" x14ac:dyDescent="0.3">
      <c r="A134" s="63">
        <v>133</v>
      </c>
      <c r="B134" s="66" t="str">
        <f>VLOOKUP(Table4[[#This Row],[PROJECT NUMBER]],PIVOT!A134:B1702, 2, FALSE)</f>
        <v>PGP FACILITIES</v>
      </c>
    </row>
    <row r="135" spans="1:2" x14ac:dyDescent="0.3">
      <c r="A135" s="62">
        <v>134</v>
      </c>
      <c r="B135" s="66" t="str">
        <f>VLOOKUP(Table4[[#This Row],[PROJECT NUMBER]],PIVOT!A135:B1703, 2, FALSE)</f>
        <v>PGP FACILITIES</v>
      </c>
    </row>
    <row r="136" spans="1:2" x14ac:dyDescent="0.3">
      <c r="A136" s="63">
        <v>135</v>
      </c>
      <c r="B136" s="66" t="str">
        <f>VLOOKUP(Table4[[#This Row],[PROJECT NUMBER]],PIVOT!A136:B1704, 2, FALSE)</f>
        <v>MEDICAL FACILITIES</v>
      </c>
    </row>
    <row r="137" spans="1:2" x14ac:dyDescent="0.3">
      <c r="A137" s="62">
        <v>136</v>
      </c>
      <c r="B137" s="66" t="str">
        <f>VLOOKUP(Table4[[#This Row],[PROJECT NUMBER]],PIVOT!A137:B1705, 2, FALSE)</f>
        <v>MEDICAL FACILITIES</v>
      </c>
    </row>
    <row r="138" spans="1:2" x14ac:dyDescent="0.3">
      <c r="A138" s="63">
        <v>137</v>
      </c>
      <c r="B138" s="66" t="str">
        <f>VLOOKUP(Table4[[#This Row],[PROJECT NUMBER]],PIVOT!A138:B1706, 2, FALSE)</f>
        <v>MEDICAL FACILITIES</v>
      </c>
    </row>
    <row r="139" spans="1:2" x14ac:dyDescent="0.3">
      <c r="A139" s="62">
        <v>138</v>
      </c>
      <c r="B139" s="66" t="str">
        <f>VLOOKUP(Table4[[#This Row],[PROJECT NUMBER]],PIVOT!A139:B1707, 2, FALSE)</f>
        <v>BRIDGES</v>
      </c>
    </row>
    <row r="140" spans="1:2" x14ac:dyDescent="0.3">
      <c r="A140" s="63">
        <v>139</v>
      </c>
      <c r="B140" s="66" t="str">
        <f>VLOOKUP(Table4[[#This Row],[PROJECT NUMBER]],PIVOT!A140:B1708, 2, FALSE)</f>
        <v>MEDICAL FACILITIES</v>
      </c>
    </row>
    <row r="141" spans="1:2" x14ac:dyDescent="0.3">
      <c r="A141" s="62">
        <v>140</v>
      </c>
      <c r="B141" s="66" t="str">
        <f>VLOOKUP(Table4[[#This Row],[PROJECT NUMBER]],PIVOT!A141:B1709, 2, FALSE)</f>
        <v>MEDICAL FACILITIES</v>
      </c>
    </row>
    <row r="142" spans="1:2" x14ac:dyDescent="0.3">
      <c r="A142" s="63">
        <v>141</v>
      </c>
      <c r="B142" s="66" t="str">
        <f>VLOOKUP(Table4[[#This Row],[PROJECT NUMBER]],PIVOT!A142:B1710, 2, FALSE)</f>
        <v>MEDICAL FACILITIES</v>
      </c>
    </row>
    <row r="143" spans="1:2" x14ac:dyDescent="0.3">
      <c r="A143" s="62">
        <v>142</v>
      </c>
      <c r="B143" s="66" t="str">
        <f>VLOOKUP(Table4[[#This Row],[PROJECT NUMBER]],PIVOT!A143:B1711, 2, FALSE)</f>
        <v>SCHOOL FACILITIES</v>
      </c>
    </row>
    <row r="144" spans="1:2" x14ac:dyDescent="0.3">
      <c r="A144" s="63">
        <v>143</v>
      </c>
      <c r="B144" s="66" t="str">
        <f>VLOOKUP(Table4[[#This Row],[PROJECT NUMBER]],PIVOT!A144:B1712, 2, FALSE)</f>
        <v>SCHOOL FACILITIES</v>
      </c>
    </row>
    <row r="145" spans="1:2" x14ac:dyDescent="0.3">
      <c r="A145" s="62">
        <v>144</v>
      </c>
      <c r="B145" s="66" t="str">
        <f>VLOOKUP(Table4[[#This Row],[PROJECT NUMBER]],PIVOT!A145:B1713, 2, FALSE)</f>
        <v>SCHOOL FACILITIES</v>
      </c>
    </row>
    <row r="146" spans="1:2" x14ac:dyDescent="0.3">
      <c r="A146" s="63">
        <v>145</v>
      </c>
      <c r="B146" s="66" t="str">
        <f>VLOOKUP(Table4[[#This Row],[PROJECT NUMBER]],PIVOT!A146:B1714, 2, FALSE)</f>
        <v>PGP FACILITIES</v>
      </c>
    </row>
    <row r="147" spans="1:2" x14ac:dyDescent="0.3">
      <c r="A147" s="62">
        <v>146</v>
      </c>
      <c r="B147" s="66" t="str">
        <f>VLOOKUP(Table4[[#This Row],[PROJECT NUMBER]],PIVOT!A147:B1715, 2, FALSE)</f>
        <v>PGP FACILITIES</v>
      </c>
    </row>
    <row r="148" spans="1:2" x14ac:dyDescent="0.3">
      <c r="A148" s="63">
        <v>147</v>
      </c>
      <c r="B148" s="66" t="str">
        <f>VLOOKUP(Table4[[#This Row],[PROJECT NUMBER]],PIVOT!A148:B1716, 2, FALSE)</f>
        <v>PGP FACILITIES</v>
      </c>
    </row>
    <row r="149" spans="1:2" x14ac:dyDescent="0.3">
      <c r="A149" s="62">
        <v>148</v>
      </c>
      <c r="B149" s="66" t="str">
        <f>VLOOKUP(Table4[[#This Row],[PROJECT NUMBER]],PIVOT!A149:B1717, 2, FALSE)</f>
        <v>PGP FACILITIES</v>
      </c>
    </row>
    <row r="150" spans="1:2" x14ac:dyDescent="0.3">
      <c r="A150" s="63">
        <v>149</v>
      </c>
      <c r="B150" s="66" t="str">
        <f>VLOOKUP(Table4[[#This Row],[PROJECT NUMBER]],PIVOT!A150:B1718, 2, FALSE)</f>
        <v>MEDICAL FACILITIES</v>
      </c>
    </row>
    <row r="151" spans="1:2" x14ac:dyDescent="0.3">
      <c r="A151" s="62">
        <v>150</v>
      </c>
      <c r="B151" s="66" t="str">
        <f>VLOOKUP(Table4[[#This Row],[PROJECT NUMBER]],PIVOT!A151:B1719, 2, FALSE)</f>
        <v>PGP FACILITIES</v>
      </c>
    </row>
    <row r="152" spans="1:2" x14ac:dyDescent="0.3">
      <c r="A152" s="63">
        <v>151</v>
      </c>
      <c r="B152" s="66" t="str">
        <f>VLOOKUP(Table4[[#This Row],[PROJECT NUMBER]],PIVOT!A152:B1720, 2, FALSE)</f>
        <v>MEDICAL FACILITIES</v>
      </c>
    </row>
    <row r="153" spans="1:2" x14ac:dyDescent="0.3">
      <c r="A153" s="62">
        <v>152</v>
      </c>
      <c r="B153" s="66" t="str">
        <f>VLOOKUP(Table4[[#This Row],[PROJECT NUMBER]],PIVOT!A153:B1721, 2, FALSE)</f>
        <v>MEDICAL FACILITIES</v>
      </c>
    </row>
    <row r="154" spans="1:2" x14ac:dyDescent="0.3">
      <c r="A154" s="63">
        <v>153</v>
      </c>
      <c r="B154" s="66" t="str">
        <f>VLOOKUP(Table4[[#This Row],[PROJECT NUMBER]],PIVOT!A154:B1722, 2, FALSE)</f>
        <v>MEDICAL FACILITIES</v>
      </c>
    </row>
    <row r="155" spans="1:2" x14ac:dyDescent="0.3">
      <c r="A155" s="62">
        <v>154</v>
      </c>
      <c r="B155" s="66" t="str">
        <f>VLOOKUP(Table4[[#This Row],[PROJECT NUMBER]],PIVOT!A155:B1723, 2, FALSE)</f>
        <v>MEDICAL FACILITIES</v>
      </c>
    </row>
    <row r="156" spans="1:2" x14ac:dyDescent="0.3">
      <c r="A156" s="63">
        <v>155</v>
      </c>
      <c r="B156" s="66" t="str">
        <f>VLOOKUP(Table4[[#This Row],[PROJECT NUMBER]],PIVOT!A156:B1724, 2, FALSE)</f>
        <v>MEDICAL FACILITIES</v>
      </c>
    </row>
    <row r="157" spans="1:2" x14ac:dyDescent="0.3">
      <c r="A157" s="62">
        <v>156</v>
      </c>
      <c r="B157" s="66" t="str">
        <f>VLOOKUP(Table4[[#This Row],[PROJECT NUMBER]],PIVOT!A157:B1725, 2, FALSE)</f>
        <v>MEDICAL FACILITIES</v>
      </c>
    </row>
    <row r="158" spans="1:2" x14ac:dyDescent="0.3">
      <c r="A158" s="63">
        <v>157</v>
      </c>
      <c r="B158" s="66" t="str">
        <f>VLOOKUP(Table4[[#This Row],[PROJECT NUMBER]],PIVOT!A158:B1726, 2, FALSE)</f>
        <v>MEDICAL FACILITIES</v>
      </c>
    </row>
    <row r="159" spans="1:2" x14ac:dyDescent="0.3">
      <c r="A159" s="62">
        <v>158</v>
      </c>
      <c r="B159" s="66" t="str">
        <f>VLOOKUP(Table4[[#This Row],[PROJECT NUMBER]],PIVOT!A159:B1727, 2, FALSE)</f>
        <v>MEDICAL FACILITIES</v>
      </c>
    </row>
    <row r="160" spans="1:2" x14ac:dyDescent="0.3">
      <c r="A160" s="63">
        <v>159</v>
      </c>
      <c r="B160" s="66" t="str">
        <f>VLOOKUP(Table4[[#This Row],[PROJECT NUMBER]],PIVOT!A160:B1728, 2, FALSE)</f>
        <v>BRIDGES</v>
      </c>
    </row>
    <row r="161" spans="1:2" x14ac:dyDescent="0.3">
      <c r="A161" s="62">
        <v>160</v>
      </c>
      <c r="B161" s="66" t="str">
        <f>VLOOKUP(Table4[[#This Row],[PROJECT NUMBER]],PIVOT!A161:B1729, 2, FALSE)</f>
        <v>BRIDGES</v>
      </c>
    </row>
    <row r="162" spans="1:2" x14ac:dyDescent="0.3">
      <c r="A162" s="63">
        <v>161</v>
      </c>
      <c r="B162" s="66" t="str">
        <f>VLOOKUP(Table4[[#This Row],[PROJECT NUMBER]],PIVOT!A162:B1730, 2, FALSE)</f>
        <v>BRIDGES</v>
      </c>
    </row>
    <row r="163" spans="1:2" x14ac:dyDescent="0.3">
      <c r="A163" s="62">
        <v>162</v>
      </c>
      <c r="B163" s="66" t="str">
        <f>VLOOKUP(Table4[[#This Row],[PROJECT NUMBER]],PIVOT!A163:B1731, 2, FALSE)</f>
        <v>BRIDGES</v>
      </c>
    </row>
    <row r="164" spans="1:2" x14ac:dyDescent="0.3">
      <c r="A164" s="63">
        <v>163</v>
      </c>
      <c r="B164" s="66" t="str">
        <f>VLOOKUP(Table4[[#This Row],[PROJECT NUMBER]],PIVOT!A164:B1732, 2, FALSE)</f>
        <v>BRIDGES</v>
      </c>
    </row>
    <row r="165" spans="1:2" x14ac:dyDescent="0.3">
      <c r="A165" s="62">
        <v>164</v>
      </c>
      <c r="B165" s="66" t="str">
        <f>VLOOKUP(Table4[[#This Row],[PROJECT NUMBER]],PIVOT!A165:B1733, 2, FALSE)</f>
        <v>BRIDGES</v>
      </c>
    </row>
    <row r="166" spans="1:2" x14ac:dyDescent="0.3">
      <c r="A166" s="63">
        <v>165</v>
      </c>
      <c r="B166" s="66" t="str">
        <f>VLOOKUP(Table4[[#This Row],[PROJECT NUMBER]],PIVOT!A166:B1734, 2, FALSE)</f>
        <v>BRIDGES</v>
      </c>
    </row>
    <row r="167" spans="1:2" x14ac:dyDescent="0.3">
      <c r="A167" s="62">
        <v>166</v>
      </c>
      <c r="B167" s="66" t="str">
        <f>VLOOKUP(Table4[[#This Row],[PROJECT NUMBER]],PIVOT!A167:B1735, 2, FALSE)</f>
        <v>BHS</v>
      </c>
    </row>
    <row r="168" spans="1:2" x14ac:dyDescent="0.3">
      <c r="A168" s="63">
        <v>167</v>
      </c>
      <c r="B168" s="66" t="str">
        <f>VLOOKUP(Table4[[#This Row],[PROJECT NUMBER]],PIVOT!A168:B1736, 2, FALSE)</f>
        <v>MULITI-PURPOSE</v>
      </c>
    </row>
    <row r="169" spans="1:2" x14ac:dyDescent="0.3">
      <c r="A169" s="62">
        <v>168</v>
      </c>
      <c r="B169" s="66" t="str">
        <f>VLOOKUP(Table4[[#This Row],[PROJECT NUMBER]],PIVOT!A169:B1737, 2, FALSE)</f>
        <v>ELECTRIFICATION</v>
      </c>
    </row>
    <row r="170" spans="1:2" x14ac:dyDescent="0.3">
      <c r="A170" s="63">
        <v>169</v>
      </c>
      <c r="B170" s="66" t="str">
        <f>VLOOKUP(Table4[[#This Row],[PROJECT NUMBER]],PIVOT!A170:B1738, 2, FALSE)</f>
        <v>ROAD</v>
      </c>
    </row>
    <row r="171" spans="1:2" x14ac:dyDescent="0.3">
      <c r="A171" s="62">
        <v>170</v>
      </c>
      <c r="B171" s="66" t="str">
        <f>VLOOKUP(Table4[[#This Row],[PROJECT NUMBER]],PIVOT!A171:B1739, 2, FALSE)</f>
        <v>ROAD</v>
      </c>
    </row>
    <row r="172" spans="1:2" x14ac:dyDescent="0.3">
      <c r="A172" s="63">
        <v>171</v>
      </c>
      <c r="B172" s="66" t="str">
        <f>VLOOKUP(Table4[[#This Row],[PROJECT NUMBER]],PIVOT!A172:B1740, 2, FALSE)</f>
        <v>ROAD</v>
      </c>
    </row>
    <row r="173" spans="1:2" x14ac:dyDescent="0.3">
      <c r="A173" s="62">
        <v>172</v>
      </c>
      <c r="B173" s="66" t="str">
        <f>VLOOKUP(Table4[[#This Row],[PROJECT NUMBER]],PIVOT!A173:B1741, 2, FALSE)</f>
        <v>MEDICAL FACILITIES</v>
      </c>
    </row>
    <row r="174" spans="1:2" x14ac:dyDescent="0.3">
      <c r="A174" s="63">
        <v>173</v>
      </c>
      <c r="B174" s="66" t="str">
        <f>VLOOKUP(Table4[[#This Row],[PROJECT NUMBER]],PIVOT!A174:B1742, 2, FALSE)</f>
        <v>BRIDGES</v>
      </c>
    </row>
    <row r="175" spans="1:2" x14ac:dyDescent="0.3">
      <c r="A175" s="62">
        <v>174</v>
      </c>
      <c r="B175" s="66" t="str">
        <f>VLOOKUP(Table4[[#This Row],[PROJECT NUMBER]],PIVOT!A175:B1743, 2, FALSE)</f>
        <v>SLOPE PROTECTION</v>
      </c>
    </row>
    <row r="176" spans="1:2" x14ac:dyDescent="0.3">
      <c r="A176" s="63">
        <v>175</v>
      </c>
      <c r="B176" s="66" t="str">
        <f>VLOOKUP(Table4[[#This Row],[PROJECT NUMBER]],PIVOT!A176:B1744, 2, FALSE)</f>
        <v>ROAD</v>
      </c>
    </row>
    <row r="177" spans="1:2" x14ac:dyDescent="0.3">
      <c r="A177" s="62">
        <v>176</v>
      </c>
      <c r="B177" s="66" t="str">
        <f>VLOOKUP(Table4[[#This Row],[PROJECT NUMBER]],PIVOT!A177:B1745, 2, FALSE)</f>
        <v>ROAD</v>
      </c>
    </row>
    <row r="178" spans="1:2" x14ac:dyDescent="0.3">
      <c r="A178" s="63">
        <v>177</v>
      </c>
      <c r="B178" s="66" t="str">
        <f>VLOOKUP(Table4[[#This Row],[PROJECT NUMBER]],PIVOT!A178:B1746, 2, FALSE)</f>
        <v>DRAINAGE</v>
      </c>
    </row>
    <row r="179" spans="1:2" x14ac:dyDescent="0.3">
      <c r="A179" s="62">
        <v>178</v>
      </c>
      <c r="B179" s="66" t="str">
        <f>VLOOKUP(Table4[[#This Row],[PROJECT NUMBER]],PIVOT!A179:B1747, 2, FALSE)</f>
        <v>MULITI-PURPOSE</v>
      </c>
    </row>
    <row r="180" spans="1:2" x14ac:dyDescent="0.3">
      <c r="A180" s="63">
        <v>179</v>
      </c>
      <c r="B180" s="66" t="str">
        <f>VLOOKUP(Table4[[#This Row],[PROJECT NUMBER]],PIVOT!A180:B1748, 2, FALSE)</f>
        <v>MULITI-PURPOSE</v>
      </c>
    </row>
    <row r="181" spans="1:2" x14ac:dyDescent="0.3">
      <c r="A181" s="62">
        <v>180</v>
      </c>
      <c r="B181" s="66" t="str">
        <f>VLOOKUP(Table4[[#This Row],[PROJECT NUMBER]],PIVOT!A181:B1749, 2, FALSE)</f>
        <v>MULITI-PURPOSE</v>
      </c>
    </row>
    <row r="182" spans="1:2" x14ac:dyDescent="0.3">
      <c r="A182" s="63">
        <v>181</v>
      </c>
      <c r="B182" s="66" t="str">
        <f>VLOOKUP(Table4[[#This Row],[PROJECT NUMBER]],PIVOT!A182:B1750, 2, FALSE)</f>
        <v>MULITI-PURPOSE</v>
      </c>
    </row>
    <row r="183" spans="1:2" x14ac:dyDescent="0.3">
      <c r="A183" s="62">
        <v>182</v>
      </c>
      <c r="B183" s="66" t="str">
        <f>VLOOKUP(Table4[[#This Row],[PROJECT NUMBER]],PIVOT!A183:B1751, 2, FALSE)</f>
        <v>MEDICAL FACILITIES</v>
      </c>
    </row>
    <row r="184" spans="1:2" x14ac:dyDescent="0.3">
      <c r="A184" s="63">
        <v>183</v>
      </c>
      <c r="B184" s="66" t="str">
        <f>VLOOKUP(Table4[[#This Row],[PROJECT NUMBER]],PIVOT!A184:B1752, 2, FALSE)</f>
        <v>MEDICAL FACILITIES</v>
      </c>
    </row>
    <row r="185" spans="1:2" x14ac:dyDescent="0.3">
      <c r="A185" s="62">
        <v>184</v>
      </c>
      <c r="B185" s="66" t="str">
        <f>VLOOKUP(Table4[[#This Row],[PROJECT NUMBER]],PIVOT!A185:B1753, 2, FALSE)</f>
        <v>MEDICAL FACILITIES</v>
      </c>
    </row>
    <row r="186" spans="1:2" x14ac:dyDescent="0.3">
      <c r="A186" s="63">
        <v>185</v>
      </c>
      <c r="B186" s="66" t="str">
        <f>VLOOKUP(Table4[[#This Row],[PROJECT NUMBER]],PIVOT!A186:B1754, 2, FALSE)</f>
        <v>MEDICAL FACILITIES</v>
      </c>
    </row>
    <row r="187" spans="1:2" x14ac:dyDescent="0.3">
      <c r="A187" s="62">
        <v>186</v>
      </c>
      <c r="B187" s="66" t="str">
        <f>VLOOKUP(Table4[[#This Row],[PROJECT NUMBER]],PIVOT!A187:B1755, 2, FALSE)</f>
        <v>BRIDGES</v>
      </c>
    </row>
    <row r="188" spans="1:2" x14ac:dyDescent="0.3">
      <c r="A188" s="63">
        <v>187</v>
      </c>
      <c r="B188" s="66" t="str">
        <f>VLOOKUP(Table4[[#This Row],[PROJECT NUMBER]],PIVOT!A188:B1756, 2, FALSE)</f>
        <v>OTHER FACILITIES</v>
      </c>
    </row>
    <row r="189" spans="1:2" x14ac:dyDescent="0.3">
      <c r="A189" s="62">
        <v>188</v>
      </c>
      <c r="B189" s="66" t="str">
        <f>VLOOKUP(Table4[[#This Row],[PROJECT NUMBER]],PIVOT!A189:B1757, 2, FALSE)</f>
        <v>OTHER FACILITIES</v>
      </c>
    </row>
    <row r="190" spans="1:2" x14ac:dyDescent="0.3">
      <c r="A190" s="63">
        <v>189</v>
      </c>
      <c r="B190" s="66" t="str">
        <f>VLOOKUP(Table4[[#This Row],[PROJECT NUMBER]],PIVOT!A190:B1758, 2, FALSE)</f>
        <v>SLOPE PROTECTION</v>
      </c>
    </row>
    <row r="191" spans="1:2" x14ac:dyDescent="0.3">
      <c r="A191" s="62">
        <v>190</v>
      </c>
      <c r="B191" s="66" t="str">
        <f>VLOOKUP(Table4[[#This Row],[PROJECT NUMBER]],PIVOT!A191:B1759, 2, FALSE)</f>
        <v>ROAD</v>
      </c>
    </row>
    <row r="192" spans="1:2" x14ac:dyDescent="0.3">
      <c r="A192" s="63">
        <v>191</v>
      </c>
      <c r="B192" s="66" t="str">
        <f>VLOOKUP(Table4[[#This Row],[PROJECT NUMBER]],PIVOT!A192:B1760, 2, FALSE)</f>
        <v>OTHER FACILITIES</v>
      </c>
    </row>
    <row r="193" spans="1:2" x14ac:dyDescent="0.3">
      <c r="A193" s="62">
        <v>192</v>
      </c>
      <c r="B193" s="66" t="str">
        <f>VLOOKUP(Table4[[#This Row],[PROJECT NUMBER]],PIVOT!A193:B1761, 2, FALSE)</f>
        <v>DRAINAGE</v>
      </c>
    </row>
    <row r="194" spans="1:2" x14ac:dyDescent="0.3">
      <c r="A194" s="63">
        <v>193</v>
      </c>
      <c r="B194" s="66" t="str">
        <f>VLOOKUP(Table4[[#This Row],[PROJECT NUMBER]],PIVOT!A194:B1762, 2, FALSE)</f>
        <v>ROAD</v>
      </c>
    </row>
    <row r="195" spans="1:2" x14ac:dyDescent="0.3">
      <c r="A195" s="62">
        <v>194</v>
      </c>
      <c r="B195" s="66" t="str">
        <f>VLOOKUP(Table4[[#This Row],[PROJECT NUMBER]],PIVOT!A195:B1763, 2, FALSE)</f>
        <v>DRAINAGE</v>
      </c>
    </row>
    <row r="196" spans="1:2" x14ac:dyDescent="0.3">
      <c r="A196" s="63">
        <v>195</v>
      </c>
      <c r="B196" s="66" t="str">
        <f>VLOOKUP(Table4[[#This Row],[PROJECT NUMBER]],PIVOT!A196:B1764, 2, FALSE)</f>
        <v>DRAINAGE</v>
      </c>
    </row>
    <row r="197" spans="1:2" x14ac:dyDescent="0.3">
      <c r="A197" s="62">
        <v>196</v>
      </c>
      <c r="B197" s="66" t="str">
        <f>VLOOKUP(Table4[[#This Row],[PROJECT NUMBER]],PIVOT!A197:B1765, 2, FALSE)</f>
        <v>OTHER FACILITIES</v>
      </c>
    </row>
    <row r="198" spans="1:2" x14ac:dyDescent="0.3">
      <c r="A198" s="63">
        <v>197</v>
      </c>
      <c r="B198" s="66" t="str">
        <f>VLOOKUP(Table4[[#This Row],[PROJECT NUMBER]],PIVOT!A198:B1766, 2, FALSE)</f>
        <v>OTHER FACILITIES</v>
      </c>
    </row>
    <row r="199" spans="1:2" x14ac:dyDescent="0.3">
      <c r="A199" s="62">
        <v>198</v>
      </c>
      <c r="B199" s="66" t="str">
        <f>VLOOKUP(Table4[[#This Row],[PROJECT NUMBER]],PIVOT!A199:B1767, 2, FALSE)</f>
        <v>MEDICAL FACILITIES</v>
      </c>
    </row>
    <row r="200" spans="1:2" x14ac:dyDescent="0.3">
      <c r="A200" s="63">
        <v>199</v>
      </c>
      <c r="B200" s="66" t="str">
        <f>VLOOKUP(Table4[[#This Row],[PROJECT NUMBER]],PIVOT!A200:B1768, 2, FALSE)</f>
        <v>MEDICAL FACILITIES</v>
      </c>
    </row>
    <row r="201" spans="1:2" x14ac:dyDescent="0.3">
      <c r="A201" s="62">
        <v>200</v>
      </c>
      <c r="B201" s="66" t="str">
        <f>VLOOKUP(Table4[[#This Row],[PROJECT NUMBER]],PIVOT!A201:B1769, 2, FALSE)</f>
        <v>IRRIGATION</v>
      </c>
    </row>
    <row r="202" spans="1:2" x14ac:dyDescent="0.3">
      <c r="A202" s="63">
        <v>201</v>
      </c>
      <c r="B202" s="66" t="str">
        <f>VLOOKUP(Table4[[#This Row],[PROJECT NUMBER]],PIVOT!A202:B1770, 2, FALSE)</f>
        <v>MEDICAL FACILITIES</v>
      </c>
    </row>
    <row r="203" spans="1:2" x14ac:dyDescent="0.3">
      <c r="A203" s="62">
        <v>202</v>
      </c>
      <c r="B203" s="66" t="str">
        <f>VLOOKUP(Table4[[#This Row],[PROJECT NUMBER]],PIVOT!A203:B1771, 2, FALSE)</f>
        <v>MEDICAL FACILITIES</v>
      </c>
    </row>
    <row r="204" spans="1:2" x14ac:dyDescent="0.3">
      <c r="A204" s="63">
        <v>203</v>
      </c>
      <c r="B204" s="66" t="str">
        <f>VLOOKUP(Table4[[#This Row],[PROJECT NUMBER]],PIVOT!A204:B1772, 2, FALSE)</f>
        <v>MEDICAL FACILITIES</v>
      </c>
    </row>
    <row r="205" spans="1:2" x14ac:dyDescent="0.3">
      <c r="A205" s="62">
        <v>204</v>
      </c>
      <c r="B205" s="66" t="str">
        <f>VLOOKUP(Table4[[#This Row],[PROJECT NUMBER]],PIVOT!A205:B1773, 2, FALSE)</f>
        <v>MEDICAL FACILITIES</v>
      </c>
    </row>
    <row r="206" spans="1:2" x14ac:dyDescent="0.3">
      <c r="A206" s="63">
        <v>205</v>
      </c>
      <c r="B206" s="66" t="str">
        <f>VLOOKUP(Table4[[#This Row],[PROJECT NUMBER]],PIVOT!A206:B1774, 2, FALSE)</f>
        <v>MEDICAL FACILITIES</v>
      </c>
    </row>
    <row r="207" spans="1:2" x14ac:dyDescent="0.3">
      <c r="A207" s="62">
        <v>206</v>
      </c>
      <c r="B207" s="66" t="str">
        <f>VLOOKUP(Table4[[#This Row],[PROJECT NUMBER]],PIVOT!A207:B1775, 2, FALSE)</f>
        <v>MEDICAL FACILITIES</v>
      </c>
    </row>
    <row r="208" spans="1:2" x14ac:dyDescent="0.3">
      <c r="A208" s="63">
        <v>207</v>
      </c>
      <c r="B208" s="66" t="str">
        <f>VLOOKUP(Table4[[#This Row],[PROJECT NUMBER]],PIVOT!A208:B1776, 2, FALSE)</f>
        <v>MEDICAL FACILITIES</v>
      </c>
    </row>
    <row r="209" spans="1:2" x14ac:dyDescent="0.3">
      <c r="A209" s="62">
        <v>208</v>
      </c>
      <c r="B209" s="66" t="str">
        <f>VLOOKUP(Table4[[#This Row],[PROJECT NUMBER]],PIVOT!A209:B1777, 2, FALSE)</f>
        <v>BRIDGES</v>
      </c>
    </row>
    <row r="210" spans="1:2" x14ac:dyDescent="0.3">
      <c r="A210" s="63">
        <v>209</v>
      </c>
      <c r="B210" s="66" t="str">
        <f>VLOOKUP(Table4[[#This Row],[PROJECT NUMBER]],PIVOT!A210:B1778, 2, FALSE)</f>
        <v>ROAD</v>
      </c>
    </row>
    <row r="211" spans="1:2" x14ac:dyDescent="0.3">
      <c r="A211" s="62">
        <v>210</v>
      </c>
      <c r="B211" s="66" t="str">
        <f>VLOOKUP(Table4[[#This Row],[PROJECT NUMBER]],PIVOT!A211:B1779, 2, FALSE)</f>
        <v>MULITI-PURPOSE</v>
      </c>
    </row>
    <row r="212" spans="1:2" x14ac:dyDescent="0.3">
      <c r="A212" s="63">
        <v>211</v>
      </c>
      <c r="B212" s="66" t="str">
        <f>VLOOKUP(Table4[[#This Row],[PROJECT NUMBER]],PIVOT!A212:B1780, 2, FALSE)</f>
        <v>MEDICAL FACILITIES</v>
      </c>
    </row>
    <row r="213" spans="1:2" x14ac:dyDescent="0.3">
      <c r="A213" s="62">
        <v>212</v>
      </c>
      <c r="B213" s="66" t="str">
        <f>VLOOKUP(Table4[[#This Row],[PROJECT NUMBER]],PIVOT!A213:B1781, 2, FALSE)</f>
        <v>MEDICAL FACILITIES</v>
      </c>
    </row>
    <row r="214" spans="1:2" ht="26.4" x14ac:dyDescent="0.3">
      <c r="A214" s="63">
        <v>213</v>
      </c>
      <c r="B214" s="66" t="str">
        <f>VLOOKUP(Table4[[#This Row],[PROJECT NUMBER]],PIVOT!A214:B1782, 2, FALSE)</f>
        <v>AGRICULTURAL FACILITIES</v>
      </c>
    </row>
    <row r="215" spans="1:2" x14ac:dyDescent="0.3">
      <c r="A215" s="62">
        <v>214</v>
      </c>
      <c r="B215" s="66" t="str">
        <f>VLOOKUP(Table4[[#This Row],[PROJECT NUMBER]],PIVOT!A215:B1783, 2, FALSE)</f>
        <v>OTHER FACILITIES</v>
      </c>
    </row>
    <row r="216" spans="1:2" x14ac:dyDescent="0.3">
      <c r="A216" s="63">
        <v>215</v>
      </c>
      <c r="B216" s="66" t="str">
        <f>VLOOKUP(Table4[[#This Row],[PROJECT NUMBER]],PIVOT!A216:B1784, 2, FALSE)</f>
        <v>RHU</v>
      </c>
    </row>
    <row r="217" spans="1:2" x14ac:dyDescent="0.3">
      <c r="A217" s="62">
        <v>216</v>
      </c>
      <c r="B217" s="66" t="str">
        <f>VLOOKUP(Table4[[#This Row],[PROJECT NUMBER]],PIVOT!A217:B1785, 2, FALSE)</f>
        <v>RHU</v>
      </c>
    </row>
    <row r="218" spans="1:2" x14ac:dyDescent="0.3">
      <c r="A218" s="63">
        <v>217</v>
      </c>
      <c r="B218" s="66" t="str">
        <f>VLOOKUP(Table4[[#This Row],[PROJECT NUMBER]],PIVOT!A218:B1786, 2, FALSE)</f>
        <v>RHU</v>
      </c>
    </row>
    <row r="219" spans="1:2" x14ac:dyDescent="0.3">
      <c r="A219" s="62">
        <v>218</v>
      </c>
      <c r="B219" s="66" t="str">
        <f>VLOOKUP(Table4[[#This Row],[PROJECT NUMBER]],PIVOT!A219:B1787, 2, FALSE)</f>
        <v>RHU</v>
      </c>
    </row>
    <row r="220" spans="1:2" x14ac:dyDescent="0.3">
      <c r="A220" s="63">
        <v>219</v>
      </c>
      <c r="B220" s="66" t="str">
        <f>VLOOKUP(Table4[[#This Row],[PROJECT NUMBER]],PIVOT!A220:B1788, 2, FALSE)</f>
        <v>RHU</v>
      </c>
    </row>
    <row r="221" spans="1:2" x14ac:dyDescent="0.3">
      <c r="A221" s="62">
        <v>220</v>
      </c>
      <c r="B221" s="66" t="str">
        <f>VLOOKUP(Table4[[#This Row],[PROJECT NUMBER]],PIVOT!A221:B1789, 2, FALSE)</f>
        <v>RHU</v>
      </c>
    </row>
    <row r="222" spans="1:2" x14ac:dyDescent="0.3">
      <c r="A222" s="63">
        <v>221</v>
      </c>
      <c r="B222" s="66" t="str">
        <f>VLOOKUP(Table4[[#This Row],[PROJECT NUMBER]],PIVOT!A222:B1790, 2, FALSE)</f>
        <v>RHU</v>
      </c>
    </row>
    <row r="223" spans="1:2" x14ac:dyDescent="0.3">
      <c r="A223" s="62">
        <v>222</v>
      </c>
      <c r="B223" s="66" t="str">
        <f>VLOOKUP(Table4[[#This Row],[PROJECT NUMBER]],PIVOT!A223:B1791, 2, FALSE)</f>
        <v>RHU</v>
      </c>
    </row>
    <row r="224" spans="1:2" x14ac:dyDescent="0.3">
      <c r="A224" s="63">
        <v>223</v>
      </c>
      <c r="B224" s="66" t="str">
        <f>VLOOKUP(Table4[[#This Row],[PROJECT NUMBER]],PIVOT!A224:B1792, 2, FALSE)</f>
        <v>RHU</v>
      </c>
    </row>
    <row r="225" spans="1:2" x14ac:dyDescent="0.3">
      <c r="A225" s="62">
        <v>224</v>
      </c>
      <c r="B225" s="66" t="str">
        <f>VLOOKUP(Table4[[#This Row],[PROJECT NUMBER]],PIVOT!A225:B1793, 2, FALSE)</f>
        <v>RHU</v>
      </c>
    </row>
    <row r="226" spans="1:2" x14ac:dyDescent="0.3">
      <c r="A226" s="63">
        <v>225</v>
      </c>
      <c r="B226" s="66" t="str">
        <f>VLOOKUP(Table4[[#This Row],[PROJECT NUMBER]],PIVOT!A226:B1794, 2, FALSE)</f>
        <v>RHU</v>
      </c>
    </row>
    <row r="227" spans="1:2" x14ac:dyDescent="0.3">
      <c r="A227" s="62">
        <v>226</v>
      </c>
      <c r="B227" s="66" t="str">
        <f>VLOOKUP(Table4[[#This Row],[PROJECT NUMBER]],PIVOT!A227:B1795, 2, FALSE)</f>
        <v>RHU</v>
      </c>
    </row>
    <row r="228" spans="1:2" x14ac:dyDescent="0.3">
      <c r="A228" s="63">
        <v>227</v>
      </c>
      <c r="B228" s="66" t="str">
        <f>VLOOKUP(Table4[[#This Row],[PROJECT NUMBER]],PIVOT!A228:B1796, 2, FALSE)</f>
        <v>MEDICAL FACILITIES</v>
      </c>
    </row>
    <row r="229" spans="1:2" x14ac:dyDescent="0.3">
      <c r="A229" s="62">
        <v>228</v>
      </c>
      <c r="B229" s="66" t="str">
        <f>VLOOKUP(Table4[[#This Row],[PROJECT NUMBER]],PIVOT!A229:B1797, 2, FALSE)</f>
        <v>SCHOOL FACILITIES</v>
      </c>
    </row>
    <row r="230" spans="1:2" x14ac:dyDescent="0.3">
      <c r="A230" s="63">
        <v>229</v>
      </c>
      <c r="B230" s="66" t="str">
        <f>VLOOKUP(Table4[[#This Row],[PROJECT NUMBER]],PIVOT!A230:B1798, 2, FALSE)</f>
        <v>MEDICAL FACILITIES</v>
      </c>
    </row>
    <row r="231" spans="1:2" x14ac:dyDescent="0.3">
      <c r="A231" s="62">
        <v>230</v>
      </c>
      <c r="B231" s="66" t="str">
        <f>VLOOKUP(Table4[[#This Row],[PROJECT NUMBER]],PIVOT!A231:B1799, 2, FALSE)</f>
        <v>ELECTRIFICATION</v>
      </c>
    </row>
    <row r="232" spans="1:2" x14ac:dyDescent="0.3">
      <c r="A232" s="63">
        <v>231</v>
      </c>
      <c r="B232" s="66" t="str">
        <f>VLOOKUP(Table4[[#This Row],[PROJECT NUMBER]],PIVOT!A232:B1800, 2, FALSE)</f>
        <v>IRRIGATION</v>
      </c>
    </row>
    <row r="233" spans="1:2" x14ac:dyDescent="0.3">
      <c r="A233" s="62">
        <v>232</v>
      </c>
      <c r="B233" s="66" t="str">
        <f>VLOOKUP(Table4[[#This Row],[PROJECT NUMBER]],PIVOT!A233:B1801, 2, FALSE)</f>
        <v>IRRIGATION</v>
      </c>
    </row>
    <row r="234" spans="1:2" x14ac:dyDescent="0.3">
      <c r="A234" s="63">
        <v>233</v>
      </c>
      <c r="B234" s="66" t="str">
        <f>VLOOKUP(Table4[[#This Row],[PROJECT NUMBER]],PIVOT!A234:B1802, 2, FALSE)</f>
        <v>DRAINAGE</v>
      </c>
    </row>
    <row r="235" spans="1:2" x14ac:dyDescent="0.3">
      <c r="A235" s="62">
        <v>234</v>
      </c>
      <c r="B235" s="66" t="str">
        <f>VLOOKUP(Table4[[#This Row],[PROJECT NUMBER]],PIVOT!A235:B1803, 2, FALSE)</f>
        <v>OTHER FACILITIES</v>
      </c>
    </row>
    <row r="236" spans="1:2" x14ac:dyDescent="0.3">
      <c r="A236" s="63">
        <v>235</v>
      </c>
      <c r="B236" s="66" t="str">
        <f>VLOOKUP(Table4[[#This Row],[PROJECT NUMBER]],PIVOT!A236:B1804, 2, FALSE)</f>
        <v>ROAD</v>
      </c>
    </row>
    <row r="237" spans="1:2" x14ac:dyDescent="0.3">
      <c r="A237" s="62">
        <v>236</v>
      </c>
      <c r="B237" s="66" t="str">
        <f>VLOOKUP(Table4[[#This Row],[PROJECT NUMBER]],PIVOT!A237:B1805, 2, FALSE)</f>
        <v>ROAD</v>
      </c>
    </row>
    <row r="238" spans="1:2" x14ac:dyDescent="0.3">
      <c r="A238" s="63">
        <v>237</v>
      </c>
      <c r="B238" s="66" t="str">
        <f>VLOOKUP(Table4[[#This Row],[PROJECT NUMBER]],PIVOT!A238:B1806, 2, FALSE)</f>
        <v>ROAD</v>
      </c>
    </row>
    <row r="239" spans="1:2" x14ac:dyDescent="0.3">
      <c r="A239" s="62">
        <v>238</v>
      </c>
      <c r="B239" s="66" t="str">
        <f>VLOOKUP(Table4[[#This Row],[PROJECT NUMBER]],PIVOT!A239:B1807, 2, FALSE)</f>
        <v>OTHER FACILITIES</v>
      </c>
    </row>
    <row r="240" spans="1:2" x14ac:dyDescent="0.3">
      <c r="A240" s="63">
        <v>239</v>
      </c>
      <c r="B240" s="66" t="str">
        <f>VLOOKUP(Table4[[#This Row],[PROJECT NUMBER]],PIVOT!A240:B1808, 2, FALSE)</f>
        <v>SLOPE PROTECTION</v>
      </c>
    </row>
    <row r="241" spans="1:2" x14ac:dyDescent="0.3">
      <c r="A241" s="62">
        <v>240</v>
      </c>
      <c r="B241" s="66" t="str">
        <f>VLOOKUP(Table4[[#This Row],[PROJECT NUMBER]],PIVOT!A241:B1809, 2, FALSE)</f>
        <v>MEDICAL FACILITIES</v>
      </c>
    </row>
    <row r="242" spans="1:2" x14ac:dyDescent="0.3">
      <c r="A242" s="63">
        <v>241</v>
      </c>
      <c r="B242" s="66" t="str">
        <f>VLOOKUP(Table4[[#This Row],[PROJECT NUMBER]],PIVOT!A242:B1810, 2, FALSE)</f>
        <v>MEDICAL FACILITIES</v>
      </c>
    </row>
    <row r="243" spans="1:2" x14ac:dyDescent="0.3">
      <c r="A243" s="62">
        <v>242</v>
      </c>
      <c r="B243" s="66" t="str">
        <f>VLOOKUP(Table4[[#This Row],[PROJECT NUMBER]],PIVOT!A243:B1811, 2, FALSE)</f>
        <v>MEDICAL FACILITIES</v>
      </c>
    </row>
    <row r="244" spans="1:2" x14ac:dyDescent="0.3">
      <c r="A244" s="63">
        <v>243</v>
      </c>
      <c r="B244" s="66" t="str">
        <f>VLOOKUP(Table4[[#This Row],[PROJECT NUMBER]],PIVOT!A244:B1812, 2, FALSE)</f>
        <v>MEDICAL FACILITIES</v>
      </c>
    </row>
    <row r="245" spans="1:2" x14ac:dyDescent="0.3">
      <c r="A245" s="62">
        <v>244</v>
      </c>
      <c r="B245" s="66" t="str">
        <f>VLOOKUP(Table4[[#This Row],[PROJECT NUMBER]],PIVOT!A245:B1813, 2, FALSE)</f>
        <v>MEDICAL FACILITIES</v>
      </c>
    </row>
    <row r="246" spans="1:2" x14ac:dyDescent="0.3">
      <c r="A246" s="63">
        <v>245</v>
      </c>
      <c r="B246" s="66" t="str">
        <f>VLOOKUP(Table4[[#This Row],[PROJECT NUMBER]],PIVOT!A246:B1814, 2, FALSE)</f>
        <v>MULITI-PURPOSE</v>
      </c>
    </row>
    <row r="247" spans="1:2" x14ac:dyDescent="0.3">
      <c r="A247" s="62">
        <v>246</v>
      </c>
      <c r="B247" s="66" t="str">
        <f>VLOOKUP(Table4[[#This Row],[PROJECT NUMBER]],PIVOT!A247:B1815, 2, FALSE)</f>
        <v>MULITI-PURPOSE</v>
      </c>
    </row>
    <row r="248" spans="1:2" x14ac:dyDescent="0.3">
      <c r="A248" s="63">
        <v>247</v>
      </c>
      <c r="B248" s="66" t="str">
        <f>VLOOKUP(Table4[[#This Row],[PROJECT NUMBER]],PIVOT!A248:B1816, 2, FALSE)</f>
        <v>MULITI-PURPOSE</v>
      </c>
    </row>
    <row r="249" spans="1:2" x14ac:dyDescent="0.3">
      <c r="A249" s="62">
        <v>248</v>
      </c>
      <c r="B249" s="66" t="str">
        <f>VLOOKUP(Table4[[#This Row],[PROJECT NUMBER]],PIVOT!A249:B1817, 2, FALSE)</f>
        <v>DRAINAGE</v>
      </c>
    </row>
    <row r="250" spans="1:2" x14ac:dyDescent="0.3">
      <c r="A250" s="63">
        <v>249</v>
      </c>
      <c r="B250" s="66" t="str">
        <f>VLOOKUP(Table4[[#This Row],[PROJECT NUMBER]],PIVOT!A250:B1818, 2, FALSE)</f>
        <v>MULITI-PURPOSE</v>
      </c>
    </row>
    <row r="251" spans="1:2" x14ac:dyDescent="0.3">
      <c r="A251" s="62">
        <v>250</v>
      </c>
      <c r="B251" s="66" t="str">
        <f>VLOOKUP(Table4[[#This Row],[PROJECT NUMBER]],PIVOT!A251:B1819, 2, FALSE)</f>
        <v>MULITI-PURPOSE</v>
      </c>
    </row>
    <row r="252" spans="1:2" x14ac:dyDescent="0.3">
      <c r="A252" s="63">
        <v>251</v>
      </c>
      <c r="B252" s="66" t="str">
        <f>VLOOKUP(Table4[[#This Row],[PROJECT NUMBER]],PIVOT!A252:B1820, 2, FALSE)</f>
        <v>OTHER FACILITIES</v>
      </c>
    </row>
    <row r="253" spans="1:2" x14ac:dyDescent="0.3">
      <c r="A253" s="62">
        <v>252</v>
      </c>
      <c r="B253" s="66" t="str">
        <f>VLOOKUP(Table4[[#This Row],[PROJECT NUMBER]],PIVOT!A253:B1821, 2, FALSE)</f>
        <v>ROAD</v>
      </c>
    </row>
    <row r="254" spans="1:2" x14ac:dyDescent="0.3">
      <c r="A254" s="63">
        <v>253</v>
      </c>
      <c r="B254" s="66" t="str">
        <f>VLOOKUP(Table4[[#This Row],[PROJECT NUMBER]],PIVOT!A254:B1822, 2, FALSE)</f>
        <v>BRIDGES</v>
      </c>
    </row>
    <row r="255" spans="1:2" x14ac:dyDescent="0.3">
      <c r="A255" s="62">
        <v>254</v>
      </c>
      <c r="B255" s="66" t="str">
        <f>VLOOKUP(Table4[[#This Row],[PROJECT NUMBER]],PIVOT!A255:B1823, 2, FALSE)</f>
        <v>BRIDGES</v>
      </c>
    </row>
    <row r="256" spans="1:2" x14ac:dyDescent="0.3">
      <c r="A256" s="63">
        <v>255</v>
      </c>
      <c r="B256" s="66" t="str">
        <f>VLOOKUP(Table4[[#This Row],[PROJECT NUMBER]],PIVOT!A256:B1824, 2, FALSE)</f>
        <v>BRIDGES</v>
      </c>
    </row>
    <row r="257" spans="1:2" x14ac:dyDescent="0.3">
      <c r="A257" s="62">
        <v>256</v>
      </c>
      <c r="B257" s="66" t="str">
        <f>VLOOKUP(Table4[[#This Row],[PROJECT NUMBER]],PIVOT!A257:B1825, 2, FALSE)</f>
        <v>BRIDGES</v>
      </c>
    </row>
    <row r="258" spans="1:2" x14ac:dyDescent="0.3">
      <c r="A258" s="63">
        <v>257</v>
      </c>
      <c r="B258" s="66" t="str">
        <f>VLOOKUP(Table4[[#This Row],[PROJECT NUMBER]],PIVOT!A258:B1826, 2, FALSE)</f>
        <v>MULITI-PURPOSE</v>
      </c>
    </row>
    <row r="259" spans="1:2" x14ac:dyDescent="0.3">
      <c r="A259" s="62">
        <v>258</v>
      </c>
      <c r="B259" s="66" t="str">
        <f>VLOOKUP(Table4[[#This Row],[PROJECT NUMBER]],PIVOT!A259:B1827, 2, FALSE)</f>
        <v>BRIDGES</v>
      </c>
    </row>
    <row r="260" spans="1:2" x14ac:dyDescent="0.3">
      <c r="A260" s="63">
        <v>259</v>
      </c>
      <c r="B260" s="66" t="str">
        <f>VLOOKUP(Table4[[#This Row],[PROJECT NUMBER]],PIVOT!A260:B1828, 2, FALSE)</f>
        <v>BRIDGES</v>
      </c>
    </row>
    <row r="261" spans="1:2" x14ac:dyDescent="0.3">
      <c r="A261" s="62">
        <v>260</v>
      </c>
      <c r="B261" s="66" t="str">
        <f>VLOOKUP(Table4[[#This Row],[PROJECT NUMBER]],PIVOT!A261:B1829, 2, FALSE)</f>
        <v>BRIDGES</v>
      </c>
    </row>
    <row r="262" spans="1:2" x14ac:dyDescent="0.3">
      <c r="A262" s="63">
        <v>261</v>
      </c>
      <c r="B262" s="66" t="str">
        <f>VLOOKUP(Table4[[#This Row],[PROJECT NUMBER]],PIVOT!A262:B1830, 2, FALSE)</f>
        <v>BRIDGES</v>
      </c>
    </row>
    <row r="263" spans="1:2" x14ac:dyDescent="0.3">
      <c r="A263" s="62">
        <v>262</v>
      </c>
      <c r="B263" s="66" t="str">
        <f>VLOOKUP(Table4[[#This Row],[PROJECT NUMBER]],PIVOT!A263:B1831, 2, FALSE)</f>
        <v>BHS</v>
      </c>
    </row>
    <row r="264" spans="1:2" x14ac:dyDescent="0.3">
      <c r="A264" s="63">
        <v>263</v>
      </c>
      <c r="B264" s="66" t="str">
        <f>VLOOKUP(Table4[[#This Row],[PROJECT NUMBER]],PIVOT!A264:B1832, 2, FALSE)</f>
        <v>BHS</v>
      </c>
    </row>
    <row r="265" spans="1:2" x14ac:dyDescent="0.3">
      <c r="A265" s="62">
        <v>264</v>
      </c>
      <c r="B265" s="66" t="str">
        <f>VLOOKUP(Table4[[#This Row],[PROJECT NUMBER]],PIVOT!A265:B1833, 2, FALSE)</f>
        <v>BHS</v>
      </c>
    </row>
    <row r="266" spans="1:2" x14ac:dyDescent="0.3">
      <c r="A266" s="63">
        <v>265</v>
      </c>
      <c r="B266" s="66" t="str">
        <f>VLOOKUP(Table4[[#This Row],[PROJECT NUMBER]],PIVOT!A266:B1834, 2, FALSE)</f>
        <v>BHS</v>
      </c>
    </row>
    <row r="267" spans="1:2" x14ac:dyDescent="0.3">
      <c r="A267" s="62">
        <v>266</v>
      </c>
      <c r="B267" s="66" t="str">
        <f>VLOOKUP(Table4[[#This Row],[PROJECT NUMBER]],PIVOT!A267:B1835, 2, FALSE)</f>
        <v>BHS</v>
      </c>
    </row>
    <row r="268" spans="1:2" x14ac:dyDescent="0.3">
      <c r="A268" s="63">
        <v>267</v>
      </c>
      <c r="B268" s="66" t="str">
        <f>VLOOKUP(Table4[[#This Row],[PROJECT NUMBER]],PIVOT!A268:B1836, 2, FALSE)</f>
        <v>BHS</v>
      </c>
    </row>
    <row r="269" spans="1:2" x14ac:dyDescent="0.3">
      <c r="A269" s="62">
        <v>268</v>
      </c>
      <c r="B269" s="66" t="str">
        <f>VLOOKUP(Table4[[#This Row],[PROJECT NUMBER]],PIVOT!A269:B1837, 2, FALSE)</f>
        <v>BHS</v>
      </c>
    </row>
    <row r="270" spans="1:2" x14ac:dyDescent="0.3">
      <c r="A270" s="63">
        <v>269</v>
      </c>
      <c r="B270" s="66" t="str">
        <f>VLOOKUP(Table4[[#This Row],[PROJECT NUMBER]],PIVOT!A270:B1838, 2, FALSE)</f>
        <v>BHS</v>
      </c>
    </row>
    <row r="271" spans="1:2" x14ac:dyDescent="0.3">
      <c r="A271" s="62">
        <v>270</v>
      </c>
      <c r="B271" s="66" t="str">
        <f>VLOOKUP(Table4[[#This Row],[PROJECT NUMBER]],PIVOT!A271:B1839, 2, FALSE)</f>
        <v>BHS</v>
      </c>
    </row>
    <row r="272" spans="1:2" x14ac:dyDescent="0.3">
      <c r="A272" s="63">
        <v>271</v>
      </c>
      <c r="B272" s="66" t="str">
        <f>VLOOKUP(Table4[[#This Row],[PROJECT NUMBER]],PIVOT!A272:B1840, 2, FALSE)</f>
        <v>BHS</v>
      </c>
    </row>
    <row r="273" spans="1:2" x14ac:dyDescent="0.3">
      <c r="A273" s="62">
        <v>272</v>
      </c>
      <c r="B273" s="66" t="str">
        <f>VLOOKUP(Table4[[#This Row],[PROJECT NUMBER]],PIVOT!A273:B1841, 2, FALSE)</f>
        <v>BHS</v>
      </c>
    </row>
    <row r="274" spans="1:2" x14ac:dyDescent="0.3">
      <c r="A274" s="63">
        <v>273</v>
      </c>
      <c r="B274" s="66" t="str">
        <f>VLOOKUP(Table4[[#This Row],[PROJECT NUMBER]],PIVOT!A274:B1842, 2, FALSE)</f>
        <v>BHS</v>
      </c>
    </row>
    <row r="275" spans="1:2" x14ac:dyDescent="0.3">
      <c r="A275" s="62">
        <v>274</v>
      </c>
      <c r="B275" s="66" t="str">
        <f>VLOOKUP(Table4[[#This Row],[PROJECT NUMBER]],PIVOT!A275:B1843, 2, FALSE)</f>
        <v>BHS</v>
      </c>
    </row>
    <row r="276" spans="1:2" x14ac:dyDescent="0.3">
      <c r="A276" s="63">
        <v>275</v>
      </c>
      <c r="B276" s="66" t="str">
        <f>VLOOKUP(Table4[[#This Row],[PROJECT NUMBER]],PIVOT!A276:B1844, 2, FALSE)</f>
        <v>BHS</v>
      </c>
    </row>
    <row r="277" spans="1:2" x14ac:dyDescent="0.3">
      <c r="A277" s="62">
        <v>276</v>
      </c>
      <c r="B277" s="66" t="str">
        <f>VLOOKUP(Table4[[#This Row],[PROJECT NUMBER]],PIVOT!A277:B1845, 2, FALSE)</f>
        <v>BHS</v>
      </c>
    </row>
    <row r="278" spans="1:2" x14ac:dyDescent="0.3">
      <c r="A278" s="63">
        <v>277</v>
      </c>
      <c r="B278" s="66" t="str">
        <f>VLOOKUP(Table4[[#This Row],[PROJECT NUMBER]],PIVOT!A278:B1846, 2, FALSE)</f>
        <v>BHS</v>
      </c>
    </row>
    <row r="279" spans="1:2" x14ac:dyDescent="0.3">
      <c r="A279" s="62">
        <v>278</v>
      </c>
      <c r="B279" s="66" t="str">
        <f>VLOOKUP(Table4[[#This Row],[PROJECT NUMBER]],PIVOT!A279:B1847, 2, FALSE)</f>
        <v>BHS</v>
      </c>
    </row>
    <row r="280" spans="1:2" x14ac:dyDescent="0.3">
      <c r="A280" s="63">
        <v>279</v>
      </c>
      <c r="B280" s="66" t="str">
        <f>VLOOKUP(Table4[[#This Row],[PROJECT NUMBER]],PIVOT!A280:B1848, 2, FALSE)</f>
        <v>BHS</v>
      </c>
    </row>
    <row r="281" spans="1:2" x14ac:dyDescent="0.3">
      <c r="A281" s="62">
        <v>280</v>
      </c>
      <c r="B281" s="66" t="str">
        <f>VLOOKUP(Table4[[#This Row],[PROJECT NUMBER]],PIVOT!A281:B1849, 2, FALSE)</f>
        <v>BHS</v>
      </c>
    </row>
    <row r="282" spans="1:2" x14ac:dyDescent="0.3">
      <c r="A282" s="63">
        <v>281</v>
      </c>
      <c r="B282" s="66" t="str">
        <f>VLOOKUP(Table4[[#This Row],[PROJECT NUMBER]],PIVOT!A282:B1850, 2, FALSE)</f>
        <v>BHS</v>
      </c>
    </row>
    <row r="283" spans="1:2" x14ac:dyDescent="0.3">
      <c r="A283" s="62">
        <v>282</v>
      </c>
      <c r="B283" s="66" t="str">
        <f>VLOOKUP(Table4[[#This Row],[PROJECT NUMBER]],PIVOT!A283:B1851, 2, FALSE)</f>
        <v>BHS</v>
      </c>
    </row>
    <row r="284" spans="1:2" x14ac:dyDescent="0.3">
      <c r="A284" s="63">
        <v>283</v>
      </c>
      <c r="B284" s="66" t="str">
        <f>VLOOKUP(Table4[[#This Row],[PROJECT NUMBER]],PIVOT!A284:B1852, 2, FALSE)</f>
        <v>BHS</v>
      </c>
    </row>
    <row r="285" spans="1:2" x14ac:dyDescent="0.3">
      <c r="A285" s="62">
        <v>284</v>
      </c>
      <c r="B285" s="66" t="str">
        <f>VLOOKUP(Table4[[#This Row],[PROJECT NUMBER]],PIVOT!A285:B1853, 2, FALSE)</f>
        <v>BHS</v>
      </c>
    </row>
    <row r="286" spans="1:2" x14ac:dyDescent="0.3">
      <c r="A286" s="63">
        <v>285</v>
      </c>
      <c r="B286" s="66" t="str">
        <f>VLOOKUP(Table4[[#This Row],[PROJECT NUMBER]],PIVOT!A286:B1854, 2, FALSE)</f>
        <v>BHS</v>
      </c>
    </row>
    <row r="287" spans="1:2" x14ac:dyDescent="0.3">
      <c r="A287" s="62">
        <v>286</v>
      </c>
      <c r="B287" s="66" t="str">
        <f>VLOOKUP(Table4[[#This Row],[PROJECT NUMBER]],PIVOT!A287:B1855, 2, FALSE)</f>
        <v>BHS</v>
      </c>
    </row>
    <row r="288" spans="1:2" x14ac:dyDescent="0.3">
      <c r="A288" s="63">
        <v>287</v>
      </c>
      <c r="B288" s="66" t="str">
        <f>VLOOKUP(Table4[[#This Row],[PROJECT NUMBER]],PIVOT!A288:B1856, 2, FALSE)</f>
        <v>BHS</v>
      </c>
    </row>
    <row r="289" spans="1:2" x14ac:dyDescent="0.3">
      <c r="A289" s="62">
        <v>288</v>
      </c>
      <c r="B289" s="66" t="str">
        <f>VLOOKUP(Table4[[#This Row],[PROJECT NUMBER]],PIVOT!A289:B1857, 2, FALSE)</f>
        <v>BHS</v>
      </c>
    </row>
    <row r="290" spans="1:2" x14ac:dyDescent="0.3">
      <c r="A290" s="63">
        <v>289</v>
      </c>
      <c r="B290" s="66" t="str">
        <f>VLOOKUP(Table4[[#This Row],[PROJECT NUMBER]],PIVOT!A290:B1858, 2, FALSE)</f>
        <v>BHS</v>
      </c>
    </row>
    <row r="291" spans="1:2" x14ac:dyDescent="0.3">
      <c r="A291" s="62">
        <v>290</v>
      </c>
      <c r="B291" s="66" t="str">
        <f>VLOOKUP(Table4[[#This Row],[PROJECT NUMBER]],PIVOT!A291:B1859, 2, FALSE)</f>
        <v>BHS</v>
      </c>
    </row>
    <row r="292" spans="1:2" x14ac:dyDescent="0.3">
      <c r="A292" s="63">
        <v>291</v>
      </c>
      <c r="B292" s="66" t="str">
        <f>VLOOKUP(Table4[[#This Row],[PROJECT NUMBER]],PIVOT!A292:B1860, 2, FALSE)</f>
        <v>BHS</v>
      </c>
    </row>
    <row r="293" spans="1:2" x14ac:dyDescent="0.3">
      <c r="A293" s="62">
        <v>292</v>
      </c>
      <c r="B293" s="66" t="str">
        <f>VLOOKUP(Table4[[#This Row],[PROJECT NUMBER]],PIVOT!A293:B1861, 2, FALSE)</f>
        <v>BHS</v>
      </c>
    </row>
    <row r="294" spans="1:2" x14ac:dyDescent="0.3">
      <c r="A294" s="63">
        <v>293</v>
      </c>
      <c r="B294" s="66" t="str">
        <f>VLOOKUP(Table4[[#This Row],[PROJECT NUMBER]],PIVOT!A294:B1862, 2, FALSE)</f>
        <v>BHS</v>
      </c>
    </row>
    <row r="295" spans="1:2" x14ac:dyDescent="0.3">
      <c r="A295" s="62">
        <v>294</v>
      </c>
      <c r="B295" s="66" t="str">
        <f>VLOOKUP(Table4[[#This Row],[PROJECT NUMBER]],PIVOT!A295:B1863, 2, FALSE)</f>
        <v>BHS</v>
      </c>
    </row>
    <row r="296" spans="1:2" x14ac:dyDescent="0.3">
      <c r="A296" s="63">
        <v>295</v>
      </c>
      <c r="B296" s="66" t="str">
        <f>VLOOKUP(Table4[[#This Row],[PROJECT NUMBER]],PIVOT!A296:B1864, 2, FALSE)</f>
        <v>BHS</v>
      </c>
    </row>
    <row r="297" spans="1:2" x14ac:dyDescent="0.3">
      <c r="A297" s="62">
        <v>296</v>
      </c>
      <c r="B297" s="66" t="str">
        <f>VLOOKUP(Table4[[#This Row],[PROJECT NUMBER]],PIVOT!A297:B1865, 2, FALSE)</f>
        <v>BHS</v>
      </c>
    </row>
    <row r="298" spans="1:2" x14ac:dyDescent="0.3">
      <c r="A298" s="63">
        <v>297</v>
      </c>
      <c r="B298" s="66" t="str">
        <f>VLOOKUP(Table4[[#This Row],[PROJECT NUMBER]],PIVOT!A298:B1866, 2, FALSE)</f>
        <v>BHS</v>
      </c>
    </row>
    <row r="299" spans="1:2" x14ac:dyDescent="0.3">
      <c r="A299" s="62">
        <v>298</v>
      </c>
      <c r="B299" s="66" t="str">
        <f>VLOOKUP(Table4[[#This Row],[PROJECT NUMBER]],PIVOT!A299:B1867, 2, FALSE)</f>
        <v>BHS</v>
      </c>
    </row>
    <row r="300" spans="1:2" x14ac:dyDescent="0.3">
      <c r="A300" s="63">
        <v>299</v>
      </c>
      <c r="B300" s="66" t="str">
        <f>VLOOKUP(Table4[[#This Row],[PROJECT NUMBER]],PIVOT!A300:B1868, 2, FALSE)</f>
        <v>BHS</v>
      </c>
    </row>
    <row r="301" spans="1:2" x14ac:dyDescent="0.3">
      <c r="A301" s="62">
        <v>300</v>
      </c>
      <c r="B301" s="66" t="str">
        <f>VLOOKUP(Table4[[#This Row],[PROJECT NUMBER]],PIVOT!A301:B1869, 2, FALSE)</f>
        <v>BHS</v>
      </c>
    </row>
    <row r="302" spans="1:2" x14ac:dyDescent="0.3">
      <c r="A302" s="63">
        <v>301</v>
      </c>
      <c r="B302" s="66" t="str">
        <f>VLOOKUP(Table4[[#This Row],[PROJECT NUMBER]],PIVOT!A302:B1870, 2, FALSE)</f>
        <v>BHS</v>
      </c>
    </row>
    <row r="303" spans="1:2" x14ac:dyDescent="0.3">
      <c r="A303" s="62">
        <v>302</v>
      </c>
      <c r="B303" s="66" t="str">
        <f>VLOOKUP(Table4[[#This Row],[PROJECT NUMBER]],PIVOT!A303:B1871, 2, FALSE)</f>
        <v>BHS</v>
      </c>
    </row>
    <row r="304" spans="1:2" x14ac:dyDescent="0.3">
      <c r="A304" s="63">
        <v>303</v>
      </c>
      <c r="B304" s="66" t="str">
        <f>VLOOKUP(Table4[[#This Row],[PROJECT NUMBER]],PIVOT!A304:B1872, 2, FALSE)</f>
        <v>BHS</v>
      </c>
    </row>
    <row r="305" spans="1:2" x14ac:dyDescent="0.3">
      <c r="A305" s="62">
        <v>304</v>
      </c>
      <c r="B305" s="66" t="str">
        <f>VLOOKUP(Table4[[#This Row],[PROJECT NUMBER]],PIVOT!A305:B1873, 2, FALSE)</f>
        <v>BHS</v>
      </c>
    </row>
    <row r="306" spans="1:2" x14ac:dyDescent="0.3">
      <c r="A306" s="63">
        <v>305</v>
      </c>
      <c r="B306" s="66" t="str">
        <f>VLOOKUP(Table4[[#This Row],[PROJECT NUMBER]],PIVOT!A306:B1874, 2, FALSE)</f>
        <v>BHS</v>
      </c>
    </row>
    <row r="307" spans="1:2" x14ac:dyDescent="0.3">
      <c r="A307" s="62">
        <v>306</v>
      </c>
      <c r="B307" s="66" t="str">
        <f>VLOOKUP(Table4[[#This Row],[PROJECT NUMBER]],PIVOT!A307:B1875, 2, FALSE)</f>
        <v>BHS</v>
      </c>
    </row>
    <row r="308" spans="1:2" x14ac:dyDescent="0.3">
      <c r="A308" s="63">
        <v>307</v>
      </c>
      <c r="B308" s="66" t="str">
        <f>VLOOKUP(Table4[[#This Row],[PROJECT NUMBER]],PIVOT!A308:B1876, 2, FALSE)</f>
        <v>BHS</v>
      </c>
    </row>
    <row r="309" spans="1:2" x14ac:dyDescent="0.3">
      <c r="A309" s="62">
        <v>308</v>
      </c>
      <c r="B309" s="66" t="str">
        <f>VLOOKUP(Table4[[#This Row],[PROJECT NUMBER]],PIVOT!A309:B1877, 2, FALSE)</f>
        <v>BHS</v>
      </c>
    </row>
    <row r="310" spans="1:2" x14ac:dyDescent="0.3">
      <c r="A310" s="63">
        <v>309</v>
      </c>
      <c r="B310" s="66" t="str">
        <f>VLOOKUP(Table4[[#This Row],[PROJECT NUMBER]],PIVOT!A310:B1878, 2, FALSE)</f>
        <v>BHS</v>
      </c>
    </row>
    <row r="311" spans="1:2" x14ac:dyDescent="0.3">
      <c r="A311" s="62">
        <v>310</v>
      </c>
      <c r="B311" s="66" t="str">
        <f>VLOOKUP(Table4[[#This Row],[PROJECT NUMBER]],PIVOT!A311:B1879, 2, FALSE)</f>
        <v>BHS</v>
      </c>
    </row>
    <row r="312" spans="1:2" x14ac:dyDescent="0.3">
      <c r="A312" s="63">
        <v>311</v>
      </c>
      <c r="B312" s="66" t="str">
        <f>VLOOKUP(Table4[[#This Row],[PROJECT NUMBER]],PIVOT!A312:B1880, 2, FALSE)</f>
        <v>BHS</v>
      </c>
    </row>
    <row r="313" spans="1:2" x14ac:dyDescent="0.3">
      <c r="A313" s="62">
        <v>312</v>
      </c>
      <c r="B313" s="66" t="str">
        <f>VLOOKUP(Table4[[#This Row],[PROJECT NUMBER]],PIVOT!A313:B1881, 2, FALSE)</f>
        <v>BHS</v>
      </c>
    </row>
    <row r="314" spans="1:2" x14ac:dyDescent="0.3">
      <c r="A314" s="63">
        <v>313</v>
      </c>
      <c r="B314" s="66" t="str">
        <f>VLOOKUP(Table4[[#This Row],[PROJECT NUMBER]],PIVOT!A314:B1882, 2, FALSE)</f>
        <v>BHS</v>
      </c>
    </row>
    <row r="315" spans="1:2" x14ac:dyDescent="0.3">
      <c r="A315" s="62">
        <v>314</v>
      </c>
      <c r="B315" s="66" t="str">
        <f>VLOOKUP(Table4[[#This Row],[PROJECT NUMBER]],PIVOT!A315:B1883, 2, FALSE)</f>
        <v>BHS</v>
      </c>
    </row>
    <row r="316" spans="1:2" x14ac:dyDescent="0.3">
      <c r="A316" s="63">
        <v>315</v>
      </c>
      <c r="B316" s="66" t="str">
        <f>VLOOKUP(Table4[[#This Row],[PROJECT NUMBER]],PIVOT!A316:B1884, 2, FALSE)</f>
        <v>BHS</v>
      </c>
    </row>
    <row r="317" spans="1:2" x14ac:dyDescent="0.3">
      <c r="A317" s="62">
        <v>316</v>
      </c>
      <c r="B317" s="66" t="str">
        <f>VLOOKUP(Table4[[#This Row],[PROJECT NUMBER]],PIVOT!A317:B1885, 2, FALSE)</f>
        <v>MEDICAL FACILITIES</v>
      </c>
    </row>
    <row r="318" spans="1:2" x14ac:dyDescent="0.3">
      <c r="A318" s="63">
        <v>317</v>
      </c>
      <c r="B318" s="66" t="str">
        <f>VLOOKUP(Table4[[#This Row],[PROJECT NUMBER]],PIVOT!A318:B1886, 2, FALSE)</f>
        <v>MEDICAL FACILITIES</v>
      </c>
    </row>
    <row r="319" spans="1:2" x14ac:dyDescent="0.3">
      <c r="A319" s="62">
        <v>318</v>
      </c>
      <c r="B319" s="66" t="str">
        <f>VLOOKUP(Table4[[#This Row],[PROJECT NUMBER]],PIVOT!A319:B1887, 2, FALSE)</f>
        <v>MEDICAL FACILITIES</v>
      </c>
    </row>
    <row r="320" spans="1:2" x14ac:dyDescent="0.3">
      <c r="A320" s="63">
        <v>319</v>
      </c>
      <c r="B320" s="66" t="str">
        <f>VLOOKUP(Table4[[#This Row],[PROJECT NUMBER]],PIVOT!A320:B1888, 2, FALSE)</f>
        <v>OTHER FACILITIES</v>
      </c>
    </row>
    <row r="321" spans="1:2" x14ac:dyDescent="0.3">
      <c r="A321" s="62">
        <v>320</v>
      </c>
      <c r="B321" s="66" t="str">
        <f>VLOOKUP(Table4[[#This Row],[PROJECT NUMBER]],PIVOT!A321:B1889, 2, FALSE)</f>
        <v>OTHER FACILITIES</v>
      </c>
    </row>
    <row r="322" spans="1:2" x14ac:dyDescent="0.3">
      <c r="A322" s="63">
        <v>321</v>
      </c>
      <c r="B322" s="66" t="str">
        <f>VLOOKUP(Table4[[#This Row],[PROJECT NUMBER]],PIVOT!A322:B1890, 2, FALSE)</f>
        <v>OTHER FACILITIES</v>
      </c>
    </row>
    <row r="323" spans="1:2" x14ac:dyDescent="0.3">
      <c r="A323" s="62">
        <v>322</v>
      </c>
      <c r="B323" s="66" t="str">
        <f>VLOOKUP(Table4[[#This Row],[PROJECT NUMBER]],PIVOT!A323:B1891, 2, FALSE)</f>
        <v>OTHER FACILITIES</v>
      </c>
    </row>
    <row r="324" spans="1:2" x14ac:dyDescent="0.3">
      <c r="A324" s="63">
        <v>323</v>
      </c>
      <c r="B324" s="66" t="str">
        <f>VLOOKUP(Table4[[#This Row],[PROJECT NUMBER]],PIVOT!A324:B1892, 2, FALSE)</f>
        <v>PGP FACILITIES</v>
      </c>
    </row>
    <row r="325" spans="1:2" x14ac:dyDescent="0.3">
      <c r="A325" s="62">
        <v>324</v>
      </c>
      <c r="B325" s="66" t="str">
        <f>VLOOKUP(Table4[[#This Row],[PROJECT NUMBER]],PIVOT!A325:B1893, 2, FALSE)</f>
        <v>SCHOOL FACILITIES</v>
      </c>
    </row>
    <row r="326" spans="1:2" x14ac:dyDescent="0.3">
      <c r="A326" s="63">
        <v>325</v>
      </c>
      <c r="B326" s="66" t="str">
        <f>VLOOKUP(Table4[[#This Row],[PROJECT NUMBER]],PIVOT!A326:B1894, 2, FALSE)</f>
        <v>SCHOOL FACILITIES</v>
      </c>
    </row>
    <row r="327" spans="1:2" x14ac:dyDescent="0.3">
      <c r="A327" s="62">
        <v>326</v>
      </c>
      <c r="B327" s="66" t="str">
        <f>VLOOKUP(Table4[[#This Row],[PROJECT NUMBER]],PIVOT!A327:B1895, 2, FALSE)</f>
        <v>PGP FACILITIES</v>
      </c>
    </row>
    <row r="328" spans="1:2" x14ac:dyDescent="0.3">
      <c r="A328" s="63">
        <v>327</v>
      </c>
      <c r="B328" s="66" t="str">
        <f>VLOOKUP(Table4[[#This Row],[PROJECT NUMBER]],PIVOT!A328:B1896, 2, FALSE)</f>
        <v>MEDICAL FACILITIES</v>
      </c>
    </row>
    <row r="329" spans="1:2" x14ac:dyDescent="0.3">
      <c r="A329" s="62">
        <v>328</v>
      </c>
      <c r="B329" s="66" t="str">
        <f>VLOOKUP(Table4[[#This Row],[PROJECT NUMBER]],PIVOT!A329:B1897, 2, FALSE)</f>
        <v>MEDICAL FACILITIES</v>
      </c>
    </row>
    <row r="330" spans="1:2" x14ac:dyDescent="0.3">
      <c r="A330" s="63">
        <v>329</v>
      </c>
      <c r="B330" s="66" t="str">
        <f>VLOOKUP(Table4[[#This Row],[PROJECT NUMBER]],PIVOT!A330:B1898, 2, FALSE)</f>
        <v>MEDICAL FACILITIES</v>
      </c>
    </row>
    <row r="331" spans="1:2" x14ac:dyDescent="0.3">
      <c r="A331" s="62">
        <v>330</v>
      </c>
      <c r="B331" s="66" t="str">
        <f>VLOOKUP(Table4[[#This Row],[PROJECT NUMBER]],PIVOT!A331:B1899, 2, FALSE)</f>
        <v>ROAD</v>
      </c>
    </row>
    <row r="332" spans="1:2" x14ac:dyDescent="0.3">
      <c r="A332" s="63">
        <v>331</v>
      </c>
      <c r="B332" s="66" t="str">
        <f>VLOOKUP(Table4[[#This Row],[PROJECT NUMBER]],PIVOT!A332:B1900, 2, FALSE)</f>
        <v>ROAD</v>
      </c>
    </row>
    <row r="333" spans="1:2" x14ac:dyDescent="0.3">
      <c r="A333" s="62">
        <v>332</v>
      </c>
      <c r="B333" s="66" t="str">
        <f>VLOOKUP(Table4[[#This Row],[PROJECT NUMBER]],PIVOT!A333:B1901, 2, FALSE)</f>
        <v>ROAD</v>
      </c>
    </row>
    <row r="334" spans="1:2" x14ac:dyDescent="0.3">
      <c r="A334" s="63">
        <v>333</v>
      </c>
      <c r="B334" s="66" t="str">
        <f>VLOOKUP(Table4[[#This Row],[PROJECT NUMBER]],PIVOT!A334:B1902, 2, FALSE)</f>
        <v>ROAD</v>
      </c>
    </row>
    <row r="335" spans="1:2" x14ac:dyDescent="0.3">
      <c r="A335" s="62">
        <v>334</v>
      </c>
      <c r="B335" s="66" t="str">
        <f>VLOOKUP(Table4[[#This Row],[PROJECT NUMBER]],PIVOT!A335:B1903, 2, FALSE)</f>
        <v>DRAINAGE</v>
      </c>
    </row>
    <row r="336" spans="1:2" x14ac:dyDescent="0.3">
      <c r="A336" s="63">
        <v>335</v>
      </c>
      <c r="B336" s="66" t="str">
        <f>VLOOKUP(Table4[[#This Row],[PROJECT NUMBER]],PIVOT!A336:B1904, 2, FALSE)</f>
        <v>SLOPE PROTECTION</v>
      </c>
    </row>
    <row r="337" spans="1:2" x14ac:dyDescent="0.3">
      <c r="A337" s="62">
        <v>336</v>
      </c>
      <c r="B337" s="66" t="str">
        <f>VLOOKUP(Table4[[#This Row],[PROJECT NUMBER]],PIVOT!A337:B1905, 2, FALSE)</f>
        <v>DRAINAGE</v>
      </c>
    </row>
    <row r="338" spans="1:2" x14ac:dyDescent="0.3">
      <c r="A338" s="63">
        <v>337</v>
      </c>
      <c r="B338" s="66" t="str">
        <f>VLOOKUP(Table4[[#This Row],[PROJECT NUMBER]],PIVOT!A338:B1906, 2, FALSE)</f>
        <v>DRAINAGE</v>
      </c>
    </row>
    <row r="339" spans="1:2" x14ac:dyDescent="0.3">
      <c r="A339" s="62">
        <v>338</v>
      </c>
      <c r="B339" s="66" t="str">
        <f>VLOOKUP(Table4[[#This Row],[PROJECT NUMBER]],PIVOT!A339:B1907, 2, FALSE)</f>
        <v>OTHER FACILITIES</v>
      </c>
    </row>
    <row r="340" spans="1:2" x14ac:dyDescent="0.3">
      <c r="A340" s="63">
        <v>339</v>
      </c>
      <c r="B340" s="66" t="str">
        <f>VLOOKUP(Table4[[#This Row],[PROJECT NUMBER]],PIVOT!A340:B1908, 2, FALSE)</f>
        <v>DRAINAGE</v>
      </c>
    </row>
    <row r="341" spans="1:2" x14ac:dyDescent="0.3">
      <c r="A341" s="62">
        <v>340</v>
      </c>
      <c r="B341" s="66" t="str">
        <f>VLOOKUP(Table4[[#This Row],[PROJECT NUMBER]],PIVOT!A341:B1909, 2, FALSE)</f>
        <v>DRAINAGE</v>
      </c>
    </row>
    <row r="342" spans="1:2" x14ac:dyDescent="0.3">
      <c r="A342" s="63">
        <v>341</v>
      </c>
      <c r="B342" s="66" t="str">
        <f>VLOOKUP(Table4[[#This Row],[PROJECT NUMBER]],PIVOT!A342:B1910, 2, FALSE)</f>
        <v>DRAINAGE</v>
      </c>
    </row>
    <row r="343" spans="1:2" x14ac:dyDescent="0.3">
      <c r="A343" s="62">
        <v>342</v>
      </c>
      <c r="B343" s="66" t="str">
        <f>VLOOKUP(Table4[[#This Row],[PROJECT NUMBER]],PIVOT!A343:B1911, 2, FALSE)</f>
        <v>BRIDGES</v>
      </c>
    </row>
    <row r="344" spans="1:2" x14ac:dyDescent="0.3">
      <c r="A344" s="63">
        <v>343</v>
      </c>
      <c r="B344" s="66" t="str">
        <f>VLOOKUP(Table4[[#This Row],[PROJECT NUMBER]],PIVOT!A344:B1912, 2, FALSE)</f>
        <v>BRIDGES</v>
      </c>
    </row>
    <row r="345" spans="1:2" x14ac:dyDescent="0.3">
      <c r="A345" s="62">
        <v>344</v>
      </c>
      <c r="B345" s="66" t="str">
        <f>VLOOKUP(Table4[[#This Row],[PROJECT NUMBER]],PIVOT!A345:B1913, 2, FALSE)</f>
        <v>BRIDGES</v>
      </c>
    </row>
    <row r="346" spans="1:2" x14ac:dyDescent="0.3">
      <c r="A346" s="63">
        <v>345</v>
      </c>
      <c r="B346" s="66" t="str">
        <f>VLOOKUP(Table4[[#This Row],[PROJECT NUMBER]],PIVOT!A346:B1914, 2, FALSE)</f>
        <v>BRIDGES</v>
      </c>
    </row>
    <row r="347" spans="1:2" x14ac:dyDescent="0.3">
      <c r="A347" s="62">
        <v>346</v>
      </c>
      <c r="B347" s="66" t="str">
        <f>VLOOKUP(Table4[[#This Row],[PROJECT NUMBER]],PIVOT!A347:B1915, 2, FALSE)</f>
        <v>BRIDGES</v>
      </c>
    </row>
    <row r="348" spans="1:2" x14ac:dyDescent="0.3">
      <c r="A348" s="63">
        <v>347</v>
      </c>
      <c r="B348" s="66" t="str">
        <f>VLOOKUP(Table4[[#This Row],[PROJECT NUMBER]],PIVOT!A348:B1916, 2, FALSE)</f>
        <v>BRIDGES</v>
      </c>
    </row>
    <row r="349" spans="1:2" x14ac:dyDescent="0.3">
      <c r="A349" s="62">
        <v>348</v>
      </c>
      <c r="B349" s="66" t="str">
        <f>VLOOKUP(Table4[[#This Row],[PROJECT NUMBER]],PIVOT!A349:B1917, 2, FALSE)</f>
        <v>BRIDGES</v>
      </c>
    </row>
    <row r="350" spans="1:2" x14ac:dyDescent="0.3">
      <c r="A350" s="63">
        <v>349</v>
      </c>
      <c r="B350" s="66" t="str">
        <f>VLOOKUP(Table4[[#This Row],[PROJECT NUMBER]],PIVOT!A350:B1918, 2, FALSE)</f>
        <v>DRAINAGE</v>
      </c>
    </row>
    <row r="351" spans="1:2" x14ac:dyDescent="0.3">
      <c r="A351" s="62">
        <v>350</v>
      </c>
      <c r="B351" s="66" t="str">
        <f>VLOOKUP(Table4[[#This Row],[PROJECT NUMBER]],PIVOT!A351:B1919, 2, FALSE)</f>
        <v>DRAINAGE</v>
      </c>
    </row>
    <row r="352" spans="1:2" x14ac:dyDescent="0.3">
      <c r="A352" s="63">
        <v>351</v>
      </c>
      <c r="B352" s="66" t="str">
        <f>VLOOKUP(Table4[[#This Row],[PROJECT NUMBER]],PIVOT!A352:B1920, 2, FALSE)</f>
        <v>ROAD</v>
      </c>
    </row>
    <row r="353" spans="1:2" x14ac:dyDescent="0.3">
      <c r="A353" s="62">
        <v>352</v>
      </c>
      <c r="B353" s="66" t="str">
        <f>VLOOKUP(Table4[[#This Row],[PROJECT NUMBER]],PIVOT!A353:B1921, 2, FALSE)</f>
        <v>ROAD</v>
      </c>
    </row>
    <row r="354" spans="1:2" x14ac:dyDescent="0.3">
      <c r="A354" s="63">
        <v>353</v>
      </c>
      <c r="B354" s="66" t="str">
        <f>VLOOKUP(Table4[[#This Row],[PROJECT NUMBER]],PIVOT!A354:B1922, 2, FALSE)</f>
        <v>DRAINAGE</v>
      </c>
    </row>
    <row r="355" spans="1:2" x14ac:dyDescent="0.3">
      <c r="A355" s="62">
        <v>354</v>
      </c>
      <c r="B355" s="66" t="str">
        <f>VLOOKUP(Table4[[#This Row],[PROJECT NUMBER]],PIVOT!A355:B1923, 2, FALSE)</f>
        <v>ROAD</v>
      </c>
    </row>
    <row r="356" spans="1:2" x14ac:dyDescent="0.3">
      <c r="A356" s="63">
        <v>355</v>
      </c>
      <c r="B356" s="66" t="str">
        <f>VLOOKUP(Table4[[#This Row],[PROJECT NUMBER]],PIVOT!A356:B1924, 2, FALSE)</f>
        <v>BRIDGES</v>
      </c>
    </row>
    <row r="357" spans="1:2" x14ac:dyDescent="0.3">
      <c r="A357" s="62">
        <v>356</v>
      </c>
      <c r="B357" s="66" t="str">
        <f>VLOOKUP(Table4[[#This Row],[PROJECT NUMBER]],PIVOT!A357:B1925, 2, FALSE)</f>
        <v>AIRPORTS</v>
      </c>
    </row>
    <row r="358" spans="1:2" x14ac:dyDescent="0.3">
      <c r="A358" s="63">
        <v>357</v>
      </c>
      <c r="B358" s="66" t="str">
        <f>VLOOKUP(Table4[[#This Row],[PROJECT NUMBER]],PIVOT!A358:B1926, 2, FALSE)</f>
        <v>BRIDGES</v>
      </c>
    </row>
    <row r="359" spans="1:2" x14ac:dyDescent="0.3">
      <c r="A359" s="62">
        <v>358</v>
      </c>
      <c r="B359" s="66" t="str">
        <f>VLOOKUP(Table4[[#This Row],[PROJECT NUMBER]],PIVOT!A359:B1927, 2, FALSE)</f>
        <v>MULITI-PURPOSE</v>
      </c>
    </row>
    <row r="360" spans="1:2" x14ac:dyDescent="0.3">
      <c r="A360" s="63">
        <v>359</v>
      </c>
      <c r="B360" s="66" t="str">
        <f>VLOOKUP(Table4[[#This Row],[PROJECT NUMBER]],PIVOT!A360:B1928, 2, FALSE)</f>
        <v>ROAD</v>
      </c>
    </row>
    <row r="361" spans="1:2" x14ac:dyDescent="0.3">
      <c r="A361" s="62">
        <v>360</v>
      </c>
      <c r="B361" s="66" t="str">
        <f>VLOOKUP(Table4[[#This Row],[PROJECT NUMBER]],PIVOT!A361:B1929, 2, FALSE)</f>
        <v>ROAD</v>
      </c>
    </row>
    <row r="362" spans="1:2" x14ac:dyDescent="0.3">
      <c r="A362" s="63">
        <v>361</v>
      </c>
      <c r="B362" s="66" t="str">
        <f>VLOOKUP(Table4[[#This Row],[PROJECT NUMBER]],PIVOT!A362:B1930, 2, FALSE)</f>
        <v>ROAD</v>
      </c>
    </row>
    <row r="363" spans="1:2" x14ac:dyDescent="0.3">
      <c r="A363" s="62">
        <v>362</v>
      </c>
      <c r="B363" s="66" t="str">
        <f>VLOOKUP(Table4[[#This Row],[PROJECT NUMBER]],PIVOT!A363:B1931, 2, FALSE)</f>
        <v>ROAD</v>
      </c>
    </row>
    <row r="364" spans="1:2" x14ac:dyDescent="0.3">
      <c r="A364" s="63">
        <v>363</v>
      </c>
      <c r="B364" s="66" t="str">
        <f>VLOOKUP(Table4[[#This Row],[PROJECT NUMBER]],PIVOT!A364:B1932, 2, FALSE)</f>
        <v>ROAD</v>
      </c>
    </row>
    <row r="365" spans="1:2" x14ac:dyDescent="0.3">
      <c r="A365" s="62">
        <v>364</v>
      </c>
      <c r="B365" s="66" t="str">
        <f>VLOOKUP(Table4[[#This Row],[PROJECT NUMBER]],PIVOT!A365:B1933, 2, FALSE)</f>
        <v>ROAD</v>
      </c>
    </row>
    <row r="366" spans="1:2" x14ac:dyDescent="0.3">
      <c r="A366" s="63">
        <v>365</v>
      </c>
      <c r="B366" s="66" t="str">
        <f>VLOOKUP(Table4[[#This Row],[PROJECT NUMBER]],PIVOT!A366:B1934, 2, FALSE)</f>
        <v>ROAD</v>
      </c>
    </row>
    <row r="367" spans="1:2" x14ac:dyDescent="0.3">
      <c r="A367" s="62">
        <v>366</v>
      </c>
      <c r="B367" s="66" t="str">
        <f>VLOOKUP(Table4[[#This Row],[PROJECT NUMBER]],PIVOT!A367:B1935, 2, FALSE)</f>
        <v>ROAD</v>
      </c>
    </row>
    <row r="368" spans="1:2" x14ac:dyDescent="0.3">
      <c r="A368" s="63">
        <v>367</v>
      </c>
      <c r="B368" s="66" t="str">
        <f>VLOOKUP(Table4[[#This Row],[PROJECT NUMBER]],PIVOT!A368:B1936, 2, FALSE)</f>
        <v>ROAD</v>
      </c>
    </row>
    <row r="369" spans="1:2" x14ac:dyDescent="0.3">
      <c r="A369" s="62">
        <v>368</v>
      </c>
      <c r="B369" s="66" t="str">
        <f>VLOOKUP(Table4[[#This Row],[PROJECT NUMBER]],PIVOT!A369:B1937, 2, FALSE)</f>
        <v>SCHOOL FACILITIES</v>
      </c>
    </row>
    <row r="370" spans="1:2" x14ac:dyDescent="0.3">
      <c r="A370" s="63">
        <v>369</v>
      </c>
      <c r="B370" s="66" t="str">
        <f>VLOOKUP(Table4[[#This Row],[PROJECT NUMBER]],PIVOT!A370:B1938, 2, FALSE)</f>
        <v>SCHOOL FACILITIES</v>
      </c>
    </row>
    <row r="371" spans="1:2" x14ac:dyDescent="0.3">
      <c r="A371" s="62">
        <v>370</v>
      </c>
      <c r="B371" s="66" t="str">
        <f>VLOOKUP(Table4[[#This Row],[PROJECT NUMBER]],PIVOT!A371:B1939, 2, FALSE)</f>
        <v>SCHOOL FACILITIES</v>
      </c>
    </row>
    <row r="372" spans="1:2" x14ac:dyDescent="0.3">
      <c r="A372" s="63">
        <v>371</v>
      </c>
      <c r="B372" s="66" t="str">
        <f>VLOOKUP(Table4[[#This Row],[PROJECT NUMBER]],PIVOT!A372:B1940, 2, FALSE)</f>
        <v>SCHOOL FACILITIES</v>
      </c>
    </row>
    <row r="373" spans="1:2" x14ac:dyDescent="0.3">
      <c r="A373" s="62">
        <v>372</v>
      </c>
      <c r="B373" s="66" t="str">
        <f>VLOOKUP(Table4[[#This Row],[PROJECT NUMBER]],PIVOT!A373:B1941, 2, FALSE)</f>
        <v>RHU</v>
      </c>
    </row>
    <row r="374" spans="1:2" x14ac:dyDescent="0.3">
      <c r="A374" s="63">
        <v>373</v>
      </c>
      <c r="B374" s="66" t="str">
        <f>VLOOKUP(Table4[[#This Row],[PROJECT NUMBER]],PIVOT!A374:B1942, 2, FALSE)</f>
        <v>BHS</v>
      </c>
    </row>
    <row r="375" spans="1:2" x14ac:dyDescent="0.3">
      <c r="A375" s="62">
        <v>374</v>
      </c>
      <c r="B375" s="66" t="str">
        <f>VLOOKUP(Table4[[#This Row],[PROJECT NUMBER]],PIVOT!A375:B1943, 2, FALSE)</f>
        <v>RHU</v>
      </c>
    </row>
    <row r="376" spans="1:2" x14ac:dyDescent="0.3">
      <c r="A376" s="63">
        <v>375</v>
      </c>
      <c r="B376" s="66" t="str">
        <f>VLOOKUP(Table4[[#This Row],[PROJECT NUMBER]],PIVOT!A376:B1944, 2, FALSE)</f>
        <v>BHS</v>
      </c>
    </row>
    <row r="377" spans="1:2" x14ac:dyDescent="0.3">
      <c r="A377" s="62">
        <v>376</v>
      </c>
      <c r="B377" s="66" t="str">
        <f>VLOOKUP(Table4[[#This Row],[PROJECT NUMBER]],PIVOT!A377:B1945, 2, FALSE)</f>
        <v>RHU</v>
      </c>
    </row>
    <row r="378" spans="1:2" x14ac:dyDescent="0.3">
      <c r="A378" s="63">
        <v>377</v>
      </c>
      <c r="B378" s="66" t="str">
        <f>VLOOKUP(Table4[[#This Row],[PROJECT NUMBER]],PIVOT!A378:B1946, 2, FALSE)</f>
        <v>SCHOOL FACILITIES</v>
      </c>
    </row>
    <row r="379" spans="1:2" x14ac:dyDescent="0.3">
      <c r="A379" s="62">
        <v>378</v>
      </c>
      <c r="B379" s="66" t="str">
        <f>VLOOKUP(Table4[[#This Row],[PROJECT NUMBER]],PIVOT!A379:B1947, 2, FALSE)</f>
        <v>SCHOOL FACILITIES</v>
      </c>
    </row>
    <row r="380" spans="1:2" x14ac:dyDescent="0.3">
      <c r="A380" s="63">
        <v>379</v>
      </c>
      <c r="B380" s="66" t="str">
        <f>VLOOKUP(Table4[[#This Row],[PROJECT NUMBER]],PIVOT!A380:B1948, 2, FALSE)</f>
        <v>SCHOOL FACILITIES</v>
      </c>
    </row>
    <row r="381" spans="1:2" x14ac:dyDescent="0.3">
      <c r="A381" s="62">
        <v>380</v>
      </c>
      <c r="B381" s="66" t="str">
        <f>VLOOKUP(Table4[[#This Row],[PROJECT NUMBER]],PIVOT!A381:B1949, 2, FALSE)</f>
        <v>DRAINAGE</v>
      </c>
    </row>
    <row r="382" spans="1:2" x14ac:dyDescent="0.3">
      <c r="A382" s="63">
        <v>381</v>
      </c>
      <c r="B382" s="66" t="str">
        <f>VLOOKUP(Table4[[#This Row],[PROJECT NUMBER]],PIVOT!A382:B1950, 2, FALSE)</f>
        <v>WATER SYSTEM</v>
      </c>
    </row>
    <row r="383" spans="1:2" x14ac:dyDescent="0.3">
      <c r="A383" s="62">
        <v>382</v>
      </c>
      <c r="B383" s="66" t="str">
        <f>VLOOKUP(Table4[[#This Row],[PROJECT NUMBER]],PIVOT!A383:B1951, 2, FALSE)</f>
        <v>IRRIGATION</v>
      </c>
    </row>
    <row r="384" spans="1:2" x14ac:dyDescent="0.3">
      <c r="A384" s="63">
        <v>383</v>
      </c>
      <c r="B384" s="66" t="str">
        <f>VLOOKUP(Table4[[#This Row],[PROJECT NUMBER]],PIVOT!A384:B1952, 2, FALSE)</f>
        <v>WATER SYSTEM</v>
      </c>
    </row>
    <row r="385" spans="1:2" x14ac:dyDescent="0.3">
      <c r="A385" s="62">
        <v>384</v>
      </c>
      <c r="B385" s="66" t="str">
        <f>VLOOKUP(Table4[[#This Row],[PROJECT NUMBER]],PIVOT!A385:B1953, 2, FALSE)</f>
        <v>IRRIGATION</v>
      </c>
    </row>
    <row r="386" spans="1:2" x14ac:dyDescent="0.3">
      <c r="A386" s="63">
        <v>385</v>
      </c>
      <c r="B386" s="66" t="str">
        <f>VLOOKUP(Table4[[#This Row],[PROJECT NUMBER]],PIVOT!A386:B1954, 2, FALSE)</f>
        <v>WATER SYSTEM</v>
      </c>
    </row>
    <row r="387" spans="1:2" x14ac:dyDescent="0.3">
      <c r="A387" s="62">
        <v>386</v>
      </c>
      <c r="B387" s="66" t="str">
        <f>VLOOKUP(Table4[[#This Row],[PROJECT NUMBER]],PIVOT!A387:B1955, 2, FALSE)</f>
        <v>IRRIGATION</v>
      </c>
    </row>
    <row r="388" spans="1:2" x14ac:dyDescent="0.3">
      <c r="A388" s="63">
        <v>387</v>
      </c>
      <c r="B388" s="66" t="str">
        <f>VLOOKUP(Table4[[#This Row],[PROJECT NUMBER]],PIVOT!A388:B1956, 2, FALSE)</f>
        <v>IRRIGATION</v>
      </c>
    </row>
    <row r="389" spans="1:2" x14ac:dyDescent="0.3">
      <c r="A389" s="62">
        <v>388</v>
      </c>
      <c r="B389" s="66" t="str">
        <f>VLOOKUP(Table4[[#This Row],[PROJECT NUMBER]],PIVOT!A389:B1957, 2, FALSE)</f>
        <v>IRRIGATION</v>
      </c>
    </row>
    <row r="390" spans="1:2" x14ac:dyDescent="0.3">
      <c r="A390" s="63">
        <v>389</v>
      </c>
      <c r="B390" s="66" t="str">
        <f>VLOOKUP(Table4[[#This Row],[PROJECT NUMBER]],PIVOT!A390:B1958, 2, FALSE)</f>
        <v>ROAD</v>
      </c>
    </row>
    <row r="391" spans="1:2" x14ac:dyDescent="0.3">
      <c r="A391" s="62">
        <v>390</v>
      </c>
      <c r="B391" s="66" t="str">
        <f>VLOOKUP(Table4[[#This Row],[PROJECT NUMBER]],PIVOT!A391:B1959, 2, FALSE)</f>
        <v>SCHOOL FACILITIES</v>
      </c>
    </row>
    <row r="392" spans="1:2" x14ac:dyDescent="0.3">
      <c r="A392" s="63">
        <v>391</v>
      </c>
      <c r="B392" s="66" t="str">
        <f>VLOOKUP(Table4[[#This Row],[PROJECT NUMBER]],PIVOT!A392:B1960, 2, FALSE)</f>
        <v>SCHOOL FACILITIES</v>
      </c>
    </row>
    <row r="393" spans="1:2" x14ac:dyDescent="0.3">
      <c r="A393" s="62">
        <v>392</v>
      </c>
      <c r="B393" s="66" t="str">
        <f>VLOOKUP(Table4[[#This Row],[PROJECT NUMBER]],PIVOT!A393:B1961, 2, FALSE)</f>
        <v>SCHOOL FACILITIES</v>
      </c>
    </row>
    <row r="394" spans="1:2" x14ac:dyDescent="0.3">
      <c r="A394" s="63">
        <v>393</v>
      </c>
      <c r="B394" s="66" t="str">
        <f>VLOOKUP(Table4[[#This Row],[PROJECT NUMBER]],PIVOT!A394:B1962, 2, FALSE)</f>
        <v>SCHOOL FACILITIES</v>
      </c>
    </row>
    <row r="395" spans="1:2" x14ac:dyDescent="0.3">
      <c r="A395" s="62">
        <v>394</v>
      </c>
      <c r="B395" s="66" t="str">
        <f>VLOOKUP(Table4[[#This Row],[PROJECT NUMBER]],PIVOT!A395:B1963, 2, FALSE)</f>
        <v>SCHOOL FACILITIES</v>
      </c>
    </row>
    <row r="396" spans="1:2" x14ac:dyDescent="0.3">
      <c r="A396" s="63">
        <v>395</v>
      </c>
      <c r="B396" s="66" t="str">
        <f>VLOOKUP(Table4[[#This Row],[PROJECT NUMBER]],PIVOT!A396:B1964, 2, FALSE)</f>
        <v>SCHOOL FACILITIES</v>
      </c>
    </row>
    <row r="397" spans="1:2" x14ac:dyDescent="0.3">
      <c r="A397" s="62">
        <v>396</v>
      </c>
      <c r="B397" s="66" t="str">
        <f>VLOOKUP(Table4[[#This Row],[PROJECT NUMBER]],PIVOT!A397:B1965, 2, FALSE)</f>
        <v>SCHOOL FACILITIES</v>
      </c>
    </row>
    <row r="398" spans="1:2" x14ac:dyDescent="0.3">
      <c r="A398" s="63">
        <v>397</v>
      </c>
      <c r="B398" s="66" t="str">
        <f>VLOOKUP(Table4[[#This Row],[PROJECT NUMBER]],PIVOT!A398:B1966, 2, FALSE)</f>
        <v>SCHOOL FACILITIES</v>
      </c>
    </row>
    <row r="399" spans="1:2" x14ac:dyDescent="0.3">
      <c r="A399" s="62">
        <v>398</v>
      </c>
      <c r="B399" s="66" t="str">
        <f>VLOOKUP(Table4[[#This Row],[PROJECT NUMBER]],PIVOT!A399:B1967, 2, FALSE)</f>
        <v>SCHOOL FACILITIES</v>
      </c>
    </row>
    <row r="400" spans="1:2" x14ac:dyDescent="0.3">
      <c r="A400" s="63">
        <v>399</v>
      </c>
      <c r="B400" s="66" t="str">
        <f>VLOOKUP(Table4[[#This Row],[PROJECT NUMBER]],PIVOT!A400:B1968, 2, FALSE)</f>
        <v>SCHOOL FACILITIES</v>
      </c>
    </row>
    <row r="401" spans="1:2" x14ac:dyDescent="0.3">
      <c r="A401" s="62">
        <v>400</v>
      </c>
      <c r="B401" s="66" t="str">
        <f>VLOOKUP(Table4[[#This Row],[PROJECT NUMBER]],PIVOT!A401:B1969, 2, FALSE)</f>
        <v>SCHOOL FACILITIES</v>
      </c>
    </row>
    <row r="402" spans="1:2" x14ac:dyDescent="0.3">
      <c r="A402" s="63">
        <v>401</v>
      </c>
      <c r="B402" s="66" t="str">
        <f>VLOOKUP(Table4[[#This Row],[PROJECT NUMBER]],PIVOT!A402:B1970, 2, FALSE)</f>
        <v>SCHOOL FACILITIES</v>
      </c>
    </row>
    <row r="403" spans="1:2" x14ac:dyDescent="0.3">
      <c r="A403" s="62">
        <v>402</v>
      </c>
      <c r="B403" s="66" t="str">
        <f>VLOOKUP(Table4[[#This Row],[PROJECT NUMBER]],PIVOT!A403:B1971, 2, FALSE)</f>
        <v>SCHOOL FACILITIES</v>
      </c>
    </row>
    <row r="404" spans="1:2" x14ac:dyDescent="0.3">
      <c r="A404" s="63">
        <v>403</v>
      </c>
      <c r="B404" s="66" t="str">
        <f>VLOOKUP(Table4[[#This Row],[PROJECT NUMBER]],PIVOT!A404:B1972, 2, FALSE)</f>
        <v>SCHOOL FACILITIES</v>
      </c>
    </row>
    <row r="405" spans="1:2" x14ac:dyDescent="0.3">
      <c r="A405" s="62">
        <v>404</v>
      </c>
      <c r="B405" s="66" t="str">
        <f>VLOOKUP(Table4[[#This Row],[PROJECT NUMBER]],PIVOT!A405:B1973, 2, FALSE)</f>
        <v>SCHOOL FACILITIES</v>
      </c>
    </row>
    <row r="406" spans="1:2" x14ac:dyDescent="0.3">
      <c r="A406" s="63">
        <v>405</v>
      </c>
      <c r="B406" s="66" t="str">
        <f>VLOOKUP(Table4[[#This Row],[PROJECT NUMBER]],PIVOT!A406:B1974, 2, FALSE)</f>
        <v>MULITI-PURPOSE</v>
      </c>
    </row>
    <row r="407" spans="1:2" x14ac:dyDescent="0.3">
      <c r="A407" s="62">
        <v>406</v>
      </c>
      <c r="B407" s="66" t="str">
        <f>VLOOKUP(Table4[[#This Row],[PROJECT NUMBER]],PIVOT!A407:B1975, 2, FALSE)</f>
        <v>BRIDGES</v>
      </c>
    </row>
    <row r="408" spans="1:2" x14ac:dyDescent="0.3">
      <c r="A408" s="63">
        <v>407</v>
      </c>
      <c r="B408" s="66" t="str">
        <f>VLOOKUP(Table4[[#This Row],[PROJECT NUMBER]],PIVOT!A408:B1976, 2, FALSE)</f>
        <v>MEDICAL FACILITIES</v>
      </c>
    </row>
    <row r="409" spans="1:2" x14ac:dyDescent="0.3">
      <c r="A409" s="62">
        <v>408</v>
      </c>
      <c r="B409" s="66" t="str">
        <f>VLOOKUP(Table4[[#This Row],[PROJECT NUMBER]],PIVOT!A409:B1977, 2, FALSE)</f>
        <v>MEDICAL FACILITIES</v>
      </c>
    </row>
    <row r="410" spans="1:2" x14ac:dyDescent="0.3">
      <c r="A410" s="63">
        <v>409</v>
      </c>
      <c r="B410" s="66" t="str">
        <f>VLOOKUP(Table4[[#This Row],[PROJECT NUMBER]],PIVOT!A410:B1978, 2, FALSE)</f>
        <v>MEDICAL FACILITIES</v>
      </c>
    </row>
    <row r="411" spans="1:2" x14ac:dyDescent="0.3">
      <c r="A411" s="62">
        <v>410</v>
      </c>
      <c r="B411" s="66" t="str">
        <f>VLOOKUP(Table4[[#This Row],[PROJECT NUMBER]],PIVOT!A411:B1979, 2, FALSE)</f>
        <v>MULITI-PURPOSE</v>
      </c>
    </row>
    <row r="412" spans="1:2" x14ac:dyDescent="0.3">
      <c r="A412" s="63">
        <v>411</v>
      </c>
      <c r="B412" s="66" t="str">
        <f>VLOOKUP(Table4[[#This Row],[PROJECT NUMBER]],PIVOT!A412:B1980, 2, FALSE)</f>
        <v>BRIDGES</v>
      </c>
    </row>
    <row r="413" spans="1:2" x14ac:dyDescent="0.3">
      <c r="A413" s="62">
        <v>412</v>
      </c>
      <c r="B413" s="66" t="str">
        <f>VLOOKUP(Table4[[#This Row],[PROJECT NUMBER]],PIVOT!A413:B1981, 2, FALSE)</f>
        <v>BRIDGES</v>
      </c>
    </row>
    <row r="414" spans="1:2" x14ac:dyDescent="0.3">
      <c r="A414" s="63">
        <v>413</v>
      </c>
      <c r="B414" s="66" t="str">
        <f>VLOOKUP(Table4[[#This Row],[PROJECT NUMBER]],PIVOT!A414:B1982, 2, FALSE)</f>
        <v>ELECTRIFICATION</v>
      </c>
    </row>
    <row r="415" spans="1:2" x14ac:dyDescent="0.3">
      <c r="A415" s="62">
        <v>414</v>
      </c>
      <c r="B415" s="66" t="str">
        <f>VLOOKUP(Table4[[#This Row],[PROJECT NUMBER]],PIVOT!A415:B1983, 2, FALSE)</f>
        <v>MEDICAL FACILITIES</v>
      </c>
    </row>
    <row r="416" spans="1:2" x14ac:dyDescent="0.3">
      <c r="A416" s="63">
        <v>415</v>
      </c>
      <c r="B416" s="66" t="str">
        <f>VLOOKUP(Table4[[#This Row],[PROJECT NUMBER]],PIVOT!A416:B1984, 2, FALSE)</f>
        <v>MEDICAL FACILITIES</v>
      </c>
    </row>
    <row r="417" spans="1:2" x14ac:dyDescent="0.3">
      <c r="A417" s="62">
        <v>416</v>
      </c>
      <c r="B417" s="66" t="str">
        <f>VLOOKUP(Table4[[#This Row],[PROJECT NUMBER]],PIVOT!A417:B1985, 2, FALSE)</f>
        <v>MEDICAL FACILITIES</v>
      </c>
    </row>
    <row r="418" spans="1:2" x14ac:dyDescent="0.3">
      <c r="A418" s="63">
        <v>417</v>
      </c>
      <c r="B418" s="66" t="str">
        <f>VLOOKUP(Table4[[#This Row],[PROJECT NUMBER]],PIVOT!A418:B1986, 2, FALSE)</f>
        <v>MEDICAL FACILITIES</v>
      </c>
    </row>
    <row r="419" spans="1:2" x14ac:dyDescent="0.3">
      <c r="A419" s="62">
        <v>418</v>
      </c>
      <c r="B419" s="66" t="str">
        <f>VLOOKUP(Table4[[#This Row],[PROJECT NUMBER]],PIVOT!A419:B1987, 2, FALSE)</f>
        <v>MEDICAL FACILITIES</v>
      </c>
    </row>
    <row r="420" spans="1:2" x14ac:dyDescent="0.3">
      <c r="A420" s="63">
        <v>419</v>
      </c>
      <c r="B420" s="66" t="str">
        <f>VLOOKUP(Table4[[#This Row],[PROJECT NUMBER]],PIVOT!A420:B1988, 2, FALSE)</f>
        <v>MEDICAL FACILITIES</v>
      </c>
    </row>
    <row r="421" spans="1:2" x14ac:dyDescent="0.3">
      <c r="A421" s="62">
        <v>420</v>
      </c>
      <c r="B421" s="66" t="str">
        <f>VLOOKUP(Table4[[#This Row],[PROJECT NUMBER]],PIVOT!A421:B1989, 2, FALSE)</f>
        <v>MEDICAL FACILITIES</v>
      </c>
    </row>
    <row r="422" spans="1:2" x14ac:dyDescent="0.3">
      <c r="A422" s="63">
        <v>421</v>
      </c>
      <c r="B422" s="66" t="str">
        <f>VLOOKUP(Table4[[#This Row],[PROJECT NUMBER]],PIVOT!A422:B1990, 2, FALSE)</f>
        <v>AIRPORTS</v>
      </c>
    </row>
    <row r="423" spans="1:2" x14ac:dyDescent="0.3">
      <c r="A423" s="62">
        <v>422</v>
      </c>
      <c r="B423" s="66" t="str">
        <f>VLOOKUP(Table4[[#This Row],[PROJECT NUMBER]],PIVOT!A423:B1991, 2, FALSE)</f>
        <v>MEDICAL FACILITIES</v>
      </c>
    </row>
    <row r="424" spans="1:2" x14ac:dyDescent="0.3">
      <c r="A424" s="63">
        <v>423</v>
      </c>
      <c r="B424" s="66" t="str">
        <f>VLOOKUP(Table4[[#This Row],[PROJECT NUMBER]],PIVOT!A424:B1992, 2, FALSE)</f>
        <v>MEDICAL FACILITIES</v>
      </c>
    </row>
    <row r="425" spans="1:2" x14ac:dyDescent="0.3">
      <c r="A425" s="62">
        <v>424</v>
      </c>
      <c r="B425" s="66" t="str">
        <f>VLOOKUP(Table4[[#This Row],[PROJECT NUMBER]],PIVOT!A425:B1993, 2, FALSE)</f>
        <v>MEDICAL FACILITIES</v>
      </c>
    </row>
    <row r="426" spans="1:2" x14ac:dyDescent="0.3">
      <c r="A426" s="63">
        <v>425</v>
      </c>
      <c r="B426" s="66" t="str">
        <f>VLOOKUP(Table4[[#This Row],[PROJECT NUMBER]],PIVOT!A426:B1994, 2, FALSE)</f>
        <v>MEDICAL FACILITIES</v>
      </c>
    </row>
    <row r="427" spans="1:2" x14ac:dyDescent="0.3">
      <c r="A427" s="62">
        <v>426</v>
      </c>
      <c r="B427" s="66" t="str">
        <f>VLOOKUP(Table4[[#This Row],[PROJECT NUMBER]],PIVOT!A427:B1995, 2, FALSE)</f>
        <v>MEDICAL FACILITIES</v>
      </c>
    </row>
    <row r="428" spans="1:2" x14ac:dyDescent="0.3">
      <c r="A428" s="63">
        <v>427</v>
      </c>
      <c r="B428" s="66" t="str">
        <f>VLOOKUP(Table4[[#This Row],[PROJECT NUMBER]],PIVOT!A428:B1996, 2, FALSE)</f>
        <v>MEDICAL FACILITIES</v>
      </c>
    </row>
    <row r="429" spans="1:2" x14ac:dyDescent="0.3">
      <c r="A429" s="62">
        <v>428</v>
      </c>
      <c r="B429" s="66" t="str">
        <f>VLOOKUP(Table4[[#This Row],[PROJECT NUMBER]],PIVOT!A429:B1997, 2, FALSE)</f>
        <v>MEDICAL FACILITIES</v>
      </c>
    </row>
    <row r="430" spans="1:2" x14ac:dyDescent="0.3">
      <c r="A430" s="63">
        <v>429</v>
      </c>
      <c r="B430" s="66" t="str">
        <f>VLOOKUP(Table4[[#This Row],[PROJECT NUMBER]],PIVOT!A430:B1998, 2, FALSE)</f>
        <v>MEDICAL FACILITIES</v>
      </c>
    </row>
    <row r="431" spans="1:2" x14ac:dyDescent="0.3">
      <c r="A431" s="62">
        <v>430</v>
      </c>
      <c r="B431" s="66" t="str">
        <f>VLOOKUP(Table4[[#This Row],[PROJECT NUMBER]],PIVOT!A431:B1999, 2, FALSE)</f>
        <v>MEDICAL FACILITIES</v>
      </c>
    </row>
    <row r="432" spans="1:2" x14ac:dyDescent="0.3">
      <c r="A432" s="63">
        <v>431</v>
      </c>
      <c r="B432" s="66" t="str">
        <f>VLOOKUP(Table4[[#This Row],[PROJECT NUMBER]],PIVOT!A432:B2000, 2, FALSE)</f>
        <v>MEDICAL FACILITIES</v>
      </c>
    </row>
    <row r="433" spans="1:2" x14ac:dyDescent="0.3">
      <c r="A433" s="62">
        <v>432</v>
      </c>
      <c r="B433" s="66" t="str">
        <f>VLOOKUP(Table4[[#This Row],[PROJECT NUMBER]],PIVOT!A433:B2001, 2, FALSE)</f>
        <v>MEDICAL FACILITIES</v>
      </c>
    </row>
    <row r="434" spans="1:2" x14ac:dyDescent="0.3">
      <c r="A434" s="63">
        <v>433</v>
      </c>
      <c r="B434" s="66" t="str">
        <f>VLOOKUP(Table4[[#This Row],[PROJECT NUMBER]],PIVOT!A434:B2002, 2, FALSE)</f>
        <v>MEDICAL FACILITIES</v>
      </c>
    </row>
    <row r="435" spans="1:2" x14ac:dyDescent="0.3">
      <c r="A435" s="62">
        <v>434</v>
      </c>
      <c r="B435" s="66" t="str">
        <f>VLOOKUP(Table4[[#This Row],[PROJECT NUMBER]],PIVOT!A435:B2003, 2, FALSE)</f>
        <v>MEDICAL FACILITIES</v>
      </c>
    </row>
    <row r="436" spans="1:2" x14ac:dyDescent="0.3">
      <c r="A436" s="63">
        <v>435</v>
      </c>
      <c r="B436" s="66" t="str">
        <f>VLOOKUP(Table4[[#This Row],[PROJECT NUMBER]],PIVOT!A436:B2004, 2, FALSE)</f>
        <v>MEDICAL FACILITIES</v>
      </c>
    </row>
    <row r="437" spans="1:2" x14ac:dyDescent="0.3">
      <c r="A437" s="62">
        <v>436</v>
      </c>
      <c r="B437" s="66" t="str">
        <f>VLOOKUP(Table4[[#This Row],[PROJECT NUMBER]],PIVOT!A437:B2005, 2, FALSE)</f>
        <v>MEDICAL FACILITIES</v>
      </c>
    </row>
    <row r="438" spans="1:2" x14ac:dyDescent="0.3">
      <c r="A438" s="63">
        <v>437</v>
      </c>
      <c r="B438" s="66" t="str">
        <f>VLOOKUP(Table4[[#This Row],[PROJECT NUMBER]],PIVOT!A438:B2006, 2, FALSE)</f>
        <v>MEDICAL FACILITIES</v>
      </c>
    </row>
    <row r="439" spans="1:2" x14ac:dyDescent="0.3">
      <c r="A439" s="62">
        <v>438</v>
      </c>
      <c r="B439" s="66" t="str">
        <f>VLOOKUP(Table4[[#This Row],[PROJECT NUMBER]],PIVOT!A439:B2007, 2, FALSE)</f>
        <v>MEDICAL FACILITIES</v>
      </c>
    </row>
    <row r="440" spans="1:2" x14ac:dyDescent="0.3">
      <c r="A440" s="63">
        <v>439</v>
      </c>
      <c r="B440" s="66" t="str">
        <f>VLOOKUP(Table4[[#This Row],[PROJECT NUMBER]],PIVOT!A440:B2008, 2, FALSE)</f>
        <v>MEDICAL FACILITIES</v>
      </c>
    </row>
    <row r="441" spans="1:2" x14ac:dyDescent="0.3">
      <c r="A441" s="62">
        <v>440</v>
      </c>
      <c r="B441" s="66" t="str">
        <f>VLOOKUP(Table4[[#This Row],[PROJECT NUMBER]],PIVOT!A441:B2009, 2, FALSE)</f>
        <v>MEDICAL FACILITIES</v>
      </c>
    </row>
    <row r="442" spans="1:2" x14ac:dyDescent="0.3">
      <c r="A442" s="63">
        <v>441</v>
      </c>
      <c r="B442" s="66" t="str">
        <f>VLOOKUP(Table4[[#This Row],[PROJECT NUMBER]],PIVOT!A442:B2010, 2, FALSE)</f>
        <v>COVERED COURT</v>
      </c>
    </row>
    <row r="443" spans="1:2" x14ac:dyDescent="0.3">
      <c r="A443" s="62">
        <v>442</v>
      </c>
      <c r="B443" s="66" t="str">
        <f>VLOOKUP(Table4[[#This Row],[PROJECT NUMBER]],PIVOT!A443:B2011, 2, FALSE)</f>
        <v>COVERED COURT</v>
      </c>
    </row>
    <row r="444" spans="1:2" x14ac:dyDescent="0.3">
      <c r="A444" s="63">
        <v>443</v>
      </c>
      <c r="B444" s="66" t="str">
        <f>VLOOKUP(Table4[[#This Row],[PROJECT NUMBER]],PIVOT!A444:B2012, 2, FALSE)</f>
        <v>COVERED COURT</v>
      </c>
    </row>
    <row r="445" spans="1:2" x14ac:dyDescent="0.3">
      <c r="A445" s="62">
        <v>444</v>
      </c>
      <c r="B445" s="66" t="str">
        <f>VLOOKUP(Table4[[#This Row],[PROJECT NUMBER]],PIVOT!A445:B2013, 2, FALSE)</f>
        <v>COVERED COURT</v>
      </c>
    </row>
    <row r="446" spans="1:2" x14ac:dyDescent="0.3">
      <c r="A446" s="63">
        <v>445</v>
      </c>
      <c r="B446" s="66" t="str">
        <f>VLOOKUP(Table4[[#This Row],[PROJECT NUMBER]],PIVOT!A446:B2014, 2, FALSE)</f>
        <v>COVERED COURT</v>
      </c>
    </row>
    <row r="447" spans="1:2" x14ac:dyDescent="0.3">
      <c r="A447" s="62">
        <v>446</v>
      </c>
      <c r="B447" s="66" t="str">
        <f>VLOOKUP(Table4[[#This Row],[PROJECT NUMBER]],PIVOT!A447:B2015, 2, FALSE)</f>
        <v>COVERED COURT</v>
      </c>
    </row>
    <row r="448" spans="1:2" x14ac:dyDescent="0.3">
      <c r="A448" s="63">
        <v>447</v>
      </c>
      <c r="B448" s="66" t="str">
        <f>VLOOKUP(Table4[[#This Row],[PROJECT NUMBER]],PIVOT!A448:B2016, 2, FALSE)</f>
        <v>COVERED COURT</v>
      </c>
    </row>
    <row r="449" spans="1:2" x14ac:dyDescent="0.3">
      <c r="A449" s="62">
        <v>448</v>
      </c>
      <c r="B449" s="66" t="str">
        <f>VLOOKUP(Table4[[#This Row],[PROJECT NUMBER]],PIVOT!A449:B2017, 2, FALSE)</f>
        <v>COVERED COURT</v>
      </c>
    </row>
    <row r="450" spans="1:2" x14ac:dyDescent="0.3">
      <c r="A450" s="63">
        <v>449</v>
      </c>
      <c r="B450" s="66" t="str">
        <f>VLOOKUP(Table4[[#This Row],[PROJECT NUMBER]],PIVOT!A450:B2018, 2, FALSE)</f>
        <v>COVERED COURT</v>
      </c>
    </row>
    <row r="451" spans="1:2" x14ac:dyDescent="0.3">
      <c r="A451" s="62">
        <v>450</v>
      </c>
      <c r="B451" s="66" t="str">
        <f>VLOOKUP(Table4[[#This Row],[PROJECT NUMBER]],PIVOT!A451:B2019, 2, FALSE)</f>
        <v>COVERED COURT</v>
      </c>
    </row>
    <row r="452" spans="1:2" x14ac:dyDescent="0.3">
      <c r="A452" s="63">
        <v>451</v>
      </c>
      <c r="B452" s="66" t="str">
        <f>VLOOKUP(Table4[[#This Row],[PROJECT NUMBER]],PIVOT!A452:B2020, 2, FALSE)</f>
        <v>COVERED COURT</v>
      </c>
    </row>
    <row r="453" spans="1:2" x14ac:dyDescent="0.3">
      <c r="A453" s="62">
        <v>452</v>
      </c>
      <c r="B453" s="66" t="str">
        <f>VLOOKUP(Table4[[#This Row],[PROJECT NUMBER]],PIVOT!A453:B2021, 2, FALSE)</f>
        <v>COVERED COURT</v>
      </c>
    </row>
    <row r="454" spans="1:2" x14ac:dyDescent="0.3">
      <c r="A454" s="63">
        <v>453</v>
      </c>
      <c r="B454" s="66" t="str">
        <f>VLOOKUP(Table4[[#This Row],[PROJECT NUMBER]],PIVOT!A454:B2022, 2, FALSE)</f>
        <v>COVERED COURT</v>
      </c>
    </row>
    <row r="455" spans="1:2" x14ac:dyDescent="0.3">
      <c r="A455" s="62">
        <v>454</v>
      </c>
      <c r="B455" s="66" t="str">
        <f>VLOOKUP(Table4[[#This Row],[PROJECT NUMBER]],PIVOT!A455:B2023, 2, FALSE)</f>
        <v>COVERED COURT</v>
      </c>
    </row>
    <row r="456" spans="1:2" x14ac:dyDescent="0.3">
      <c r="A456" s="63">
        <v>455</v>
      </c>
      <c r="B456" s="66" t="str">
        <f>VLOOKUP(Table4[[#This Row],[PROJECT NUMBER]],PIVOT!A456:B2024, 2, FALSE)</f>
        <v>COVERED COURT</v>
      </c>
    </row>
    <row r="457" spans="1:2" x14ac:dyDescent="0.3">
      <c r="A457" s="62">
        <v>456</v>
      </c>
      <c r="B457" s="66" t="str">
        <f>VLOOKUP(Table4[[#This Row],[PROJECT NUMBER]],PIVOT!A457:B2025, 2, FALSE)</f>
        <v>COVERED COURT</v>
      </c>
    </row>
    <row r="458" spans="1:2" x14ac:dyDescent="0.3">
      <c r="A458" s="63">
        <v>457</v>
      </c>
      <c r="B458" s="66" t="str">
        <f>VLOOKUP(Table4[[#This Row],[PROJECT NUMBER]],PIVOT!A458:B2026, 2, FALSE)</f>
        <v>COVERED COURT</v>
      </c>
    </row>
    <row r="459" spans="1:2" x14ac:dyDescent="0.3">
      <c r="A459" s="62">
        <v>458</v>
      </c>
      <c r="B459" s="66" t="str">
        <f>VLOOKUP(Table4[[#This Row],[PROJECT NUMBER]],PIVOT!A459:B2027, 2, FALSE)</f>
        <v>COVERED COURT</v>
      </c>
    </row>
    <row r="460" spans="1:2" x14ac:dyDescent="0.3">
      <c r="A460" s="63">
        <v>459</v>
      </c>
      <c r="B460" s="66" t="str">
        <f>VLOOKUP(Table4[[#This Row],[PROJECT NUMBER]],PIVOT!A460:B2028, 2, FALSE)</f>
        <v>COVERED COURT</v>
      </c>
    </row>
    <row r="461" spans="1:2" x14ac:dyDescent="0.3">
      <c r="A461" s="62">
        <v>460</v>
      </c>
      <c r="B461" s="66" t="str">
        <f>VLOOKUP(Table4[[#This Row],[PROJECT NUMBER]],PIVOT!A461:B2029, 2, FALSE)</f>
        <v>COVERED COURT</v>
      </c>
    </row>
    <row r="462" spans="1:2" x14ac:dyDescent="0.3">
      <c r="A462" s="63">
        <v>461</v>
      </c>
      <c r="B462" s="66" t="str">
        <f>VLOOKUP(Table4[[#This Row],[PROJECT NUMBER]],PIVOT!A462:B2030, 2, FALSE)</f>
        <v>COVERED COURT</v>
      </c>
    </row>
    <row r="463" spans="1:2" x14ac:dyDescent="0.3">
      <c r="A463" s="62">
        <v>462</v>
      </c>
      <c r="B463" s="66" t="str">
        <f>VLOOKUP(Table4[[#This Row],[PROJECT NUMBER]],PIVOT!A463:B2031, 2, FALSE)</f>
        <v>COVERED COURT</v>
      </c>
    </row>
    <row r="464" spans="1:2" x14ac:dyDescent="0.3">
      <c r="A464" s="63">
        <v>463</v>
      </c>
      <c r="B464" s="66" t="str">
        <f>VLOOKUP(Table4[[#This Row],[PROJECT NUMBER]],PIVOT!A464:B2032, 2, FALSE)</f>
        <v>COVERED COURT</v>
      </c>
    </row>
    <row r="465" spans="1:2" x14ac:dyDescent="0.3">
      <c r="A465" s="62">
        <v>464</v>
      </c>
      <c r="B465" s="66" t="str">
        <f>VLOOKUP(Table4[[#This Row],[PROJECT NUMBER]],PIVOT!A465:B2033, 2, FALSE)</f>
        <v>COVERED COURT</v>
      </c>
    </row>
    <row r="466" spans="1:2" x14ac:dyDescent="0.3">
      <c r="A466" s="63">
        <v>465</v>
      </c>
      <c r="B466" s="66" t="str">
        <f>VLOOKUP(Table4[[#This Row],[PROJECT NUMBER]],PIVOT!A466:B2034, 2, FALSE)</f>
        <v>COVERED COURT</v>
      </c>
    </row>
    <row r="467" spans="1:2" x14ac:dyDescent="0.3">
      <c r="A467" s="62">
        <v>466</v>
      </c>
      <c r="B467" s="66" t="str">
        <f>VLOOKUP(Table4[[#This Row],[PROJECT NUMBER]],PIVOT!A467:B2035, 2, FALSE)</f>
        <v>COVERED COURT</v>
      </c>
    </row>
    <row r="468" spans="1:2" x14ac:dyDescent="0.3">
      <c r="A468" s="63">
        <v>467</v>
      </c>
      <c r="B468" s="66" t="str">
        <f>VLOOKUP(Table4[[#This Row],[PROJECT NUMBER]],PIVOT!A468:B2036, 2, FALSE)</f>
        <v>COVERED COURT</v>
      </c>
    </row>
    <row r="469" spans="1:2" x14ac:dyDescent="0.3">
      <c r="A469" s="62">
        <v>468</v>
      </c>
      <c r="B469" s="66" t="str">
        <f>VLOOKUP(Table4[[#This Row],[PROJECT NUMBER]],PIVOT!A469:B2037, 2, FALSE)</f>
        <v>COVERED COURT</v>
      </c>
    </row>
    <row r="470" spans="1:2" x14ac:dyDescent="0.3">
      <c r="A470" s="63">
        <v>469</v>
      </c>
      <c r="B470" s="66" t="str">
        <f>VLOOKUP(Table4[[#This Row],[PROJECT NUMBER]],PIVOT!A470:B2038, 2, FALSE)</f>
        <v>COVERED COURT</v>
      </c>
    </row>
    <row r="471" spans="1:2" x14ac:dyDescent="0.3">
      <c r="A471" s="62">
        <v>470</v>
      </c>
      <c r="B471" s="66" t="str">
        <f>VLOOKUP(Table4[[#This Row],[PROJECT NUMBER]],PIVOT!A471:B2039, 2, FALSE)</f>
        <v>COVERED COURT</v>
      </c>
    </row>
    <row r="472" spans="1:2" x14ac:dyDescent="0.3">
      <c r="A472" s="63">
        <v>471</v>
      </c>
      <c r="B472" s="66" t="str">
        <f>VLOOKUP(Table4[[#This Row],[PROJECT NUMBER]],PIVOT!A472:B2040, 2, FALSE)</f>
        <v>COVERED COURT</v>
      </c>
    </row>
    <row r="473" spans="1:2" x14ac:dyDescent="0.3">
      <c r="A473" s="62">
        <v>472</v>
      </c>
      <c r="B473" s="66" t="str">
        <f>VLOOKUP(Table4[[#This Row],[PROJECT NUMBER]],PIVOT!A473:B2041, 2, FALSE)</f>
        <v>COVERED COURT</v>
      </c>
    </row>
    <row r="474" spans="1:2" x14ac:dyDescent="0.3">
      <c r="A474" s="63">
        <v>473</v>
      </c>
      <c r="B474" s="66" t="str">
        <f>VLOOKUP(Table4[[#This Row],[PROJECT NUMBER]],PIVOT!A474:B2042, 2, FALSE)</f>
        <v>COVERED COURT</v>
      </c>
    </row>
    <row r="475" spans="1:2" x14ac:dyDescent="0.3">
      <c r="A475" s="62">
        <v>474</v>
      </c>
      <c r="B475" s="66" t="str">
        <f>VLOOKUP(Table4[[#This Row],[PROJECT NUMBER]],PIVOT!A475:B2043, 2, FALSE)</f>
        <v>COVERED COURT</v>
      </c>
    </row>
    <row r="476" spans="1:2" x14ac:dyDescent="0.3">
      <c r="A476" s="63">
        <v>475</v>
      </c>
      <c r="B476" s="66" t="str">
        <f>VLOOKUP(Table4[[#This Row],[PROJECT NUMBER]],PIVOT!A476:B2044, 2, FALSE)</f>
        <v>COVERED COURT</v>
      </c>
    </row>
    <row r="477" spans="1:2" x14ac:dyDescent="0.3">
      <c r="A477" s="62">
        <v>476</v>
      </c>
      <c r="B477" s="66" t="str">
        <f>VLOOKUP(Table4[[#This Row],[PROJECT NUMBER]],PIVOT!A477:B2045, 2, FALSE)</f>
        <v>COVERED COURT</v>
      </c>
    </row>
    <row r="478" spans="1:2" x14ac:dyDescent="0.3">
      <c r="A478" s="63">
        <v>477</v>
      </c>
      <c r="B478" s="66" t="str">
        <f>VLOOKUP(Table4[[#This Row],[PROJECT NUMBER]],PIVOT!A478:B2046, 2, FALSE)</f>
        <v>COVERED COURT</v>
      </c>
    </row>
    <row r="479" spans="1:2" x14ac:dyDescent="0.3">
      <c r="A479" s="62">
        <v>478</v>
      </c>
      <c r="B479" s="66" t="str">
        <f>VLOOKUP(Table4[[#This Row],[PROJECT NUMBER]],PIVOT!A479:B2047, 2, FALSE)</f>
        <v>COVERED COURT</v>
      </c>
    </row>
    <row r="480" spans="1:2" x14ac:dyDescent="0.3">
      <c r="A480" s="63">
        <v>479</v>
      </c>
      <c r="B480" s="66" t="str">
        <f>VLOOKUP(Table4[[#This Row],[PROJECT NUMBER]],PIVOT!A480:B2048, 2, FALSE)</f>
        <v>COVERED COURT</v>
      </c>
    </row>
    <row r="481" spans="1:2" x14ac:dyDescent="0.3">
      <c r="A481" s="62">
        <v>480</v>
      </c>
      <c r="B481" s="66" t="str">
        <f>VLOOKUP(Table4[[#This Row],[PROJECT NUMBER]],PIVOT!A481:B2049, 2, FALSE)</f>
        <v>COVERED COURT</v>
      </c>
    </row>
    <row r="482" spans="1:2" x14ac:dyDescent="0.3">
      <c r="A482" s="63">
        <v>481</v>
      </c>
      <c r="B482" s="66" t="str">
        <f>VLOOKUP(Table4[[#This Row],[PROJECT NUMBER]],PIVOT!A482:B2050, 2, FALSE)</f>
        <v>COVERED COURT</v>
      </c>
    </row>
    <row r="483" spans="1:2" x14ac:dyDescent="0.3">
      <c r="A483" s="62">
        <v>482</v>
      </c>
      <c r="B483" s="66" t="str">
        <f>VLOOKUP(Table4[[#This Row],[PROJECT NUMBER]],PIVOT!A483:B2051, 2, FALSE)</f>
        <v>COVERED COURT</v>
      </c>
    </row>
    <row r="484" spans="1:2" x14ac:dyDescent="0.3">
      <c r="A484" s="63">
        <v>483</v>
      </c>
      <c r="B484" s="66" t="str">
        <f>VLOOKUP(Table4[[#This Row],[PROJECT NUMBER]],PIVOT!A484:B2052, 2, FALSE)</f>
        <v>COVERED COURT</v>
      </c>
    </row>
    <row r="485" spans="1:2" x14ac:dyDescent="0.3">
      <c r="A485" s="62">
        <v>484</v>
      </c>
      <c r="B485" s="66" t="str">
        <f>VLOOKUP(Table4[[#This Row],[PROJECT NUMBER]],PIVOT!A485:B2053, 2, FALSE)</f>
        <v>COVERED COURT</v>
      </c>
    </row>
    <row r="486" spans="1:2" x14ac:dyDescent="0.3">
      <c r="A486" s="63">
        <v>485</v>
      </c>
      <c r="B486" s="66" t="str">
        <f>VLOOKUP(Table4[[#This Row],[PROJECT NUMBER]],PIVOT!A486:B2054, 2, FALSE)</f>
        <v>COVERED COURT</v>
      </c>
    </row>
    <row r="487" spans="1:2" x14ac:dyDescent="0.3">
      <c r="A487" s="62">
        <v>486</v>
      </c>
      <c r="B487" s="66" t="str">
        <f>VLOOKUP(Table4[[#This Row],[PROJECT NUMBER]],PIVOT!A487:B2055, 2, FALSE)</f>
        <v>COVERED COURT</v>
      </c>
    </row>
    <row r="488" spans="1:2" x14ac:dyDescent="0.3">
      <c r="A488" s="63">
        <v>487</v>
      </c>
      <c r="B488" s="66" t="str">
        <f>VLOOKUP(Table4[[#This Row],[PROJECT NUMBER]],PIVOT!A488:B2056, 2, FALSE)</f>
        <v>COVERED COURT</v>
      </c>
    </row>
    <row r="489" spans="1:2" x14ac:dyDescent="0.3">
      <c r="A489" s="62">
        <v>488</v>
      </c>
      <c r="B489" s="66" t="str">
        <f>VLOOKUP(Table4[[#This Row],[PROJECT NUMBER]],PIVOT!A489:B2057, 2, FALSE)</f>
        <v>COVERED COURT</v>
      </c>
    </row>
    <row r="490" spans="1:2" x14ac:dyDescent="0.3">
      <c r="A490" s="63">
        <v>489</v>
      </c>
      <c r="B490" s="66" t="str">
        <f>VLOOKUP(Table4[[#This Row],[PROJECT NUMBER]],PIVOT!A490:B2058, 2, FALSE)</f>
        <v>COVERED COURT</v>
      </c>
    </row>
    <row r="491" spans="1:2" x14ac:dyDescent="0.3">
      <c r="A491" s="62">
        <v>490</v>
      </c>
      <c r="B491" s="66" t="str">
        <f>VLOOKUP(Table4[[#This Row],[PROJECT NUMBER]],PIVOT!A491:B2059, 2, FALSE)</f>
        <v>COVERED COURT</v>
      </c>
    </row>
    <row r="492" spans="1:2" x14ac:dyDescent="0.3">
      <c r="A492" s="63">
        <v>491</v>
      </c>
      <c r="B492" s="66" t="str">
        <f>VLOOKUP(Table4[[#This Row],[PROJECT NUMBER]],PIVOT!A492:B2060, 2, FALSE)</f>
        <v>COVERED COURT</v>
      </c>
    </row>
    <row r="493" spans="1:2" x14ac:dyDescent="0.3">
      <c r="A493" s="62">
        <v>492</v>
      </c>
      <c r="B493" s="66" t="str">
        <f>VLOOKUP(Table4[[#This Row],[PROJECT NUMBER]],PIVOT!A493:B2061, 2, FALSE)</f>
        <v>COVERED COURT</v>
      </c>
    </row>
    <row r="494" spans="1:2" x14ac:dyDescent="0.3">
      <c r="A494" s="63">
        <v>493</v>
      </c>
      <c r="B494" s="66" t="str">
        <f>VLOOKUP(Table4[[#This Row],[PROJECT NUMBER]],PIVOT!A494:B2062, 2, FALSE)</f>
        <v>COVERED COURT</v>
      </c>
    </row>
    <row r="495" spans="1:2" x14ac:dyDescent="0.3">
      <c r="A495" s="62">
        <v>494</v>
      </c>
      <c r="B495" s="66" t="str">
        <f>VLOOKUP(Table4[[#This Row],[PROJECT NUMBER]],PIVOT!A495:B2063, 2, FALSE)</f>
        <v>COVERED COURT</v>
      </c>
    </row>
    <row r="496" spans="1:2" x14ac:dyDescent="0.3">
      <c r="A496" s="63">
        <v>495</v>
      </c>
      <c r="B496" s="66" t="str">
        <f>VLOOKUP(Table4[[#This Row],[PROJECT NUMBER]],PIVOT!A496:B2064, 2, FALSE)</f>
        <v>COVERED COURT</v>
      </c>
    </row>
    <row r="497" spans="1:2" x14ac:dyDescent="0.3">
      <c r="A497" s="62">
        <v>496</v>
      </c>
      <c r="B497" s="66" t="str">
        <f>VLOOKUP(Table4[[#This Row],[PROJECT NUMBER]],PIVOT!A497:B2065, 2, FALSE)</f>
        <v>COVERED COURT</v>
      </c>
    </row>
    <row r="498" spans="1:2" x14ac:dyDescent="0.3">
      <c r="A498" s="63">
        <v>497</v>
      </c>
      <c r="B498" s="66" t="str">
        <f>VLOOKUP(Table4[[#This Row],[PROJECT NUMBER]],PIVOT!A498:B2066, 2, FALSE)</f>
        <v>COVERED COURT</v>
      </c>
    </row>
    <row r="499" spans="1:2" x14ac:dyDescent="0.3">
      <c r="A499" s="62">
        <v>498</v>
      </c>
      <c r="B499" s="66" t="str">
        <f>VLOOKUP(Table4[[#This Row],[PROJECT NUMBER]],PIVOT!A499:B2067, 2, FALSE)</f>
        <v>COVERED COURT</v>
      </c>
    </row>
    <row r="500" spans="1:2" x14ac:dyDescent="0.3">
      <c r="A500" s="63">
        <v>499</v>
      </c>
      <c r="B500" s="66" t="str">
        <f>VLOOKUP(Table4[[#This Row],[PROJECT NUMBER]],PIVOT!A500:B2068, 2, FALSE)</f>
        <v>COVERED COURT</v>
      </c>
    </row>
    <row r="501" spans="1:2" x14ac:dyDescent="0.3">
      <c r="A501" s="62">
        <v>500</v>
      </c>
      <c r="B501" s="66" t="str">
        <f>VLOOKUP(Table4[[#This Row],[PROJECT NUMBER]],PIVOT!A501:B2069, 2, FALSE)</f>
        <v>COVERED COURT</v>
      </c>
    </row>
    <row r="502" spans="1:2" x14ac:dyDescent="0.3">
      <c r="A502" s="63">
        <v>501</v>
      </c>
      <c r="B502" s="66" t="str">
        <f>VLOOKUP(Table4[[#This Row],[PROJECT NUMBER]],PIVOT!A502:B2070, 2, FALSE)</f>
        <v>COVERED COURT</v>
      </c>
    </row>
    <row r="503" spans="1:2" x14ac:dyDescent="0.3">
      <c r="A503" s="62">
        <v>502</v>
      </c>
      <c r="B503" s="66" t="str">
        <f>VLOOKUP(Table4[[#This Row],[PROJECT NUMBER]],PIVOT!A503:B2071, 2, FALSE)</f>
        <v>COVERED COURT</v>
      </c>
    </row>
    <row r="504" spans="1:2" x14ac:dyDescent="0.3">
      <c r="A504" s="63">
        <v>503</v>
      </c>
      <c r="B504" s="66" t="str">
        <f>VLOOKUP(Table4[[#This Row],[PROJECT NUMBER]],PIVOT!A504:B2072, 2, FALSE)</f>
        <v>COVERED COURT</v>
      </c>
    </row>
    <row r="505" spans="1:2" x14ac:dyDescent="0.3">
      <c r="A505" s="62">
        <v>504</v>
      </c>
      <c r="B505" s="66" t="str">
        <f>VLOOKUP(Table4[[#This Row],[PROJECT NUMBER]],PIVOT!A505:B2073, 2, FALSE)</f>
        <v>COVERED COURT</v>
      </c>
    </row>
    <row r="506" spans="1:2" x14ac:dyDescent="0.3">
      <c r="A506" s="63">
        <v>505</v>
      </c>
      <c r="B506" s="66" t="str">
        <f>VLOOKUP(Table4[[#This Row],[PROJECT NUMBER]],PIVOT!A506:B2074, 2, FALSE)</f>
        <v>COVERED COURT</v>
      </c>
    </row>
    <row r="507" spans="1:2" x14ac:dyDescent="0.3">
      <c r="A507" s="62">
        <v>506</v>
      </c>
      <c r="B507" s="66" t="str">
        <f>VLOOKUP(Table4[[#This Row],[PROJECT NUMBER]],PIVOT!A507:B2075, 2, FALSE)</f>
        <v>COVERED COURT</v>
      </c>
    </row>
    <row r="508" spans="1:2" x14ac:dyDescent="0.3">
      <c r="A508" s="63">
        <v>507</v>
      </c>
      <c r="B508" s="66" t="str">
        <f>VLOOKUP(Table4[[#This Row],[PROJECT NUMBER]],PIVOT!A508:B2076, 2, FALSE)</f>
        <v>COVERED COURT</v>
      </c>
    </row>
    <row r="509" spans="1:2" x14ac:dyDescent="0.3">
      <c r="A509" s="62">
        <v>508</v>
      </c>
      <c r="B509" s="66" t="str">
        <f>VLOOKUP(Table4[[#This Row],[PROJECT NUMBER]],PIVOT!A509:B2077, 2, FALSE)</f>
        <v>COVERED COURT</v>
      </c>
    </row>
    <row r="510" spans="1:2" x14ac:dyDescent="0.3">
      <c r="A510" s="63">
        <v>509</v>
      </c>
      <c r="B510" s="66" t="str">
        <f>VLOOKUP(Table4[[#This Row],[PROJECT NUMBER]],PIVOT!A510:B2078, 2, FALSE)</f>
        <v>COVERED COURT</v>
      </c>
    </row>
    <row r="511" spans="1:2" x14ac:dyDescent="0.3">
      <c r="A511" s="62">
        <v>510</v>
      </c>
      <c r="B511" s="66" t="str">
        <f>VLOOKUP(Table4[[#This Row],[PROJECT NUMBER]],PIVOT!A511:B2079, 2, FALSE)</f>
        <v>COVERED COURT</v>
      </c>
    </row>
    <row r="512" spans="1:2" x14ac:dyDescent="0.3">
      <c r="A512" s="63">
        <v>511</v>
      </c>
      <c r="B512" s="66" t="str">
        <f>VLOOKUP(Table4[[#This Row],[PROJECT NUMBER]],PIVOT!A512:B2080, 2, FALSE)</f>
        <v>COVERED COURT</v>
      </c>
    </row>
    <row r="513" spans="1:2" x14ac:dyDescent="0.3">
      <c r="A513" s="62">
        <v>512</v>
      </c>
      <c r="B513" s="66" t="str">
        <f>VLOOKUP(Table4[[#This Row],[PROJECT NUMBER]],PIVOT!A513:B2081, 2, FALSE)</f>
        <v>COVERED COURT</v>
      </c>
    </row>
    <row r="514" spans="1:2" x14ac:dyDescent="0.3">
      <c r="A514" s="63">
        <v>513</v>
      </c>
      <c r="B514" s="66" t="str">
        <f>VLOOKUP(Table4[[#This Row],[PROJECT NUMBER]],PIVOT!A514:B2082, 2, FALSE)</f>
        <v>COVERED COURT</v>
      </c>
    </row>
    <row r="515" spans="1:2" x14ac:dyDescent="0.3">
      <c r="A515" s="62">
        <v>514</v>
      </c>
      <c r="B515" s="66" t="str">
        <f>VLOOKUP(Table4[[#This Row],[PROJECT NUMBER]],PIVOT!A515:B2083, 2, FALSE)</f>
        <v>COVERED COURT</v>
      </c>
    </row>
    <row r="516" spans="1:2" x14ac:dyDescent="0.3">
      <c r="A516" s="63">
        <v>515</v>
      </c>
      <c r="B516" s="66" t="str">
        <f>VLOOKUP(Table4[[#This Row],[PROJECT NUMBER]],PIVOT!A516:B2084, 2, FALSE)</f>
        <v>COVERED COURT</v>
      </c>
    </row>
    <row r="517" spans="1:2" x14ac:dyDescent="0.3">
      <c r="A517" s="62">
        <v>516</v>
      </c>
      <c r="B517" s="66" t="str">
        <f>VLOOKUP(Table4[[#This Row],[PROJECT NUMBER]],PIVOT!A517:B2085, 2, FALSE)</f>
        <v>COVERED COURT</v>
      </c>
    </row>
    <row r="518" spans="1:2" x14ac:dyDescent="0.3">
      <c r="A518" s="63">
        <v>517</v>
      </c>
      <c r="B518" s="66" t="str">
        <f>VLOOKUP(Table4[[#This Row],[PROJECT NUMBER]],PIVOT!A518:B2086, 2, FALSE)</f>
        <v>COVERED COURT</v>
      </c>
    </row>
    <row r="519" spans="1:2" x14ac:dyDescent="0.3">
      <c r="A519" s="62">
        <v>518</v>
      </c>
      <c r="B519" s="66" t="str">
        <f>VLOOKUP(Table4[[#This Row],[PROJECT NUMBER]],PIVOT!A519:B2087, 2, FALSE)</f>
        <v>COVERED COURT</v>
      </c>
    </row>
    <row r="520" spans="1:2" x14ac:dyDescent="0.3">
      <c r="A520" s="63">
        <v>519</v>
      </c>
      <c r="B520" s="66" t="str">
        <f>VLOOKUP(Table4[[#This Row],[PROJECT NUMBER]],PIVOT!A520:B2088, 2, FALSE)</f>
        <v>COVERED COURT</v>
      </c>
    </row>
    <row r="521" spans="1:2" x14ac:dyDescent="0.3">
      <c r="A521" s="62">
        <v>520</v>
      </c>
      <c r="B521" s="66" t="str">
        <f>VLOOKUP(Table4[[#This Row],[PROJECT NUMBER]],PIVOT!A521:B2089, 2, FALSE)</f>
        <v>COVERED COURT</v>
      </c>
    </row>
    <row r="522" spans="1:2" x14ac:dyDescent="0.3">
      <c r="A522" s="63">
        <v>521</v>
      </c>
      <c r="B522" s="66" t="str">
        <f>VLOOKUP(Table4[[#This Row],[PROJECT NUMBER]],PIVOT!A522:B2090, 2, FALSE)</f>
        <v>COVERED COURT</v>
      </c>
    </row>
    <row r="523" spans="1:2" x14ac:dyDescent="0.3">
      <c r="A523" s="62">
        <v>522</v>
      </c>
      <c r="B523" s="66" t="str">
        <f>VLOOKUP(Table4[[#This Row],[PROJECT NUMBER]],PIVOT!A523:B2091, 2, FALSE)</f>
        <v>COVERED COURT</v>
      </c>
    </row>
    <row r="524" spans="1:2" x14ac:dyDescent="0.3">
      <c r="A524" s="63">
        <v>523</v>
      </c>
      <c r="B524" s="66" t="str">
        <f>VLOOKUP(Table4[[#This Row],[PROJECT NUMBER]],PIVOT!A524:B2092, 2, FALSE)</f>
        <v>COVERED COURT</v>
      </c>
    </row>
    <row r="525" spans="1:2" x14ac:dyDescent="0.3">
      <c r="A525" s="62">
        <v>524</v>
      </c>
      <c r="B525" s="66" t="str">
        <f>VLOOKUP(Table4[[#This Row],[PROJECT NUMBER]],PIVOT!A525:B2093, 2, FALSE)</f>
        <v>COVERED COURT</v>
      </c>
    </row>
    <row r="526" spans="1:2" x14ac:dyDescent="0.3">
      <c r="A526" s="63">
        <v>525</v>
      </c>
      <c r="B526" s="66" t="str">
        <f>VLOOKUP(Table4[[#This Row],[PROJECT NUMBER]],PIVOT!A526:B2094, 2, FALSE)</f>
        <v>COVERED COURT</v>
      </c>
    </row>
    <row r="527" spans="1:2" x14ac:dyDescent="0.3">
      <c r="A527" s="62">
        <v>526</v>
      </c>
      <c r="B527" s="66" t="str">
        <f>VLOOKUP(Table4[[#This Row],[PROJECT NUMBER]],PIVOT!A527:B2095, 2, FALSE)</f>
        <v>COVERED COURT</v>
      </c>
    </row>
    <row r="528" spans="1:2" x14ac:dyDescent="0.3">
      <c r="A528" s="63">
        <v>527</v>
      </c>
      <c r="B528" s="66" t="str">
        <f>VLOOKUP(Table4[[#This Row],[PROJECT NUMBER]],PIVOT!A528:B2096, 2, FALSE)</f>
        <v>COVERED COURT</v>
      </c>
    </row>
    <row r="529" spans="1:2" x14ac:dyDescent="0.3">
      <c r="A529" s="62">
        <v>528</v>
      </c>
      <c r="B529" s="66" t="str">
        <f>VLOOKUP(Table4[[#This Row],[PROJECT NUMBER]],PIVOT!A529:B2097, 2, FALSE)</f>
        <v>COVERED COURT</v>
      </c>
    </row>
    <row r="530" spans="1:2" x14ac:dyDescent="0.3">
      <c r="A530" s="63">
        <v>529</v>
      </c>
      <c r="B530" s="66" t="str">
        <f>VLOOKUP(Table4[[#This Row],[PROJECT NUMBER]],PIVOT!A530:B2098, 2, FALSE)</f>
        <v>COVERED COURT</v>
      </c>
    </row>
    <row r="531" spans="1:2" x14ac:dyDescent="0.3">
      <c r="A531" s="62">
        <v>530</v>
      </c>
      <c r="B531" s="66" t="str">
        <f>VLOOKUP(Table4[[#This Row],[PROJECT NUMBER]],PIVOT!A531:B2099, 2, FALSE)</f>
        <v>COVERED COURT</v>
      </c>
    </row>
    <row r="532" spans="1:2" x14ac:dyDescent="0.3">
      <c r="A532" s="63">
        <v>531</v>
      </c>
      <c r="B532" s="66" t="str">
        <f>VLOOKUP(Table4[[#This Row],[PROJECT NUMBER]],PIVOT!A532:B2100, 2, FALSE)</f>
        <v>COVERED COURT</v>
      </c>
    </row>
    <row r="533" spans="1:2" x14ac:dyDescent="0.3">
      <c r="A533" s="62">
        <v>532</v>
      </c>
      <c r="B533" s="66" t="str">
        <f>VLOOKUP(Table4[[#This Row],[PROJECT NUMBER]],PIVOT!A533:B2101, 2, FALSE)</f>
        <v>COVERED COURT</v>
      </c>
    </row>
    <row r="534" spans="1:2" x14ac:dyDescent="0.3">
      <c r="A534" s="63">
        <v>533</v>
      </c>
      <c r="B534" s="66" t="str">
        <f>VLOOKUP(Table4[[#This Row],[PROJECT NUMBER]],PIVOT!A534:B2102, 2, FALSE)</f>
        <v>COVERED COURT</v>
      </c>
    </row>
    <row r="535" spans="1:2" x14ac:dyDescent="0.3">
      <c r="A535" s="62">
        <v>534</v>
      </c>
      <c r="B535" s="66" t="str">
        <f>VLOOKUP(Table4[[#This Row],[PROJECT NUMBER]],PIVOT!A535:B2103, 2, FALSE)</f>
        <v>COVERED COURT</v>
      </c>
    </row>
    <row r="536" spans="1:2" x14ac:dyDescent="0.3">
      <c r="A536" s="63">
        <v>535</v>
      </c>
      <c r="B536" s="66" t="str">
        <f>VLOOKUP(Table4[[#This Row],[PROJECT NUMBER]],PIVOT!A536:B2104, 2, FALSE)</f>
        <v>OTHER FACILITIES</v>
      </c>
    </row>
    <row r="537" spans="1:2" x14ac:dyDescent="0.3">
      <c r="A537" s="62">
        <v>536</v>
      </c>
      <c r="B537" s="66" t="str">
        <f>VLOOKUP(Table4[[#This Row],[PROJECT NUMBER]],PIVOT!A537:B2105, 2, FALSE)</f>
        <v>COVERED COURT</v>
      </c>
    </row>
    <row r="538" spans="1:2" x14ac:dyDescent="0.3">
      <c r="A538" s="63">
        <v>537</v>
      </c>
      <c r="B538" s="66" t="str">
        <f>VLOOKUP(Table4[[#This Row],[PROJECT NUMBER]],PIVOT!A538:B2106, 2, FALSE)</f>
        <v>COVERED COURT</v>
      </c>
    </row>
    <row r="539" spans="1:2" x14ac:dyDescent="0.3">
      <c r="A539" s="62">
        <v>538</v>
      </c>
      <c r="B539" s="66" t="str">
        <f>VLOOKUP(Table4[[#This Row],[PROJECT NUMBER]],PIVOT!A539:B2107, 2, FALSE)</f>
        <v>COVERED COURT</v>
      </c>
    </row>
    <row r="540" spans="1:2" x14ac:dyDescent="0.3">
      <c r="A540" s="63">
        <v>539</v>
      </c>
      <c r="B540" s="66" t="str">
        <f>VLOOKUP(Table4[[#This Row],[PROJECT NUMBER]],PIVOT!A540:B2108, 2, FALSE)</f>
        <v>COVERED COURT</v>
      </c>
    </row>
    <row r="541" spans="1:2" x14ac:dyDescent="0.3">
      <c r="A541" s="62">
        <v>540</v>
      </c>
      <c r="B541" s="66" t="str">
        <f>VLOOKUP(Table4[[#This Row],[PROJECT NUMBER]],PIVOT!A541:B2109, 2, FALSE)</f>
        <v>COVERED COURT</v>
      </c>
    </row>
    <row r="542" spans="1:2" x14ac:dyDescent="0.3">
      <c r="A542" s="63">
        <v>541</v>
      </c>
      <c r="B542" s="66" t="str">
        <f>VLOOKUP(Table4[[#This Row],[PROJECT NUMBER]],PIVOT!A542:B2110, 2, FALSE)</f>
        <v>COVERED COURT</v>
      </c>
    </row>
    <row r="543" spans="1:2" x14ac:dyDescent="0.3">
      <c r="A543" s="62">
        <v>542</v>
      </c>
      <c r="B543" s="66" t="str">
        <f>VLOOKUP(Table4[[#This Row],[PROJECT NUMBER]],PIVOT!A543:B2111, 2, FALSE)</f>
        <v>COVERED COURT</v>
      </c>
    </row>
    <row r="544" spans="1:2" x14ac:dyDescent="0.3">
      <c r="A544" s="63">
        <v>543</v>
      </c>
      <c r="B544" s="66" t="str">
        <f>VLOOKUP(Table4[[#This Row],[PROJECT NUMBER]],PIVOT!A544:B2112, 2, FALSE)</f>
        <v>COVERED COURT</v>
      </c>
    </row>
    <row r="545" spans="1:2" x14ac:dyDescent="0.3">
      <c r="A545" s="62">
        <v>544</v>
      </c>
      <c r="B545" s="66" t="str">
        <f>VLOOKUP(Table4[[#This Row],[PROJECT NUMBER]],PIVOT!A545:B2113, 2, FALSE)</f>
        <v>COVERED COURT</v>
      </c>
    </row>
    <row r="546" spans="1:2" x14ac:dyDescent="0.3">
      <c r="A546" s="63">
        <v>545</v>
      </c>
      <c r="B546" s="66" t="str">
        <f>VLOOKUP(Table4[[#This Row],[PROJECT NUMBER]],PIVOT!A546:B2114, 2, FALSE)</f>
        <v>COVERED COURT</v>
      </c>
    </row>
    <row r="547" spans="1:2" x14ac:dyDescent="0.3">
      <c r="A547" s="62">
        <v>546</v>
      </c>
      <c r="B547" s="66" t="str">
        <f>VLOOKUP(Table4[[#This Row],[PROJECT NUMBER]],PIVOT!A547:B2115, 2, FALSE)</f>
        <v>COVERED COURT</v>
      </c>
    </row>
    <row r="548" spans="1:2" x14ac:dyDescent="0.3">
      <c r="A548" s="63">
        <v>547</v>
      </c>
      <c r="B548" s="66" t="str">
        <f>VLOOKUP(Table4[[#This Row],[PROJECT NUMBER]],PIVOT!A548:B2116, 2, FALSE)</f>
        <v>COVERED COURT</v>
      </c>
    </row>
    <row r="549" spans="1:2" x14ac:dyDescent="0.3">
      <c r="A549" s="62">
        <v>548</v>
      </c>
      <c r="B549" s="66" t="str">
        <f>VLOOKUP(Table4[[#This Row],[PROJECT NUMBER]],PIVOT!A549:B2117, 2, FALSE)</f>
        <v>COVERED COURT</v>
      </c>
    </row>
    <row r="550" spans="1:2" x14ac:dyDescent="0.3">
      <c r="A550" s="63">
        <v>549</v>
      </c>
      <c r="B550" s="66" t="str">
        <f>VLOOKUP(Table4[[#This Row],[PROJECT NUMBER]],PIVOT!A550:B2118, 2, FALSE)</f>
        <v>COVERED COURT</v>
      </c>
    </row>
    <row r="551" spans="1:2" x14ac:dyDescent="0.3">
      <c r="A551" s="62">
        <v>550</v>
      </c>
      <c r="B551" s="66" t="str">
        <f>VLOOKUP(Table4[[#This Row],[PROJECT NUMBER]],PIVOT!A551:B2119, 2, FALSE)</f>
        <v>COVERED COURT</v>
      </c>
    </row>
    <row r="552" spans="1:2" x14ac:dyDescent="0.3">
      <c r="A552" s="63">
        <v>551</v>
      </c>
      <c r="B552" s="66" t="str">
        <f>VLOOKUP(Table4[[#This Row],[PROJECT NUMBER]],PIVOT!A552:B2120, 2, FALSE)</f>
        <v>COVERED COURT</v>
      </c>
    </row>
    <row r="553" spans="1:2" x14ac:dyDescent="0.3">
      <c r="A553" s="62">
        <v>552</v>
      </c>
      <c r="B553" s="66" t="str">
        <f>VLOOKUP(Table4[[#This Row],[PROJECT NUMBER]],PIVOT!A553:B2121, 2, FALSE)</f>
        <v>COVERED COURT</v>
      </c>
    </row>
    <row r="554" spans="1:2" x14ac:dyDescent="0.3">
      <c r="A554" s="63">
        <v>553</v>
      </c>
      <c r="B554" s="66" t="str">
        <f>VLOOKUP(Table4[[#This Row],[PROJECT NUMBER]],PIVOT!A554:B2122, 2, FALSE)</f>
        <v>COVERED COURT</v>
      </c>
    </row>
    <row r="555" spans="1:2" x14ac:dyDescent="0.3">
      <c r="A555" s="62">
        <v>554</v>
      </c>
      <c r="B555" s="66" t="str">
        <f>VLOOKUP(Table4[[#This Row],[PROJECT NUMBER]],PIVOT!A555:B2123, 2, FALSE)</f>
        <v>COVERED COURT</v>
      </c>
    </row>
    <row r="556" spans="1:2" x14ac:dyDescent="0.3">
      <c r="A556" s="63">
        <v>555</v>
      </c>
      <c r="B556" s="66" t="str">
        <f>VLOOKUP(Table4[[#This Row],[PROJECT NUMBER]],PIVOT!A556:B2124, 2, FALSE)</f>
        <v>COVERED COURT</v>
      </c>
    </row>
    <row r="557" spans="1:2" x14ac:dyDescent="0.3">
      <c r="A557" s="62">
        <v>556</v>
      </c>
      <c r="B557" s="66" t="str">
        <f>VLOOKUP(Table4[[#This Row],[PROJECT NUMBER]],PIVOT!A557:B2125, 2, FALSE)</f>
        <v>COVERED COURT</v>
      </c>
    </row>
    <row r="558" spans="1:2" x14ac:dyDescent="0.3">
      <c r="A558" s="63">
        <v>557</v>
      </c>
      <c r="B558" s="66" t="str">
        <f>VLOOKUP(Table4[[#This Row],[PROJECT NUMBER]],PIVOT!A558:B2126, 2, FALSE)</f>
        <v>COVERED COURT</v>
      </c>
    </row>
    <row r="559" spans="1:2" x14ac:dyDescent="0.3">
      <c r="A559" s="62">
        <v>558</v>
      </c>
      <c r="B559" s="66" t="str">
        <f>VLOOKUP(Table4[[#This Row],[PROJECT NUMBER]],PIVOT!A559:B2127, 2, FALSE)</f>
        <v>COVERED COURT</v>
      </c>
    </row>
    <row r="560" spans="1:2" x14ac:dyDescent="0.3">
      <c r="A560" s="63">
        <v>559</v>
      </c>
      <c r="B560" s="66" t="str">
        <f>VLOOKUP(Table4[[#This Row],[PROJECT NUMBER]],PIVOT!A560:B2128, 2, FALSE)</f>
        <v>COVERED COURT</v>
      </c>
    </row>
    <row r="561" spans="1:2" x14ac:dyDescent="0.3">
      <c r="A561" s="62">
        <v>560</v>
      </c>
      <c r="B561" s="66" t="str">
        <f>VLOOKUP(Table4[[#This Row],[PROJECT NUMBER]],PIVOT!A561:B2129, 2, FALSE)</f>
        <v>COVERED COURT</v>
      </c>
    </row>
    <row r="562" spans="1:2" x14ac:dyDescent="0.3">
      <c r="A562" s="63">
        <v>561</v>
      </c>
      <c r="B562" s="66" t="str">
        <f>VLOOKUP(Table4[[#This Row],[PROJECT NUMBER]],PIVOT!A562:B2130, 2, FALSE)</f>
        <v>COVERED COURT</v>
      </c>
    </row>
    <row r="563" spans="1:2" x14ac:dyDescent="0.3">
      <c r="A563" s="62">
        <v>562</v>
      </c>
      <c r="B563" s="66" t="str">
        <f>VLOOKUP(Table4[[#This Row],[PROJECT NUMBER]],PIVOT!A563:B2131, 2, FALSE)</f>
        <v>COVERED COURT</v>
      </c>
    </row>
    <row r="564" spans="1:2" x14ac:dyDescent="0.3">
      <c r="A564" s="63">
        <v>563</v>
      </c>
      <c r="B564" s="66" t="str">
        <f>VLOOKUP(Table4[[#This Row],[PROJECT NUMBER]],PIVOT!A564:B2132, 2, FALSE)</f>
        <v>COVERED COURT</v>
      </c>
    </row>
    <row r="565" spans="1:2" x14ac:dyDescent="0.3">
      <c r="A565" s="62">
        <v>564</v>
      </c>
      <c r="B565" s="66" t="str">
        <f>VLOOKUP(Table4[[#This Row],[PROJECT NUMBER]],PIVOT!A565:B2133, 2, FALSE)</f>
        <v>COVERED COURT</v>
      </c>
    </row>
    <row r="566" spans="1:2" x14ac:dyDescent="0.3">
      <c r="A566" s="63">
        <v>565</v>
      </c>
      <c r="B566" s="66" t="str">
        <f>VLOOKUP(Table4[[#This Row],[PROJECT NUMBER]],PIVOT!A566:B2134, 2, FALSE)</f>
        <v>COVERED COURT</v>
      </c>
    </row>
    <row r="567" spans="1:2" x14ac:dyDescent="0.3">
      <c r="A567" s="62">
        <v>566</v>
      </c>
      <c r="B567" s="66" t="str">
        <f>VLOOKUP(Table4[[#This Row],[PROJECT NUMBER]],PIVOT!A567:B2135, 2, FALSE)</f>
        <v>COVERED COURT</v>
      </c>
    </row>
    <row r="568" spans="1:2" x14ac:dyDescent="0.3">
      <c r="A568" s="63">
        <v>567</v>
      </c>
      <c r="B568" s="66" t="str">
        <f>VLOOKUP(Table4[[#This Row],[PROJECT NUMBER]],PIVOT!A568:B2136, 2, FALSE)</f>
        <v>COVERED COURT</v>
      </c>
    </row>
    <row r="569" spans="1:2" x14ac:dyDescent="0.3">
      <c r="A569" s="62">
        <v>568</v>
      </c>
      <c r="B569" s="66" t="str">
        <f>VLOOKUP(Table4[[#This Row],[PROJECT NUMBER]],PIVOT!A569:B2137, 2, FALSE)</f>
        <v>COVERED COURT</v>
      </c>
    </row>
    <row r="570" spans="1:2" x14ac:dyDescent="0.3">
      <c r="A570" s="63">
        <v>569</v>
      </c>
      <c r="B570" s="66" t="str">
        <f>VLOOKUP(Table4[[#This Row],[PROJECT NUMBER]],PIVOT!A570:B2138, 2, FALSE)</f>
        <v>COVERED COURT</v>
      </c>
    </row>
    <row r="571" spans="1:2" x14ac:dyDescent="0.3">
      <c r="A571" s="62">
        <v>570</v>
      </c>
      <c r="B571" s="66" t="str">
        <f>VLOOKUP(Table4[[#This Row],[PROJECT NUMBER]],PIVOT!A571:B2139, 2, FALSE)</f>
        <v>COVERED COURT</v>
      </c>
    </row>
    <row r="572" spans="1:2" x14ac:dyDescent="0.3">
      <c r="A572" s="63">
        <v>571</v>
      </c>
      <c r="B572" s="66" t="str">
        <f>VLOOKUP(Table4[[#This Row],[PROJECT NUMBER]],PIVOT!A572:B2140, 2, FALSE)</f>
        <v>COVERED COURT</v>
      </c>
    </row>
    <row r="573" spans="1:2" x14ac:dyDescent="0.3">
      <c r="A573" s="62">
        <v>572</v>
      </c>
      <c r="B573" s="66" t="str">
        <f>VLOOKUP(Table4[[#This Row],[PROJECT NUMBER]],PIVOT!A573:B2141, 2, FALSE)</f>
        <v>COVERED COURT</v>
      </c>
    </row>
    <row r="574" spans="1:2" x14ac:dyDescent="0.3">
      <c r="A574" s="63">
        <v>573</v>
      </c>
      <c r="B574" s="66" t="str">
        <f>VLOOKUP(Table4[[#This Row],[PROJECT NUMBER]],PIVOT!A574:B2142, 2, FALSE)</f>
        <v>COVERED COURT</v>
      </c>
    </row>
    <row r="575" spans="1:2" x14ac:dyDescent="0.3">
      <c r="A575" s="62">
        <v>574</v>
      </c>
      <c r="B575" s="66" t="str">
        <f>VLOOKUP(Table4[[#This Row],[PROJECT NUMBER]],PIVOT!A575:B2143, 2, FALSE)</f>
        <v>COVERED COURT</v>
      </c>
    </row>
    <row r="576" spans="1:2" x14ac:dyDescent="0.3">
      <c r="A576" s="63">
        <v>575</v>
      </c>
      <c r="B576" s="66" t="str">
        <f>VLOOKUP(Table4[[#This Row],[PROJECT NUMBER]],PIVOT!A576:B2144, 2, FALSE)</f>
        <v>COVERED COURT</v>
      </c>
    </row>
    <row r="577" spans="1:2" x14ac:dyDescent="0.3">
      <c r="A577" s="62">
        <v>576</v>
      </c>
      <c r="B577" s="66" t="str">
        <f>VLOOKUP(Table4[[#This Row],[PROJECT NUMBER]],PIVOT!A577:B2145, 2, FALSE)</f>
        <v>COVERED COURT</v>
      </c>
    </row>
    <row r="578" spans="1:2" x14ac:dyDescent="0.3">
      <c r="A578" s="63">
        <v>577</v>
      </c>
      <c r="B578" s="66" t="str">
        <f>VLOOKUP(Table4[[#This Row],[PROJECT NUMBER]],PIVOT!A578:B2146, 2, FALSE)</f>
        <v>COVERED COURT</v>
      </c>
    </row>
    <row r="579" spans="1:2" x14ac:dyDescent="0.3">
      <c r="A579" s="62">
        <v>578</v>
      </c>
      <c r="B579" s="66" t="str">
        <f>VLOOKUP(Table4[[#This Row],[PROJECT NUMBER]],PIVOT!A579:B2147, 2, FALSE)</f>
        <v>COVERED COURT</v>
      </c>
    </row>
    <row r="580" spans="1:2" x14ac:dyDescent="0.3">
      <c r="A580" s="63">
        <v>579</v>
      </c>
      <c r="B580" s="66" t="str">
        <f>VLOOKUP(Table4[[#This Row],[PROJECT NUMBER]],PIVOT!A580:B2148, 2, FALSE)</f>
        <v>COVERED COURT</v>
      </c>
    </row>
    <row r="581" spans="1:2" x14ac:dyDescent="0.3">
      <c r="A581" s="62">
        <v>580</v>
      </c>
      <c r="B581" s="66" t="str">
        <f>VLOOKUP(Table4[[#This Row],[PROJECT NUMBER]],PIVOT!A581:B2149, 2, FALSE)</f>
        <v>COVERED COURT</v>
      </c>
    </row>
    <row r="582" spans="1:2" x14ac:dyDescent="0.3">
      <c r="A582" s="63">
        <v>581</v>
      </c>
      <c r="B582" s="66" t="str">
        <f>VLOOKUP(Table4[[#This Row],[PROJECT NUMBER]],PIVOT!A582:B2150, 2, FALSE)</f>
        <v>COVERED COURT</v>
      </c>
    </row>
    <row r="583" spans="1:2" x14ac:dyDescent="0.3">
      <c r="A583" s="62">
        <v>582</v>
      </c>
      <c r="B583" s="66" t="str">
        <f>VLOOKUP(Table4[[#This Row],[PROJECT NUMBER]],PIVOT!A583:B2151, 2, FALSE)</f>
        <v>COVERED COURT</v>
      </c>
    </row>
    <row r="584" spans="1:2" x14ac:dyDescent="0.3">
      <c r="A584" s="63">
        <v>583</v>
      </c>
      <c r="B584" s="66" t="str">
        <f>VLOOKUP(Table4[[#This Row],[PROJECT NUMBER]],PIVOT!A584:B2152, 2, FALSE)</f>
        <v>COVERED COURT</v>
      </c>
    </row>
    <row r="585" spans="1:2" x14ac:dyDescent="0.3">
      <c r="A585" s="62">
        <v>584</v>
      </c>
      <c r="B585" s="66" t="str">
        <f>VLOOKUP(Table4[[#This Row],[PROJECT NUMBER]],PIVOT!A585:B2153, 2, FALSE)</f>
        <v>COVERED COURT</v>
      </c>
    </row>
    <row r="586" spans="1:2" x14ac:dyDescent="0.3">
      <c r="A586" s="63">
        <v>585</v>
      </c>
      <c r="B586" s="66" t="str">
        <f>VLOOKUP(Table4[[#This Row],[PROJECT NUMBER]],PIVOT!A586:B2154, 2, FALSE)</f>
        <v>COVERED COURT</v>
      </c>
    </row>
    <row r="587" spans="1:2" x14ac:dyDescent="0.3">
      <c r="A587" s="62">
        <v>586</v>
      </c>
      <c r="B587" s="66" t="str">
        <f>VLOOKUP(Table4[[#This Row],[PROJECT NUMBER]],PIVOT!A587:B2155, 2, FALSE)</f>
        <v>COVERED COURT</v>
      </c>
    </row>
    <row r="588" spans="1:2" x14ac:dyDescent="0.3">
      <c r="A588" s="63">
        <v>587</v>
      </c>
      <c r="B588" s="66" t="str">
        <f>VLOOKUP(Table4[[#This Row],[PROJECT NUMBER]],PIVOT!A588:B2156, 2, FALSE)</f>
        <v>COVERED COURT</v>
      </c>
    </row>
    <row r="589" spans="1:2" x14ac:dyDescent="0.3">
      <c r="A589" s="62">
        <v>588</v>
      </c>
      <c r="B589" s="66" t="str">
        <f>VLOOKUP(Table4[[#This Row],[PROJECT NUMBER]],PIVOT!A589:B2157, 2, FALSE)</f>
        <v>COVERED COURT</v>
      </c>
    </row>
    <row r="590" spans="1:2" x14ac:dyDescent="0.3">
      <c r="A590" s="63">
        <v>589</v>
      </c>
      <c r="B590" s="66" t="str">
        <f>VLOOKUP(Table4[[#This Row],[PROJECT NUMBER]],PIVOT!A590:B2158, 2, FALSE)</f>
        <v>COVERED COURT</v>
      </c>
    </row>
    <row r="591" spans="1:2" x14ac:dyDescent="0.3">
      <c r="A591" s="62">
        <v>590</v>
      </c>
      <c r="B591" s="66" t="str">
        <f>VLOOKUP(Table4[[#This Row],[PROJECT NUMBER]],PIVOT!A591:B2159, 2, FALSE)</f>
        <v>COVERED COURT</v>
      </c>
    </row>
    <row r="592" spans="1:2" x14ac:dyDescent="0.3">
      <c r="A592" s="63">
        <v>591</v>
      </c>
      <c r="B592" s="66" t="str">
        <f>VLOOKUP(Table4[[#This Row],[PROJECT NUMBER]],PIVOT!A592:B2160, 2, FALSE)</f>
        <v>COVERED COURT</v>
      </c>
    </row>
    <row r="593" spans="1:2" x14ac:dyDescent="0.3">
      <c r="A593" s="62">
        <v>592</v>
      </c>
      <c r="B593" s="66" t="str">
        <f>VLOOKUP(Table4[[#This Row],[PROJECT NUMBER]],PIVOT!A593:B2161, 2, FALSE)</f>
        <v>COVERED COURT</v>
      </c>
    </row>
    <row r="594" spans="1:2" x14ac:dyDescent="0.3">
      <c r="A594" s="63">
        <v>593</v>
      </c>
      <c r="B594" s="66" t="str">
        <f>VLOOKUP(Table4[[#This Row],[PROJECT NUMBER]],PIVOT!A594:B2162, 2, FALSE)</f>
        <v>COVERED COURT</v>
      </c>
    </row>
    <row r="595" spans="1:2" x14ac:dyDescent="0.3">
      <c r="A595" s="62">
        <v>594</v>
      </c>
      <c r="B595" s="66" t="str">
        <f>VLOOKUP(Table4[[#This Row],[PROJECT NUMBER]],PIVOT!A595:B2163, 2, FALSE)</f>
        <v>COVERED COURT</v>
      </c>
    </row>
    <row r="596" spans="1:2" x14ac:dyDescent="0.3">
      <c r="A596" s="63">
        <v>595</v>
      </c>
      <c r="B596" s="66" t="str">
        <f>VLOOKUP(Table4[[#This Row],[PROJECT NUMBER]],PIVOT!A596:B2164, 2, FALSE)</f>
        <v>COVERED COURT</v>
      </c>
    </row>
    <row r="597" spans="1:2" x14ac:dyDescent="0.3">
      <c r="A597" s="62">
        <v>596</v>
      </c>
      <c r="B597" s="66" t="str">
        <f>VLOOKUP(Table4[[#This Row],[PROJECT NUMBER]],PIVOT!A597:B2165, 2, FALSE)</f>
        <v>COVERED COURT</v>
      </c>
    </row>
    <row r="598" spans="1:2" x14ac:dyDescent="0.3">
      <c r="A598" s="63">
        <v>597</v>
      </c>
      <c r="B598" s="66" t="str">
        <f>VLOOKUP(Table4[[#This Row],[PROJECT NUMBER]],PIVOT!A598:B2166, 2, FALSE)</f>
        <v>COVERED COURT</v>
      </c>
    </row>
    <row r="599" spans="1:2" x14ac:dyDescent="0.3">
      <c r="A599" s="62">
        <v>598</v>
      </c>
      <c r="B599" s="66" t="str">
        <f>VLOOKUP(Table4[[#This Row],[PROJECT NUMBER]],PIVOT!A599:B2167, 2, FALSE)</f>
        <v>COVERED COURT</v>
      </c>
    </row>
    <row r="600" spans="1:2" x14ac:dyDescent="0.3">
      <c r="A600" s="63">
        <v>599</v>
      </c>
      <c r="B600" s="66" t="str">
        <f>VLOOKUP(Table4[[#This Row],[PROJECT NUMBER]],PIVOT!A600:B2168, 2, FALSE)</f>
        <v>COVERED COURT</v>
      </c>
    </row>
    <row r="601" spans="1:2" x14ac:dyDescent="0.3">
      <c r="A601" s="62">
        <v>600</v>
      </c>
      <c r="B601" s="66" t="str">
        <f>VLOOKUP(Table4[[#This Row],[PROJECT NUMBER]],PIVOT!A601:B2169, 2, FALSE)</f>
        <v>COVERED COURT</v>
      </c>
    </row>
    <row r="602" spans="1:2" x14ac:dyDescent="0.3">
      <c r="A602" s="63">
        <v>601</v>
      </c>
      <c r="B602" s="66" t="str">
        <f>VLOOKUP(Table4[[#This Row],[PROJECT NUMBER]],PIVOT!A602:B2170, 2, FALSE)</f>
        <v>COVERED COURT</v>
      </c>
    </row>
    <row r="603" spans="1:2" x14ac:dyDescent="0.3">
      <c r="A603" s="62">
        <v>602</v>
      </c>
      <c r="B603" s="66" t="str">
        <f>VLOOKUP(Table4[[#This Row],[PROJECT NUMBER]],PIVOT!A603:B2171, 2, FALSE)</f>
        <v>COVERED COURT</v>
      </c>
    </row>
    <row r="604" spans="1:2" x14ac:dyDescent="0.3">
      <c r="A604" s="63">
        <v>603</v>
      </c>
      <c r="B604" s="66" t="str">
        <f>VLOOKUP(Table4[[#This Row],[PROJECT NUMBER]],PIVOT!A604:B2172, 2, FALSE)</f>
        <v>COVERED COURT</v>
      </c>
    </row>
    <row r="605" spans="1:2" x14ac:dyDescent="0.3">
      <c r="A605" s="62">
        <v>604</v>
      </c>
      <c r="B605" s="66" t="str">
        <f>VLOOKUP(Table4[[#This Row],[PROJECT NUMBER]],PIVOT!A605:B2173, 2, FALSE)</f>
        <v>COVERED COURT</v>
      </c>
    </row>
    <row r="606" spans="1:2" x14ac:dyDescent="0.3">
      <c r="A606" s="63">
        <v>605</v>
      </c>
      <c r="B606" s="66" t="str">
        <f>VLOOKUP(Table4[[#This Row],[PROJECT NUMBER]],PIVOT!A606:B2174, 2, FALSE)</f>
        <v>COVERED COURT</v>
      </c>
    </row>
    <row r="607" spans="1:2" x14ac:dyDescent="0.3">
      <c r="A607" s="62">
        <v>606</v>
      </c>
      <c r="B607" s="66" t="str">
        <f>VLOOKUP(Table4[[#This Row],[PROJECT NUMBER]],PIVOT!A607:B2175, 2, FALSE)</f>
        <v>COVERED COURT</v>
      </c>
    </row>
    <row r="608" spans="1:2" x14ac:dyDescent="0.3">
      <c r="A608" s="63">
        <v>607</v>
      </c>
      <c r="B608" s="66" t="str">
        <f>VLOOKUP(Table4[[#This Row],[PROJECT NUMBER]],PIVOT!A608:B2176, 2, FALSE)</f>
        <v>COVERED COURT</v>
      </c>
    </row>
    <row r="609" spans="1:2" x14ac:dyDescent="0.3">
      <c r="A609" s="62">
        <v>608</v>
      </c>
      <c r="B609" s="66" t="str">
        <f>VLOOKUP(Table4[[#This Row],[PROJECT NUMBER]],PIVOT!A609:B2177, 2, FALSE)</f>
        <v>COVERED COURT</v>
      </c>
    </row>
    <row r="610" spans="1:2" x14ac:dyDescent="0.3">
      <c r="A610" s="63">
        <v>609</v>
      </c>
      <c r="B610" s="66" t="str">
        <f>VLOOKUP(Table4[[#This Row],[PROJECT NUMBER]],PIVOT!A610:B2178, 2, FALSE)</f>
        <v>ELECTRIFICATION</v>
      </c>
    </row>
    <row r="611" spans="1:2" x14ac:dyDescent="0.3">
      <c r="A611" s="62">
        <v>610</v>
      </c>
      <c r="B611" s="66" t="str">
        <f>VLOOKUP(Table4[[#This Row],[PROJECT NUMBER]],PIVOT!A611:B2179, 2, FALSE)</f>
        <v>SCHOOL FACILITIES</v>
      </c>
    </row>
    <row r="612" spans="1:2" x14ac:dyDescent="0.3">
      <c r="A612" s="63">
        <v>611</v>
      </c>
      <c r="B612" s="66" t="str">
        <f>VLOOKUP(Table4[[#This Row],[PROJECT NUMBER]],PIVOT!A612:B2180, 2, FALSE)</f>
        <v>SCHOOL FACILITIES</v>
      </c>
    </row>
    <row r="613" spans="1:2" x14ac:dyDescent="0.3">
      <c r="A613" s="62">
        <v>612</v>
      </c>
      <c r="B613" s="66" t="str">
        <f>VLOOKUP(Table4[[#This Row],[PROJECT NUMBER]],PIVOT!A613:B2181, 2, FALSE)</f>
        <v>MEDICAL FACILITIES</v>
      </c>
    </row>
    <row r="614" spans="1:2" x14ac:dyDescent="0.3">
      <c r="A614" s="63">
        <v>613</v>
      </c>
      <c r="B614" s="66" t="str">
        <f>VLOOKUP(Table4[[#This Row],[PROJECT NUMBER]],PIVOT!A614:B2182, 2, FALSE)</f>
        <v>MEDICAL FACILITIES</v>
      </c>
    </row>
    <row r="615" spans="1:2" x14ac:dyDescent="0.3">
      <c r="A615" s="62">
        <v>614</v>
      </c>
      <c r="B615" s="66" t="str">
        <f>VLOOKUP(Table4[[#This Row],[PROJECT NUMBER]],PIVOT!A615:B2183, 2, FALSE)</f>
        <v>MEDICAL FACILITIES</v>
      </c>
    </row>
    <row r="616" spans="1:2" x14ac:dyDescent="0.3">
      <c r="A616" s="63">
        <v>615</v>
      </c>
      <c r="B616" s="66" t="str">
        <f>VLOOKUP(Table4[[#This Row],[PROJECT NUMBER]],PIVOT!A616:B2184, 2, FALSE)</f>
        <v>MEDICAL FACILITIES</v>
      </c>
    </row>
    <row r="617" spans="1:2" x14ac:dyDescent="0.3">
      <c r="A617" s="62">
        <v>616</v>
      </c>
      <c r="B617" s="66" t="str">
        <f>VLOOKUP(Table4[[#This Row],[PROJECT NUMBER]],PIVOT!A617:B2185, 2, FALSE)</f>
        <v>PORTS</v>
      </c>
    </row>
    <row r="618" spans="1:2" x14ac:dyDescent="0.3">
      <c r="A618" s="63">
        <v>617</v>
      </c>
      <c r="B618" s="66" t="str">
        <f>VLOOKUP(Table4[[#This Row],[PROJECT NUMBER]],PIVOT!A618:B2186, 2, FALSE)</f>
        <v>PORTS</v>
      </c>
    </row>
    <row r="619" spans="1:2" x14ac:dyDescent="0.3">
      <c r="A619" s="62">
        <v>618</v>
      </c>
      <c r="B619" s="66" t="str">
        <f>VLOOKUP(Table4[[#This Row],[PROJECT NUMBER]],PIVOT!A619:B2187, 2, FALSE)</f>
        <v>SCHOOL FACILITIES</v>
      </c>
    </row>
    <row r="620" spans="1:2" x14ac:dyDescent="0.3">
      <c r="A620" s="63">
        <v>619</v>
      </c>
      <c r="B620" s="66" t="str">
        <f>VLOOKUP(Table4[[#This Row],[PROJECT NUMBER]],PIVOT!A620:B2188, 2, FALSE)</f>
        <v>SCHOOL FACILITIES</v>
      </c>
    </row>
    <row r="621" spans="1:2" x14ac:dyDescent="0.3">
      <c r="A621" s="62">
        <v>620</v>
      </c>
      <c r="B621" s="66" t="str">
        <f>VLOOKUP(Table4[[#This Row],[PROJECT NUMBER]],PIVOT!A621:B2189, 2, FALSE)</f>
        <v>SCHOOL FACILITIES</v>
      </c>
    </row>
    <row r="622" spans="1:2" x14ac:dyDescent="0.3">
      <c r="A622" s="63">
        <v>621</v>
      </c>
      <c r="B622" s="66" t="str">
        <f>VLOOKUP(Table4[[#This Row],[PROJECT NUMBER]],PIVOT!A622:B2190, 2, FALSE)</f>
        <v>SCHOOL FACILITIES</v>
      </c>
    </row>
    <row r="623" spans="1:2" x14ac:dyDescent="0.3">
      <c r="A623" s="62">
        <v>622</v>
      </c>
      <c r="B623" s="66" t="str">
        <f>VLOOKUP(Table4[[#This Row],[PROJECT NUMBER]],PIVOT!A623:B2191, 2, FALSE)</f>
        <v>SCHOOL FACILITIES</v>
      </c>
    </row>
    <row r="624" spans="1:2" x14ac:dyDescent="0.3">
      <c r="A624" s="63">
        <v>623</v>
      </c>
      <c r="B624" s="66" t="str">
        <f>VLOOKUP(Table4[[#This Row],[PROJECT NUMBER]],PIVOT!A624:B2192, 2, FALSE)</f>
        <v>SCHOOL FACILITIES</v>
      </c>
    </row>
    <row r="625" spans="1:2" x14ac:dyDescent="0.3">
      <c r="A625" s="62">
        <v>624</v>
      </c>
      <c r="B625" s="66" t="str">
        <f>VLOOKUP(Table4[[#This Row],[PROJECT NUMBER]],PIVOT!A625:B2193, 2, FALSE)</f>
        <v>SCHOOL FACILITIES</v>
      </c>
    </row>
    <row r="626" spans="1:2" x14ac:dyDescent="0.3">
      <c r="A626" s="63">
        <v>625</v>
      </c>
      <c r="B626" s="66" t="str">
        <f>VLOOKUP(Table4[[#This Row],[PROJECT NUMBER]],PIVOT!A626:B2194, 2, FALSE)</f>
        <v>SCHOOL FACILITIES</v>
      </c>
    </row>
    <row r="627" spans="1:2" x14ac:dyDescent="0.3">
      <c r="A627" s="62">
        <v>626</v>
      </c>
      <c r="B627" s="66" t="str">
        <f>VLOOKUP(Table4[[#This Row],[PROJECT NUMBER]],PIVOT!A627:B2195, 2, FALSE)</f>
        <v>ROAD</v>
      </c>
    </row>
    <row r="628" spans="1:2" x14ac:dyDescent="0.3">
      <c r="A628" s="63">
        <v>627</v>
      </c>
      <c r="B628" s="66" t="str">
        <f>VLOOKUP(Table4[[#This Row],[PROJECT NUMBER]],PIVOT!A628:B2196, 2, FALSE)</f>
        <v>ROAD</v>
      </c>
    </row>
    <row r="629" spans="1:2" x14ac:dyDescent="0.3">
      <c r="A629" s="62">
        <v>628</v>
      </c>
      <c r="B629" s="66" t="str">
        <f>VLOOKUP(Table4[[#This Row],[PROJECT NUMBER]],PIVOT!A629:B2197, 2, FALSE)</f>
        <v>ROAD</v>
      </c>
    </row>
    <row r="630" spans="1:2" x14ac:dyDescent="0.3">
      <c r="A630" s="63">
        <v>629</v>
      </c>
      <c r="B630" s="66" t="str">
        <f>VLOOKUP(Table4[[#This Row],[PROJECT NUMBER]],PIVOT!A630:B2198, 2, FALSE)</f>
        <v>ROAD</v>
      </c>
    </row>
    <row r="631" spans="1:2" x14ac:dyDescent="0.3">
      <c r="A631" s="62">
        <v>630</v>
      </c>
      <c r="B631" s="66" t="str">
        <f>VLOOKUP(Table4[[#This Row],[PROJECT NUMBER]],PIVOT!A631:B2199, 2, FALSE)</f>
        <v>ROAD</v>
      </c>
    </row>
    <row r="632" spans="1:2" x14ac:dyDescent="0.3">
      <c r="A632" s="63">
        <v>631</v>
      </c>
      <c r="B632" s="66" t="str">
        <f>VLOOKUP(Table4[[#This Row],[PROJECT NUMBER]],PIVOT!A632:B2200, 2, FALSE)</f>
        <v>ROAD</v>
      </c>
    </row>
    <row r="633" spans="1:2" x14ac:dyDescent="0.3">
      <c r="A633" s="62">
        <v>632</v>
      </c>
      <c r="B633" s="66" t="str">
        <f>VLOOKUP(Table4[[#This Row],[PROJECT NUMBER]],PIVOT!A633:B2201, 2, FALSE)</f>
        <v>ROAD</v>
      </c>
    </row>
    <row r="634" spans="1:2" x14ac:dyDescent="0.3">
      <c r="A634" s="63">
        <v>633</v>
      </c>
      <c r="B634" s="66" t="str">
        <f>VLOOKUP(Table4[[#This Row],[PROJECT NUMBER]],PIVOT!A634:B2202, 2, FALSE)</f>
        <v>ROAD</v>
      </c>
    </row>
    <row r="635" spans="1:2" x14ac:dyDescent="0.3">
      <c r="A635" s="62">
        <v>634</v>
      </c>
      <c r="B635" s="66" t="str">
        <f>VLOOKUP(Table4[[#This Row],[PROJECT NUMBER]],PIVOT!A635:B2203, 2, FALSE)</f>
        <v>WATER SYSTEM</v>
      </c>
    </row>
    <row r="636" spans="1:2" x14ac:dyDescent="0.3">
      <c r="A636" s="63">
        <v>635</v>
      </c>
      <c r="B636" s="66" t="str">
        <f>VLOOKUP(Table4[[#This Row],[PROJECT NUMBER]],PIVOT!A636:B2204, 2, FALSE)</f>
        <v>ROAD</v>
      </c>
    </row>
    <row r="637" spans="1:2" x14ac:dyDescent="0.3">
      <c r="A637" s="62">
        <v>636</v>
      </c>
      <c r="B637" s="66" t="str">
        <f>VLOOKUP(Table4[[#This Row],[PROJECT NUMBER]],PIVOT!A637:B2205, 2, FALSE)</f>
        <v>OTHER FACILITIES</v>
      </c>
    </row>
    <row r="638" spans="1:2" x14ac:dyDescent="0.3">
      <c r="A638" s="63">
        <v>637</v>
      </c>
      <c r="B638" s="66" t="str">
        <f>VLOOKUP(Table4[[#This Row],[PROJECT NUMBER]],PIVOT!A638:B2206, 2, FALSE)</f>
        <v>MEDICAL FACILITIES</v>
      </c>
    </row>
    <row r="639" spans="1:2" x14ac:dyDescent="0.3">
      <c r="A639" s="62">
        <v>638</v>
      </c>
      <c r="B639" s="66" t="str">
        <f>VLOOKUP(Table4[[#This Row],[PROJECT NUMBER]],PIVOT!A639:B2207, 2, FALSE)</f>
        <v>ELECTRIFICATION</v>
      </c>
    </row>
    <row r="640" spans="1:2" x14ac:dyDescent="0.3">
      <c r="A640" s="63">
        <v>639</v>
      </c>
      <c r="B640" s="66" t="str">
        <f>VLOOKUP(Table4[[#This Row],[PROJECT NUMBER]],PIVOT!A640:B2208, 2, FALSE)</f>
        <v>MEDICAL FACILITIES</v>
      </c>
    </row>
    <row r="641" spans="1:2" x14ac:dyDescent="0.3">
      <c r="A641" s="62">
        <v>640</v>
      </c>
      <c r="B641" s="66" t="str">
        <f>VLOOKUP(Table4[[#This Row],[PROJECT NUMBER]],PIVOT!A641:B2209, 2, FALSE)</f>
        <v>MEDICAL FACILITIES</v>
      </c>
    </row>
    <row r="642" spans="1:2" x14ac:dyDescent="0.3">
      <c r="A642" s="63">
        <v>641</v>
      </c>
      <c r="B642" s="66" t="str">
        <f>VLOOKUP(Table4[[#This Row],[PROJECT NUMBER]],PIVOT!A642:B2210, 2, FALSE)</f>
        <v>MEDICAL FACILITIES</v>
      </c>
    </row>
    <row r="643" spans="1:2" x14ac:dyDescent="0.3">
      <c r="A643" s="62">
        <v>642</v>
      </c>
      <c r="B643" s="66" t="str">
        <f>VLOOKUP(Table4[[#This Row],[PROJECT NUMBER]],PIVOT!A643:B2211, 2, FALSE)</f>
        <v>MEDICAL FACILITIES</v>
      </c>
    </row>
    <row r="644" spans="1:2" x14ac:dyDescent="0.3">
      <c r="A644" s="63">
        <v>643</v>
      </c>
      <c r="B644" s="66" t="str">
        <f>VLOOKUP(Table4[[#This Row],[PROJECT NUMBER]],PIVOT!A644:B2212, 2, FALSE)</f>
        <v>MEDICAL FACILITIES</v>
      </c>
    </row>
    <row r="645" spans="1:2" x14ac:dyDescent="0.3">
      <c r="A645" s="62">
        <v>644</v>
      </c>
      <c r="B645" s="66" t="str">
        <f>VLOOKUP(Table4[[#This Row],[PROJECT NUMBER]],PIVOT!A645:B2213, 2, FALSE)</f>
        <v>MEDICAL FACILITIES</v>
      </c>
    </row>
    <row r="646" spans="1:2" x14ac:dyDescent="0.3">
      <c r="A646" s="63">
        <v>645</v>
      </c>
      <c r="B646" s="66" t="str">
        <f>VLOOKUP(Table4[[#This Row],[PROJECT NUMBER]],PIVOT!A646:B2214, 2, FALSE)</f>
        <v>MEDICAL FACILITIES</v>
      </c>
    </row>
    <row r="647" spans="1:2" x14ac:dyDescent="0.3">
      <c r="A647" s="62">
        <v>646</v>
      </c>
      <c r="B647" s="66" t="str">
        <f>VLOOKUP(Table4[[#This Row],[PROJECT NUMBER]],PIVOT!A647:B2215, 2, FALSE)</f>
        <v>MEDICAL FACILITIES</v>
      </c>
    </row>
    <row r="648" spans="1:2" x14ac:dyDescent="0.3">
      <c r="A648" s="63">
        <v>647</v>
      </c>
      <c r="B648" s="66" t="str">
        <f>VLOOKUP(Table4[[#This Row],[PROJECT NUMBER]],PIVOT!A648:B2216, 2, FALSE)</f>
        <v>MEDICAL FACILITIES</v>
      </c>
    </row>
    <row r="649" spans="1:2" x14ac:dyDescent="0.3">
      <c r="A649" s="62">
        <v>648</v>
      </c>
      <c r="B649" s="66" t="str">
        <f>VLOOKUP(Table4[[#This Row],[PROJECT NUMBER]],PIVOT!A649:B2217, 2, FALSE)</f>
        <v>MEDICAL FACILITIES</v>
      </c>
    </row>
    <row r="650" spans="1:2" x14ac:dyDescent="0.3">
      <c r="A650" s="63">
        <v>649</v>
      </c>
      <c r="B650" s="66" t="str">
        <f>VLOOKUP(Table4[[#This Row],[PROJECT NUMBER]],PIVOT!A650:B2218, 2, FALSE)</f>
        <v>MEDICAL FACILITIES</v>
      </c>
    </row>
    <row r="651" spans="1:2" x14ac:dyDescent="0.3">
      <c r="A651" s="62">
        <v>650</v>
      </c>
      <c r="B651" s="66" t="str">
        <f>VLOOKUP(Table4[[#This Row],[PROJECT NUMBER]],PIVOT!A651:B2219, 2, FALSE)</f>
        <v>MEDICAL FACILITIES</v>
      </c>
    </row>
    <row r="652" spans="1:2" x14ac:dyDescent="0.3">
      <c r="A652" s="63">
        <v>651</v>
      </c>
      <c r="B652" s="66" t="str">
        <f>VLOOKUP(Table4[[#This Row],[PROJECT NUMBER]],PIVOT!A652:B2220, 2, FALSE)</f>
        <v>MEDICAL FACILITIES</v>
      </c>
    </row>
    <row r="653" spans="1:2" x14ac:dyDescent="0.3">
      <c r="A653" s="62">
        <v>652</v>
      </c>
      <c r="B653" s="66" t="str">
        <f>VLOOKUP(Table4[[#This Row],[PROJECT NUMBER]],PIVOT!A653:B2221, 2, FALSE)</f>
        <v>MEDICAL FACILITIES</v>
      </c>
    </row>
    <row r="654" spans="1:2" x14ac:dyDescent="0.3">
      <c r="A654" s="63">
        <v>653</v>
      </c>
      <c r="B654" s="66" t="str">
        <f>VLOOKUP(Table4[[#This Row],[PROJECT NUMBER]],PIVOT!A654:B2222, 2, FALSE)</f>
        <v>MEDICAL FACILITIES</v>
      </c>
    </row>
    <row r="655" spans="1:2" x14ac:dyDescent="0.3">
      <c r="A655" s="62">
        <v>654</v>
      </c>
      <c r="B655" s="66" t="str">
        <f>VLOOKUP(Table4[[#This Row],[PROJECT NUMBER]],PIVOT!A655:B2223, 2, FALSE)</f>
        <v>MEDICAL FACILITIES</v>
      </c>
    </row>
    <row r="656" spans="1:2" x14ac:dyDescent="0.3">
      <c r="A656" s="63">
        <v>655</v>
      </c>
      <c r="B656" s="66" t="str">
        <f>VLOOKUP(Table4[[#This Row],[PROJECT NUMBER]],PIVOT!A656:B2224, 2, FALSE)</f>
        <v>MEDICAL FACILITIES</v>
      </c>
    </row>
    <row r="657" spans="1:2" x14ac:dyDescent="0.3">
      <c r="A657" s="62">
        <v>656</v>
      </c>
      <c r="B657" s="66" t="str">
        <f>VLOOKUP(Table4[[#This Row],[PROJECT NUMBER]],PIVOT!A657:B2225, 2, FALSE)</f>
        <v>MEDICAL FACILITIES</v>
      </c>
    </row>
    <row r="658" spans="1:2" x14ac:dyDescent="0.3">
      <c r="A658" s="63">
        <v>657</v>
      </c>
      <c r="B658" s="66" t="str">
        <f>VLOOKUP(Table4[[#This Row],[PROJECT NUMBER]],PIVOT!A658:B2226, 2, FALSE)</f>
        <v>ELECTRIFICATION</v>
      </c>
    </row>
    <row r="659" spans="1:2" x14ac:dyDescent="0.3">
      <c r="A659" s="62">
        <v>658</v>
      </c>
      <c r="B659" s="66" t="str">
        <f>VLOOKUP(Table4[[#This Row],[PROJECT NUMBER]],PIVOT!A659:B2227, 2, FALSE)</f>
        <v>MEDICAL FACILITIES</v>
      </c>
    </row>
    <row r="660" spans="1:2" x14ac:dyDescent="0.3">
      <c r="A660" s="63">
        <v>659</v>
      </c>
      <c r="B660" s="66" t="str">
        <f>VLOOKUP(Table4[[#This Row],[PROJECT NUMBER]],PIVOT!A660:B2228, 2, FALSE)</f>
        <v>MEDICAL FACILITIES</v>
      </c>
    </row>
    <row r="661" spans="1:2" x14ac:dyDescent="0.3">
      <c r="A661" s="62">
        <v>660</v>
      </c>
      <c r="B661" s="66" t="str">
        <f>VLOOKUP(Table4[[#This Row],[PROJECT NUMBER]],PIVOT!A661:B2229, 2, FALSE)</f>
        <v>MEDICAL FACILITIES</v>
      </c>
    </row>
    <row r="662" spans="1:2" x14ac:dyDescent="0.3">
      <c r="A662" s="63">
        <v>661</v>
      </c>
      <c r="B662" s="66" t="str">
        <f>VLOOKUP(Table4[[#This Row],[PROJECT NUMBER]],PIVOT!A662:B2230, 2, FALSE)</f>
        <v>MEDICAL FACILITIES</v>
      </c>
    </row>
    <row r="663" spans="1:2" x14ac:dyDescent="0.3">
      <c r="A663" s="62">
        <v>662</v>
      </c>
      <c r="B663" s="66" t="str">
        <f>VLOOKUP(Table4[[#This Row],[PROJECT NUMBER]],PIVOT!A663:B2231, 2, FALSE)</f>
        <v>MULITI-PURPOSE</v>
      </c>
    </row>
    <row r="664" spans="1:2" x14ac:dyDescent="0.3">
      <c r="A664" s="63">
        <v>663</v>
      </c>
      <c r="B664" s="66" t="str">
        <f>VLOOKUP(Table4[[#This Row],[PROJECT NUMBER]],PIVOT!A664:B2232, 2, FALSE)</f>
        <v>MULITI-PURPOSE</v>
      </c>
    </row>
    <row r="665" spans="1:2" x14ac:dyDescent="0.3">
      <c r="A665" s="62">
        <v>664</v>
      </c>
      <c r="B665" s="66" t="str">
        <f>VLOOKUP(Table4[[#This Row],[PROJECT NUMBER]],PIVOT!A665:B2233, 2, FALSE)</f>
        <v>MEDICAL FACILITIES</v>
      </c>
    </row>
    <row r="666" spans="1:2" x14ac:dyDescent="0.3">
      <c r="A666" s="63">
        <v>665</v>
      </c>
      <c r="B666" s="66" t="str">
        <f>VLOOKUP(Table4[[#This Row],[PROJECT NUMBER]],PIVOT!A666:B2234, 2, FALSE)</f>
        <v>ELECTRIFICATION</v>
      </c>
    </row>
    <row r="667" spans="1:2" x14ac:dyDescent="0.3">
      <c r="A667" s="62">
        <v>666</v>
      </c>
      <c r="B667" s="66" t="str">
        <f>VLOOKUP(Table4[[#This Row],[PROJECT NUMBER]],PIVOT!A667:B2235, 2, FALSE)</f>
        <v>COVERED COURT</v>
      </c>
    </row>
    <row r="668" spans="1:2" x14ac:dyDescent="0.3">
      <c r="A668" s="63">
        <v>667</v>
      </c>
      <c r="B668" s="66" t="str">
        <f>VLOOKUP(Table4[[#This Row],[PROJECT NUMBER]],PIVOT!A668:B2236, 2, FALSE)</f>
        <v>MEDICAL FACILITIES</v>
      </c>
    </row>
    <row r="669" spans="1:2" x14ac:dyDescent="0.3">
      <c r="A669" s="62">
        <v>668</v>
      </c>
      <c r="B669" s="66" t="str">
        <f>VLOOKUP(Table4[[#This Row],[PROJECT NUMBER]],PIVOT!A669:B2237, 2, FALSE)</f>
        <v>DRAINAGE</v>
      </c>
    </row>
    <row r="670" spans="1:2" x14ac:dyDescent="0.3">
      <c r="A670" s="63">
        <v>669</v>
      </c>
      <c r="B670" s="66" t="str">
        <f>VLOOKUP(Table4[[#This Row],[PROJECT NUMBER]],PIVOT!A670:B2238, 2, FALSE)</f>
        <v>BRIDGES</v>
      </c>
    </row>
    <row r="671" spans="1:2" x14ac:dyDescent="0.3">
      <c r="A671" s="62">
        <v>670</v>
      </c>
      <c r="B671" s="66" t="str">
        <f>VLOOKUP(Table4[[#This Row],[PROJECT NUMBER]],PIVOT!A671:B2239, 2, FALSE)</f>
        <v>BRIDGES</v>
      </c>
    </row>
    <row r="672" spans="1:2" x14ac:dyDescent="0.3">
      <c r="A672" s="63">
        <v>671</v>
      </c>
      <c r="B672" s="66" t="str">
        <f>VLOOKUP(Table4[[#This Row],[PROJECT NUMBER]],PIVOT!A672:B2240, 2, FALSE)</f>
        <v>BRIDGES</v>
      </c>
    </row>
    <row r="673" spans="1:2" x14ac:dyDescent="0.3">
      <c r="A673" s="62">
        <v>672</v>
      </c>
      <c r="B673" s="66" t="str">
        <f>VLOOKUP(Table4[[#This Row],[PROJECT NUMBER]],PIVOT!A673:B2241, 2, FALSE)</f>
        <v>BRIDGES</v>
      </c>
    </row>
    <row r="674" spans="1:2" x14ac:dyDescent="0.3">
      <c r="A674" s="63">
        <v>673</v>
      </c>
      <c r="B674" s="66" t="str">
        <f>VLOOKUP(Table4[[#This Row],[PROJECT NUMBER]],PIVOT!A674:B2242, 2, FALSE)</f>
        <v>BRIDGES</v>
      </c>
    </row>
    <row r="675" spans="1:2" x14ac:dyDescent="0.3">
      <c r="A675" s="62">
        <v>674</v>
      </c>
      <c r="B675" s="66" t="str">
        <f>VLOOKUP(Table4[[#This Row],[PROJECT NUMBER]],PIVOT!A675:B2243, 2, FALSE)</f>
        <v>BRIDGES</v>
      </c>
    </row>
    <row r="676" spans="1:2" x14ac:dyDescent="0.3">
      <c r="A676" s="63">
        <v>675</v>
      </c>
      <c r="B676" s="66" t="str">
        <f>VLOOKUP(Table4[[#This Row],[PROJECT NUMBER]],PIVOT!A676:B2244, 2, FALSE)</f>
        <v>ELECTRIFICATION</v>
      </c>
    </row>
    <row r="677" spans="1:2" x14ac:dyDescent="0.3">
      <c r="A677" s="62">
        <v>676</v>
      </c>
      <c r="B677" s="66" t="str">
        <f>VLOOKUP(Table4[[#This Row],[PROJECT NUMBER]],PIVOT!A677:B2245, 2, FALSE)</f>
        <v>BRIDGES</v>
      </c>
    </row>
    <row r="678" spans="1:2" x14ac:dyDescent="0.3">
      <c r="A678" s="63">
        <v>677</v>
      </c>
      <c r="B678" s="66" t="str">
        <f>VLOOKUP(Table4[[#This Row],[PROJECT NUMBER]],PIVOT!A678:B2246, 2, FALSE)</f>
        <v>MEDICAL FACILITIES</v>
      </c>
    </row>
    <row r="679" spans="1:2" x14ac:dyDescent="0.3">
      <c r="A679" s="62">
        <v>678</v>
      </c>
      <c r="B679" s="66" t="str">
        <f>VLOOKUP(Table4[[#This Row],[PROJECT NUMBER]],PIVOT!A679:B2247, 2, FALSE)</f>
        <v>MEDICAL FACILITIES</v>
      </c>
    </row>
    <row r="680" spans="1:2" x14ac:dyDescent="0.3">
      <c r="A680" s="63">
        <v>679</v>
      </c>
      <c r="B680" s="66" t="str">
        <f>VLOOKUP(Table4[[#This Row],[PROJECT NUMBER]],PIVOT!A680:B2248, 2, FALSE)</f>
        <v>MEDICAL FACILITIES</v>
      </c>
    </row>
    <row r="681" spans="1:2" x14ac:dyDescent="0.3">
      <c r="A681" s="62">
        <v>680</v>
      </c>
      <c r="B681" s="66" t="str">
        <f>VLOOKUP(Table4[[#This Row],[PROJECT NUMBER]],PIVOT!A681:B2249, 2, FALSE)</f>
        <v>ROAD</v>
      </c>
    </row>
    <row r="682" spans="1:2" x14ac:dyDescent="0.3">
      <c r="A682" s="63">
        <v>681</v>
      </c>
      <c r="B682" s="66" t="str">
        <f>VLOOKUP(Table4[[#This Row],[PROJECT NUMBER]],PIVOT!A682:B2250, 2, FALSE)</f>
        <v>MEDICAL FACILITIES</v>
      </c>
    </row>
    <row r="683" spans="1:2" x14ac:dyDescent="0.3">
      <c r="A683" s="62">
        <v>682</v>
      </c>
      <c r="B683" s="66" t="str">
        <f>VLOOKUP(Table4[[#This Row],[PROJECT NUMBER]],PIVOT!A683:B2251, 2, FALSE)</f>
        <v>MEDICAL FACILITIES</v>
      </c>
    </row>
    <row r="684" spans="1:2" x14ac:dyDescent="0.3">
      <c r="A684" s="63">
        <v>683</v>
      </c>
      <c r="B684" s="66" t="str">
        <f>VLOOKUP(Table4[[#This Row],[PROJECT NUMBER]],PIVOT!A684:B2252, 2, FALSE)</f>
        <v>MEDICAL FACILITIES</v>
      </c>
    </row>
    <row r="685" spans="1:2" x14ac:dyDescent="0.3">
      <c r="A685" s="62">
        <v>684</v>
      </c>
      <c r="B685" s="66" t="str">
        <f>VLOOKUP(Table4[[#This Row],[PROJECT NUMBER]],PIVOT!A685:B2253, 2, FALSE)</f>
        <v>MEDICAL FACILITIES</v>
      </c>
    </row>
    <row r="686" spans="1:2" x14ac:dyDescent="0.3">
      <c r="A686" s="63">
        <v>685</v>
      </c>
      <c r="B686" s="66" t="str">
        <f>VLOOKUP(Table4[[#This Row],[PROJECT NUMBER]],PIVOT!A686:B2254, 2, FALSE)</f>
        <v>MEDICAL FACILITIES</v>
      </c>
    </row>
    <row r="687" spans="1:2" x14ac:dyDescent="0.3">
      <c r="A687" s="62">
        <v>686</v>
      </c>
      <c r="B687" s="66" t="str">
        <f>VLOOKUP(Table4[[#This Row],[PROJECT NUMBER]],PIVOT!A687:B2255, 2, FALSE)</f>
        <v>MEDICAL FACILITIES</v>
      </c>
    </row>
    <row r="688" spans="1:2" x14ac:dyDescent="0.3">
      <c r="A688" s="63">
        <v>687</v>
      </c>
      <c r="B688" s="66" t="str">
        <f>VLOOKUP(Table4[[#This Row],[PROJECT NUMBER]],PIVOT!A688:B2256, 2, FALSE)</f>
        <v>MEDICAL FACILITIES</v>
      </c>
    </row>
    <row r="689" spans="1:2" x14ac:dyDescent="0.3">
      <c r="A689" s="62">
        <v>688</v>
      </c>
      <c r="B689" s="66" t="str">
        <f>VLOOKUP(Table4[[#This Row],[PROJECT NUMBER]],PIVOT!A689:B2257, 2, FALSE)</f>
        <v>MEDICAL FACILITIES</v>
      </c>
    </row>
    <row r="690" spans="1:2" x14ac:dyDescent="0.3">
      <c r="A690" s="63">
        <v>689</v>
      </c>
      <c r="B690" s="66" t="str">
        <f>VLOOKUP(Table4[[#This Row],[PROJECT NUMBER]],PIVOT!A690:B2258, 2, FALSE)</f>
        <v>MEDICAL FACILITIES</v>
      </c>
    </row>
    <row r="691" spans="1:2" x14ac:dyDescent="0.3">
      <c r="A691" s="62">
        <v>690</v>
      </c>
      <c r="B691" s="66" t="str">
        <f>VLOOKUP(Table4[[#This Row],[PROJECT NUMBER]],PIVOT!A691:B2259, 2, FALSE)</f>
        <v>MEDICAL FACILITIES</v>
      </c>
    </row>
    <row r="692" spans="1:2" x14ac:dyDescent="0.3">
      <c r="A692" s="63">
        <v>691</v>
      </c>
      <c r="B692" s="66" t="str">
        <f>VLOOKUP(Table4[[#This Row],[PROJECT NUMBER]],PIVOT!A692:B2260, 2, FALSE)</f>
        <v>MEDICAL FACILITIES</v>
      </c>
    </row>
    <row r="693" spans="1:2" x14ac:dyDescent="0.3">
      <c r="A693" s="62">
        <v>692</v>
      </c>
      <c r="B693" s="66" t="str">
        <f>VLOOKUP(Table4[[#This Row],[PROJECT NUMBER]],PIVOT!A693:B2261, 2, FALSE)</f>
        <v>MEDICAL FACILITIES</v>
      </c>
    </row>
    <row r="694" spans="1:2" x14ac:dyDescent="0.3">
      <c r="A694" s="63">
        <v>693</v>
      </c>
      <c r="B694" s="66" t="str">
        <f>VLOOKUP(Table4[[#This Row],[PROJECT NUMBER]],PIVOT!A694:B2262, 2, FALSE)</f>
        <v>MEDICAL FACILITIES</v>
      </c>
    </row>
    <row r="695" spans="1:2" x14ac:dyDescent="0.3">
      <c r="A695" s="62">
        <v>694</v>
      </c>
      <c r="B695" s="66" t="str">
        <f>VLOOKUP(Table4[[#This Row],[PROJECT NUMBER]],PIVOT!A695:B2263, 2, FALSE)</f>
        <v>MEDICAL FACILITIES</v>
      </c>
    </row>
    <row r="696" spans="1:2" x14ac:dyDescent="0.3">
      <c r="A696" s="63">
        <v>695</v>
      </c>
      <c r="B696" s="66" t="str">
        <f>VLOOKUP(Table4[[#This Row],[PROJECT NUMBER]],PIVOT!A696:B2264, 2, FALSE)</f>
        <v>DRAINAGE</v>
      </c>
    </row>
    <row r="697" spans="1:2" x14ac:dyDescent="0.3">
      <c r="A697" s="62">
        <v>696</v>
      </c>
      <c r="B697" s="66" t="str">
        <f>VLOOKUP(Table4[[#This Row],[PROJECT NUMBER]],PIVOT!A697:B2265, 2, FALSE)</f>
        <v>MULITI-PURPOSE</v>
      </c>
    </row>
    <row r="698" spans="1:2" x14ac:dyDescent="0.3">
      <c r="A698" s="63">
        <v>697</v>
      </c>
      <c r="B698" s="66" t="str">
        <f>VLOOKUP(Table4[[#This Row],[PROJECT NUMBER]],PIVOT!A698:B2266, 2, FALSE)</f>
        <v>OTHER FACILITIES</v>
      </c>
    </row>
    <row r="699" spans="1:2" x14ac:dyDescent="0.3">
      <c r="A699" s="62">
        <v>698</v>
      </c>
      <c r="B699" s="66" t="str">
        <f>VLOOKUP(Table4[[#This Row],[PROJECT NUMBER]],PIVOT!A699:B2267, 2, FALSE)</f>
        <v>BRIDGES</v>
      </c>
    </row>
    <row r="700" spans="1:2" x14ac:dyDescent="0.3">
      <c r="A700" s="63">
        <v>699</v>
      </c>
      <c r="B700" s="66" t="str">
        <f>VLOOKUP(Table4[[#This Row],[PROJECT NUMBER]],PIVOT!A700:B2268, 2, FALSE)</f>
        <v>ROAD</v>
      </c>
    </row>
    <row r="701" spans="1:2" x14ac:dyDescent="0.3">
      <c r="A701" s="62">
        <v>700</v>
      </c>
      <c r="B701" s="66" t="str">
        <f>VLOOKUP(Table4[[#This Row],[PROJECT NUMBER]],PIVOT!A701:B2269, 2, FALSE)</f>
        <v>ROAD</v>
      </c>
    </row>
    <row r="702" spans="1:2" x14ac:dyDescent="0.3">
      <c r="A702" s="63">
        <v>701</v>
      </c>
      <c r="B702" s="66" t="str">
        <f>VLOOKUP(Table4[[#This Row],[PROJECT NUMBER]],PIVOT!A702:B2270, 2, FALSE)</f>
        <v>ROAD</v>
      </c>
    </row>
    <row r="703" spans="1:2" x14ac:dyDescent="0.3">
      <c r="A703" s="62">
        <v>702</v>
      </c>
      <c r="B703" s="66" t="str">
        <f>VLOOKUP(Table4[[#This Row],[PROJECT NUMBER]],PIVOT!A703:B2271, 2, FALSE)</f>
        <v>ROAD</v>
      </c>
    </row>
    <row r="704" spans="1:2" x14ac:dyDescent="0.3">
      <c r="A704" s="63">
        <v>703</v>
      </c>
      <c r="B704" s="66" t="str">
        <f>VLOOKUP(Table4[[#This Row],[PROJECT NUMBER]],PIVOT!A704:B2272, 2, FALSE)</f>
        <v>ROAD</v>
      </c>
    </row>
    <row r="705" spans="1:2" x14ac:dyDescent="0.3">
      <c r="A705" s="62">
        <v>704</v>
      </c>
      <c r="B705" s="66" t="str">
        <f>VLOOKUP(Table4[[#This Row],[PROJECT NUMBER]],PIVOT!A705:B2273, 2, FALSE)</f>
        <v>PGP FACILITIES</v>
      </c>
    </row>
    <row r="706" spans="1:2" x14ac:dyDescent="0.3">
      <c r="A706" s="63">
        <v>705</v>
      </c>
      <c r="B706" s="66" t="str">
        <f>VLOOKUP(Table4[[#This Row],[PROJECT NUMBER]],PIVOT!A706:B2274, 2, FALSE)</f>
        <v>PGP FACILITIES</v>
      </c>
    </row>
    <row r="707" spans="1:2" x14ac:dyDescent="0.3">
      <c r="A707" s="62">
        <v>706</v>
      </c>
      <c r="B707" s="66" t="str">
        <f>VLOOKUP(Table4[[#This Row],[PROJECT NUMBER]],PIVOT!A707:B2275, 2, FALSE)</f>
        <v>PGP FACILITIES</v>
      </c>
    </row>
    <row r="708" spans="1:2" x14ac:dyDescent="0.3">
      <c r="A708" s="63">
        <v>707</v>
      </c>
      <c r="B708" s="66" t="str">
        <f>VLOOKUP(Table4[[#This Row],[PROJECT NUMBER]],PIVOT!A708:B2276, 2, FALSE)</f>
        <v>PGP FACILITIES</v>
      </c>
    </row>
    <row r="709" spans="1:2" ht="26.4" x14ac:dyDescent="0.3">
      <c r="A709" s="62">
        <v>708</v>
      </c>
      <c r="B709" s="66" t="str">
        <f>VLOOKUP(Table4[[#This Row],[PROJECT NUMBER]],PIVOT!A709:B2277, 2, FALSE)</f>
        <v>AGRICULTURAL FACILITIES</v>
      </c>
    </row>
    <row r="710" spans="1:2" x14ac:dyDescent="0.3">
      <c r="A710" s="63">
        <v>709</v>
      </c>
      <c r="B710" s="66" t="str">
        <f>VLOOKUP(Table4[[#This Row],[PROJECT NUMBER]],PIVOT!A710:B2278, 2, FALSE)</f>
        <v>ANIMAL FACILITIES</v>
      </c>
    </row>
    <row r="711" spans="1:2" x14ac:dyDescent="0.3">
      <c r="A711" s="62">
        <v>710</v>
      </c>
      <c r="B711" s="66" t="str">
        <f>VLOOKUP(Table4[[#This Row],[PROJECT NUMBER]],PIVOT!A711:B2279, 2, FALSE)</f>
        <v>ANIMAL FACILITIES</v>
      </c>
    </row>
    <row r="712" spans="1:2" x14ac:dyDescent="0.3">
      <c r="A712" s="63">
        <v>711</v>
      </c>
      <c r="B712" s="66" t="str">
        <f>VLOOKUP(Table4[[#This Row],[PROJECT NUMBER]],PIVOT!A712:B2280, 2, FALSE)</f>
        <v>ANIMAL FACILITIES</v>
      </c>
    </row>
    <row r="713" spans="1:2" x14ac:dyDescent="0.3">
      <c r="A713" s="62">
        <v>712</v>
      </c>
      <c r="B713" s="66" t="str">
        <f>VLOOKUP(Table4[[#This Row],[PROJECT NUMBER]],PIVOT!A713:B2281, 2, FALSE)</f>
        <v>PGP FACILITIES</v>
      </c>
    </row>
    <row r="714" spans="1:2" ht="26.4" x14ac:dyDescent="0.3">
      <c r="A714" s="63">
        <v>713</v>
      </c>
      <c r="B714" s="66" t="str">
        <f>VLOOKUP(Table4[[#This Row],[PROJECT NUMBER]],PIVOT!A714:B2282, 2, FALSE)</f>
        <v>AGRICULTURAL FACILITIES</v>
      </c>
    </row>
    <row r="715" spans="1:2" x14ac:dyDescent="0.3">
      <c r="A715" s="62">
        <v>714</v>
      </c>
      <c r="B715" s="66" t="str">
        <f>VLOOKUP(Table4[[#This Row],[PROJECT NUMBER]],PIVOT!A715:B2283, 2, FALSE)</f>
        <v>MEDICAL FACILITIES</v>
      </c>
    </row>
    <row r="716" spans="1:2" x14ac:dyDescent="0.3">
      <c r="A716" s="63">
        <v>715</v>
      </c>
      <c r="B716" s="66" t="str">
        <f>VLOOKUP(Table4[[#This Row],[PROJECT NUMBER]],PIVOT!A716:B2284, 2, FALSE)</f>
        <v>MEDICAL FACILITIES</v>
      </c>
    </row>
    <row r="717" spans="1:2" x14ac:dyDescent="0.3">
      <c r="A717" s="62">
        <v>716</v>
      </c>
      <c r="B717" s="66" t="str">
        <f>VLOOKUP(Table4[[#This Row],[PROJECT NUMBER]],PIVOT!A717:B2285, 2, FALSE)</f>
        <v>MEDICAL FACILITIES</v>
      </c>
    </row>
    <row r="718" spans="1:2" x14ac:dyDescent="0.3">
      <c r="A718" s="63">
        <v>717</v>
      </c>
      <c r="B718" s="66" t="str">
        <f>VLOOKUP(Table4[[#This Row],[PROJECT NUMBER]],PIVOT!A718:B2286, 2, FALSE)</f>
        <v>MEDICAL FACILITIES</v>
      </c>
    </row>
    <row r="719" spans="1:2" x14ac:dyDescent="0.3">
      <c r="A719" s="62">
        <v>718</v>
      </c>
      <c r="B719" s="66" t="str">
        <f>VLOOKUP(Table4[[#This Row],[PROJECT NUMBER]],PIVOT!A719:B2287, 2, FALSE)</f>
        <v>MEDICAL FACILITIES</v>
      </c>
    </row>
    <row r="720" spans="1:2" x14ac:dyDescent="0.3">
      <c r="A720" s="63">
        <v>719</v>
      </c>
      <c r="B720" s="66" t="str">
        <f>VLOOKUP(Table4[[#This Row],[PROJECT NUMBER]],PIVOT!A720:B2288, 2, FALSE)</f>
        <v>MEDICAL FACILITIES</v>
      </c>
    </row>
    <row r="721" spans="1:2" x14ac:dyDescent="0.3">
      <c r="A721" s="62">
        <v>720</v>
      </c>
      <c r="B721" s="66" t="str">
        <f>VLOOKUP(Table4[[#This Row],[PROJECT NUMBER]],PIVOT!A721:B2289, 2, FALSE)</f>
        <v>MEDICAL FACILITIES</v>
      </c>
    </row>
    <row r="722" spans="1:2" x14ac:dyDescent="0.3">
      <c r="A722" s="63">
        <v>721</v>
      </c>
      <c r="B722" s="66" t="str">
        <f>VLOOKUP(Table4[[#This Row],[PROJECT NUMBER]],PIVOT!A722:B2290, 2, FALSE)</f>
        <v>MEDICAL FACILITIES</v>
      </c>
    </row>
    <row r="723" spans="1:2" x14ac:dyDescent="0.3">
      <c r="A723" s="62">
        <v>722</v>
      </c>
      <c r="B723" s="66" t="str">
        <f>VLOOKUP(Table4[[#This Row],[PROJECT NUMBER]],PIVOT!A723:B2291, 2, FALSE)</f>
        <v>MEDICAL FACILITIES</v>
      </c>
    </row>
    <row r="724" spans="1:2" x14ac:dyDescent="0.3">
      <c r="A724" s="63">
        <v>723</v>
      </c>
      <c r="B724" s="66" t="str">
        <f>VLOOKUP(Table4[[#This Row],[PROJECT NUMBER]],PIVOT!A724:B2292, 2, FALSE)</f>
        <v>MEDICAL FACILITIES</v>
      </c>
    </row>
    <row r="725" spans="1:2" x14ac:dyDescent="0.3">
      <c r="A725" s="62">
        <v>724</v>
      </c>
      <c r="B725" s="66" t="str">
        <f>VLOOKUP(Table4[[#This Row],[PROJECT NUMBER]],PIVOT!A725:B2293, 2, FALSE)</f>
        <v>MEDICAL FACILITIES</v>
      </c>
    </row>
    <row r="726" spans="1:2" x14ac:dyDescent="0.3">
      <c r="A726" s="63">
        <v>725</v>
      </c>
      <c r="B726" s="66" t="str">
        <f>VLOOKUP(Table4[[#This Row],[PROJECT NUMBER]],PIVOT!A726:B2294, 2, FALSE)</f>
        <v>MEDICAL FACILITIES</v>
      </c>
    </row>
    <row r="727" spans="1:2" x14ac:dyDescent="0.3">
      <c r="A727" s="62">
        <v>726</v>
      </c>
      <c r="B727" s="66" t="str">
        <f>VLOOKUP(Table4[[#This Row],[PROJECT NUMBER]],PIVOT!A727:B2295, 2, FALSE)</f>
        <v>MEDICAL FACILITIES</v>
      </c>
    </row>
    <row r="728" spans="1:2" x14ac:dyDescent="0.3">
      <c r="A728" s="63">
        <v>727</v>
      </c>
      <c r="B728" s="66" t="str">
        <f>VLOOKUP(Table4[[#This Row],[PROJECT NUMBER]],PIVOT!A728:B2296, 2, FALSE)</f>
        <v>MEDICAL FACILITIES</v>
      </c>
    </row>
    <row r="729" spans="1:2" x14ac:dyDescent="0.3">
      <c r="A729" s="62">
        <v>728</v>
      </c>
      <c r="B729" s="66" t="str">
        <f>VLOOKUP(Table4[[#This Row],[PROJECT NUMBER]],PIVOT!A729:B2297, 2, FALSE)</f>
        <v>MEDICAL FACILITIES</v>
      </c>
    </row>
    <row r="730" spans="1:2" x14ac:dyDescent="0.3">
      <c r="A730" s="63">
        <v>729</v>
      </c>
      <c r="B730" s="66" t="str">
        <f>VLOOKUP(Table4[[#This Row],[PROJECT NUMBER]],PIVOT!A730:B2298, 2, FALSE)</f>
        <v>MEDICAL FACILITIES</v>
      </c>
    </row>
    <row r="731" spans="1:2" x14ac:dyDescent="0.3">
      <c r="A731" s="62">
        <v>730</v>
      </c>
      <c r="B731" s="66" t="str">
        <f>VLOOKUP(Table4[[#This Row],[PROJECT NUMBER]],PIVOT!A731:B2299, 2, FALSE)</f>
        <v>MEDICAL FACILITIES</v>
      </c>
    </row>
    <row r="732" spans="1:2" x14ac:dyDescent="0.3">
      <c r="A732" s="63">
        <v>731</v>
      </c>
      <c r="B732" s="66" t="str">
        <f>VLOOKUP(Table4[[#This Row],[PROJECT NUMBER]],PIVOT!A732:B2300, 2, FALSE)</f>
        <v>MEDICAL FACILITIES</v>
      </c>
    </row>
    <row r="733" spans="1:2" x14ac:dyDescent="0.3">
      <c r="A733" s="62">
        <v>732</v>
      </c>
      <c r="B733" s="66" t="str">
        <f>VLOOKUP(Table4[[#This Row],[PROJECT NUMBER]],PIVOT!A733:B2301, 2, FALSE)</f>
        <v>MEDICAL FACILITIES</v>
      </c>
    </row>
    <row r="734" spans="1:2" x14ac:dyDescent="0.3">
      <c r="A734" s="63">
        <v>733</v>
      </c>
      <c r="B734" s="66" t="str">
        <f>VLOOKUP(Table4[[#This Row],[PROJECT NUMBER]],PIVOT!A734:B2302, 2, FALSE)</f>
        <v>MEDICAL FACILITIES</v>
      </c>
    </row>
    <row r="735" spans="1:2" x14ac:dyDescent="0.3">
      <c r="A735" s="62">
        <v>734</v>
      </c>
      <c r="B735" s="66" t="str">
        <f>VLOOKUP(Table4[[#This Row],[PROJECT NUMBER]],PIVOT!A735:B2303, 2, FALSE)</f>
        <v>MEDICAL FACILITIES</v>
      </c>
    </row>
    <row r="736" spans="1:2" x14ac:dyDescent="0.3">
      <c r="A736" s="63">
        <v>735</v>
      </c>
      <c r="B736" s="66" t="str">
        <f>VLOOKUP(Table4[[#This Row],[PROJECT NUMBER]],PIVOT!A736:B2304, 2, FALSE)</f>
        <v>MEDICAL FACILITIES</v>
      </c>
    </row>
    <row r="737" spans="1:2" x14ac:dyDescent="0.3">
      <c r="A737" s="62">
        <v>736</v>
      </c>
      <c r="B737" s="66" t="str">
        <f>VLOOKUP(Table4[[#This Row],[PROJECT NUMBER]],PIVOT!A737:B2305, 2, FALSE)</f>
        <v>WATER SYSTEM</v>
      </c>
    </row>
    <row r="738" spans="1:2" x14ac:dyDescent="0.3">
      <c r="A738" s="63">
        <v>737</v>
      </c>
      <c r="B738" s="66" t="str">
        <f>VLOOKUP(Table4[[#This Row],[PROJECT NUMBER]],PIVOT!A738:B2306, 2, FALSE)</f>
        <v>IRRIGATION</v>
      </c>
    </row>
    <row r="739" spans="1:2" x14ac:dyDescent="0.3">
      <c r="A739" s="62">
        <v>738</v>
      </c>
      <c r="B739" s="66" t="str">
        <f>VLOOKUP(Table4[[#This Row],[PROJECT NUMBER]],PIVOT!A739:B2307, 2, FALSE)</f>
        <v>MEDICAL FACILITIES</v>
      </c>
    </row>
    <row r="740" spans="1:2" ht="26.4" x14ac:dyDescent="0.3">
      <c r="A740" s="63">
        <v>739</v>
      </c>
      <c r="B740" s="66" t="str">
        <f>VLOOKUP(Table4[[#This Row],[PROJECT NUMBER]],PIVOT!A740:B2308, 2, FALSE)</f>
        <v>AGRICULTURAL FACILITIES</v>
      </c>
    </row>
    <row r="741" spans="1:2" x14ac:dyDescent="0.3">
      <c r="A741" s="62">
        <v>740</v>
      </c>
      <c r="B741" s="66" t="str">
        <f>VLOOKUP(Table4[[#This Row],[PROJECT NUMBER]],PIVOT!A741:B2309, 2, FALSE)</f>
        <v>WATER SYSTEM</v>
      </c>
    </row>
    <row r="742" spans="1:2" ht="26.4" x14ac:dyDescent="0.3">
      <c r="A742" s="63">
        <v>741</v>
      </c>
      <c r="B742" s="66" t="str">
        <f>VLOOKUP(Table4[[#This Row],[PROJECT NUMBER]],PIVOT!A742:B2310, 2, FALSE)</f>
        <v>AGRICULTURAL FACILITIES</v>
      </c>
    </row>
    <row r="743" spans="1:2" x14ac:dyDescent="0.3">
      <c r="A743" s="62">
        <v>742</v>
      </c>
      <c r="B743" s="66" t="str">
        <f>VLOOKUP(Table4[[#This Row],[PROJECT NUMBER]],PIVOT!A743:B2311, 2, FALSE)</f>
        <v>MEDICAL FACILITIES</v>
      </c>
    </row>
    <row r="744" spans="1:2" x14ac:dyDescent="0.3">
      <c r="A744" s="63">
        <v>743</v>
      </c>
      <c r="B744" s="66" t="str">
        <f>VLOOKUP(Table4[[#This Row],[PROJECT NUMBER]],PIVOT!A744:B2312, 2, FALSE)</f>
        <v>MEDICAL FACILITIES</v>
      </c>
    </row>
    <row r="745" spans="1:2" x14ac:dyDescent="0.3">
      <c r="A745" s="62">
        <v>744</v>
      </c>
      <c r="B745" s="66" t="str">
        <f>VLOOKUP(Table4[[#This Row],[PROJECT NUMBER]],PIVOT!A745:B2313, 2, FALSE)</f>
        <v>MEDICAL FACILITIES</v>
      </c>
    </row>
    <row r="746" spans="1:2" x14ac:dyDescent="0.3">
      <c r="A746" s="63">
        <v>745</v>
      </c>
      <c r="B746" s="66" t="str">
        <f>VLOOKUP(Table4[[#This Row],[PROJECT NUMBER]],PIVOT!A746:B2314, 2, FALSE)</f>
        <v>MEDICAL FACILITIES</v>
      </c>
    </row>
    <row r="747" spans="1:2" x14ac:dyDescent="0.3">
      <c r="A747" s="62">
        <v>746</v>
      </c>
      <c r="B747" s="66" t="str">
        <f>VLOOKUP(Table4[[#This Row],[PROJECT NUMBER]],PIVOT!A747:B2315, 2, FALSE)</f>
        <v>MEDICAL FACILITIES</v>
      </c>
    </row>
    <row r="748" spans="1:2" x14ac:dyDescent="0.3">
      <c r="A748" s="63">
        <v>747</v>
      </c>
      <c r="B748" s="66" t="str">
        <f>VLOOKUP(Table4[[#This Row],[PROJECT NUMBER]],PIVOT!A748:B2316, 2, FALSE)</f>
        <v>MEDICAL FACILITIES</v>
      </c>
    </row>
    <row r="749" spans="1:2" x14ac:dyDescent="0.3">
      <c r="A749" s="62">
        <v>748</v>
      </c>
      <c r="B749" s="66" t="str">
        <f>VLOOKUP(Table4[[#This Row],[PROJECT NUMBER]],PIVOT!A749:B2317, 2, FALSE)</f>
        <v>MULITI-PURPOSE</v>
      </c>
    </row>
    <row r="750" spans="1:2" x14ac:dyDescent="0.3">
      <c r="A750" s="63">
        <v>749</v>
      </c>
      <c r="B750" s="66" t="str">
        <f>VLOOKUP(Table4[[#This Row],[PROJECT NUMBER]],PIVOT!A750:B2318, 2, FALSE)</f>
        <v>MEDICAL FACILITIES</v>
      </c>
    </row>
    <row r="751" spans="1:2" x14ac:dyDescent="0.3">
      <c r="A751" s="62">
        <v>750</v>
      </c>
      <c r="B751" s="66" t="str">
        <f>VLOOKUP(Table4[[#This Row],[PROJECT NUMBER]],PIVOT!A751:B2319, 2, FALSE)</f>
        <v>BHS</v>
      </c>
    </row>
    <row r="752" spans="1:2" x14ac:dyDescent="0.3">
      <c r="A752" s="63">
        <v>751</v>
      </c>
      <c r="B752" s="66" t="str">
        <f>VLOOKUP(Table4[[#This Row],[PROJECT NUMBER]],PIVOT!A752:B2320, 2, FALSE)</f>
        <v>BRIDGES</v>
      </c>
    </row>
    <row r="753" spans="1:2" x14ac:dyDescent="0.3">
      <c r="A753" s="62">
        <v>752</v>
      </c>
      <c r="B753" s="66" t="str">
        <f>VLOOKUP(Table4[[#This Row],[PROJECT NUMBER]],PIVOT!A753:B2321, 2, FALSE)</f>
        <v>BRIDGES</v>
      </c>
    </row>
    <row r="754" spans="1:2" x14ac:dyDescent="0.3">
      <c r="A754" s="63">
        <v>753</v>
      </c>
      <c r="B754" s="66" t="str">
        <f>VLOOKUP(Table4[[#This Row],[PROJECT NUMBER]],PIVOT!A754:B2322, 2, FALSE)</f>
        <v>PORTS</v>
      </c>
    </row>
    <row r="755" spans="1:2" x14ac:dyDescent="0.3">
      <c r="A755" s="62">
        <v>754</v>
      </c>
      <c r="B755" s="66" t="str">
        <f>VLOOKUP(Table4[[#This Row],[PROJECT NUMBER]],PIVOT!A755:B2323, 2, FALSE)</f>
        <v>BHS</v>
      </c>
    </row>
    <row r="756" spans="1:2" x14ac:dyDescent="0.3">
      <c r="A756" s="63">
        <v>755</v>
      </c>
      <c r="B756" s="66" t="str">
        <f>VLOOKUP(Table4[[#This Row],[PROJECT NUMBER]],PIVOT!A756:B2324, 2, FALSE)</f>
        <v>BHS</v>
      </c>
    </row>
    <row r="757" spans="1:2" x14ac:dyDescent="0.3">
      <c r="A757" s="62">
        <v>756</v>
      </c>
      <c r="B757" s="66" t="str">
        <f>VLOOKUP(Table4[[#This Row],[PROJECT NUMBER]],PIVOT!A757:B2325, 2, FALSE)</f>
        <v>MEDICAL FACILITIES</v>
      </c>
    </row>
    <row r="758" spans="1:2" x14ac:dyDescent="0.3">
      <c r="A758" s="63">
        <v>757</v>
      </c>
      <c r="B758" s="66" t="str">
        <f>VLOOKUP(Table4[[#This Row],[PROJECT NUMBER]],PIVOT!A758:B2326, 2, FALSE)</f>
        <v>MEDICAL FACILITIES</v>
      </c>
    </row>
    <row r="759" spans="1:2" x14ac:dyDescent="0.3">
      <c r="A759" s="62">
        <v>758</v>
      </c>
      <c r="B759" s="66" t="str">
        <f>VLOOKUP(Table4[[#This Row],[PROJECT NUMBER]],PIVOT!A759:B2327, 2, FALSE)</f>
        <v>MEDICAL FACILITIES</v>
      </c>
    </row>
    <row r="760" spans="1:2" x14ac:dyDescent="0.3">
      <c r="A760" s="63">
        <v>759</v>
      </c>
      <c r="B760" s="66" t="str">
        <f>VLOOKUP(Table4[[#This Row],[PROJECT NUMBER]],PIVOT!A760:B2328, 2, FALSE)</f>
        <v>MEDICAL FACILITIES</v>
      </c>
    </row>
    <row r="761" spans="1:2" x14ac:dyDescent="0.3">
      <c r="A761" s="62">
        <v>760</v>
      </c>
      <c r="B761" s="66" t="str">
        <f>VLOOKUP(Table4[[#This Row],[PROJECT NUMBER]],PIVOT!A761:B2329, 2, FALSE)</f>
        <v>MEDICAL FACILITIES</v>
      </c>
    </row>
    <row r="762" spans="1:2" x14ac:dyDescent="0.3">
      <c r="A762" s="63">
        <v>761</v>
      </c>
      <c r="B762" s="66" t="str">
        <f>VLOOKUP(Table4[[#This Row],[PROJECT NUMBER]],PIVOT!A762:B2330, 2, FALSE)</f>
        <v>MULITI-PURPOSE</v>
      </c>
    </row>
    <row r="763" spans="1:2" x14ac:dyDescent="0.3">
      <c r="A763" s="62">
        <v>762</v>
      </c>
      <c r="B763" s="66" t="str">
        <f>VLOOKUP(Table4[[#This Row],[PROJECT NUMBER]],PIVOT!A763:B2331, 2, FALSE)</f>
        <v>MULITI-PURPOSE</v>
      </c>
    </row>
    <row r="764" spans="1:2" x14ac:dyDescent="0.3">
      <c r="A764" s="63">
        <v>763</v>
      </c>
      <c r="B764" s="66" t="str">
        <f>VLOOKUP(Table4[[#This Row],[PROJECT NUMBER]],PIVOT!A764:B2332, 2, FALSE)</f>
        <v>MEDICAL FACILITIES</v>
      </c>
    </row>
    <row r="765" spans="1:2" x14ac:dyDescent="0.3">
      <c r="A765" s="62">
        <v>764</v>
      </c>
      <c r="B765" s="66" t="str">
        <f>VLOOKUP(Table4[[#This Row],[PROJECT NUMBER]],PIVOT!A765:B2333, 2, FALSE)</f>
        <v>MEDICAL FACILITIES</v>
      </c>
    </row>
    <row r="766" spans="1:2" x14ac:dyDescent="0.3">
      <c r="A766" s="63">
        <v>765</v>
      </c>
      <c r="B766" s="66" t="str">
        <f>VLOOKUP(Table4[[#This Row],[PROJECT NUMBER]],PIVOT!A766:B2334, 2, FALSE)</f>
        <v>MEDICAL FACILITIES</v>
      </c>
    </row>
    <row r="767" spans="1:2" x14ac:dyDescent="0.3">
      <c r="A767" s="62">
        <v>766</v>
      </c>
      <c r="B767" s="66" t="str">
        <f>VLOOKUP(Table4[[#This Row],[PROJECT NUMBER]],PIVOT!A767:B2335, 2, FALSE)</f>
        <v>MEDICAL FACILITIES</v>
      </c>
    </row>
    <row r="768" spans="1:2" x14ac:dyDescent="0.3">
      <c r="A768" s="63">
        <v>767</v>
      </c>
      <c r="B768" s="66" t="str">
        <f>VLOOKUP(Table4[[#This Row],[PROJECT NUMBER]],PIVOT!A768:B2336, 2, FALSE)</f>
        <v>MEDICAL FACILITIES</v>
      </c>
    </row>
    <row r="769" spans="1:2" x14ac:dyDescent="0.3">
      <c r="A769" s="62">
        <v>768</v>
      </c>
      <c r="B769" s="66" t="str">
        <f>VLOOKUP(Table4[[#This Row],[PROJECT NUMBER]],PIVOT!A769:B2337, 2, FALSE)</f>
        <v>MEDICAL FACILITIES</v>
      </c>
    </row>
    <row r="770" spans="1:2" x14ac:dyDescent="0.3">
      <c r="A770" s="63">
        <v>769</v>
      </c>
      <c r="B770" s="66" t="str">
        <f>VLOOKUP(Table4[[#This Row],[PROJECT NUMBER]],PIVOT!A770:B2338, 2, FALSE)</f>
        <v>MEDICAL FACILITIES</v>
      </c>
    </row>
    <row r="771" spans="1:2" x14ac:dyDescent="0.3">
      <c r="A771" s="62">
        <v>770</v>
      </c>
      <c r="B771" s="66" t="str">
        <f>VLOOKUP(Table4[[#This Row],[PROJECT NUMBER]],PIVOT!A771:B2339, 2, FALSE)</f>
        <v>MEDICAL FACILITIES</v>
      </c>
    </row>
    <row r="772" spans="1:2" x14ac:dyDescent="0.3">
      <c r="A772" s="63">
        <v>771</v>
      </c>
      <c r="B772" s="66" t="str">
        <f>VLOOKUP(Table4[[#This Row],[PROJECT NUMBER]],PIVOT!A772:B2340, 2, FALSE)</f>
        <v>BRIDGES</v>
      </c>
    </row>
    <row r="773" spans="1:2" x14ac:dyDescent="0.3">
      <c r="A773" s="62">
        <v>772</v>
      </c>
      <c r="B773" s="66" t="str">
        <f>VLOOKUP(Table4[[#This Row],[PROJECT NUMBER]],PIVOT!A773:B2341, 2, FALSE)</f>
        <v>BRIDGES</v>
      </c>
    </row>
    <row r="774" spans="1:2" x14ac:dyDescent="0.3">
      <c r="A774" s="63">
        <v>773</v>
      </c>
      <c r="B774" s="66" t="str">
        <f>VLOOKUP(Table4[[#This Row],[PROJECT NUMBER]],PIVOT!A774:B2342, 2, FALSE)</f>
        <v>DRAINAGE</v>
      </c>
    </row>
    <row r="775" spans="1:2" x14ac:dyDescent="0.3">
      <c r="A775" s="62">
        <v>774</v>
      </c>
      <c r="B775" s="66" t="str">
        <f>VLOOKUP(Table4[[#This Row],[PROJECT NUMBER]],PIVOT!A775:B2343, 2, FALSE)</f>
        <v>BRIDGES</v>
      </c>
    </row>
    <row r="776" spans="1:2" x14ac:dyDescent="0.3">
      <c r="A776" s="63">
        <v>775</v>
      </c>
      <c r="B776" s="66" t="str">
        <f>VLOOKUP(Table4[[#This Row],[PROJECT NUMBER]],PIVOT!A776:B2344, 2, FALSE)</f>
        <v>DRAINAGE</v>
      </c>
    </row>
    <row r="777" spans="1:2" x14ac:dyDescent="0.3">
      <c r="A777" s="62">
        <v>776</v>
      </c>
      <c r="B777" s="66" t="str">
        <f>VLOOKUP(Table4[[#This Row],[PROJECT NUMBER]],PIVOT!A777:B2345, 2, FALSE)</f>
        <v>BRIDGES</v>
      </c>
    </row>
    <row r="778" spans="1:2" x14ac:dyDescent="0.3">
      <c r="A778" s="63">
        <v>777</v>
      </c>
      <c r="B778" s="66" t="str">
        <f>VLOOKUP(Table4[[#This Row],[PROJECT NUMBER]],PIVOT!A778:B2346, 2, FALSE)</f>
        <v>ROAD</v>
      </c>
    </row>
    <row r="779" spans="1:2" x14ac:dyDescent="0.3">
      <c r="A779" s="62">
        <v>778</v>
      </c>
      <c r="B779" s="66" t="str">
        <f>VLOOKUP(Table4[[#This Row],[PROJECT NUMBER]],PIVOT!A779:B2347, 2, FALSE)</f>
        <v>ROAD</v>
      </c>
    </row>
    <row r="780" spans="1:2" x14ac:dyDescent="0.3">
      <c r="A780" s="63">
        <v>779</v>
      </c>
      <c r="B780" s="66" t="str">
        <f>VLOOKUP(Table4[[#This Row],[PROJECT NUMBER]],PIVOT!A780:B2348, 2, FALSE)</f>
        <v>ROAD</v>
      </c>
    </row>
    <row r="781" spans="1:2" x14ac:dyDescent="0.3">
      <c r="A781" s="62">
        <v>780</v>
      </c>
      <c r="B781" s="66" t="str">
        <f>VLOOKUP(Table4[[#This Row],[PROJECT NUMBER]],PIVOT!A781:B2349, 2, FALSE)</f>
        <v>OTHER FACILITIES</v>
      </c>
    </row>
    <row r="782" spans="1:2" x14ac:dyDescent="0.3">
      <c r="A782" s="63">
        <v>781</v>
      </c>
      <c r="B782" s="66" t="str">
        <f>VLOOKUP(Table4[[#This Row],[PROJECT NUMBER]],PIVOT!A782:B2350, 2, FALSE)</f>
        <v>DRAINAGE</v>
      </c>
    </row>
    <row r="783" spans="1:2" x14ac:dyDescent="0.3">
      <c r="A783" s="62">
        <v>782</v>
      </c>
      <c r="B783" s="66" t="str">
        <f>VLOOKUP(Table4[[#This Row],[PROJECT NUMBER]],PIVOT!A783:B2351, 2, FALSE)</f>
        <v>DRAINAGE</v>
      </c>
    </row>
    <row r="784" spans="1:2" x14ac:dyDescent="0.3">
      <c r="A784" s="63">
        <v>783</v>
      </c>
      <c r="B784" s="66" t="str">
        <f>VLOOKUP(Table4[[#This Row],[PROJECT NUMBER]],PIVOT!A784:B2352, 2, FALSE)</f>
        <v>MULITI-PURPOSE</v>
      </c>
    </row>
    <row r="785" spans="1:2" x14ac:dyDescent="0.3">
      <c r="A785" s="62">
        <v>784</v>
      </c>
      <c r="B785" s="66" t="str">
        <f>VLOOKUP(Table4[[#This Row],[PROJECT NUMBER]],PIVOT!A785:B2353, 2, FALSE)</f>
        <v>COVERED COURT</v>
      </c>
    </row>
    <row r="786" spans="1:2" x14ac:dyDescent="0.3">
      <c r="A786" s="63">
        <v>785</v>
      </c>
      <c r="B786" s="66" t="str">
        <f>VLOOKUP(Table4[[#This Row],[PROJECT NUMBER]],PIVOT!A786:B2354, 2, FALSE)</f>
        <v>ROAD</v>
      </c>
    </row>
    <row r="787" spans="1:2" x14ac:dyDescent="0.3">
      <c r="A787" s="62">
        <v>786</v>
      </c>
      <c r="B787" s="66" t="str">
        <f>VLOOKUP(Table4[[#This Row],[PROJECT NUMBER]],PIVOT!A787:B2355, 2, FALSE)</f>
        <v>COVERED COURT</v>
      </c>
    </row>
    <row r="788" spans="1:2" x14ac:dyDescent="0.3">
      <c r="A788" s="63">
        <v>787</v>
      </c>
      <c r="B788" s="66" t="str">
        <f>VLOOKUP(Table4[[#This Row],[PROJECT NUMBER]],PIVOT!A788:B2356, 2, FALSE)</f>
        <v>MEDICAL FACILITIES</v>
      </c>
    </row>
    <row r="789" spans="1:2" x14ac:dyDescent="0.3">
      <c r="A789" s="62">
        <v>788</v>
      </c>
      <c r="B789" s="66" t="str">
        <f>VLOOKUP(Table4[[#This Row],[PROJECT NUMBER]],PIVOT!A789:B2357, 2, FALSE)</f>
        <v>PGP FACILITIES</v>
      </c>
    </row>
    <row r="790" spans="1:2" x14ac:dyDescent="0.3">
      <c r="A790" s="63">
        <v>789</v>
      </c>
      <c r="B790" s="66" t="str">
        <f>VLOOKUP(Table4[[#This Row],[PROJECT NUMBER]],PIVOT!A790:B2358, 2, FALSE)</f>
        <v>PGP FACILITIES</v>
      </c>
    </row>
    <row r="791" spans="1:2" x14ac:dyDescent="0.3">
      <c r="A791" s="62">
        <v>790</v>
      </c>
      <c r="B791" s="66" t="str">
        <f>VLOOKUP(Table4[[#This Row],[PROJECT NUMBER]],PIVOT!A791:B2359, 2, FALSE)</f>
        <v>MEDICAL FACILITIES</v>
      </c>
    </row>
    <row r="792" spans="1:2" x14ac:dyDescent="0.3">
      <c r="A792" s="63">
        <v>791</v>
      </c>
      <c r="B792" s="66" t="str">
        <f>VLOOKUP(Table4[[#This Row],[PROJECT NUMBER]],PIVOT!A792:B2360, 2, FALSE)</f>
        <v>MEDICAL FACILITIES</v>
      </c>
    </row>
    <row r="793" spans="1:2" x14ac:dyDescent="0.3">
      <c r="A793" s="62">
        <v>792</v>
      </c>
      <c r="B793" s="66" t="str">
        <f>VLOOKUP(Table4[[#This Row],[PROJECT NUMBER]],PIVOT!A793:B2361, 2, FALSE)</f>
        <v>MEDICAL FACILITIES</v>
      </c>
    </row>
    <row r="794" spans="1:2" x14ac:dyDescent="0.3">
      <c r="A794" s="63">
        <v>793</v>
      </c>
      <c r="B794" s="66" t="str">
        <f>VLOOKUP(Table4[[#This Row],[PROJECT NUMBER]],PIVOT!A794:B2362, 2, FALSE)</f>
        <v>MEDICAL FACILITIES</v>
      </c>
    </row>
    <row r="795" spans="1:2" x14ac:dyDescent="0.3">
      <c r="A795" s="62">
        <v>794</v>
      </c>
      <c r="B795" s="66" t="str">
        <f>VLOOKUP(Table4[[#This Row],[PROJECT NUMBER]],PIVOT!A795:B2363, 2, FALSE)</f>
        <v>MEDICAL FACILITIES</v>
      </c>
    </row>
    <row r="796" spans="1:2" x14ac:dyDescent="0.3">
      <c r="A796" s="63">
        <v>795</v>
      </c>
      <c r="B796" s="66" t="str">
        <f>VLOOKUP(Table4[[#This Row],[PROJECT NUMBER]],PIVOT!A796:B2364, 2, FALSE)</f>
        <v>MEDICAL FACILITIES</v>
      </c>
    </row>
    <row r="797" spans="1:2" x14ac:dyDescent="0.3">
      <c r="A797" s="62">
        <v>796</v>
      </c>
      <c r="B797" s="66" t="str">
        <f>VLOOKUP(Table4[[#This Row],[PROJECT NUMBER]],PIVOT!A797:B2365, 2, FALSE)</f>
        <v>ELECTRIFICATION</v>
      </c>
    </row>
    <row r="798" spans="1:2" x14ac:dyDescent="0.3">
      <c r="A798" s="63">
        <v>797</v>
      </c>
      <c r="B798" s="66" t="str">
        <f>VLOOKUP(Table4[[#This Row],[PROJECT NUMBER]],PIVOT!A798:B2366, 2, FALSE)</f>
        <v>MEDICAL FACILITIES</v>
      </c>
    </row>
    <row r="799" spans="1:2" x14ac:dyDescent="0.3">
      <c r="A799" s="62">
        <v>798</v>
      </c>
      <c r="B799" s="66" t="str">
        <f>VLOOKUP(Table4[[#This Row],[PROJECT NUMBER]],PIVOT!A799:B2367, 2, FALSE)</f>
        <v>MEDICAL FACILITIES</v>
      </c>
    </row>
    <row r="800" spans="1:2" x14ac:dyDescent="0.3">
      <c r="A800" s="63">
        <v>799</v>
      </c>
      <c r="B800" s="66" t="str">
        <f>VLOOKUP(Table4[[#This Row],[PROJECT NUMBER]],PIVOT!A800:B2368, 2, FALSE)</f>
        <v>MEDICAL FACILITIES</v>
      </c>
    </row>
    <row r="801" spans="1:2" x14ac:dyDescent="0.3">
      <c r="A801" s="62">
        <v>800</v>
      </c>
      <c r="B801" s="66" t="str">
        <f>VLOOKUP(Table4[[#This Row],[PROJECT NUMBER]],PIVOT!A801:B2369, 2, FALSE)</f>
        <v>MEDICAL FACILITIES</v>
      </c>
    </row>
    <row r="802" spans="1:2" x14ac:dyDescent="0.3">
      <c r="A802" s="63">
        <v>801</v>
      </c>
      <c r="B802" s="66" t="str">
        <f>VLOOKUP(Table4[[#This Row],[PROJECT NUMBER]],PIVOT!A802:B2370, 2, FALSE)</f>
        <v>ELECTRIFICATION</v>
      </c>
    </row>
    <row r="803" spans="1:2" x14ac:dyDescent="0.3">
      <c r="A803" s="62">
        <v>802</v>
      </c>
      <c r="B803" s="66" t="str">
        <f>VLOOKUP(Table4[[#This Row],[PROJECT NUMBER]],PIVOT!A803:B2371, 2, FALSE)</f>
        <v>PGP FACILITIES</v>
      </c>
    </row>
    <row r="804" spans="1:2" x14ac:dyDescent="0.3">
      <c r="A804" s="63">
        <v>803</v>
      </c>
      <c r="B804" s="66" t="str">
        <f>VLOOKUP(Table4[[#This Row],[PROJECT NUMBER]],PIVOT!A804:B2372, 2, FALSE)</f>
        <v>MEDICAL FACILITIES</v>
      </c>
    </row>
    <row r="805" spans="1:2" x14ac:dyDescent="0.3">
      <c r="A805" s="62">
        <v>804</v>
      </c>
      <c r="B805" s="66" t="str">
        <f>VLOOKUP(Table4[[#This Row],[PROJECT NUMBER]],PIVOT!A805:B2373, 2, FALSE)</f>
        <v>MEDICAL FACILITIES</v>
      </c>
    </row>
    <row r="806" spans="1:2" x14ac:dyDescent="0.3">
      <c r="A806" s="63">
        <v>805</v>
      </c>
      <c r="B806" s="66" t="str">
        <f>VLOOKUP(Table4[[#This Row],[PROJECT NUMBER]],PIVOT!A806:B2374, 2, FALSE)</f>
        <v>MULITI-PURPOSE</v>
      </c>
    </row>
    <row r="807" spans="1:2" x14ac:dyDescent="0.3">
      <c r="A807" s="62">
        <v>806</v>
      </c>
      <c r="B807" s="66" t="str">
        <f>VLOOKUP(Table4[[#This Row],[PROJECT NUMBER]],PIVOT!A807:B2375, 2, FALSE)</f>
        <v>MULITI-PURPOSE</v>
      </c>
    </row>
    <row r="808" spans="1:2" x14ac:dyDescent="0.3">
      <c r="A808" s="63">
        <v>808</v>
      </c>
      <c r="B808" s="66" t="str">
        <f>VLOOKUP(Table4[[#This Row],[PROJECT NUMBER]],PIVOT!A808:B2376, 2, FALSE)</f>
        <v>MEDICAL FACILITIES</v>
      </c>
    </row>
    <row r="809" spans="1:2" x14ac:dyDescent="0.3">
      <c r="A809" s="62">
        <v>809</v>
      </c>
      <c r="B809" s="66" t="str">
        <f>VLOOKUP(Table4[[#This Row],[PROJECT NUMBER]],PIVOT!A809:B2377, 2, FALSE)</f>
        <v>ROAD</v>
      </c>
    </row>
    <row r="810" spans="1:2" x14ac:dyDescent="0.3">
      <c r="A810" s="63">
        <v>810</v>
      </c>
      <c r="B810" s="66" t="str">
        <f>VLOOKUP(Table4[[#This Row],[PROJECT NUMBER]],PIVOT!A810:B2378, 2, FALSE)</f>
        <v>ROAD</v>
      </c>
    </row>
    <row r="811" spans="1:2" x14ac:dyDescent="0.3">
      <c r="A811" s="62">
        <v>811</v>
      </c>
      <c r="B811" s="66" t="str">
        <f>VLOOKUP(Table4[[#This Row],[PROJECT NUMBER]],PIVOT!A811:B2379, 2, FALSE)</f>
        <v>ROAD</v>
      </c>
    </row>
    <row r="812" spans="1:2" x14ac:dyDescent="0.3">
      <c r="A812" s="63">
        <v>812</v>
      </c>
      <c r="B812" s="66" t="str">
        <f>VLOOKUP(Table4[[#This Row],[PROJECT NUMBER]],PIVOT!A812:B2380, 2, FALSE)</f>
        <v>ROAD</v>
      </c>
    </row>
    <row r="813" spans="1:2" x14ac:dyDescent="0.3">
      <c r="A813" s="62">
        <v>813</v>
      </c>
      <c r="B813" s="66" t="str">
        <f>VLOOKUP(Table4[[#This Row],[PROJECT NUMBER]],PIVOT!A813:B2381, 2, FALSE)</f>
        <v>MEDICAL FACILITIES</v>
      </c>
    </row>
    <row r="814" spans="1:2" x14ac:dyDescent="0.3">
      <c r="A814" s="63">
        <v>814</v>
      </c>
      <c r="B814" s="66" t="str">
        <f>VLOOKUP(Table4[[#This Row],[PROJECT NUMBER]],PIVOT!A814:B2382, 2, FALSE)</f>
        <v>MEDICAL FACILITIES</v>
      </c>
    </row>
    <row r="815" spans="1:2" x14ac:dyDescent="0.3">
      <c r="A815" s="62">
        <v>815</v>
      </c>
      <c r="B815" s="66" t="str">
        <f>VLOOKUP(Table4[[#This Row],[PROJECT NUMBER]],PIVOT!A815:B2383, 2, FALSE)</f>
        <v>MEDICAL FACILITIES</v>
      </c>
    </row>
    <row r="816" spans="1:2" x14ac:dyDescent="0.3">
      <c r="A816" s="63">
        <v>816</v>
      </c>
      <c r="B816" s="66" t="str">
        <f>VLOOKUP(Table4[[#This Row],[PROJECT NUMBER]],PIVOT!A816:B2384, 2, FALSE)</f>
        <v>MEDICAL FACILITIES</v>
      </c>
    </row>
    <row r="817" spans="1:2" x14ac:dyDescent="0.3">
      <c r="A817" s="62">
        <v>817</v>
      </c>
      <c r="B817" s="66" t="str">
        <f>VLOOKUP(Table4[[#This Row],[PROJECT NUMBER]],PIVOT!A817:B2385, 2, FALSE)</f>
        <v>MEDICAL FACILITIES</v>
      </c>
    </row>
    <row r="818" spans="1:2" x14ac:dyDescent="0.3">
      <c r="A818" s="63">
        <v>818</v>
      </c>
      <c r="B818" s="66" t="str">
        <f>VLOOKUP(Table4[[#This Row],[PROJECT NUMBER]],PIVOT!A818:B2386, 2, FALSE)</f>
        <v>MEDICAL FACILITIES</v>
      </c>
    </row>
    <row r="819" spans="1:2" x14ac:dyDescent="0.3">
      <c r="A819" s="62">
        <v>819</v>
      </c>
      <c r="B819" s="66" t="str">
        <f>VLOOKUP(Table4[[#This Row],[PROJECT NUMBER]],PIVOT!A819:B2387, 2, FALSE)</f>
        <v>MEDICAL FACILITIES</v>
      </c>
    </row>
    <row r="820" spans="1:2" x14ac:dyDescent="0.3">
      <c r="A820" s="63">
        <v>820</v>
      </c>
      <c r="B820" s="66" t="str">
        <f>VLOOKUP(Table4[[#This Row],[PROJECT NUMBER]],PIVOT!A820:B2388, 2, FALSE)</f>
        <v>ROAD</v>
      </c>
    </row>
    <row r="821" spans="1:2" x14ac:dyDescent="0.3">
      <c r="A821" s="62">
        <v>821</v>
      </c>
      <c r="B821" s="66" t="str">
        <f>VLOOKUP(Table4[[#This Row],[PROJECT NUMBER]],PIVOT!A821:B2389, 2, FALSE)</f>
        <v>WATER SYSTEM</v>
      </c>
    </row>
    <row r="822" spans="1:2" x14ac:dyDescent="0.3">
      <c r="A822" s="63">
        <v>822</v>
      </c>
      <c r="B822" s="66" t="str">
        <f>VLOOKUP(Table4[[#This Row],[PROJECT NUMBER]],PIVOT!A822:B2390, 2, FALSE)</f>
        <v>PGP FACILITIES</v>
      </c>
    </row>
    <row r="823" spans="1:2" x14ac:dyDescent="0.3">
      <c r="A823" s="62">
        <v>823</v>
      </c>
      <c r="B823" s="66" t="str">
        <f>VLOOKUP(Table4[[#This Row],[PROJECT NUMBER]],PIVOT!A823:B2391, 2, FALSE)</f>
        <v>PGP FACILITIES</v>
      </c>
    </row>
    <row r="824" spans="1:2" x14ac:dyDescent="0.3">
      <c r="A824" s="63">
        <v>824</v>
      </c>
      <c r="B824" s="66" t="str">
        <f>VLOOKUP(Table4[[#This Row],[PROJECT NUMBER]],PIVOT!A824:B2392, 2, FALSE)</f>
        <v>MEDICAL FACILITIES</v>
      </c>
    </row>
    <row r="825" spans="1:2" x14ac:dyDescent="0.3">
      <c r="A825" s="62">
        <v>825</v>
      </c>
      <c r="B825" s="66" t="str">
        <f>VLOOKUP(Table4[[#This Row],[PROJECT NUMBER]],PIVOT!A825:B2393, 2, FALSE)</f>
        <v>MEDICAL FACILITIES</v>
      </c>
    </row>
    <row r="826" spans="1:2" x14ac:dyDescent="0.3">
      <c r="A826" s="63">
        <v>826</v>
      </c>
      <c r="B826" s="66" t="str">
        <f>VLOOKUP(Table4[[#This Row],[PROJECT NUMBER]],PIVOT!A826:B2394, 2, FALSE)</f>
        <v>PGP FACILITIES</v>
      </c>
    </row>
    <row r="827" spans="1:2" x14ac:dyDescent="0.3">
      <c r="A827" s="62">
        <v>827</v>
      </c>
      <c r="B827" s="66" t="str">
        <f>VLOOKUP(Table4[[#This Row],[PROJECT NUMBER]],PIVOT!A827:B2395, 2, FALSE)</f>
        <v>IRRIGATION</v>
      </c>
    </row>
    <row r="828" spans="1:2" x14ac:dyDescent="0.3">
      <c r="A828" s="63">
        <v>828</v>
      </c>
      <c r="B828" s="66" t="str">
        <f>VLOOKUP(Table4[[#This Row],[PROJECT NUMBER]],PIVOT!A828:B2396, 2, FALSE)</f>
        <v>MEDICAL FACILITIES</v>
      </c>
    </row>
    <row r="829" spans="1:2" x14ac:dyDescent="0.3">
      <c r="A829" s="62">
        <v>829</v>
      </c>
      <c r="B829" s="66" t="str">
        <f>VLOOKUP(Table4[[#This Row],[PROJECT NUMBER]],PIVOT!A829:B2397, 2, FALSE)</f>
        <v>MEDICAL FACILITIES</v>
      </c>
    </row>
    <row r="830" spans="1:2" x14ac:dyDescent="0.3">
      <c r="A830" s="63">
        <v>830</v>
      </c>
      <c r="B830" s="66" t="str">
        <f>VLOOKUP(Table4[[#This Row],[PROJECT NUMBER]],PIVOT!A830:B2398, 2, FALSE)</f>
        <v>MEDICAL FACILITIES</v>
      </c>
    </row>
    <row r="831" spans="1:2" x14ac:dyDescent="0.3">
      <c r="A831" s="62">
        <v>831</v>
      </c>
      <c r="B831" s="66" t="str">
        <f>VLOOKUP(Table4[[#This Row],[PROJECT NUMBER]],PIVOT!A831:B2399, 2, FALSE)</f>
        <v>MEDICAL FACILITIES</v>
      </c>
    </row>
    <row r="832" spans="1:2" x14ac:dyDescent="0.3">
      <c r="A832" s="63">
        <v>832</v>
      </c>
      <c r="B832" s="66" t="str">
        <f>VLOOKUP(Table4[[#This Row],[PROJECT NUMBER]],PIVOT!A832:B2400, 2, FALSE)</f>
        <v>MEDICAL FACILITIES</v>
      </c>
    </row>
    <row r="833" spans="1:2" x14ac:dyDescent="0.3">
      <c r="A833" s="62">
        <v>833</v>
      </c>
      <c r="B833" s="66" t="str">
        <f>VLOOKUP(Table4[[#This Row],[PROJECT NUMBER]],PIVOT!A833:B2401, 2, FALSE)</f>
        <v>MEDICAL FACILITIES</v>
      </c>
    </row>
    <row r="834" spans="1:2" x14ac:dyDescent="0.3">
      <c r="A834" s="63">
        <v>834</v>
      </c>
      <c r="B834" s="66" t="str">
        <f>VLOOKUP(Table4[[#This Row],[PROJECT NUMBER]],PIVOT!A834:B2402, 2, FALSE)</f>
        <v>MEDICAL FACILITIES</v>
      </c>
    </row>
    <row r="835" spans="1:2" x14ac:dyDescent="0.3">
      <c r="A835" s="62">
        <v>835</v>
      </c>
      <c r="B835" s="66" t="str">
        <f>VLOOKUP(Table4[[#This Row],[PROJECT NUMBER]],PIVOT!A835:B2403, 2, FALSE)</f>
        <v>MEDICAL FACILITIES</v>
      </c>
    </row>
    <row r="836" spans="1:2" x14ac:dyDescent="0.3">
      <c r="A836" s="63">
        <v>836</v>
      </c>
      <c r="B836" s="66" t="str">
        <f>VLOOKUP(Table4[[#This Row],[PROJECT NUMBER]],PIVOT!A836:B2404, 2, FALSE)</f>
        <v>MEDICAL FACILITIES</v>
      </c>
    </row>
    <row r="837" spans="1:2" x14ac:dyDescent="0.3">
      <c r="A837" s="62">
        <v>837</v>
      </c>
      <c r="B837" s="66" t="str">
        <f>VLOOKUP(Table4[[#This Row],[PROJECT NUMBER]],PIVOT!A837:B2405, 2, FALSE)</f>
        <v>MEDICAL FACILITIES</v>
      </c>
    </row>
    <row r="838" spans="1:2" x14ac:dyDescent="0.3">
      <c r="A838" s="63">
        <v>838</v>
      </c>
      <c r="B838" s="66" t="str">
        <f>VLOOKUP(Table4[[#This Row],[PROJECT NUMBER]],PIVOT!A838:B2406, 2, FALSE)</f>
        <v>MEDICAL FACILITIES</v>
      </c>
    </row>
    <row r="839" spans="1:2" x14ac:dyDescent="0.3">
      <c r="A839" s="62">
        <v>839</v>
      </c>
      <c r="B839" s="66" t="str">
        <f>VLOOKUP(Table4[[#This Row],[PROJECT NUMBER]],PIVOT!A839:B2407, 2, FALSE)</f>
        <v>MEDICAL FACILITIES</v>
      </c>
    </row>
    <row r="840" spans="1:2" x14ac:dyDescent="0.3">
      <c r="A840" s="63">
        <v>840</v>
      </c>
      <c r="B840" s="66" t="str">
        <f>VLOOKUP(Table4[[#This Row],[PROJECT NUMBER]],PIVOT!A840:B2408, 2, FALSE)</f>
        <v>MEDICAL FACILITIES</v>
      </c>
    </row>
    <row r="841" spans="1:2" x14ac:dyDescent="0.3">
      <c r="A841" s="62">
        <v>841</v>
      </c>
      <c r="B841" s="66" t="str">
        <f>VLOOKUP(Table4[[#This Row],[PROJECT NUMBER]],PIVOT!A841:B2409, 2, FALSE)</f>
        <v>MEDICAL FACILITIES</v>
      </c>
    </row>
    <row r="842" spans="1:2" x14ac:dyDescent="0.3">
      <c r="A842" s="63">
        <v>842</v>
      </c>
      <c r="B842" s="66" t="str">
        <f>VLOOKUP(Table4[[#This Row],[PROJECT NUMBER]],PIVOT!A842:B2410, 2, FALSE)</f>
        <v>MEDICAL FACILITIES</v>
      </c>
    </row>
    <row r="843" spans="1:2" x14ac:dyDescent="0.3">
      <c r="A843" s="62">
        <v>843</v>
      </c>
      <c r="B843" s="66" t="str">
        <f>VLOOKUP(Table4[[#This Row],[PROJECT NUMBER]],PIVOT!A843:B2411, 2, FALSE)</f>
        <v>MEDICAL FACILITIES</v>
      </c>
    </row>
    <row r="844" spans="1:2" x14ac:dyDescent="0.3">
      <c r="A844" s="63">
        <v>844</v>
      </c>
      <c r="B844" s="66" t="str">
        <f>VLOOKUP(Table4[[#This Row],[PROJECT NUMBER]],PIVOT!A844:B2412, 2, FALSE)</f>
        <v>MEDICAL FACILITIES</v>
      </c>
    </row>
    <row r="845" spans="1:2" x14ac:dyDescent="0.3">
      <c r="A845" s="62">
        <v>845</v>
      </c>
      <c r="B845" s="66" t="str">
        <f>VLOOKUP(Table4[[#This Row],[PROJECT NUMBER]],PIVOT!A845:B2413, 2, FALSE)</f>
        <v>MEDICAL FACILITIES</v>
      </c>
    </row>
    <row r="846" spans="1:2" x14ac:dyDescent="0.3">
      <c r="A846" s="63">
        <v>846</v>
      </c>
      <c r="B846" s="66" t="str">
        <f>VLOOKUP(Table4[[#This Row],[PROJECT NUMBER]],PIVOT!A846:B2414, 2, FALSE)</f>
        <v>MEDICAL FACILITIES</v>
      </c>
    </row>
    <row r="847" spans="1:2" x14ac:dyDescent="0.3">
      <c r="A847" s="62">
        <v>847</v>
      </c>
      <c r="B847" s="66" t="str">
        <f>VLOOKUP(Table4[[#This Row],[PROJECT NUMBER]],PIVOT!A847:B2415, 2, FALSE)</f>
        <v>MEDICAL FACILITIES</v>
      </c>
    </row>
    <row r="848" spans="1:2" x14ac:dyDescent="0.3">
      <c r="A848" s="63">
        <v>848</v>
      </c>
      <c r="B848" s="66" t="str">
        <f>VLOOKUP(Table4[[#This Row],[PROJECT NUMBER]],PIVOT!A848:B2416, 2, FALSE)</f>
        <v>MEDICAL FACILITIES</v>
      </c>
    </row>
    <row r="849" spans="1:2" x14ac:dyDescent="0.3">
      <c r="A849" s="62">
        <v>849</v>
      </c>
      <c r="B849" s="66" t="str">
        <f>VLOOKUP(Table4[[#This Row],[PROJECT NUMBER]],PIVOT!A849:B2417, 2, FALSE)</f>
        <v>MEDICAL FACILITIES</v>
      </c>
    </row>
    <row r="850" spans="1:2" x14ac:dyDescent="0.3">
      <c r="A850" s="63">
        <v>850</v>
      </c>
      <c r="B850" s="66" t="str">
        <f>VLOOKUP(Table4[[#This Row],[PROJECT NUMBER]],PIVOT!A850:B2418, 2, FALSE)</f>
        <v>MEDICAL FACILITIES</v>
      </c>
    </row>
    <row r="851" spans="1:2" x14ac:dyDescent="0.3">
      <c r="A851" s="62">
        <v>851</v>
      </c>
      <c r="B851" s="66" t="str">
        <f>VLOOKUP(Table4[[#This Row],[PROJECT NUMBER]],PIVOT!A851:B2419, 2, FALSE)</f>
        <v>MEDICAL FACILITIES</v>
      </c>
    </row>
    <row r="852" spans="1:2" x14ac:dyDescent="0.3">
      <c r="A852" s="63">
        <v>852</v>
      </c>
      <c r="B852" s="66" t="str">
        <f>VLOOKUP(Table4[[#This Row],[PROJECT NUMBER]],PIVOT!A852:B2420, 2, FALSE)</f>
        <v>MEDICAL FACILITIES</v>
      </c>
    </row>
    <row r="853" spans="1:2" x14ac:dyDescent="0.3">
      <c r="A853" s="62">
        <v>853</v>
      </c>
      <c r="B853" s="66" t="str">
        <f>VLOOKUP(Table4[[#This Row],[PROJECT NUMBER]],PIVOT!A853:B2421, 2, FALSE)</f>
        <v>MEDICAL FACILITIES</v>
      </c>
    </row>
    <row r="854" spans="1:2" x14ac:dyDescent="0.3">
      <c r="A854" s="63">
        <v>854</v>
      </c>
      <c r="B854" s="66" t="str">
        <f>VLOOKUP(Table4[[#This Row],[PROJECT NUMBER]],PIVOT!A854:B2422, 2, FALSE)</f>
        <v>ROAD</v>
      </c>
    </row>
    <row r="855" spans="1:2" x14ac:dyDescent="0.3">
      <c r="A855" s="62">
        <v>855</v>
      </c>
      <c r="B855" s="66" t="str">
        <f>VLOOKUP(Table4[[#This Row],[PROJECT NUMBER]],PIVOT!A855:B2423, 2, FALSE)</f>
        <v>DRAINAGE</v>
      </c>
    </row>
    <row r="856" spans="1:2" x14ac:dyDescent="0.3">
      <c r="A856" s="63">
        <v>856</v>
      </c>
      <c r="B856" s="66" t="str">
        <f>VLOOKUP(Table4[[#This Row],[PROJECT NUMBER]],PIVOT!A856:B2424, 2, FALSE)</f>
        <v>SLOPE PROTECTION</v>
      </c>
    </row>
    <row r="857" spans="1:2" x14ac:dyDescent="0.3">
      <c r="A857" s="62">
        <v>857</v>
      </c>
      <c r="B857" s="66" t="str">
        <f>VLOOKUP(Table4[[#This Row],[PROJECT NUMBER]],PIVOT!A857:B2425, 2, FALSE)</f>
        <v>SLOPE PROTECTION</v>
      </c>
    </row>
    <row r="858" spans="1:2" x14ac:dyDescent="0.3">
      <c r="A858" s="63">
        <v>858</v>
      </c>
      <c r="B858" s="66" t="str">
        <f>VLOOKUP(Table4[[#This Row],[PROJECT NUMBER]],PIVOT!A858:B2426, 2, FALSE)</f>
        <v>DRAINAGE</v>
      </c>
    </row>
    <row r="859" spans="1:2" x14ac:dyDescent="0.3">
      <c r="A859" s="62">
        <v>859</v>
      </c>
      <c r="B859" s="66" t="str">
        <f>VLOOKUP(Table4[[#This Row],[PROJECT NUMBER]],PIVOT!A859:B2427, 2, FALSE)</f>
        <v>ROAD</v>
      </c>
    </row>
    <row r="860" spans="1:2" x14ac:dyDescent="0.3">
      <c r="A860" s="63">
        <v>860</v>
      </c>
      <c r="B860" s="66" t="str">
        <f>VLOOKUP(Table4[[#This Row],[PROJECT NUMBER]],PIVOT!A860:B2428, 2, FALSE)</f>
        <v>ROAD</v>
      </c>
    </row>
    <row r="861" spans="1:2" x14ac:dyDescent="0.3">
      <c r="A861" s="62">
        <v>861</v>
      </c>
      <c r="B861" s="66" t="str">
        <f>VLOOKUP(Table4[[#This Row],[PROJECT NUMBER]],PIVOT!A861:B2429, 2, FALSE)</f>
        <v>MEDICAL FACILITIES</v>
      </c>
    </row>
    <row r="862" spans="1:2" x14ac:dyDescent="0.3">
      <c r="A862" s="63">
        <v>862</v>
      </c>
      <c r="B862" s="66" t="str">
        <f>VLOOKUP(Table4[[#This Row],[PROJECT NUMBER]],PIVOT!A862:B2430, 2, FALSE)</f>
        <v>MEDICAL FACILITIES</v>
      </c>
    </row>
    <row r="863" spans="1:2" x14ac:dyDescent="0.3">
      <c r="A863" s="62">
        <v>863</v>
      </c>
      <c r="B863" s="66" t="str">
        <f>VLOOKUP(Table4[[#This Row],[PROJECT NUMBER]],PIVOT!A863:B2431, 2, FALSE)</f>
        <v>OTHER FACILITIES</v>
      </c>
    </row>
    <row r="864" spans="1:2" x14ac:dyDescent="0.3">
      <c r="A864" s="63">
        <v>864</v>
      </c>
      <c r="B864" s="66" t="str">
        <f>VLOOKUP(Table4[[#This Row],[PROJECT NUMBER]],PIVOT!A864:B2432, 2, FALSE)</f>
        <v>OTHER FACILITIES</v>
      </c>
    </row>
    <row r="865" spans="1:2" x14ac:dyDescent="0.3">
      <c r="A865" s="62">
        <v>865</v>
      </c>
      <c r="B865" s="66" t="str">
        <f>VLOOKUP(Table4[[#This Row],[PROJECT NUMBER]],PIVOT!A865:B2433, 2, FALSE)</f>
        <v>OTHER FACILITIES</v>
      </c>
    </row>
    <row r="866" spans="1:2" x14ac:dyDescent="0.3">
      <c r="A866" s="63">
        <v>866</v>
      </c>
      <c r="B866" s="66" t="str">
        <f>VLOOKUP(Table4[[#This Row],[PROJECT NUMBER]],PIVOT!A866:B2434, 2, FALSE)</f>
        <v>OTHER FACILITIES</v>
      </c>
    </row>
    <row r="867" spans="1:2" x14ac:dyDescent="0.3">
      <c r="A867" s="62">
        <v>867</v>
      </c>
      <c r="B867" s="66" t="str">
        <f>VLOOKUP(Table4[[#This Row],[PROJECT NUMBER]],PIVOT!A867:B2435, 2, FALSE)</f>
        <v>MEDICAL FACILITIES</v>
      </c>
    </row>
    <row r="868" spans="1:2" x14ac:dyDescent="0.3">
      <c r="A868" s="63">
        <v>868</v>
      </c>
      <c r="B868" s="66" t="str">
        <f>VLOOKUP(Table4[[#This Row],[PROJECT NUMBER]],PIVOT!A868:B2436, 2, FALSE)</f>
        <v>MEDICAL FACILITIES</v>
      </c>
    </row>
    <row r="869" spans="1:2" x14ac:dyDescent="0.3">
      <c r="A869" s="62">
        <v>869</v>
      </c>
      <c r="B869" s="66" t="str">
        <f>VLOOKUP(Table4[[#This Row],[PROJECT NUMBER]],PIVOT!A869:B2437, 2, FALSE)</f>
        <v>BRIDGES</v>
      </c>
    </row>
    <row r="870" spans="1:2" x14ac:dyDescent="0.3">
      <c r="A870" s="63">
        <v>870</v>
      </c>
      <c r="B870" s="66" t="str">
        <f>VLOOKUP(Table4[[#This Row],[PROJECT NUMBER]],PIVOT!A870:B2438, 2, FALSE)</f>
        <v>MEDICAL FACILITIES</v>
      </c>
    </row>
    <row r="871" spans="1:2" x14ac:dyDescent="0.3">
      <c r="A871" s="62">
        <v>871</v>
      </c>
      <c r="B871" s="66" t="str">
        <f>VLOOKUP(Table4[[#This Row],[PROJECT NUMBER]],PIVOT!A871:B2439, 2, FALSE)</f>
        <v>MEDICAL FACILITIES</v>
      </c>
    </row>
    <row r="872" spans="1:2" x14ac:dyDescent="0.3">
      <c r="A872" s="63">
        <v>872</v>
      </c>
      <c r="B872" s="66" t="str">
        <f>VLOOKUP(Table4[[#This Row],[PROJECT NUMBER]],PIVOT!A872:B2440, 2, FALSE)</f>
        <v>MEDICAL FACILITIES</v>
      </c>
    </row>
    <row r="873" spans="1:2" x14ac:dyDescent="0.3">
      <c r="A873" s="62">
        <v>873</v>
      </c>
      <c r="B873" s="66" t="str">
        <f>VLOOKUP(Table4[[#This Row],[PROJECT NUMBER]],PIVOT!A873:B2441, 2, FALSE)</f>
        <v>MEDICAL FACILITIES</v>
      </c>
    </row>
    <row r="874" spans="1:2" x14ac:dyDescent="0.3">
      <c r="A874" s="63">
        <v>874</v>
      </c>
      <c r="B874" s="66" t="str">
        <f>VLOOKUP(Table4[[#This Row],[PROJECT NUMBER]],PIVOT!A874:B2442, 2, FALSE)</f>
        <v>MEDICAL FACILITIES</v>
      </c>
    </row>
    <row r="875" spans="1:2" x14ac:dyDescent="0.3">
      <c r="A875" s="62">
        <v>875</v>
      </c>
      <c r="B875" s="66" t="str">
        <f>VLOOKUP(Table4[[#This Row],[PROJECT NUMBER]],PIVOT!A875:B2443, 2, FALSE)</f>
        <v>MEDICAL FACILITIES</v>
      </c>
    </row>
    <row r="876" spans="1:2" x14ac:dyDescent="0.3">
      <c r="A876" s="63">
        <v>876</v>
      </c>
      <c r="B876" s="66" t="str">
        <f>VLOOKUP(Table4[[#This Row],[PROJECT NUMBER]],PIVOT!A876:B2444, 2, FALSE)</f>
        <v>MEDICAL FACILITIES</v>
      </c>
    </row>
    <row r="877" spans="1:2" x14ac:dyDescent="0.3">
      <c r="A877" s="62">
        <v>877</v>
      </c>
      <c r="B877" s="66" t="str">
        <f>VLOOKUP(Table4[[#This Row],[PROJECT NUMBER]],PIVOT!A877:B2445, 2, FALSE)</f>
        <v>MEDICAL FACILITIES</v>
      </c>
    </row>
    <row r="878" spans="1:2" x14ac:dyDescent="0.3">
      <c r="A878" s="63">
        <v>878</v>
      </c>
      <c r="B878" s="66" t="str">
        <f>VLOOKUP(Table4[[#This Row],[PROJECT NUMBER]],PIVOT!A878:B2446, 2, FALSE)</f>
        <v>MEDICAL FACILITIES</v>
      </c>
    </row>
    <row r="879" spans="1:2" x14ac:dyDescent="0.3">
      <c r="A879" s="62">
        <v>879</v>
      </c>
      <c r="B879" s="66" t="str">
        <f>VLOOKUP(Table4[[#This Row],[PROJECT NUMBER]],PIVOT!A879:B2447, 2, FALSE)</f>
        <v>MEDICAL FACILITIES</v>
      </c>
    </row>
    <row r="880" spans="1:2" x14ac:dyDescent="0.3">
      <c r="A880" s="63">
        <v>880</v>
      </c>
      <c r="B880" s="66" t="str">
        <f>VLOOKUP(Table4[[#This Row],[PROJECT NUMBER]],PIVOT!A880:B2448, 2, FALSE)</f>
        <v>MEDICAL FACILITIES</v>
      </c>
    </row>
    <row r="881" spans="1:2" x14ac:dyDescent="0.3">
      <c r="A881" s="62">
        <v>881</v>
      </c>
      <c r="B881" s="66" t="str">
        <f>VLOOKUP(Table4[[#This Row],[PROJECT NUMBER]],PIVOT!A881:B2449, 2, FALSE)</f>
        <v>MEDICAL FACILITIES</v>
      </c>
    </row>
    <row r="882" spans="1:2" x14ac:dyDescent="0.3">
      <c r="A882" s="63">
        <v>882</v>
      </c>
      <c r="B882" s="66" t="str">
        <f>VLOOKUP(Table4[[#This Row],[PROJECT NUMBER]],PIVOT!A882:B2450, 2, FALSE)</f>
        <v>WATER SYSTEM</v>
      </c>
    </row>
    <row r="883" spans="1:2" x14ac:dyDescent="0.3">
      <c r="A883" s="62">
        <v>883</v>
      </c>
      <c r="B883" s="66" t="str">
        <f>VLOOKUP(Table4[[#This Row],[PROJECT NUMBER]],PIVOT!A883:B2451, 2, FALSE)</f>
        <v>MEDICAL FACILITIES</v>
      </c>
    </row>
    <row r="884" spans="1:2" x14ac:dyDescent="0.3">
      <c r="A884" s="63">
        <v>884</v>
      </c>
      <c r="B884" s="66" t="str">
        <f>VLOOKUP(Table4[[#This Row],[PROJECT NUMBER]],PIVOT!A884:B2452, 2, FALSE)</f>
        <v>MEDICAL FACILITIES</v>
      </c>
    </row>
    <row r="885" spans="1:2" x14ac:dyDescent="0.3">
      <c r="A885" s="62">
        <v>885</v>
      </c>
      <c r="B885" s="66" t="str">
        <f>VLOOKUP(Table4[[#This Row],[PROJECT NUMBER]],PIVOT!A885:B2453, 2, FALSE)</f>
        <v>MEDICAL FACILITIES</v>
      </c>
    </row>
    <row r="886" spans="1:2" x14ac:dyDescent="0.3">
      <c r="A886" s="63">
        <v>886</v>
      </c>
      <c r="B886" s="66" t="str">
        <f>VLOOKUP(Table4[[#This Row],[PROJECT NUMBER]],PIVOT!A886:B2454, 2, FALSE)</f>
        <v>MEDICAL FACILITIES</v>
      </c>
    </row>
    <row r="887" spans="1:2" x14ac:dyDescent="0.3">
      <c r="A887" s="62">
        <v>887</v>
      </c>
      <c r="B887" s="66" t="str">
        <f>VLOOKUP(Table4[[#This Row],[PROJECT NUMBER]],PIVOT!A887:B2455, 2, FALSE)</f>
        <v>MEDICAL FACILITIES</v>
      </c>
    </row>
    <row r="888" spans="1:2" x14ac:dyDescent="0.3">
      <c r="A888" s="63">
        <v>888</v>
      </c>
      <c r="B888" s="66" t="str">
        <f>VLOOKUP(Table4[[#This Row],[PROJECT NUMBER]],PIVOT!A888:B2456, 2, FALSE)</f>
        <v>PGP FACILITIES</v>
      </c>
    </row>
    <row r="889" spans="1:2" x14ac:dyDescent="0.3">
      <c r="A889" s="62">
        <v>889</v>
      </c>
      <c r="B889" s="66" t="str">
        <f>VLOOKUP(Table4[[#This Row],[PROJECT NUMBER]],PIVOT!A889:B2457, 2, FALSE)</f>
        <v>MEDICAL FACILITIES</v>
      </c>
    </row>
    <row r="890" spans="1:2" x14ac:dyDescent="0.3">
      <c r="A890" s="63">
        <v>890</v>
      </c>
      <c r="B890" s="66" t="str">
        <f>VLOOKUP(Table4[[#This Row],[PROJECT NUMBER]],PIVOT!A890:B2458, 2, FALSE)</f>
        <v>MEDICAL FACILITIES</v>
      </c>
    </row>
    <row r="891" spans="1:2" x14ac:dyDescent="0.3">
      <c r="A891" s="62">
        <v>891</v>
      </c>
      <c r="B891" s="66" t="str">
        <f>VLOOKUP(Table4[[#This Row],[PROJECT NUMBER]],PIVOT!A891:B2459, 2, FALSE)</f>
        <v>MEDICAL FACILITIES</v>
      </c>
    </row>
    <row r="892" spans="1:2" x14ac:dyDescent="0.3">
      <c r="A892" s="63">
        <v>892</v>
      </c>
      <c r="B892" s="66" t="str">
        <f>VLOOKUP(Table4[[#This Row],[PROJECT NUMBER]],PIVOT!A892:B2460, 2, FALSE)</f>
        <v>RHU</v>
      </c>
    </row>
    <row r="893" spans="1:2" x14ac:dyDescent="0.3">
      <c r="A893" s="62">
        <v>893</v>
      </c>
      <c r="B893" s="66" t="str">
        <f>VLOOKUP(Table4[[#This Row],[PROJECT NUMBER]],PIVOT!A893:B2461, 2, FALSE)</f>
        <v>RHU</v>
      </c>
    </row>
    <row r="894" spans="1:2" x14ac:dyDescent="0.3">
      <c r="A894" s="63">
        <v>894</v>
      </c>
      <c r="B894" s="66" t="str">
        <f>VLOOKUP(Table4[[#This Row],[PROJECT NUMBER]],PIVOT!A894:B2462, 2, FALSE)</f>
        <v>RHU</v>
      </c>
    </row>
    <row r="895" spans="1:2" x14ac:dyDescent="0.3">
      <c r="A895" s="62">
        <v>895</v>
      </c>
      <c r="B895" s="66" t="str">
        <f>VLOOKUP(Table4[[#This Row],[PROJECT NUMBER]],PIVOT!A895:B2463, 2, FALSE)</f>
        <v>SCHOOL FACILITIES</v>
      </c>
    </row>
    <row r="896" spans="1:2" x14ac:dyDescent="0.3">
      <c r="A896" s="63">
        <v>896</v>
      </c>
      <c r="B896" s="66" t="str">
        <f>VLOOKUP(Table4[[#This Row],[PROJECT NUMBER]],PIVOT!A896:B2464, 2, FALSE)</f>
        <v>MEDICAL FACILITIES</v>
      </c>
    </row>
    <row r="897" spans="1:2" x14ac:dyDescent="0.3">
      <c r="A897" s="62">
        <v>897</v>
      </c>
      <c r="B897" s="66" t="str">
        <f>VLOOKUP(Table4[[#This Row],[PROJECT NUMBER]],PIVOT!A897:B2465, 2, FALSE)</f>
        <v>PGP FACILITIES</v>
      </c>
    </row>
    <row r="898" spans="1:2" x14ac:dyDescent="0.3">
      <c r="A898" s="63">
        <v>898</v>
      </c>
      <c r="B898" s="66" t="str">
        <f>VLOOKUP(Table4[[#This Row],[PROJECT NUMBER]],PIVOT!A898:B2466, 2, FALSE)</f>
        <v>MEDICAL FACILITIES</v>
      </c>
    </row>
    <row r="899" spans="1:2" x14ac:dyDescent="0.3">
      <c r="A899" s="62">
        <v>899</v>
      </c>
      <c r="B899" s="66" t="str">
        <f>VLOOKUP(Table4[[#This Row],[PROJECT NUMBER]],PIVOT!A899:B2467, 2, FALSE)</f>
        <v>MEDICAL FACILITIES</v>
      </c>
    </row>
    <row r="900" spans="1:2" x14ac:dyDescent="0.3">
      <c r="A900" s="63">
        <v>900</v>
      </c>
      <c r="B900" s="66" t="str">
        <f>VLOOKUP(Table4[[#This Row],[PROJECT NUMBER]],PIVOT!A900:B2468, 2, FALSE)</f>
        <v>MEDICAL FACILITIES</v>
      </c>
    </row>
    <row r="901" spans="1:2" x14ac:dyDescent="0.3">
      <c r="A901" s="62">
        <v>901</v>
      </c>
      <c r="B901" s="66" t="str">
        <f>VLOOKUP(Table4[[#This Row],[PROJECT NUMBER]],PIVOT!A901:B2469, 2, FALSE)</f>
        <v>MEDICAL FACILITIES</v>
      </c>
    </row>
    <row r="902" spans="1:2" x14ac:dyDescent="0.3">
      <c r="A902" s="63">
        <v>902</v>
      </c>
      <c r="B902" s="66" t="str">
        <f>VLOOKUP(Table4[[#This Row],[PROJECT NUMBER]],PIVOT!A902:B2470, 2, FALSE)</f>
        <v>WATER SYSTEM</v>
      </c>
    </row>
    <row r="903" spans="1:2" x14ac:dyDescent="0.3">
      <c r="A903" s="62">
        <v>903</v>
      </c>
      <c r="B903" s="66" t="str">
        <f>VLOOKUP(Table4[[#This Row],[PROJECT NUMBER]],PIVOT!A903:B2471, 2, FALSE)</f>
        <v>WATER SYSTEM</v>
      </c>
    </row>
    <row r="904" spans="1:2" x14ac:dyDescent="0.3">
      <c r="A904" s="63">
        <v>904</v>
      </c>
      <c r="B904" s="66" t="str">
        <f>VLOOKUP(Table4[[#This Row],[PROJECT NUMBER]],PIVOT!A904:B2472, 2, FALSE)</f>
        <v>MEDICAL FACILITIES</v>
      </c>
    </row>
    <row r="905" spans="1:2" x14ac:dyDescent="0.3">
      <c r="A905" s="62">
        <v>905</v>
      </c>
      <c r="B905" s="66" t="str">
        <f>VLOOKUP(Table4[[#This Row],[PROJECT NUMBER]],PIVOT!A905:B2473, 2, FALSE)</f>
        <v>MEDICAL FACILITIES</v>
      </c>
    </row>
    <row r="906" spans="1:2" x14ac:dyDescent="0.3">
      <c r="A906" s="63">
        <v>906</v>
      </c>
      <c r="B906" s="66" t="str">
        <f>VLOOKUP(Table4[[#This Row],[PROJECT NUMBER]],PIVOT!A906:B2474, 2, FALSE)</f>
        <v>MEDICAL FACILITIES</v>
      </c>
    </row>
    <row r="907" spans="1:2" x14ac:dyDescent="0.3">
      <c r="A907" s="62">
        <v>907</v>
      </c>
      <c r="B907" s="66" t="str">
        <f>VLOOKUP(Table4[[#This Row],[PROJECT NUMBER]],PIVOT!A907:B2475, 2, FALSE)</f>
        <v>MEDICAL FACILITIES</v>
      </c>
    </row>
    <row r="908" spans="1:2" x14ac:dyDescent="0.3">
      <c r="A908" s="63">
        <v>908</v>
      </c>
      <c r="B908" s="66" t="str">
        <f>VLOOKUP(Table4[[#This Row],[PROJECT NUMBER]],PIVOT!A908:B2476, 2, FALSE)</f>
        <v>MEDICAL FACILITIES</v>
      </c>
    </row>
    <row r="909" spans="1:2" x14ac:dyDescent="0.3">
      <c r="A909" s="62">
        <v>909</v>
      </c>
      <c r="B909" s="66" t="str">
        <f>VLOOKUP(Table4[[#This Row],[PROJECT NUMBER]],PIVOT!A909:B2477, 2, FALSE)</f>
        <v>MEDICAL FACILITIES</v>
      </c>
    </row>
    <row r="910" spans="1:2" x14ac:dyDescent="0.3">
      <c r="A910" s="63">
        <v>910</v>
      </c>
      <c r="B910" s="66" t="str">
        <f>VLOOKUP(Table4[[#This Row],[PROJECT NUMBER]],PIVOT!A910:B2478, 2, FALSE)</f>
        <v>MEDICAL FACILITIES</v>
      </c>
    </row>
    <row r="911" spans="1:2" x14ac:dyDescent="0.3">
      <c r="A911" s="62">
        <v>911</v>
      </c>
      <c r="B911" s="66" t="str">
        <f>VLOOKUP(Table4[[#This Row],[PROJECT NUMBER]],PIVOT!A911:B2479, 2, FALSE)</f>
        <v>MEDICAL FACILITIES</v>
      </c>
    </row>
    <row r="912" spans="1:2" x14ac:dyDescent="0.3">
      <c r="A912" s="63">
        <v>912</v>
      </c>
      <c r="B912" s="66" t="str">
        <f>VLOOKUP(Table4[[#This Row],[PROJECT NUMBER]],PIVOT!A912:B2480, 2, FALSE)</f>
        <v>MEDICAL FACILITIES</v>
      </c>
    </row>
    <row r="913" spans="1:2" x14ac:dyDescent="0.3">
      <c r="A913" s="62">
        <v>913</v>
      </c>
      <c r="B913" s="66" t="str">
        <f>VLOOKUP(Table4[[#This Row],[PROJECT NUMBER]],PIVOT!A913:B2481, 2, FALSE)</f>
        <v>MEDICAL FACILITIES</v>
      </c>
    </row>
    <row r="914" spans="1:2" x14ac:dyDescent="0.3">
      <c r="A914" s="63">
        <v>914</v>
      </c>
      <c r="B914" s="66" t="str">
        <f>VLOOKUP(Table4[[#This Row],[PROJECT NUMBER]],PIVOT!A914:B2482, 2, FALSE)</f>
        <v>MEDICAL FACILITIES</v>
      </c>
    </row>
    <row r="915" spans="1:2" x14ac:dyDescent="0.3">
      <c r="A915" s="62">
        <v>915</v>
      </c>
      <c r="B915" s="66" t="str">
        <f>VLOOKUP(Table4[[#This Row],[PROJECT NUMBER]],PIVOT!A915:B2483, 2, FALSE)</f>
        <v>MEDICAL FACILITIES</v>
      </c>
    </row>
    <row r="916" spans="1:2" x14ac:dyDescent="0.3">
      <c r="A916" s="63">
        <v>916</v>
      </c>
      <c r="B916" s="66" t="str">
        <f>VLOOKUP(Table4[[#This Row],[PROJECT NUMBER]],PIVOT!A916:B2484, 2, FALSE)</f>
        <v>MEDICAL FACILITIES</v>
      </c>
    </row>
    <row r="917" spans="1:2" x14ac:dyDescent="0.3">
      <c r="A917" s="62">
        <v>917</v>
      </c>
      <c r="B917" s="66" t="str">
        <f>VLOOKUP(Table4[[#This Row],[PROJECT NUMBER]],PIVOT!A917:B2485, 2, FALSE)</f>
        <v>MEDICAL FACILITIES</v>
      </c>
    </row>
    <row r="918" spans="1:2" x14ac:dyDescent="0.3">
      <c r="A918" s="63">
        <v>918</v>
      </c>
      <c r="B918" s="66" t="str">
        <f>VLOOKUP(Table4[[#This Row],[PROJECT NUMBER]],PIVOT!A918:B2486, 2, FALSE)</f>
        <v>MEDICAL FACILITIES</v>
      </c>
    </row>
    <row r="919" spans="1:2" x14ac:dyDescent="0.3">
      <c r="A919" s="62">
        <v>919</v>
      </c>
      <c r="B919" s="66" t="str">
        <f>VLOOKUP(Table4[[#This Row],[PROJECT NUMBER]],PIVOT!A919:B2487, 2, FALSE)</f>
        <v>MEDICAL FACILITIES</v>
      </c>
    </row>
    <row r="920" spans="1:2" x14ac:dyDescent="0.3">
      <c r="A920" s="63">
        <v>920</v>
      </c>
      <c r="B920" s="66" t="str">
        <f>VLOOKUP(Table4[[#This Row],[PROJECT NUMBER]],PIVOT!A920:B2488, 2, FALSE)</f>
        <v>MEDICAL FACILITIES</v>
      </c>
    </row>
    <row r="921" spans="1:2" x14ac:dyDescent="0.3">
      <c r="A921" s="62">
        <v>921</v>
      </c>
      <c r="B921" s="66" t="str">
        <f>VLOOKUP(Table4[[#This Row],[PROJECT NUMBER]],PIVOT!A921:B2489, 2, FALSE)</f>
        <v>MEDICAL FACILITIES</v>
      </c>
    </row>
    <row r="922" spans="1:2" x14ac:dyDescent="0.3">
      <c r="A922" s="63">
        <v>922</v>
      </c>
      <c r="B922" s="66" t="str">
        <f>VLOOKUP(Table4[[#This Row],[PROJECT NUMBER]],PIVOT!A922:B2490, 2, FALSE)</f>
        <v>MEDICAL FACILITIES</v>
      </c>
    </row>
    <row r="923" spans="1:2" x14ac:dyDescent="0.3">
      <c r="A923" s="62">
        <v>923</v>
      </c>
      <c r="B923" s="66" t="str">
        <f>VLOOKUP(Table4[[#This Row],[PROJECT NUMBER]],PIVOT!A923:B2491, 2, FALSE)</f>
        <v>MEDICAL FACILITIES</v>
      </c>
    </row>
    <row r="924" spans="1:2" x14ac:dyDescent="0.3">
      <c r="A924" s="63">
        <v>924</v>
      </c>
      <c r="B924" s="66" t="str">
        <f>VLOOKUP(Table4[[#This Row],[PROJECT NUMBER]],PIVOT!A924:B2492, 2, FALSE)</f>
        <v>MEDICAL FACILITIES</v>
      </c>
    </row>
    <row r="925" spans="1:2" x14ac:dyDescent="0.3">
      <c r="A925" s="62">
        <v>925</v>
      </c>
      <c r="B925" s="66" t="str">
        <f>VLOOKUP(Table4[[#This Row],[PROJECT NUMBER]],PIVOT!A925:B2493, 2, FALSE)</f>
        <v>MEDICAL FACILITIES</v>
      </c>
    </row>
    <row r="926" spans="1:2" x14ac:dyDescent="0.3">
      <c r="A926" s="63">
        <v>926</v>
      </c>
      <c r="B926" s="66" t="str">
        <f>VLOOKUP(Table4[[#This Row],[PROJECT NUMBER]],PIVOT!A926:B2494, 2, FALSE)</f>
        <v>MEDICAL FACILITIES</v>
      </c>
    </row>
    <row r="927" spans="1:2" x14ac:dyDescent="0.3">
      <c r="A927" s="62">
        <v>927</v>
      </c>
      <c r="B927" s="66" t="str">
        <f>VLOOKUP(Table4[[#This Row],[PROJECT NUMBER]],PIVOT!A927:B2495, 2, FALSE)</f>
        <v>MEDICAL FACILITIES</v>
      </c>
    </row>
    <row r="928" spans="1:2" x14ac:dyDescent="0.3">
      <c r="A928" s="63">
        <v>928</v>
      </c>
      <c r="B928" s="66" t="str">
        <f>VLOOKUP(Table4[[#This Row],[PROJECT NUMBER]],PIVOT!A928:B2496, 2, FALSE)</f>
        <v>MEDICAL FACILITIES</v>
      </c>
    </row>
    <row r="929" spans="1:2" x14ac:dyDescent="0.3">
      <c r="A929" s="62">
        <v>929</v>
      </c>
      <c r="B929" s="66" t="str">
        <f>VLOOKUP(Table4[[#This Row],[PROJECT NUMBER]],PIVOT!A929:B2497, 2, FALSE)</f>
        <v>MEDICAL FACILITIES</v>
      </c>
    </row>
    <row r="930" spans="1:2" x14ac:dyDescent="0.3">
      <c r="A930" s="63">
        <v>930</v>
      </c>
      <c r="B930" s="66" t="str">
        <f>VLOOKUP(Table4[[#This Row],[PROJECT NUMBER]],PIVOT!A930:B2498, 2, FALSE)</f>
        <v>MEDICAL FACILITIES</v>
      </c>
    </row>
    <row r="931" spans="1:2" x14ac:dyDescent="0.3">
      <c r="A931" s="62">
        <v>931</v>
      </c>
      <c r="B931" s="66" t="str">
        <f>VLOOKUP(Table4[[#This Row],[PROJECT NUMBER]],PIVOT!A931:B2499, 2, FALSE)</f>
        <v>ROAD</v>
      </c>
    </row>
    <row r="932" spans="1:2" x14ac:dyDescent="0.3">
      <c r="A932" s="63">
        <v>932</v>
      </c>
      <c r="B932" s="66" t="str">
        <f>VLOOKUP(Table4[[#This Row],[PROJECT NUMBER]],PIVOT!A932:B2500, 2, FALSE)</f>
        <v>MEDICAL FACILITIES</v>
      </c>
    </row>
    <row r="933" spans="1:2" x14ac:dyDescent="0.3">
      <c r="A933" s="62">
        <v>933</v>
      </c>
      <c r="B933" s="66" t="str">
        <f>VLOOKUP(Table4[[#This Row],[PROJECT NUMBER]],PIVOT!A933:B2501, 2, FALSE)</f>
        <v>MEDICAL FACILITIES</v>
      </c>
    </row>
    <row r="934" spans="1:2" x14ac:dyDescent="0.3">
      <c r="A934" s="63">
        <v>934</v>
      </c>
      <c r="B934" s="66" t="str">
        <f>VLOOKUP(Table4[[#This Row],[PROJECT NUMBER]],PIVOT!A934:B2502, 2, FALSE)</f>
        <v>MEDICAL FACILITIES</v>
      </c>
    </row>
    <row r="935" spans="1:2" x14ac:dyDescent="0.3">
      <c r="A935" s="62">
        <v>935</v>
      </c>
      <c r="B935" s="66" t="str">
        <f>VLOOKUP(Table4[[#This Row],[PROJECT NUMBER]],PIVOT!A935:B2503, 2, FALSE)</f>
        <v>MEDICAL FACILITIES</v>
      </c>
    </row>
    <row r="936" spans="1:2" x14ac:dyDescent="0.3">
      <c r="A936" s="63">
        <v>936</v>
      </c>
      <c r="B936" s="66" t="str">
        <f>VLOOKUP(Table4[[#This Row],[PROJECT NUMBER]],PIVOT!A936:B2504, 2, FALSE)</f>
        <v>MEDICAL FACILITIES</v>
      </c>
    </row>
    <row r="937" spans="1:2" x14ac:dyDescent="0.3">
      <c r="A937" s="62">
        <v>937</v>
      </c>
      <c r="B937" s="66" t="str">
        <f>VLOOKUP(Table4[[#This Row],[PROJECT NUMBER]],PIVOT!A937:B2505, 2, FALSE)</f>
        <v>MEDICAL FACILITIES</v>
      </c>
    </row>
    <row r="938" spans="1:2" x14ac:dyDescent="0.3">
      <c r="A938" s="63">
        <v>938</v>
      </c>
      <c r="B938" s="66" t="str">
        <f>VLOOKUP(Table4[[#This Row],[PROJECT NUMBER]],PIVOT!A938:B2506, 2, FALSE)</f>
        <v>MEDICAL FACILITIES</v>
      </c>
    </row>
    <row r="939" spans="1:2" x14ac:dyDescent="0.3">
      <c r="A939" s="62">
        <v>939</v>
      </c>
      <c r="B939" s="66" t="str">
        <f>VLOOKUP(Table4[[#This Row],[PROJECT NUMBER]],PIVOT!A939:B2507, 2, FALSE)</f>
        <v>PGP FACILITIES</v>
      </c>
    </row>
    <row r="940" spans="1:2" x14ac:dyDescent="0.3">
      <c r="A940" s="63">
        <v>940</v>
      </c>
      <c r="B940" s="66" t="str">
        <f>VLOOKUP(Table4[[#This Row],[PROJECT NUMBER]],PIVOT!A940:B2508, 2, FALSE)</f>
        <v>PGP FACILITIES</v>
      </c>
    </row>
    <row r="941" spans="1:2" x14ac:dyDescent="0.3">
      <c r="A941" s="62">
        <v>941</v>
      </c>
      <c r="B941" s="66" t="str">
        <f>VLOOKUP(Table4[[#This Row],[PROJECT NUMBER]],PIVOT!A941:B2509, 2, FALSE)</f>
        <v>PGP FACILITIES</v>
      </c>
    </row>
    <row r="942" spans="1:2" x14ac:dyDescent="0.3">
      <c r="A942" s="63">
        <v>942</v>
      </c>
      <c r="B942" s="66" t="str">
        <f>VLOOKUP(Table4[[#This Row],[PROJECT NUMBER]],PIVOT!A942:B2510, 2, FALSE)</f>
        <v>PGP FACILITIES</v>
      </c>
    </row>
    <row r="943" spans="1:2" x14ac:dyDescent="0.3">
      <c r="A943" s="62">
        <v>943</v>
      </c>
      <c r="B943" s="66" t="str">
        <f>VLOOKUP(Table4[[#This Row],[PROJECT NUMBER]],PIVOT!A943:B2511, 2, FALSE)</f>
        <v>MEDICAL FACILITIES</v>
      </c>
    </row>
    <row r="944" spans="1:2" x14ac:dyDescent="0.3">
      <c r="A944" s="63">
        <v>944</v>
      </c>
      <c r="B944" s="66" t="str">
        <f>VLOOKUP(Table4[[#This Row],[PROJECT NUMBER]],PIVOT!A944:B2512, 2, FALSE)</f>
        <v>ROAD</v>
      </c>
    </row>
    <row r="945" spans="1:2" x14ac:dyDescent="0.3">
      <c r="A945" s="62">
        <v>945</v>
      </c>
      <c r="B945" s="66" t="str">
        <f>VLOOKUP(Table4[[#This Row],[PROJECT NUMBER]],PIVOT!A945:B2513, 2, FALSE)</f>
        <v>WATER SYSTEM</v>
      </c>
    </row>
    <row r="946" spans="1:2" x14ac:dyDescent="0.3">
      <c r="A946" s="63">
        <v>946</v>
      </c>
      <c r="B946" s="66" t="str">
        <f>VLOOKUP(Table4[[#This Row],[PROJECT NUMBER]],PIVOT!A946:B2514, 2, FALSE)</f>
        <v>COVERED COURT</v>
      </c>
    </row>
    <row r="947" spans="1:2" x14ac:dyDescent="0.3">
      <c r="A947" s="62">
        <v>947</v>
      </c>
      <c r="B947" s="66" t="str">
        <f>VLOOKUP(Table4[[#This Row],[PROJECT NUMBER]],PIVOT!A947:B2515, 2, FALSE)</f>
        <v>COVERED COURT</v>
      </c>
    </row>
    <row r="948" spans="1:2" x14ac:dyDescent="0.3">
      <c r="A948" s="63">
        <v>948</v>
      </c>
      <c r="B948" s="66" t="str">
        <f>VLOOKUP(Table4[[#This Row],[PROJECT NUMBER]],PIVOT!A948:B2516, 2, FALSE)</f>
        <v>COVERED COURT</v>
      </c>
    </row>
    <row r="949" spans="1:2" x14ac:dyDescent="0.3">
      <c r="A949" s="62">
        <v>949</v>
      </c>
      <c r="B949" s="66" t="str">
        <f>VLOOKUP(Table4[[#This Row],[PROJECT NUMBER]],PIVOT!A949:B2517, 2, FALSE)</f>
        <v>COVERED COURT</v>
      </c>
    </row>
    <row r="950" spans="1:2" x14ac:dyDescent="0.3">
      <c r="A950" s="63">
        <v>950</v>
      </c>
      <c r="B950" s="66" t="str">
        <f>VLOOKUP(Table4[[#This Row],[PROJECT NUMBER]],PIVOT!A950:B2518, 2, FALSE)</f>
        <v>COVERED COURT</v>
      </c>
    </row>
    <row r="951" spans="1:2" x14ac:dyDescent="0.3">
      <c r="A951" s="62">
        <v>951</v>
      </c>
      <c r="B951" s="66" t="str">
        <f>VLOOKUP(Table4[[#This Row],[PROJECT NUMBER]],PIVOT!A951:B2519, 2, FALSE)</f>
        <v>COVERED COURT</v>
      </c>
    </row>
    <row r="952" spans="1:2" x14ac:dyDescent="0.3">
      <c r="A952" s="63">
        <v>952</v>
      </c>
      <c r="B952" s="66" t="str">
        <f>VLOOKUP(Table4[[#This Row],[PROJECT NUMBER]],PIVOT!A952:B2520, 2, FALSE)</f>
        <v>COVERED COURT</v>
      </c>
    </row>
    <row r="953" spans="1:2" x14ac:dyDescent="0.3">
      <c r="A953" s="62">
        <v>953</v>
      </c>
      <c r="B953" s="66" t="str">
        <f>VLOOKUP(Table4[[#This Row],[PROJECT NUMBER]],PIVOT!A953:B2521, 2, FALSE)</f>
        <v>COVERED COURT</v>
      </c>
    </row>
    <row r="954" spans="1:2" x14ac:dyDescent="0.3">
      <c r="A954" s="63">
        <v>954</v>
      </c>
      <c r="B954" s="66" t="str">
        <f>VLOOKUP(Table4[[#This Row],[PROJECT NUMBER]],PIVOT!A954:B2522, 2, FALSE)</f>
        <v>COVERED COURT</v>
      </c>
    </row>
    <row r="955" spans="1:2" x14ac:dyDescent="0.3">
      <c r="A955" s="62">
        <v>955</v>
      </c>
      <c r="B955" s="66" t="str">
        <f>VLOOKUP(Table4[[#This Row],[PROJECT NUMBER]],PIVOT!A955:B2523, 2, FALSE)</f>
        <v>COVERED COURT</v>
      </c>
    </row>
    <row r="956" spans="1:2" x14ac:dyDescent="0.3">
      <c r="A956" s="63">
        <v>956</v>
      </c>
      <c r="B956" s="66" t="str">
        <f>VLOOKUP(Table4[[#This Row],[PROJECT NUMBER]],PIVOT!A956:B2524, 2, FALSE)</f>
        <v>COVERED COURT</v>
      </c>
    </row>
    <row r="957" spans="1:2" x14ac:dyDescent="0.3">
      <c r="A957" s="62">
        <v>957</v>
      </c>
      <c r="B957" s="66" t="str">
        <f>VLOOKUP(Table4[[#This Row],[PROJECT NUMBER]],PIVOT!A957:B2525, 2, FALSE)</f>
        <v>COVERED COURT</v>
      </c>
    </row>
    <row r="958" spans="1:2" x14ac:dyDescent="0.3">
      <c r="A958" s="63">
        <v>958</v>
      </c>
      <c r="B958" s="66" t="str">
        <f>VLOOKUP(Table4[[#This Row],[PROJECT NUMBER]],PIVOT!A958:B2526, 2, FALSE)</f>
        <v>COVERED COURT</v>
      </c>
    </row>
    <row r="959" spans="1:2" x14ac:dyDescent="0.3">
      <c r="A959" s="62">
        <v>959</v>
      </c>
      <c r="B959" s="66" t="str">
        <f>VLOOKUP(Table4[[#This Row],[PROJECT NUMBER]],PIVOT!A959:B2527, 2, FALSE)</f>
        <v>COVERED COURT</v>
      </c>
    </row>
    <row r="960" spans="1:2" x14ac:dyDescent="0.3">
      <c r="A960" s="63">
        <v>960</v>
      </c>
      <c r="B960" s="66" t="str">
        <f>VLOOKUP(Table4[[#This Row],[PROJECT NUMBER]],PIVOT!A960:B2528, 2, FALSE)</f>
        <v>COVERED COURT</v>
      </c>
    </row>
    <row r="961" spans="1:2" x14ac:dyDescent="0.3">
      <c r="A961" s="62">
        <v>961</v>
      </c>
      <c r="B961" s="66" t="str">
        <f>VLOOKUP(Table4[[#This Row],[PROJECT NUMBER]],PIVOT!A961:B2529, 2, FALSE)</f>
        <v>COVERED COURT</v>
      </c>
    </row>
    <row r="962" spans="1:2" x14ac:dyDescent="0.3">
      <c r="A962" s="63">
        <v>962</v>
      </c>
      <c r="B962" s="66" t="str">
        <f>VLOOKUP(Table4[[#This Row],[PROJECT NUMBER]],PIVOT!A962:B2530, 2, FALSE)</f>
        <v>COVERED COURT</v>
      </c>
    </row>
    <row r="963" spans="1:2" x14ac:dyDescent="0.3">
      <c r="A963" s="62">
        <v>963</v>
      </c>
      <c r="B963" s="66" t="str">
        <f>VLOOKUP(Table4[[#This Row],[PROJECT NUMBER]],PIVOT!A963:B2531, 2, FALSE)</f>
        <v>COVERED COURT</v>
      </c>
    </row>
    <row r="964" spans="1:2" x14ac:dyDescent="0.3">
      <c r="A964" s="63">
        <v>964</v>
      </c>
      <c r="B964" s="66" t="str">
        <f>VLOOKUP(Table4[[#This Row],[PROJECT NUMBER]],PIVOT!A964:B2532, 2, FALSE)</f>
        <v>COVERED COURT</v>
      </c>
    </row>
    <row r="965" spans="1:2" x14ac:dyDescent="0.3">
      <c r="A965" s="62">
        <v>965</v>
      </c>
      <c r="B965" s="66" t="str">
        <f>VLOOKUP(Table4[[#This Row],[PROJECT NUMBER]],PIVOT!A965:B2533, 2, FALSE)</f>
        <v>COVERED COURT</v>
      </c>
    </row>
    <row r="966" spans="1:2" x14ac:dyDescent="0.3">
      <c r="A966" s="63">
        <v>966</v>
      </c>
      <c r="B966" s="66" t="str">
        <f>VLOOKUP(Table4[[#This Row],[PROJECT NUMBER]],PIVOT!A966:B2534, 2, FALSE)</f>
        <v>OTHER FACILITIES</v>
      </c>
    </row>
    <row r="967" spans="1:2" x14ac:dyDescent="0.3">
      <c r="A967" s="62">
        <v>967</v>
      </c>
      <c r="B967" s="66" t="str">
        <f>VLOOKUP(Table4[[#This Row],[PROJECT NUMBER]],PIVOT!A967:B2535, 2, FALSE)</f>
        <v>PGP FACILITIES</v>
      </c>
    </row>
    <row r="968" spans="1:2" x14ac:dyDescent="0.3">
      <c r="A968" s="63">
        <v>968</v>
      </c>
      <c r="B968" s="66" t="str">
        <f>VLOOKUP(Table4[[#This Row],[PROJECT NUMBER]],PIVOT!A968:B2536, 2, FALSE)</f>
        <v>BRIDGES</v>
      </c>
    </row>
    <row r="969" spans="1:2" x14ac:dyDescent="0.3">
      <c r="A969" s="62">
        <v>969</v>
      </c>
      <c r="B969" s="66" t="str">
        <f>VLOOKUP(Table4[[#This Row],[PROJECT NUMBER]],PIVOT!A969:B2537, 2, FALSE)</f>
        <v>MEDICAL FACILITIES</v>
      </c>
    </row>
    <row r="970" spans="1:2" x14ac:dyDescent="0.3">
      <c r="A970" s="63">
        <v>970</v>
      </c>
      <c r="B970" s="66" t="str">
        <f>VLOOKUP(Table4[[#This Row],[PROJECT NUMBER]],PIVOT!A970:B2538, 2, FALSE)</f>
        <v>MEDICAL FACILITIES</v>
      </c>
    </row>
    <row r="971" spans="1:2" x14ac:dyDescent="0.3">
      <c r="A971" s="62">
        <v>971</v>
      </c>
      <c r="B971" s="66" t="str">
        <f>VLOOKUP(Table4[[#This Row],[PROJECT NUMBER]],PIVOT!A971:B2539, 2, FALSE)</f>
        <v>MEDICAL FACILITIES</v>
      </c>
    </row>
    <row r="972" spans="1:2" x14ac:dyDescent="0.3">
      <c r="A972" s="63">
        <v>972</v>
      </c>
      <c r="B972" s="66" t="str">
        <f>VLOOKUP(Table4[[#This Row],[PROJECT NUMBER]],PIVOT!A972:B2540, 2, FALSE)</f>
        <v>MEDICAL FACILITIES</v>
      </c>
    </row>
    <row r="973" spans="1:2" x14ac:dyDescent="0.3">
      <c r="A973" s="62">
        <v>973</v>
      </c>
      <c r="B973" s="66" t="str">
        <f>VLOOKUP(Table4[[#This Row],[PROJECT NUMBER]],PIVOT!A973:B2541, 2, FALSE)</f>
        <v>MEDICAL FACILITIES</v>
      </c>
    </row>
    <row r="974" spans="1:2" x14ac:dyDescent="0.3">
      <c r="A974" s="63">
        <v>974</v>
      </c>
      <c r="B974" s="66" t="str">
        <f>VLOOKUP(Table4[[#This Row],[PROJECT NUMBER]],PIVOT!A974:B2542, 2, FALSE)</f>
        <v>MEDICAL FACILITIES</v>
      </c>
    </row>
    <row r="975" spans="1:2" x14ac:dyDescent="0.3">
      <c r="A975" s="62">
        <v>975</v>
      </c>
      <c r="B975" s="66" t="str">
        <f>VLOOKUP(Table4[[#This Row],[PROJECT NUMBER]],PIVOT!A975:B2543, 2, FALSE)</f>
        <v>MEDICAL FACILITIES</v>
      </c>
    </row>
    <row r="976" spans="1:2" x14ac:dyDescent="0.3">
      <c r="A976" s="63">
        <v>976</v>
      </c>
      <c r="B976" s="66" t="str">
        <f>VLOOKUP(Table4[[#This Row],[PROJECT NUMBER]],PIVOT!A976:B2544, 2, FALSE)</f>
        <v>WATER SYSTEM</v>
      </c>
    </row>
    <row r="977" spans="1:2" x14ac:dyDescent="0.3">
      <c r="A977" s="62">
        <v>977</v>
      </c>
      <c r="B977" s="66" t="str">
        <f>VLOOKUP(Table4[[#This Row],[PROJECT NUMBER]],PIVOT!A977:B2545, 2, FALSE)</f>
        <v>DRAINAGE</v>
      </c>
    </row>
    <row r="978" spans="1:2" x14ac:dyDescent="0.3">
      <c r="A978" s="63">
        <v>978</v>
      </c>
      <c r="B978" s="66" t="str">
        <f>VLOOKUP(Table4[[#This Row],[PROJECT NUMBER]],PIVOT!A978:B2546, 2, FALSE)</f>
        <v>DRAINAGE</v>
      </c>
    </row>
    <row r="979" spans="1:2" x14ac:dyDescent="0.3">
      <c r="A979" s="62">
        <v>979</v>
      </c>
      <c r="B979" s="66" t="str">
        <f>VLOOKUP(Table4[[#This Row],[PROJECT NUMBER]],PIVOT!A979:B2547, 2, FALSE)</f>
        <v>DRAINAGE</v>
      </c>
    </row>
    <row r="980" spans="1:2" x14ac:dyDescent="0.3">
      <c r="A980" s="63">
        <v>980</v>
      </c>
      <c r="B980" s="66" t="str">
        <f>VLOOKUP(Table4[[#This Row],[PROJECT NUMBER]],PIVOT!A980:B2548, 2, FALSE)</f>
        <v>DRAINAGE</v>
      </c>
    </row>
    <row r="981" spans="1:2" x14ac:dyDescent="0.3">
      <c r="A981" s="62">
        <v>981</v>
      </c>
      <c r="B981" s="66" t="str">
        <f>VLOOKUP(Table4[[#This Row],[PROJECT NUMBER]],PIVOT!A981:B2549, 2, FALSE)</f>
        <v>DRAINAGE</v>
      </c>
    </row>
    <row r="982" spans="1:2" x14ac:dyDescent="0.3">
      <c r="A982" s="63">
        <v>982</v>
      </c>
      <c r="B982" s="66" t="str">
        <f>VLOOKUP(Table4[[#This Row],[PROJECT NUMBER]],PIVOT!A982:B2550, 2, FALSE)</f>
        <v>DRAINAGE</v>
      </c>
    </row>
    <row r="983" spans="1:2" x14ac:dyDescent="0.3">
      <c r="A983" s="62">
        <v>983</v>
      </c>
      <c r="B983" s="66" t="str">
        <f>VLOOKUP(Table4[[#This Row],[PROJECT NUMBER]],PIVOT!A983:B2551, 2, FALSE)</f>
        <v>DRAINAGE</v>
      </c>
    </row>
    <row r="984" spans="1:2" x14ac:dyDescent="0.3">
      <c r="A984" s="63">
        <v>984</v>
      </c>
      <c r="B984" s="66" t="str">
        <f>VLOOKUP(Table4[[#This Row],[PROJECT NUMBER]],PIVOT!A984:B2552, 2, FALSE)</f>
        <v>DRAINAGE</v>
      </c>
    </row>
    <row r="985" spans="1:2" x14ac:dyDescent="0.3">
      <c r="A985" s="62">
        <v>985</v>
      </c>
      <c r="B985" s="66" t="str">
        <f>VLOOKUP(Table4[[#This Row],[PROJECT NUMBER]],PIVOT!A985:B2553, 2, FALSE)</f>
        <v>DRAINAGE</v>
      </c>
    </row>
    <row r="986" spans="1:2" x14ac:dyDescent="0.3">
      <c r="A986" s="63">
        <v>986</v>
      </c>
      <c r="B986" s="66" t="str">
        <f>VLOOKUP(Table4[[#This Row],[PROJECT NUMBER]],PIVOT!A986:B2554, 2, FALSE)</f>
        <v>DRAINAGE</v>
      </c>
    </row>
    <row r="987" spans="1:2" x14ac:dyDescent="0.3">
      <c r="A987" s="62">
        <v>987</v>
      </c>
      <c r="B987" s="66" t="str">
        <f>VLOOKUP(Table4[[#This Row],[PROJECT NUMBER]],PIVOT!A987:B2555, 2, FALSE)</f>
        <v>DRAINAGE</v>
      </c>
    </row>
    <row r="988" spans="1:2" x14ac:dyDescent="0.3">
      <c r="A988" s="63">
        <v>988</v>
      </c>
      <c r="B988" s="66" t="str">
        <f>VLOOKUP(Table4[[#This Row],[PROJECT NUMBER]],PIVOT!A988:B2556, 2, FALSE)</f>
        <v>DRAINAGE</v>
      </c>
    </row>
    <row r="989" spans="1:2" x14ac:dyDescent="0.3">
      <c r="A989" s="62">
        <v>989</v>
      </c>
      <c r="B989" s="66" t="str">
        <f>VLOOKUP(Table4[[#This Row],[PROJECT NUMBER]],PIVOT!A989:B2557, 2, FALSE)</f>
        <v>DRAINAGE</v>
      </c>
    </row>
    <row r="990" spans="1:2" x14ac:dyDescent="0.3">
      <c r="A990" s="63">
        <v>990</v>
      </c>
      <c r="B990" s="66" t="str">
        <f>VLOOKUP(Table4[[#This Row],[PROJECT NUMBER]],PIVOT!A990:B2558, 2, FALSE)</f>
        <v>MEDICAL FACILITIES</v>
      </c>
    </row>
    <row r="991" spans="1:2" x14ac:dyDescent="0.3">
      <c r="A991" s="62">
        <v>991</v>
      </c>
      <c r="B991" s="66" t="str">
        <f>VLOOKUP(Table4[[#This Row],[PROJECT NUMBER]],PIVOT!A991:B2559, 2, FALSE)</f>
        <v>MEDICAL FACILITIES</v>
      </c>
    </row>
    <row r="992" spans="1:2" x14ac:dyDescent="0.3">
      <c r="A992" s="63">
        <v>992</v>
      </c>
      <c r="B992" s="66" t="str">
        <f>VLOOKUP(Table4[[#This Row],[PROJECT NUMBER]],PIVOT!A992:B2560, 2, FALSE)</f>
        <v>MEDICAL FACILITIES</v>
      </c>
    </row>
    <row r="993" spans="1:2" x14ac:dyDescent="0.3">
      <c r="A993" s="62">
        <v>993</v>
      </c>
      <c r="B993" s="66" t="str">
        <f>VLOOKUP(Table4[[#This Row],[PROJECT NUMBER]],PIVOT!A993:B2561, 2, FALSE)</f>
        <v>MEDICAL FACILITIES</v>
      </c>
    </row>
    <row r="994" spans="1:2" x14ac:dyDescent="0.3">
      <c r="A994" s="63">
        <v>994</v>
      </c>
      <c r="B994" s="66" t="str">
        <f>VLOOKUP(Table4[[#This Row],[PROJECT NUMBER]],PIVOT!A994:B2562, 2, FALSE)</f>
        <v>MEDICAL FACILITIES</v>
      </c>
    </row>
    <row r="995" spans="1:2" x14ac:dyDescent="0.3">
      <c r="A995" s="62">
        <v>995</v>
      </c>
      <c r="B995" s="66" t="str">
        <f>VLOOKUP(Table4[[#This Row],[PROJECT NUMBER]],PIVOT!A995:B2563, 2, FALSE)</f>
        <v>MEDICAL FACILITIES</v>
      </c>
    </row>
    <row r="996" spans="1:2" x14ac:dyDescent="0.3">
      <c r="A996" s="63">
        <v>996</v>
      </c>
      <c r="B996" s="66" t="str">
        <f>VLOOKUP(Table4[[#This Row],[PROJECT NUMBER]],PIVOT!A996:B2564, 2, FALSE)</f>
        <v>MEDICAL FACILITIES</v>
      </c>
    </row>
    <row r="997" spans="1:2" x14ac:dyDescent="0.3">
      <c r="A997" s="62">
        <v>997</v>
      </c>
      <c r="B997" s="66" t="str">
        <f>VLOOKUP(Table4[[#This Row],[PROJECT NUMBER]],PIVOT!A997:B2565, 2, FALSE)</f>
        <v>MEDICAL FACILITIES</v>
      </c>
    </row>
    <row r="998" spans="1:2" x14ac:dyDescent="0.3">
      <c r="A998" s="63">
        <v>998</v>
      </c>
      <c r="B998" s="66" t="str">
        <f>VLOOKUP(Table4[[#This Row],[PROJECT NUMBER]],PIVOT!A998:B2566, 2, FALSE)</f>
        <v>ROAD</v>
      </c>
    </row>
    <row r="999" spans="1:2" x14ac:dyDescent="0.3">
      <c r="A999" s="62">
        <v>999</v>
      </c>
      <c r="B999" s="66" t="str">
        <f>VLOOKUP(Table4[[#This Row],[PROJECT NUMBER]],PIVOT!A999:B2567, 2, FALSE)</f>
        <v>MEDICAL FACILITIES</v>
      </c>
    </row>
    <row r="1000" spans="1:2" x14ac:dyDescent="0.3">
      <c r="A1000" s="63">
        <v>1000</v>
      </c>
      <c r="B1000" s="66" t="str">
        <f>VLOOKUP(Table4[[#This Row],[PROJECT NUMBER]],PIVOT!A1000:B2568, 2, FALSE)</f>
        <v>WATER SYSTEM</v>
      </c>
    </row>
    <row r="1001" spans="1:2" x14ac:dyDescent="0.3">
      <c r="A1001" s="62">
        <v>1001</v>
      </c>
      <c r="B1001" s="66" t="str">
        <f>VLOOKUP(Table4[[#This Row],[PROJECT NUMBER]],PIVOT!A1001:B2569, 2, FALSE)</f>
        <v>MEDICAL FACILITIES</v>
      </c>
    </row>
    <row r="1002" spans="1:2" x14ac:dyDescent="0.3">
      <c r="A1002" s="63">
        <v>1002</v>
      </c>
      <c r="B1002" s="66" t="str">
        <f>VLOOKUP(Table4[[#This Row],[PROJECT NUMBER]],PIVOT!A1002:B2570, 2, FALSE)</f>
        <v>PGP FACILITIES</v>
      </c>
    </row>
    <row r="1003" spans="1:2" x14ac:dyDescent="0.3">
      <c r="A1003" s="62">
        <v>1003</v>
      </c>
      <c r="B1003" s="66" t="str">
        <f>VLOOKUP(Table4[[#This Row],[PROJECT NUMBER]],PIVOT!A1003:B2571, 2, FALSE)</f>
        <v>WATER SYSTEM</v>
      </c>
    </row>
    <row r="1004" spans="1:2" x14ac:dyDescent="0.3">
      <c r="A1004" s="63">
        <v>1004</v>
      </c>
      <c r="B1004" s="66" t="str">
        <f>VLOOKUP(Table4[[#This Row],[PROJECT NUMBER]],PIVOT!A1004:B2572, 2, FALSE)</f>
        <v>ROAD</v>
      </c>
    </row>
    <row r="1005" spans="1:2" x14ac:dyDescent="0.3">
      <c r="A1005" s="62">
        <v>1005</v>
      </c>
      <c r="B1005" s="66" t="str">
        <f>VLOOKUP(Table4[[#This Row],[PROJECT NUMBER]],PIVOT!A1005:B2573, 2, FALSE)</f>
        <v>WATER SYSTEM</v>
      </c>
    </row>
    <row r="1006" spans="1:2" x14ac:dyDescent="0.3">
      <c r="A1006" s="63">
        <v>1006</v>
      </c>
      <c r="B1006" s="66" t="str">
        <f>VLOOKUP(Table4[[#This Row],[PROJECT NUMBER]],PIVOT!A1006:B2574, 2, FALSE)</f>
        <v>OTHER FACILITIES</v>
      </c>
    </row>
    <row r="1007" spans="1:2" x14ac:dyDescent="0.3">
      <c r="A1007" s="62">
        <v>1007</v>
      </c>
      <c r="B1007" s="66" t="str">
        <f>VLOOKUP(Table4[[#This Row],[PROJECT NUMBER]],PIVOT!A1007:B2575, 2, FALSE)</f>
        <v>WATER SYSTEM</v>
      </c>
    </row>
    <row r="1008" spans="1:2" x14ac:dyDescent="0.3">
      <c r="A1008" s="63">
        <v>1008</v>
      </c>
      <c r="B1008" s="66" t="str">
        <f>VLOOKUP(Table4[[#This Row],[PROJECT NUMBER]],PIVOT!A1008:B2576, 2, FALSE)</f>
        <v>MULITI-PURPOSE</v>
      </c>
    </row>
    <row r="1009" spans="1:2" x14ac:dyDescent="0.3">
      <c r="A1009" s="62">
        <v>1009</v>
      </c>
      <c r="B1009" s="66" t="str">
        <f>VLOOKUP(Table4[[#This Row],[PROJECT NUMBER]],PIVOT!A1009:B2577, 2, FALSE)</f>
        <v>SCHOOL FACILITIES</v>
      </c>
    </row>
    <row r="1010" spans="1:2" x14ac:dyDescent="0.3">
      <c r="A1010" s="63">
        <v>1010</v>
      </c>
      <c r="B1010" s="66" t="str">
        <f>VLOOKUP(Table4[[#This Row],[PROJECT NUMBER]],PIVOT!A1010:B2578, 2, FALSE)</f>
        <v>MEDICAL FACILITIES</v>
      </c>
    </row>
    <row r="1011" spans="1:2" x14ac:dyDescent="0.3">
      <c r="A1011" s="62">
        <v>1011</v>
      </c>
      <c r="B1011" s="66" t="str">
        <f>VLOOKUP(Table4[[#This Row],[PROJECT NUMBER]],PIVOT!A1011:B2579, 2, FALSE)</f>
        <v>ROAD</v>
      </c>
    </row>
    <row r="1012" spans="1:2" x14ac:dyDescent="0.3">
      <c r="A1012" s="63">
        <v>1012</v>
      </c>
      <c r="B1012" s="66" t="str">
        <f>VLOOKUP(Table4[[#This Row],[PROJECT NUMBER]],PIVOT!A1012:B2580, 2, FALSE)</f>
        <v>MEDICAL FACILITIES</v>
      </c>
    </row>
    <row r="1013" spans="1:2" x14ac:dyDescent="0.3">
      <c r="A1013" s="62">
        <v>1013</v>
      </c>
      <c r="B1013" s="66" t="str">
        <f>VLOOKUP(Table4[[#This Row],[PROJECT NUMBER]],PIVOT!A1013:B2581, 2, FALSE)</f>
        <v>MULITI-PURPOSE</v>
      </c>
    </row>
    <row r="1014" spans="1:2" x14ac:dyDescent="0.3">
      <c r="A1014" s="63">
        <v>1014</v>
      </c>
      <c r="B1014" s="66" t="str">
        <f>VLOOKUP(Table4[[#This Row],[PROJECT NUMBER]],PIVOT!A1014:B2582, 2, FALSE)</f>
        <v>WATER SYSTEM</v>
      </c>
    </row>
    <row r="1015" spans="1:2" x14ac:dyDescent="0.3">
      <c r="A1015" s="62">
        <v>1015</v>
      </c>
      <c r="B1015" s="66" t="str">
        <f>VLOOKUP(Table4[[#This Row],[PROJECT NUMBER]],PIVOT!A1015:B2583, 2, FALSE)</f>
        <v>ROAD</v>
      </c>
    </row>
    <row r="1016" spans="1:2" x14ac:dyDescent="0.3">
      <c r="A1016" s="63">
        <v>1016</v>
      </c>
      <c r="B1016" s="66" t="str">
        <f>VLOOKUP(Table4[[#This Row],[PROJECT NUMBER]],PIVOT!A1016:B2584, 2, FALSE)</f>
        <v>ROAD</v>
      </c>
    </row>
    <row r="1017" spans="1:2" x14ac:dyDescent="0.3">
      <c r="A1017" s="62">
        <v>1017</v>
      </c>
      <c r="B1017" s="66" t="str">
        <f>VLOOKUP(Table4[[#This Row],[PROJECT NUMBER]],PIVOT!A1017:B2585, 2, FALSE)</f>
        <v>MULITI-PURPOSE</v>
      </c>
    </row>
    <row r="1018" spans="1:2" x14ac:dyDescent="0.3">
      <c r="A1018" s="63">
        <v>1018</v>
      </c>
      <c r="B1018" s="66" t="str">
        <f>VLOOKUP(Table4[[#This Row],[PROJECT NUMBER]],PIVOT!A1018:B2586, 2, FALSE)</f>
        <v>SCHOOL FACILITIES</v>
      </c>
    </row>
    <row r="1019" spans="1:2" x14ac:dyDescent="0.3">
      <c r="A1019" s="62">
        <v>1019</v>
      </c>
      <c r="B1019" s="66" t="str">
        <f>VLOOKUP(Table4[[#This Row],[PROJECT NUMBER]],PIVOT!A1019:B2587, 2, FALSE)</f>
        <v>MULITI-PURPOSE</v>
      </c>
    </row>
    <row r="1020" spans="1:2" x14ac:dyDescent="0.3">
      <c r="A1020" s="63">
        <v>1020</v>
      </c>
      <c r="B1020" s="66" t="str">
        <f>VLOOKUP(Table4[[#This Row],[PROJECT NUMBER]],PIVOT!A1020:B2588, 2, FALSE)</f>
        <v>MULITI-PURPOSE</v>
      </c>
    </row>
    <row r="1021" spans="1:2" x14ac:dyDescent="0.3">
      <c r="A1021" s="62">
        <v>1021</v>
      </c>
      <c r="B1021" s="66" t="str">
        <f>VLOOKUP(Table4[[#This Row],[PROJECT NUMBER]],PIVOT!A1021:B2589, 2, FALSE)</f>
        <v>ELECTRIFICATION</v>
      </c>
    </row>
    <row r="1022" spans="1:2" x14ac:dyDescent="0.3">
      <c r="A1022" s="63">
        <v>1022</v>
      </c>
      <c r="B1022" s="66" t="str">
        <f>VLOOKUP(Table4[[#This Row],[PROJECT NUMBER]],PIVOT!A1022:B2590, 2, FALSE)</f>
        <v>ELECTRIFICATION</v>
      </c>
    </row>
    <row r="1023" spans="1:2" x14ac:dyDescent="0.3">
      <c r="A1023" s="62">
        <v>1023</v>
      </c>
      <c r="B1023" s="66" t="str">
        <f>VLOOKUP(Table4[[#This Row],[PROJECT NUMBER]],PIVOT!A1023:B2591, 2, FALSE)</f>
        <v>ROAD</v>
      </c>
    </row>
    <row r="1024" spans="1:2" x14ac:dyDescent="0.3">
      <c r="A1024" s="63">
        <v>1024</v>
      </c>
      <c r="B1024" s="66" t="str">
        <f>VLOOKUP(Table4[[#This Row],[PROJECT NUMBER]],PIVOT!A1024:B2592, 2, FALSE)</f>
        <v>ROAD</v>
      </c>
    </row>
    <row r="1025" spans="1:2" x14ac:dyDescent="0.3">
      <c r="A1025" s="62">
        <v>1025</v>
      </c>
      <c r="B1025" s="66" t="str">
        <f>VLOOKUP(Table4[[#This Row],[PROJECT NUMBER]],PIVOT!A1025:B2593, 2, FALSE)</f>
        <v>ELECTRIFICATION</v>
      </c>
    </row>
    <row r="1026" spans="1:2" x14ac:dyDescent="0.3">
      <c r="A1026" s="63">
        <v>1026</v>
      </c>
      <c r="B1026" s="66" t="str">
        <f>VLOOKUP(Table4[[#This Row],[PROJECT NUMBER]],PIVOT!A1026:B2594, 2, FALSE)</f>
        <v>ROAD</v>
      </c>
    </row>
    <row r="1027" spans="1:2" x14ac:dyDescent="0.3">
      <c r="A1027" s="62">
        <v>1027</v>
      </c>
      <c r="B1027" s="66" t="str">
        <f>VLOOKUP(Table4[[#This Row],[PROJECT NUMBER]],PIVOT!A1027:B2595, 2, FALSE)</f>
        <v>ELECTRIFICATION</v>
      </c>
    </row>
    <row r="1028" spans="1:2" x14ac:dyDescent="0.3">
      <c r="A1028" s="63">
        <v>1028</v>
      </c>
      <c r="B1028" s="66" t="str">
        <f>VLOOKUP(Table4[[#This Row],[PROJECT NUMBER]],PIVOT!A1028:B2596, 2, FALSE)</f>
        <v>ELECTRIFICATION</v>
      </c>
    </row>
    <row r="1029" spans="1:2" x14ac:dyDescent="0.3">
      <c r="A1029" s="62">
        <v>1029</v>
      </c>
      <c r="B1029" s="66" t="str">
        <f>VLOOKUP(Table4[[#This Row],[PROJECT NUMBER]],PIVOT!A1029:B2597, 2, FALSE)</f>
        <v>MEDICAL FACILITIES</v>
      </c>
    </row>
    <row r="1030" spans="1:2" x14ac:dyDescent="0.3">
      <c r="A1030" s="63">
        <v>1030</v>
      </c>
      <c r="B1030" s="66" t="str">
        <f>VLOOKUP(Table4[[#This Row],[PROJECT NUMBER]],PIVOT!A1030:B2598, 2, FALSE)</f>
        <v>WATER SYSTEM</v>
      </c>
    </row>
    <row r="1031" spans="1:2" x14ac:dyDescent="0.3">
      <c r="A1031" s="62">
        <v>1031</v>
      </c>
      <c r="B1031" s="66" t="str">
        <f>VLOOKUP(Table4[[#This Row],[PROJECT NUMBER]],PIVOT!A1031:B2599, 2, FALSE)</f>
        <v>ROAD</v>
      </c>
    </row>
    <row r="1032" spans="1:2" x14ac:dyDescent="0.3">
      <c r="A1032" s="63">
        <v>1032</v>
      </c>
      <c r="B1032" s="66" t="str">
        <f>VLOOKUP(Table4[[#This Row],[PROJECT NUMBER]],PIVOT!A1032:B2600, 2, FALSE)</f>
        <v>ELECTRIFICATION</v>
      </c>
    </row>
    <row r="1033" spans="1:2" x14ac:dyDescent="0.3">
      <c r="A1033" s="62">
        <v>1033</v>
      </c>
      <c r="B1033" s="66" t="str">
        <f>VLOOKUP(Table4[[#This Row],[PROJECT NUMBER]],PIVOT!A1033:B2601, 2, FALSE)</f>
        <v>ELECTRIFICATION</v>
      </c>
    </row>
    <row r="1034" spans="1:2" x14ac:dyDescent="0.3">
      <c r="A1034" s="63">
        <v>1034</v>
      </c>
      <c r="B1034" s="66" t="str">
        <f>VLOOKUP(Table4[[#This Row],[PROJECT NUMBER]],PIVOT!A1034:B2602, 2, FALSE)</f>
        <v>ELECTRIFICATION</v>
      </c>
    </row>
    <row r="1035" spans="1:2" x14ac:dyDescent="0.3">
      <c r="A1035" s="62">
        <v>1035</v>
      </c>
      <c r="B1035" s="66" t="str">
        <f>VLOOKUP(Table4[[#This Row],[PROJECT NUMBER]],PIVOT!A1035:B2603, 2, FALSE)</f>
        <v>SCHOOL FACILITIES</v>
      </c>
    </row>
    <row r="1036" spans="1:2" x14ac:dyDescent="0.3">
      <c r="A1036" s="63">
        <v>1036</v>
      </c>
      <c r="B1036" s="66" t="str">
        <f>VLOOKUP(Table4[[#This Row],[PROJECT NUMBER]],PIVOT!A1036:B2604, 2, FALSE)</f>
        <v>ROAD</v>
      </c>
    </row>
    <row r="1037" spans="1:2" x14ac:dyDescent="0.3">
      <c r="A1037" s="62">
        <v>1037</v>
      </c>
      <c r="B1037" s="66" t="str">
        <f>VLOOKUP(Table4[[#This Row],[PROJECT NUMBER]],PIVOT!A1037:B2605, 2, FALSE)</f>
        <v>ROAD</v>
      </c>
    </row>
    <row r="1038" spans="1:2" x14ac:dyDescent="0.3">
      <c r="A1038" s="63">
        <v>1038</v>
      </c>
      <c r="B1038" s="66" t="str">
        <f>VLOOKUP(Table4[[#This Row],[PROJECT NUMBER]],PIVOT!A1038:B2606, 2, FALSE)</f>
        <v>MEDICAL FACILITIES</v>
      </c>
    </row>
    <row r="1039" spans="1:2" x14ac:dyDescent="0.3">
      <c r="A1039" s="62">
        <v>1039</v>
      </c>
      <c r="B1039" s="66" t="str">
        <f>VLOOKUP(Table4[[#This Row],[PROJECT NUMBER]],PIVOT!A1039:B2607, 2, FALSE)</f>
        <v>PGP FACILITIES</v>
      </c>
    </row>
    <row r="1040" spans="1:2" x14ac:dyDescent="0.3">
      <c r="A1040" s="63">
        <v>1040</v>
      </c>
      <c r="B1040" s="66" t="str">
        <f>VLOOKUP(Table4[[#This Row],[PROJECT NUMBER]],PIVOT!A1040:B2608, 2, FALSE)</f>
        <v>PGP FACILITIES</v>
      </c>
    </row>
    <row r="1041" spans="1:2" x14ac:dyDescent="0.3">
      <c r="A1041" s="62">
        <v>1041</v>
      </c>
      <c r="B1041" s="66" t="str">
        <f>VLOOKUP(Table4[[#This Row],[PROJECT NUMBER]],PIVOT!A1041:B2609, 2, FALSE)</f>
        <v>PGP FACILITIES</v>
      </c>
    </row>
    <row r="1042" spans="1:2" x14ac:dyDescent="0.3">
      <c r="A1042" s="63">
        <v>1042</v>
      </c>
      <c r="B1042" s="66" t="str">
        <f>VLOOKUP(Table4[[#This Row],[PROJECT NUMBER]],PIVOT!A1042:B2610, 2, FALSE)</f>
        <v>MEDICAL FACILITIES</v>
      </c>
    </row>
    <row r="1043" spans="1:2" x14ac:dyDescent="0.3">
      <c r="A1043" s="62">
        <v>1043</v>
      </c>
      <c r="B1043" s="66" t="str">
        <f>VLOOKUP(Table4[[#This Row],[PROJECT NUMBER]],PIVOT!A1043:B2611, 2, FALSE)</f>
        <v>MEDICAL FACILITIES</v>
      </c>
    </row>
    <row r="1044" spans="1:2" x14ac:dyDescent="0.3">
      <c r="A1044" s="63">
        <v>1044</v>
      </c>
      <c r="B1044" s="66" t="str">
        <f>VLOOKUP(Table4[[#This Row],[PROJECT NUMBER]],PIVOT!A1044:B2612, 2, FALSE)</f>
        <v>MEDICAL FACILITIES</v>
      </c>
    </row>
    <row r="1045" spans="1:2" x14ac:dyDescent="0.3">
      <c r="A1045" s="62">
        <v>1045</v>
      </c>
      <c r="B1045" s="66" t="str">
        <f>VLOOKUP(Table4[[#This Row],[PROJECT NUMBER]],PIVOT!A1045:B2613, 2, FALSE)</f>
        <v>MEDICAL FACILITIES</v>
      </c>
    </row>
    <row r="1046" spans="1:2" x14ac:dyDescent="0.3">
      <c r="A1046" s="63">
        <v>1046</v>
      </c>
      <c r="B1046" s="66" t="str">
        <f>VLOOKUP(Table4[[#This Row],[PROJECT NUMBER]],PIVOT!A1046:B2614, 2, FALSE)</f>
        <v>MEDICAL FACILITIES</v>
      </c>
    </row>
    <row r="1047" spans="1:2" x14ac:dyDescent="0.3">
      <c r="A1047" s="62">
        <v>1047</v>
      </c>
      <c r="B1047" s="66" t="str">
        <f>VLOOKUP(Table4[[#This Row],[PROJECT NUMBER]],PIVOT!A1047:B2615, 2, FALSE)</f>
        <v>PGP FACILITIES</v>
      </c>
    </row>
    <row r="1048" spans="1:2" x14ac:dyDescent="0.3">
      <c r="A1048" s="63">
        <v>1048</v>
      </c>
      <c r="B1048" s="66" t="str">
        <f>VLOOKUP(Table4[[#This Row],[PROJECT NUMBER]],PIVOT!A1048:B2616, 2, FALSE)</f>
        <v>ELECTRIFICATION</v>
      </c>
    </row>
    <row r="1049" spans="1:2" x14ac:dyDescent="0.3">
      <c r="A1049" s="62">
        <v>1049</v>
      </c>
      <c r="B1049" s="66" t="str">
        <f>VLOOKUP(Table4[[#This Row],[PROJECT NUMBER]],PIVOT!A1049:B2617, 2, FALSE)</f>
        <v>MEDICAL FACILITIES</v>
      </c>
    </row>
    <row r="1050" spans="1:2" x14ac:dyDescent="0.3">
      <c r="A1050" s="63">
        <v>1050</v>
      </c>
      <c r="B1050" s="66" t="str">
        <f>VLOOKUP(Table4[[#This Row],[PROJECT NUMBER]],PIVOT!A1050:B2618, 2, FALSE)</f>
        <v>MEDICAL FACILITIES</v>
      </c>
    </row>
    <row r="1051" spans="1:2" x14ac:dyDescent="0.3">
      <c r="A1051" s="62">
        <v>1051</v>
      </c>
      <c r="B1051" s="66" t="str">
        <f>VLOOKUP(Table4[[#This Row],[PROJECT NUMBER]],PIVOT!A1051:B2619, 2, FALSE)</f>
        <v>MEDICAL FACILITIES</v>
      </c>
    </row>
    <row r="1052" spans="1:2" x14ac:dyDescent="0.3">
      <c r="A1052" s="63">
        <v>1052</v>
      </c>
      <c r="B1052" s="66" t="str">
        <f>VLOOKUP(Table4[[#This Row],[PROJECT NUMBER]],PIVOT!A1052:B2620, 2, FALSE)</f>
        <v>MEDICAL FACILITIES</v>
      </c>
    </row>
    <row r="1053" spans="1:2" x14ac:dyDescent="0.3">
      <c r="A1053" s="62">
        <v>1053</v>
      </c>
      <c r="B1053" s="66" t="str">
        <f>VLOOKUP(Table4[[#This Row],[PROJECT NUMBER]],PIVOT!A1053:B2621, 2, FALSE)</f>
        <v>MEDICAL FACILITIES</v>
      </c>
    </row>
    <row r="1054" spans="1:2" x14ac:dyDescent="0.3">
      <c r="A1054" s="63">
        <v>1054</v>
      </c>
      <c r="B1054" s="66" t="str">
        <f>VLOOKUP(Table4[[#This Row],[PROJECT NUMBER]],PIVOT!A1054:B2622, 2, FALSE)</f>
        <v>MEDICAL FACILITIES</v>
      </c>
    </row>
    <row r="1055" spans="1:2" x14ac:dyDescent="0.3">
      <c r="A1055" s="62">
        <v>1055</v>
      </c>
      <c r="B1055" s="66" t="str">
        <f>VLOOKUP(Table4[[#This Row],[PROJECT NUMBER]],PIVOT!A1055:B2623, 2, FALSE)</f>
        <v>PORTS</v>
      </c>
    </row>
    <row r="1056" spans="1:2" x14ac:dyDescent="0.3">
      <c r="A1056" s="63">
        <v>1056</v>
      </c>
      <c r="B1056" s="66" t="str">
        <f>VLOOKUP(Table4[[#This Row],[PROJECT NUMBER]],PIVOT!A1056:B2624, 2, FALSE)</f>
        <v>WATER SYSTEM</v>
      </c>
    </row>
    <row r="1057" spans="1:2" x14ac:dyDescent="0.3">
      <c r="A1057" s="62">
        <v>1057</v>
      </c>
      <c r="B1057" s="66" t="str">
        <f>VLOOKUP(Table4[[#This Row],[PROJECT NUMBER]],PIVOT!A1057:B2625, 2, FALSE)</f>
        <v>ROAD</v>
      </c>
    </row>
    <row r="1058" spans="1:2" x14ac:dyDescent="0.3">
      <c r="A1058" s="63">
        <v>1058</v>
      </c>
      <c r="B1058" s="66" t="str">
        <f>VLOOKUP(Table4[[#This Row],[PROJECT NUMBER]],PIVOT!A1058:B2626, 2, FALSE)</f>
        <v>DRAINAGE</v>
      </c>
    </row>
    <row r="1059" spans="1:2" x14ac:dyDescent="0.3">
      <c r="A1059" s="62">
        <v>1059</v>
      </c>
      <c r="B1059" s="66" t="str">
        <f>VLOOKUP(Table4[[#This Row],[PROJECT NUMBER]],PIVOT!A1059:B2627, 2, FALSE)</f>
        <v>BRIDGES</v>
      </c>
    </row>
    <row r="1060" spans="1:2" x14ac:dyDescent="0.3">
      <c r="A1060" s="63">
        <v>1060</v>
      </c>
      <c r="B1060" s="66" t="str">
        <f>VLOOKUP(Table4[[#This Row],[PROJECT NUMBER]],PIVOT!A1060:B2628, 2, FALSE)</f>
        <v>BRIDGES</v>
      </c>
    </row>
    <row r="1061" spans="1:2" x14ac:dyDescent="0.3">
      <c r="A1061" s="62">
        <v>1061</v>
      </c>
      <c r="B1061" s="66" t="str">
        <f>VLOOKUP(Table4[[#This Row],[PROJECT NUMBER]],PIVOT!A1061:B2629, 2, FALSE)</f>
        <v>ROAD</v>
      </c>
    </row>
    <row r="1062" spans="1:2" x14ac:dyDescent="0.3">
      <c r="A1062" s="63">
        <v>1062</v>
      </c>
      <c r="B1062" s="66" t="str">
        <f>VLOOKUP(Table4[[#This Row],[PROJECT NUMBER]],PIVOT!A1062:B2630, 2, FALSE)</f>
        <v>DRAINAGE</v>
      </c>
    </row>
    <row r="1063" spans="1:2" x14ac:dyDescent="0.3">
      <c r="A1063" s="62">
        <v>1063</v>
      </c>
      <c r="B1063" s="66" t="str">
        <f>VLOOKUP(Table4[[#This Row],[PROJECT NUMBER]],PIVOT!A1063:B2631, 2, FALSE)</f>
        <v>BRIDGES</v>
      </c>
    </row>
    <row r="1064" spans="1:2" x14ac:dyDescent="0.3">
      <c r="A1064" s="63">
        <v>1064</v>
      </c>
      <c r="B1064" s="66" t="str">
        <f>VLOOKUP(Table4[[#This Row],[PROJECT NUMBER]],PIVOT!A1064:B2632, 2, FALSE)</f>
        <v>BRIDGES</v>
      </c>
    </row>
    <row r="1065" spans="1:2" x14ac:dyDescent="0.3">
      <c r="A1065" s="62">
        <v>1065</v>
      </c>
      <c r="B1065" s="66" t="str">
        <f>VLOOKUP(Table4[[#This Row],[PROJECT NUMBER]],PIVOT!A1065:B2633, 2, FALSE)</f>
        <v>DRAINAGE</v>
      </c>
    </row>
    <row r="1066" spans="1:2" x14ac:dyDescent="0.3">
      <c r="A1066" s="63">
        <v>1066</v>
      </c>
      <c r="B1066" s="66" t="str">
        <f>VLOOKUP(Table4[[#This Row],[PROJECT NUMBER]],PIVOT!A1066:B2634, 2, FALSE)</f>
        <v>DRAINAGE</v>
      </c>
    </row>
    <row r="1067" spans="1:2" x14ac:dyDescent="0.3">
      <c r="A1067" s="62">
        <v>1067</v>
      </c>
      <c r="B1067" s="66" t="str">
        <f>VLOOKUP(Table4[[#This Row],[PROJECT NUMBER]],PIVOT!A1067:B2635, 2, FALSE)</f>
        <v>DRAINAGE</v>
      </c>
    </row>
    <row r="1068" spans="1:2" x14ac:dyDescent="0.3">
      <c r="A1068" s="63">
        <v>1068</v>
      </c>
      <c r="B1068" s="66" t="str">
        <f>VLOOKUP(Table4[[#This Row],[PROJECT NUMBER]],PIVOT!A1068:B2636, 2, FALSE)</f>
        <v>ROAD</v>
      </c>
    </row>
    <row r="1069" spans="1:2" x14ac:dyDescent="0.3">
      <c r="A1069" s="62">
        <v>1069</v>
      </c>
      <c r="B1069" s="66" t="str">
        <f>VLOOKUP(Table4[[#This Row],[PROJECT NUMBER]],PIVOT!A1069:B2637, 2, FALSE)</f>
        <v>BRIDGES</v>
      </c>
    </row>
    <row r="1070" spans="1:2" x14ac:dyDescent="0.3">
      <c r="A1070" s="63">
        <v>1070</v>
      </c>
      <c r="B1070" s="66" t="str">
        <f>VLOOKUP(Table4[[#This Row],[PROJECT NUMBER]],PIVOT!A1070:B2638, 2, FALSE)</f>
        <v>BRIDGES</v>
      </c>
    </row>
    <row r="1071" spans="1:2" x14ac:dyDescent="0.3">
      <c r="A1071" s="62">
        <v>1071</v>
      </c>
      <c r="B1071" s="66" t="str">
        <f>VLOOKUP(Table4[[#This Row],[PROJECT NUMBER]],PIVOT!A1071:B2639, 2, FALSE)</f>
        <v>BRIDGES</v>
      </c>
    </row>
    <row r="1072" spans="1:2" x14ac:dyDescent="0.3">
      <c r="A1072" s="63">
        <v>1072</v>
      </c>
      <c r="B1072" s="66" t="str">
        <f>VLOOKUP(Table4[[#This Row],[PROJECT NUMBER]],PIVOT!A1072:B2640, 2, FALSE)</f>
        <v>BRIDGES</v>
      </c>
    </row>
    <row r="1073" spans="1:2" x14ac:dyDescent="0.3">
      <c r="A1073" s="62">
        <v>1073</v>
      </c>
      <c r="B1073" s="66" t="str">
        <f>VLOOKUP(Table4[[#This Row],[PROJECT NUMBER]],PIVOT!A1073:B2641, 2, FALSE)</f>
        <v>DRAINAGE</v>
      </c>
    </row>
    <row r="1074" spans="1:2" x14ac:dyDescent="0.3">
      <c r="A1074" s="63">
        <v>1074</v>
      </c>
      <c r="B1074" s="66" t="str">
        <f>VLOOKUP(Table4[[#This Row],[PROJECT NUMBER]],PIVOT!A1074:B2642, 2, FALSE)</f>
        <v>BRIDGES</v>
      </c>
    </row>
    <row r="1075" spans="1:2" x14ac:dyDescent="0.3">
      <c r="A1075" s="62">
        <v>1075</v>
      </c>
      <c r="B1075" s="66" t="str">
        <f>VLOOKUP(Table4[[#This Row],[PROJECT NUMBER]],PIVOT!A1075:B2643, 2, FALSE)</f>
        <v>BRIDGES</v>
      </c>
    </row>
    <row r="1076" spans="1:2" x14ac:dyDescent="0.3">
      <c r="A1076" s="63">
        <v>1076</v>
      </c>
      <c r="B1076" s="66" t="str">
        <f>VLOOKUP(Table4[[#This Row],[PROJECT NUMBER]],PIVOT!A1076:B2644, 2, FALSE)</f>
        <v>BRIDGES</v>
      </c>
    </row>
    <row r="1077" spans="1:2" x14ac:dyDescent="0.3">
      <c r="A1077" s="62">
        <v>1077</v>
      </c>
      <c r="B1077" s="66" t="str">
        <f>VLOOKUP(Table4[[#This Row],[PROJECT NUMBER]],PIVOT!A1077:B2645, 2, FALSE)</f>
        <v>DRAINAGE</v>
      </c>
    </row>
    <row r="1078" spans="1:2" x14ac:dyDescent="0.3">
      <c r="A1078" s="63">
        <v>1078</v>
      </c>
      <c r="B1078" s="66" t="str">
        <f>VLOOKUP(Table4[[#This Row],[PROJECT NUMBER]],PIVOT!A1078:B2646, 2, FALSE)</f>
        <v>ROAD</v>
      </c>
    </row>
    <row r="1079" spans="1:2" x14ac:dyDescent="0.3">
      <c r="A1079" s="62">
        <v>1079</v>
      </c>
      <c r="B1079" s="66" t="str">
        <f>VLOOKUP(Table4[[#This Row],[PROJECT NUMBER]],PIVOT!A1079:B2647, 2, FALSE)</f>
        <v>ROAD</v>
      </c>
    </row>
    <row r="1080" spans="1:2" x14ac:dyDescent="0.3">
      <c r="A1080" s="63">
        <v>1080</v>
      </c>
      <c r="B1080" s="66" t="str">
        <f>VLOOKUP(Table4[[#This Row],[PROJECT NUMBER]],PIVOT!A1080:B2648, 2, FALSE)</f>
        <v>ROAD</v>
      </c>
    </row>
    <row r="1081" spans="1:2" x14ac:dyDescent="0.3">
      <c r="A1081" s="62">
        <v>1081</v>
      </c>
      <c r="B1081" s="66" t="str">
        <f>VLOOKUP(Table4[[#This Row],[PROJECT NUMBER]],PIVOT!A1081:B2649, 2, FALSE)</f>
        <v>ROAD</v>
      </c>
    </row>
    <row r="1082" spans="1:2" x14ac:dyDescent="0.3">
      <c r="A1082" s="63">
        <v>1082</v>
      </c>
      <c r="B1082" s="66" t="str">
        <f>VLOOKUP(Table4[[#This Row],[PROJECT NUMBER]],PIVOT!A1082:B2650, 2, FALSE)</f>
        <v>OTHER FACILITIES</v>
      </c>
    </row>
    <row r="1083" spans="1:2" x14ac:dyDescent="0.3">
      <c r="A1083" s="62">
        <v>1083</v>
      </c>
      <c r="B1083" s="66" t="str">
        <f>VLOOKUP(Table4[[#This Row],[PROJECT NUMBER]],PIVOT!A1083:B2651, 2, FALSE)</f>
        <v>ROAD</v>
      </c>
    </row>
    <row r="1084" spans="1:2" x14ac:dyDescent="0.3">
      <c r="A1084" s="63">
        <v>1084</v>
      </c>
      <c r="B1084" s="66" t="str">
        <f>VLOOKUP(Table4[[#This Row],[PROJECT NUMBER]],PIVOT!A1084:B2652, 2, FALSE)</f>
        <v>ROAD</v>
      </c>
    </row>
    <row r="1085" spans="1:2" x14ac:dyDescent="0.3">
      <c r="A1085" s="62">
        <v>1085</v>
      </c>
      <c r="B1085" s="66" t="str">
        <f>VLOOKUP(Table4[[#This Row],[PROJECT NUMBER]],PIVOT!A1085:B2653, 2, FALSE)</f>
        <v>ROAD</v>
      </c>
    </row>
    <row r="1086" spans="1:2" x14ac:dyDescent="0.3">
      <c r="A1086" s="63">
        <v>1086</v>
      </c>
      <c r="B1086" s="66" t="str">
        <f>VLOOKUP(Table4[[#This Row],[PROJECT NUMBER]],PIVOT!A1086:B2654, 2, FALSE)</f>
        <v>ROAD</v>
      </c>
    </row>
    <row r="1087" spans="1:2" x14ac:dyDescent="0.3">
      <c r="A1087" s="62">
        <v>1087</v>
      </c>
      <c r="B1087" s="66" t="str">
        <f>VLOOKUP(Table4[[#This Row],[PROJECT NUMBER]],PIVOT!A1087:B2655, 2, FALSE)</f>
        <v>ROAD</v>
      </c>
    </row>
    <row r="1088" spans="1:2" x14ac:dyDescent="0.3">
      <c r="A1088" s="63">
        <v>1088</v>
      </c>
      <c r="B1088" s="66" t="str">
        <f>VLOOKUP(Table4[[#This Row],[PROJECT NUMBER]],PIVOT!A1088:B2656, 2, FALSE)</f>
        <v>ROAD</v>
      </c>
    </row>
    <row r="1089" spans="1:2" x14ac:dyDescent="0.3">
      <c r="A1089" s="62">
        <v>1089</v>
      </c>
      <c r="B1089" s="66" t="str">
        <f>VLOOKUP(Table4[[#This Row],[PROJECT NUMBER]],PIVOT!A1089:B2657, 2, FALSE)</f>
        <v>DRAINAGE</v>
      </c>
    </row>
    <row r="1090" spans="1:2" x14ac:dyDescent="0.3">
      <c r="A1090" s="63">
        <v>1090</v>
      </c>
      <c r="B1090" s="66" t="str">
        <f>VLOOKUP(Table4[[#This Row],[PROJECT NUMBER]],PIVOT!A1090:B2658, 2, FALSE)</f>
        <v>DRAINAGE</v>
      </c>
    </row>
    <row r="1091" spans="1:2" x14ac:dyDescent="0.3">
      <c r="A1091" s="62">
        <v>1091</v>
      </c>
      <c r="B1091" s="66" t="str">
        <f>VLOOKUP(Table4[[#This Row],[PROJECT NUMBER]],PIVOT!A1091:B2659, 2, FALSE)</f>
        <v>OTHER FACILITIES</v>
      </c>
    </row>
    <row r="1092" spans="1:2" x14ac:dyDescent="0.3">
      <c r="A1092" s="63">
        <v>1092</v>
      </c>
      <c r="B1092" s="66" t="str">
        <f>VLOOKUP(Table4[[#This Row],[PROJECT NUMBER]],PIVOT!A1092:B2660, 2, FALSE)</f>
        <v>ROAD</v>
      </c>
    </row>
    <row r="1093" spans="1:2" x14ac:dyDescent="0.3">
      <c r="A1093" s="62">
        <v>1093</v>
      </c>
      <c r="B1093" s="66" t="str">
        <f>VLOOKUP(Table4[[#This Row],[PROJECT NUMBER]],PIVOT!A1093:B2661, 2, FALSE)</f>
        <v>OTHER FACILITIES</v>
      </c>
    </row>
    <row r="1094" spans="1:2" x14ac:dyDescent="0.3">
      <c r="A1094" s="63">
        <v>1094</v>
      </c>
      <c r="B1094" s="66" t="str">
        <f>VLOOKUP(Table4[[#This Row],[PROJECT NUMBER]],PIVOT!A1094:B2662, 2, FALSE)</f>
        <v>OTHER FACILITIES</v>
      </c>
    </row>
    <row r="1095" spans="1:2" x14ac:dyDescent="0.3">
      <c r="A1095" s="62">
        <v>1095</v>
      </c>
      <c r="B1095" s="66" t="str">
        <f>VLOOKUP(Table4[[#This Row],[PROJECT NUMBER]],PIVOT!A1095:B2663, 2, FALSE)</f>
        <v>OTHER FACILITIES</v>
      </c>
    </row>
    <row r="1096" spans="1:2" x14ac:dyDescent="0.3">
      <c r="A1096" s="63">
        <v>1096</v>
      </c>
      <c r="B1096" s="66" t="str">
        <f>VLOOKUP(Table4[[#This Row],[PROJECT NUMBER]],PIVOT!A1096:B2664, 2, FALSE)</f>
        <v>ROAD</v>
      </c>
    </row>
    <row r="1097" spans="1:2" x14ac:dyDescent="0.3">
      <c r="A1097" s="62">
        <v>1097</v>
      </c>
      <c r="B1097" s="66" t="str">
        <f>VLOOKUP(Table4[[#This Row],[PROJECT NUMBER]],PIVOT!A1097:B2665, 2, FALSE)</f>
        <v>ROAD</v>
      </c>
    </row>
    <row r="1098" spans="1:2" x14ac:dyDescent="0.3">
      <c r="A1098" s="63">
        <v>1098</v>
      </c>
      <c r="B1098" s="66" t="str">
        <f>VLOOKUP(Table4[[#This Row],[PROJECT NUMBER]],PIVOT!A1098:B2666, 2, FALSE)</f>
        <v>PGP FACILITIES</v>
      </c>
    </row>
    <row r="1099" spans="1:2" x14ac:dyDescent="0.3">
      <c r="A1099" s="62">
        <v>1099</v>
      </c>
      <c r="B1099" s="66" t="str">
        <f>VLOOKUP(Table4[[#This Row],[PROJECT NUMBER]],PIVOT!A1099:B2667, 2, FALSE)</f>
        <v>MEDICAL FACILITIES</v>
      </c>
    </row>
    <row r="1100" spans="1:2" x14ac:dyDescent="0.3">
      <c r="A1100" s="63">
        <v>1100</v>
      </c>
      <c r="B1100" s="66" t="str">
        <f>VLOOKUP(Table4[[#This Row],[PROJECT NUMBER]],PIVOT!A1100:B2668, 2, FALSE)</f>
        <v>MEDICAL FACILITIES</v>
      </c>
    </row>
    <row r="1101" spans="1:2" x14ac:dyDescent="0.3">
      <c r="A1101" s="62">
        <v>1101</v>
      </c>
      <c r="B1101" s="66" t="str">
        <f>VLOOKUP(Table4[[#This Row],[PROJECT NUMBER]],PIVOT!A1101:B2669, 2, FALSE)</f>
        <v>MEDICAL FACILITIES</v>
      </c>
    </row>
    <row r="1102" spans="1:2" x14ac:dyDescent="0.3">
      <c r="A1102" s="63">
        <v>1102</v>
      </c>
      <c r="B1102" s="66" t="str">
        <f>VLOOKUP(Table4[[#This Row],[PROJECT NUMBER]],PIVOT!A1102:B2670, 2, FALSE)</f>
        <v>MEDICAL FACILITIES</v>
      </c>
    </row>
    <row r="1103" spans="1:2" x14ac:dyDescent="0.3">
      <c r="A1103" s="62">
        <v>1103</v>
      </c>
      <c r="B1103" s="66" t="str">
        <f>VLOOKUP(Table4[[#This Row],[PROJECT NUMBER]],PIVOT!A1103:B2671, 2, FALSE)</f>
        <v>MEDICAL FACILITIES</v>
      </c>
    </row>
    <row r="1104" spans="1:2" x14ac:dyDescent="0.3">
      <c r="A1104" s="63">
        <v>1104</v>
      </c>
      <c r="B1104" s="66" t="str">
        <f>VLOOKUP(Table4[[#This Row],[PROJECT NUMBER]],PIVOT!A1104:B2672, 2, FALSE)</f>
        <v>MEDICAL FACILITIES</v>
      </c>
    </row>
    <row r="1105" spans="1:2" x14ac:dyDescent="0.3">
      <c r="A1105" s="62">
        <v>1105</v>
      </c>
      <c r="B1105" s="66" t="str">
        <f>VLOOKUP(Table4[[#This Row],[PROJECT NUMBER]],PIVOT!A1105:B2673, 2, FALSE)</f>
        <v>MEDICAL FACILITIES</v>
      </c>
    </row>
    <row r="1106" spans="1:2" x14ac:dyDescent="0.3">
      <c r="A1106" s="63">
        <v>1106</v>
      </c>
      <c r="B1106" s="66" t="str">
        <f>VLOOKUP(Table4[[#This Row],[PROJECT NUMBER]],PIVOT!A1106:B2674, 2, FALSE)</f>
        <v>MEDICAL FACILITIES</v>
      </c>
    </row>
    <row r="1107" spans="1:2" x14ac:dyDescent="0.3">
      <c r="A1107" s="62">
        <v>1107</v>
      </c>
      <c r="B1107" s="66" t="str">
        <f>VLOOKUP(Table4[[#This Row],[PROJECT NUMBER]],PIVOT!A1107:B2675, 2, FALSE)</f>
        <v>MEDICAL FACILITIES</v>
      </c>
    </row>
    <row r="1108" spans="1:2" x14ac:dyDescent="0.3">
      <c r="A1108" s="63">
        <v>1108</v>
      </c>
      <c r="B1108" s="66" t="str">
        <f>VLOOKUP(Table4[[#This Row],[PROJECT NUMBER]],PIVOT!A1108:B2676, 2, FALSE)</f>
        <v>MEDICAL FACILITIES</v>
      </c>
    </row>
    <row r="1109" spans="1:2" x14ac:dyDescent="0.3">
      <c r="A1109" s="62">
        <v>1109</v>
      </c>
      <c r="B1109" s="66" t="str">
        <f>VLOOKUP(Table4[[#This Row],[PROJECT NUMBER]],PIVOT!A1109:B2677, 2, FALSE)</f>
        <v>MEDICAL FACILITIES</v>
      </c>
    </row>
    <row r="1110" spans="1:2" x14ac:dyDescent="0.3">
      <c r="A1110" s="63">
        <v>1110</v>
      </c>
      <c r="B1110" s="66" t="str">
        <f>VLOOKUP(Table4[[#This Row],[PROJECT NUMBER]],PIVOT!A1110:B2678, 2, FALSE)</f>
        <v>MEDICAL FACILITIES</v>
      </c>
    </row>
    <row r="1111" spans="1:2" x14ac:dyDescent="0.3">
      <c r="A1111" s="62">
        <v>1111</v>
      </c>
      <c r="B1111" s="66" t="str">
        <f>VLOOKUP(Table4[[#This Row],[PROJECT NUMBER]],PIVOT!A1111:B2679, 2, FALSE)</f>
        <v>MEDICAL FACILITIES</v>
      </c>
    </row>
    <row r="1112" spans="1:2" x14ac:dyDescent="0.3">
      <c r="A1112" s="63">
        <v>1112</v>
      </c>
      <c r="B1112" s="66" t="str">
        <f>VLOOKUP(Table4[[#This Row],[PROJECT NUMBER]],PIVOT!A1112:B2680, 2, FALSE)</f>
        <v>MEDICAL FACILITIES</v>
      </c>
    </row>
    <row r="1113" spans="1:2" x14ac:dyDescent="0.3">
      <c r="A1113" s="62">
        <v>1113</v>
      </c>
      <c r="B1113" s="66" t="str">
        <f>VLOOKUP(Table4[[#This Row],[PROJECT NUMBER]],PIVOT!A1113:B2681, 2, FALSE)</f>
        <v>MEDICAL FACILITIES</v>
      </c>
    </row>
    <row r="1114" spans="1:2" x14ac:dyDescent="0.3">
      <c r="A1114" s="63">
        <v>1114</v>
      </c>
      <c r="B1114" s="66" t="str">
        <f>VLOOKUP(Table4[[#This Row],[PROJECT NUMBER]],PIVOT!A1114:B2682, 2, FALSE)</f>
        <v>DRAINAGE</v>
      </c>
    </row>
    <row r="1115" spans="1:2" x14ac:dyDescent="0.3">
      <c r="A1115" s="62">
        <v>1115</v>
      </c>
      <c r="B1115" s="66" t="str">
        <f>VLOOKUP(Table4[[#This Row],[PROJECT NUMBER]],PIVOT!A1115:B2683, 2, FALSE)</f>
        <v>SLOPE PROTECTION</v>
      </c>
    </row>
    <row r="1116" spans="1:2" x14ac:dyDescent="0.3">
      <c r="A1116" s="63">
        <v>1116</v>
      </c>
      <c r="B1116" s="66" t="str">
        <f>VLOOKUP(Table4[[#This Row],[PROJECT NUMBER]],PIVOT!A1116:B2684, 2, FALSE)</f>
        <v>MEDICAL FACILITIES</v>
      </c>
    </row>
    <row r="1117" spans="1:2" x14ac:dyDescent="0.3">
      <c r="A1117" s="62">
        <v>1117</v>
      </c>
      <c r="B1117" s="66" t="str">
        <f>VLOOKUP(Table4[[#This Row],[PROJECT NUMBER]],PIVOT!A1117:B2685, 2, FALSE)</f>
        <v>MEDICAL FACILITIES</v>
      </c>
    </row>
    <row r="1118" spans="1:2" x14ac:dyDescent="0.3">
      <c r="A1118" s="63">
        <v>1118</v>
      </c>
      <c r="B1118" s="66" t="str">
        <f>VLOOKUP(Table4[[#This Row],[PROJECT NUMBER]],PIVOT!A1118:B2686, 2, FALSE)</f>
        <v>MEDICAL FACILITIES</v>
      </c>
    </row>
    <row r="1119" spans="1:2" x14ac:dyDescent="0.3">
      <c r="A1119" s="62">
        <v>1119</v>
      </c>
      <c r="B1119" s="66" t="str">
        <f>VLOOKUP(Table4[[#This Row],[PROJECT NUMBER]],PIVOT!A1119:B2687, 2, FALSE)</f>
        <v>MEDICAL FACILITIES</v>
      </c>
    </row>
    <row r="1120" spans="1:2" x14ac:dyDescent="0.3">
      <c r="A1120" s="63">
        <v>1120</v>
      </c>
      <c r="B1120" s="66" t="str">
        <f>VLOOKUP(Table4[[#This Row],[PROJECT NUMBER]],PIVOT!A1120:B2688, 2, FALSE)</f>
        <v>MEDICAL FACILITIES</v>
      </c>
    </row>
    <row r="1121" spans="1:2" x14ac:dyDescent="0.3">
      <c r="A1121" s="62">
        <v>1121</v>
      </c>
      <c r="B1121" s="66" t="str">
        <f>VLOOKUP(Table4[[#This Row],[PROJECT NUMBER]],PIVOT!A1121:B2689, 2, FALSE)</f>
        <v>MEDICAL FACILITIES</v>
      </c>
    </row>
    <row r="1122" spans="1:2" x14ac:dyDescent="0.3">
      <c r="A1122" s="63">
        <v>1122</v>
      </c>
      <c r="B1122" s="66" t="str">
        <f>VLOOKUP(Table4[[#This Row],[PROJECT NUMBER]],PIVOT!A1122:B2690, 2, FALSE)</f>
        <v>ROAD</v>
      </c>
    </row>
    <row r="1123" spans="1:2" x14ac:dyDescent="0.3">
      <c r="A1123" s="62">
        <v>1123</v>
      </c>
      <c r="B1123" s="66" t="str">
        <f>VLOOKUP(Table4[[#This Row],[PROJECT NUMBER]],PIVOT!A1123:B2691, 2, FALSE)</f>
        <v>SCHOOL FACILITIES</v>
      </c>
    </row>
    <row r="1124" spans="1:2" x14ac:dyDescent="0.3">
      <c r="A1124" s="63">
        <v>1124</v>
      </c>
      <c r="B1124" s="66" t="str">
        <f>VLOOKUP(Table4[[#This Row],[PROJECT NUMBER]],PIVOT!A1124:B2692, 2, FALSE)</f>
        <v>SCHOOL FACILITIES</v>
      </c>
    </row>
    <row r="1125" spans="1:2" x14ac:dyDescent="0.3">
      <c r="A1125" s="62">
        <v>1125</v>
      </c>
      <c r="B1125" s="66" t="str">
        <f>VLOOKUP(Table4[[#This Row],[PROJECT NUMBER]],PIVOT!A1125:B2693, 2, FALSE)</f>
        <v>MULITI-PURPOSE</v>
      </c>
    </row>
    <row r="1126" spans="1:2" x14ac:dyDescent="0.3">
      <c r="A1126" s="63">
        <v>1126</v>
      </c>
      <c r="B1126" s="66" t="str">
        <f>VLOOKUP(Table4[[#This Row],[PROJECT NUMBER]],PIVOT!A1126:B2694, 2, FALSE)</f>
        <v>MULITI-PURPOSE</v>
      </c>
    </row>
    <row r="1127" spans="1:2" x14ac:dyDescent="0.3">
      <c r="A1127" s="62">
        <v>1127</v>
      </c>
      <c r="B1127" s="66" t="str">
        <f>VLOOKUP(Table4[[#This Row],[PROJECT NUMBER]],PIVOT!A1127:B2695, 2, FALSE)</f>
        <v>MEDICAL FACILITIES</v>
      </c>
    </row>
    <row r="1128" spans="1:2" x14ac:dyDescent="0.3">
      <c r="A1128" s="63">
        <v>1128</v>
      </c>
      <c r="B1128" s="66" t="str">
        <f>VLOOKUP(Table4[[#This Row],[PROJECT NUMBER]],PIVOT!A1128:B2696, 2, FALSE)</f>
        <v>MEDICAL FACILITIES</v>
      </c>
    </row>
    <row r="1129" spans="1:2" x14ac:dyDescent="0.3">
      <c r="A1129" s="62">
        <v>1129</v>
      </c>
      <c r="B1129" s="66" t="str">
        <f>VLOOKUP(Table4[[#This Row],[PROJECT NUMBER]],PIVOT!A1129:B2697, 2, FALSE)</f>
        <v>MEDICAL FACILITIES</v>
      </c>
    </row>
    <row r="1130" spans="1:2" x14ac:dyDescent="0.3">
      <c r="A1130" s="63">
        <v>1130</v>
      </c>
      <c r="B1130" s="66" t="str">
        <f>VLOOKUP(Table4[[#This Row],[PROJECT NUMBER]],PIVOT!A1130:B2698, 2, FALSE)</f>
        <v>MEDICAL FACILITIES</v>
      </c>
    </row>
    <row r="1131" spans="1:2" x14ac:dyDescent="0.3">
      <c r="A1131" s="62">
        <v>1131</v>
      </c>
      <c r="B1131" s="66" t="str">
        <f>VLOOKUP(Table4[[#This Row],[PROJECT NUMBER]],PIVOT!A1131:B2699, 2, FALSE)</f>
        <v>PGP FACILITIES</v>
      </c>
    </row>
    <row r="1132" spans="1:2" x14ac:dyDescent="0.3">
      <c r="A1132" s="63">
        <v>1132</v>
      </c>
      <c r="B1132" s="66" t="str">
        <f>VLOOKUP(Table4[[#This Row],[PROJECT NUMBER]],PIVOT!A1132:B2700, 2, FALSE)</f>
        <v>ELECTRIFICATION</v>
      </c>
    </row>
    <row r="1133" spans="1:2" x14ac:dyDescent="0.3">
      <c r="A1133" s="62">
        <v>1133</v>
      </c>
      <c r="B1133" s="66" t="str">
        <f>VLOOKUP(Table4[[#This Row],[PROJECT NUMBER]],PIVOT!A1133:B2701, 2, FALSE)</f>
        <v>MEDICAL FACILITIES</v>
      </c>
    </row>
    <row r="1134" spans="1:2" x14ac:dyDescent="0.3">
      <c r="A1134" s="63">
        <v>1134</v>
      </c>
      <c r="B1134" s="66" t="str">
        <f>VLOOKUP(Table4[[#This Row],[PROJECT NUMBER]],PIVOT!A1134:B2702, 2, FALSE)</f>
        <v>MEDICAL FACILITIES</v>
      </c>
    </row>
    <row r="1135" spans="1:2" x14ac:dyDescent="0.3">
      <c r="A1135" s="62">
        <v>1135</v>
      </c>
      <c r="B1135" s="66" t="str">
        <f>VLOOKUP(Table4[[#This Row],[PROJECT NUMBER]],PIVOT!A1135:B2703, 2, FALSE)</f>
        <v>MEDICAL FACILITIES</v>
      </c>
    </row>
    <row r="1136" spans="1:2" x14ac:dyDescent="0.3">
      <c r="A1136" s="63">
        <v>1136</v>
      </c>
      <c r="B1136" s="66" t="str">
        <f>VLOOKUP(Table4[[#This Row],[PROJECT NUMBER]],PIVOT!A1136:B2704, 2, FALSE)</f>
        <v>MEDICAL FACILITIES</v>
      </c>
    </row>
    <row r="1137" spans="1:2" x14ac:dyDescent="0.3">
      <c r="A1137" s="62">
        <v>1137</v>
      </c>
      <c r="B1137" s="66" t="str">
        <f>VLOOKUP(Table4[[#This Row],[PROJECT NUMBER]],PIVOT!A1137:B2705, 2, FALSE)</f>
        <v>MEDICAL FACILITIES</v>
      </c>
    </row>
    <row r="1138" spans="1:2" x14ac:dyDescent="0.3">
      <c r="A1138" s="63">
        <v>1138</v>
      </c>
      <c r="B1138" s="66" t="str">
        <f>VLOOKUP(Table4[[#This Row],[PROJECT NUMBER]],PIVOT!A1138:B2706, 2, FALSE)</f>
        <v>MEDICAL FACILITIES</v>
      </c>
    </row>
    <row r="1139" spans="1:2" x14ac:dyDescent="0.3">
      <c r="A1139" s="62">
        <v>1139</v>
      </c>
      <c r="B1139" s="66" t="str">
        <f>VLOOKUP(Table4[[#This Row],[PROJECT NUMBER]],PIVOT!A1139:B2707, 2, FALSE)</f>
        <v>MEDICAL FACILITIES</v>
      </c>
    </row>
    <row r="1140" spans="1:2" x14ac:dyDescent="0.3">
      <c r="A1140" s="63">
        <v>1140</v>
      </c>
      <c r="B1140" s="66" t="str">
        <f>VLOOKUP(Table4[[#This Row],[PROJECT NUMBER]],PIVOT!A1140:B2708, 2, FALSE)</f>
        <v>MEDICAL FACILITIES</v>
      </c>
    </row>
    <row r="1141" spans="1:2" x14ac:dyDescent="0.3">
      <c r="A1141" s="62">
        <v>1141</v>
      </c>
      <c r="B1141" s="66" t="str">
        <f>VLOOKUP(Table4[[#This Row],[PROJECT NUMBER]],PIVOT!A1141:B2709, 2, FALSE)</f>
        <v>MEDICAL FACILITIES</v>
      </c>
    </row>
    <row r="1142" spans="1:2" x14ac:dyDescent="0.3">
      <c r="A1142" s="63">
        <v>1142</v>
      </c>
      <c r="B1142" s="66" t="str">
        <f>VLOOKUP(Table4[[#This Row],[PROJECT NUMBER]],PIVOT!A1142:B2710, 2, FALSE)</f>
        <v>MEDICAL FACILITIES</v>
      </c>
    </row>
    <row r="1143" spans="1:2" x14ac:dyDescent="0.3">
      <c r="A1143" s="62">
        <v>1143</v>
      </c>
      <c r="B1143" s="66" t="str">
        <f>VLOOKUP(Table4[[#This Row],[PROJECT NUMBER]],PIVOT!A1143:B2711, 2, FALSE)</f>
        <v>MEDICAL FACILITIES</v>
      </c>
    </row>
    <row r="1144" spans="1:2" x14ac:dyDescent="0.3">
      <c r="A1144" s="63">
        <v>1144</v>
      </c>
      <c r="B1144" s="66" t="str">
        <f>VLOOKUP(Table4[[#This Row],[PROJECT NUMBER]],PIVOT!A1144:B2712, 2, FALSE)</f>
        <v>MEDICAL FACILITIES</v>
      </c>
    </row>
    <row r="1145" spans="1:2" x14ac:dyDescent="0.3">
      <c r="A1145" s="62">
        <v>1145</v>
      </c>
      <c r="B1145" s="66" t="str">
        <f>VLOOKUP(Table4[[#This Row],[PROJECT NUMBER]],PIVOT!A1145:B2713, 2, FALSE)</f>
        <v>MEDICAL FACILITIES</v>
      </c>
    </row>
    <row r="1146" spans="1:2" x14ac:dyDescent="0.3">
      <c r="A1146" s="63">
        <v>1146</v>
      </c>
      <c r="B1146" s="66" t="str">
        <f>VLOOKUP(Table4[[#This Row],[PROJECT NUMBER]],PIVOT!A1146:B2714, 2, FALSE)</f>
        <v>MEDICAL FACILITIES</v>
      </c>
    </row>
    <row r="1147" spans="1:2" x14ac:dyDescent="0.3">
      <c r="A1147" s="62">
        <v>1147</v>
      </c>
      <c r="B1147" s="66" t="str">
        <f>VLOOKUP(Table4[[#This Row],[PROJECT NUMBER]],PIVOT!A1147:B2715, 2, FALSE)</f>
        <v>MEDICAL FACILITIES</v>
      </c>
    </row>
    <row r="1148" spans="1:2" x14ac:dyDescent="0.3">
      <c r="A1148" s="63">
        <v>1148</v>
      </c>
      <c r="B1148" s="66" t="str">
        <f>VLOOKUP(Table4[[#This Row],[PROJECT NUMBER]],PIVOT!A1148:B2716, 2, FALSE)</f>
        <v>MEDICAL FACILITIES</v>
      </c>
    </row>
    <row r="1149" spans="1:2" x14ac:dyDescent="0.3">
      <c r="A1149" s="62">
        <v>1149</v>
      </c>
      <c r="B1149" s="66" t="str">
        <f>VLOOKUP(Table4[[#This Row],[PROJECT NUMBER]],PIVOT!A1149:B2717, 2, FALSE)</f>
        <v>MEDICAL FACILITIES</v>
      </c>
    </row>
    <row r="1150" spans="1:2" x14ac:dyDescent="0.3">
      <c r="A1150" s="63">
        <v>1150</v>
      </c>
      <c r="B1150" s="66" t="str">
        <f>VLOOKUP(Table4[[#This Row],[PROJECT NUMBER]],PIVOT!A1150:B2718, 2, FALSE)</f>
        <v>MEDICAL FACILITIES</v>
      </c>
    </row>
    <row r="1151" spans="1:2" x14ac:dyDescent="0.3">
      <c r="A1151" s="62">
        <v>1151</v>
      </c>
      <c r="B1151" s="66" t="str">
        <f>VLOOKUP(Table4[[#This Row],[PROJECT NUMBER]],PIVOT!A1151:B2719, 2, FALSE)</f>
        <v>BHS</v>
      </c>
    </row>
    <row r="1152" spans="1:2" x14ac:dyDescent="0.3">
      <c r="A1152" s="63">
        <v>1152</v>
      </c>
      <c r="B1152" s="66" t="str">
        <f>VLOOKUP(Table4[[#This Row],[PROJECT NUMBER]],PIVOT!A1152:B2720, 2, FALSE)</f>
        <v>MEDICAL FACILITIES</v>
      </c>
    </row>
    <row r="1153" spans="1:2" x14ac:dyDescent="0.3">
      <c r="A1153" s="62">
        <v>1153</v>
      </c>
      <c r="B1153" s="66" t="str">
        <f>VLOOKUP(Table4[[#This Row],[PROJECT NUMBER]],PIVOT!A1153:B2721, 2, FALSE)</f>
        <v>RHU</v>
      </c>
    </row>
    <row r="1154" spans="1:2" x14ac:dyDescent="0.3">
      <c r="A1154" s="63">
        <v>1154</v>
      </c>
      <c r="B1154" s="66" t="str">
        <f>VLOOKUP(Table4[[#This Row],[PROJECT NUMBER]],PIVOT!A1154:B2722, 2, FALSE)</f>
        <v>RHU</v>
      </c>
    </row>
    <row r="1155" spans="1:2" x14ac:dyDescent="0.3">
      <c r="A1155" s="62">
        <v>1155</v>
      </c>
      <c r="B1155" s="66" t="str">
        <f>VLOOKUP(Table4[[#This Row],[PROJECT NUMBER]],PIVOT!A1155:B2723, 2, FALSE)</f>
        <v>MEDICAL FACILITIES</v>
      </c>
    </row>
    <row r="1156" spans="1:2" x14ac:dyDescent="0.3">
      <c r="A1156" s="63">
        <v>1156</v>
      </c>
      <c r="B1156" s="66" t="str">
        <f>VLOOKUP(Table4[[#This Row],[PROJECT NUMBER]],PIVOT!A1156:B2724, 2, FALSE)</f>
        <v>ROAD</v>
      </c>
    </row>
    <row r="1157" spans="1:2" x14ac:dyDescent="0.3">
      <c r="A1157" s="62">
        <v>1157</v>
      </c>
      <c r="B1157" s="66" t="str">
        <f>VLOOKUP(Table4[[#This Row],[PROJECT NUMBER]],PIVOT!A1157:B2725, 2, FALSE)</f>
        <v>PGP FACILITIES</v>
      </c>
    </row>
    <row r="1158" spans="1:2" x14ac:dyDescent="0.3">
      <c r="A1158" s="63">
        <v>1158</v>
      </c>
      <c r="B1158" s="66" t="str">
        <f>VLOOKUP(Table4[[#This Row],[PROJECT NUMBER]],PIVOT!A1158:B2726, 2, FALSE)</f>
        <v>COVERED COURT</v>
      </c>
    </row>
    <row r="1159" spans="1:2" x14ac:dyDescent="0.3">
      <c r="A1159" s="62">
        <v>1159</v>
      </c>
      <c r="B1159" s="66" t="str">
        <f>VLOOKUP(Table4[[#This Row],[PROJECT NUMBER]],PIVOT!A1159:B2727, 2, FALSE)</f>
        <v>OTHER FACILITIES</v>
      </c>
    </row>
    <row r="1160" spans="1:2" x14ac:dyDescent="0.3">
      <c r="A1160" s="63">
        <v>1160</v>
      </c>
      <c r="B1160" s="66" t="str">
        <f>VLOOKUP(Table4[[#This Row],[PROJECT NUMBER]],PIVOT!A1160:B2728, 2, FALSE)</f>
        <v>ELECTRIFICATION</v>
      </c>
    </row>
    <row r="1161" spans="1:2" x14ac:dyDescent="0.3">
      <c r="A1161" s="62">
        <v>1161</v>
      </c>
      <c r="B1161" s="66" t="str">
        <f>VLOOKUP(Table4[[#This Row],[PROJECT NUMBER]],PIVOT!A1161:B2729, 2, FALSE)</f>
        <v>ELECTRIFICATION</v>
      </c>
    </row>
    <row r="1162" spans="1:2" x14ac:dyDescent="0.3">
      <c r="A1162" s="63">
        <v>1162</v>
      </c>
      <c r="B1162" s="66" t="str">
        <f>VLOOKUP(Table4[[#This Row],[PROJECT NUMBER]],PIVOT!A1162:B2730, 2, FALSE)</f>
        <v>ELECTRIFICATION</v>
      </c>
    </row>
    <row r="1163" spans="1:2" x14ac:dyDescent="0.3">
      <c r="A1163" s="62">
        <v>1163</v>
      </c>
      <c r="B1163" s="66" t="str">
        <f>VLOOKUP(Table4[[#This Row],[PROJECT NUMBER]],PIVOT!A1163:B2731, 2, FALSE)</f>
        <v>ELECTRIFICATION</v>
      </c>
    </row>
    <row r="1164" spans="1:2" x14ac:dyDescent="0.3">
      <c r="A1164" s="63">
        <v>1164</v>
      </c>
      <c r="B1164" s="66" t="str">
        <f>VLOOKUP(Table4[[#This Row],[PROJECT NUMBER]],PIVOT!A1164:B2732, 2, FALSE)</f>
        <v>ELECTRIFICATION</v>
      </c>
    </row>
    <row r="1165" spans="1:2" x14ac:dyDescent="0.3">
      <c r="A1165" s="62">
        <v>1165</v>
      </c>
      <c r="B1165" s="66" t="str">
        <f>VLOOKUP(Table4[[#This Row],[PROJECT NUMBER]],PIVOT!A1165:B2733, 2, FALSE)</f>
        <v>ELECTRIFICATION</v>
      </c>
    </row>
    <row r="1166" spans="1:2" x14ac:dyDescent="0.3">
      <c r="A1166" s="63">
        <v>1166</v>
      </c>
      <c r="B1166" s="66" t="str">
        <f>VLOOKUP(Table4[[#This Row],[PROJECT NUMBER]],PIVOT!A1166:B2734, 2, FALSE)</f>
        <v>ROAD</v>
      </c>
    </row>
    <row r="1167" spans="1:2" x14ac:dyDescent="0.3">
      <c r="A1167" s="62">
        <v>1167</v>
      </c>
      <c r="B1167" s="66" t="str">
        <f>VLOOKUP(Table4[[#This Row],[PROJECT NUMBER]],PIVOT!A1167:B2735, 2, FALSE)</f>
        <v>MULITI-PURPOSE</v>
      </c>
    </row>
    <row r="1168" spans="1:2" x14ac:dyDescent="0.3">
      <c r="A1168" s="63">
        <v>1168</v>
      </c>
      <c r="B1168" s="66" t="str">
        <f>VLOOKUP(Table4[[#This Row],[PROJECT NUMBER]],PIVOT!A1168:B2736, 2, FALSE)</f>
        <v>MULITI-PURPOSE</v>
      </c>
    </row>
    <row r="1169" spans="1:2" x14ac:dyDescent="0.3">
      <c r="A1169" s="62">
        <v>1169</v>
      </c>
      <c r="B1169" s="66" t="str">
        <f>VLOOKUP(Table4[[#This Row],[PROJECT NUMBER]],PIVOT!A1169:B2737, 2, FALSE)</f>
        <v>MULITI-PURPOSE</v>
      </c>
    </row>
    <row r="1170" spans="1:2" x14ac:dyDescent="0.3">
      <c r="A1170" s="63">
        <v>1170</v>
      </c>
      <c r="B1170" s="66" t="str">
        <f>VLOOKUP(Table4[[#This Row],[PROJECT NUMBER]],PIVOT!A1170:B2738, 2, FALSE)</f>
        <v>MULITI-PURPOSE</v>
      </c>
    </row>
    <row r="1171" spans="1:2" x14ac:dyDescent="0.3">
      <c r="A1171" s="62">
        <v>1171</v>
      </c>
      <c r="B1171" s="66" t="str">
        <f>VLOOKUP(Table4[[#This Row],[PROJECT NUMBER]],PIVOT!A1171:B2739, 2, FALSE)</f>
        <v>MEDICAL FACILITIES</v>
      </c>
    </row>
    <row r="1172" spans="1:2" x14ac:dyDescent="0.3">
      <c r="A1172" s="63">
        <v>1172</v>
      </c>
      <c r="B1172" s="66" t="str">
        <f>VLOOKUP(Table4[[#This Row],[PROJECT NUMBER]],PIVOT!A1172:B2740, 2, FALSE)</f>
        <v>MEDICAL FACILITIES</v>
      </c>
    </row>
    <row r="1173" spans="1:2" x14ac:dyDescent="0.3">
      <c r="A1173" s="62">
        <v>1173</v>
      </c>
      <c r="B1173" s="66" t="str">
        <f>VLOOKUP(Table4[[#This Row],[PROJECT NUMBER]],PIVOT!A1173:B2741, 2, FALSE)</f>
        <v>MEDICAL FACILITIES</v>
      </c>
    </row>
    <row r="1174" spans="1:2" x14ac:dyDescent="0.3">
      <c r="A1174" s="63">
        <v>1174</v>
      </c>
      <c r="B1174" s="66" t="str">
        <f>VLOOKUP(Table4[[#This Row],[PROJECT NUMBER]],PIVOT!A1174:B2742, 2, FALSE)</f>
        <v>OTHER FACILITIES</v>
      </c>
    </row>
    <row r="1175" spans="1:2" x14ac:dyDescent="0.3">
      <c r="A1175" s="62">
        <v>1175</v>
      </c>
      <c r="B1175" s="66" t="str">
        <f>VLOOKUP(Table4[[#This Row],[PROJECT NUMBER]],PIVOT!A1175:B2743, 2, FALSE)</f>
        <v>ROAD</v>
      </c>
    </row>
    <row r="1176" spans="1:2" x14ac:dyDescent="0.3">
      <c r="A1176" s="63">
        <v>1176</v>
      </c>
      <c r="B1176" s="66" t="str">
        <f>VLOOKUP(Table4[[#This Row],[PROJECT NUMBER]],PIVOT!A1176:B2744, 2, FALSE)</f>
        <v>OTHER FACILITIES</v>
      </c>
    </row>
    <row r="1177" spans="1:2" ht="26.4" x14ac:dyDescent="0.3">
      <c r="A1177" s="62">
        <v>1177</v>
      </c>
      <c r="B1177" s="66" t="str">
        <f>VLOOKUP(Table4[[#This Row],[PROJECT NUMBER]],PIVOT!A1177:B2745, 2, FALSE)</f>
        <v>AGRICULTURAL FACILITIES</v>
      </c>
    </row>
    <row r="1178" spans="1:2" x14ac:dyDescent="0.3">
      <c r="A1178" s="63">
        <v>1178</v>
      </c>
      <c r="B1178" s="66" t="str">
        <f>VLOOKUP(Table4[[#This Row],[PROJECT NUMBER]],PIVOT!A1178:B2746, 2, FALSE)</f>
        <v>PORTS</v>
      </c>
    </row>
    <row r="1179" spans="1:2" x14ac:dyDescent="0.3">
      <c r="A1179" s="62">
        <v>1179</v>
      </c>
      <c r="B1179" s="66" t="str">
        <f>VLOOKUP(Table4[[#This Row],[PROJECT NUMBER]],PIVOT!A1179:B2747, 2, FALSE)</f>
        <v>MEDICAL FACILITIES</v>
      </c>
    </row>
    <row r="1180" spans="1:2" x14ac:dyDescent="0.3">
      <c r="A1180" s="63">
        <v>1180</v>
      </c>
      <c r="B1180" s="66" t="str">
        <f>VLOOKUP(Table4[[#This Row],[PROJECT NUMBER]],PIVOT!A1180:B2748, 2, FALSE)</f>
        <v>DRAINAGE</v>
      </c>
    </row>
    <row r="1181" spans="1:2" x14ac:dyDescent="0.3">
      <c r="A1181" s="62">
        <v>1181</v>
      </c>
      <c r="B1181" s="66" t="str">
        <f>VLOOKUP(Table4[[#This Row],[PROJECT NUMBER]],PIVOT!A1181:B2749, 2, FALSE)</f>
        <v>DRAINAGE</v>
      </c>
    </row>
    <row r="1182" spans="1:2" x14ac:dyDescent="0.3">
      <c r="A1182" s="63">
        <v>1182</v>
      </c>
      <c r="B1182" s="66" t="str">
        <f>VLOOKUP(Table4[[#This Row],[PROJECT NUMBER]],PIVOT!A1182:B2750, 2, FALSE)</f>
        <v>MEDICAL FACILITIES</v>
      </c>
    </row>
    <row r="1183" spans="1:2" ht="26.4" x14ac:dyDescent="0.3">
      <c r="A1183" s="62">
        <v>1183</v>
      </c>
      <c r="B1183" s="66" t="str">
        <f>VLOOKUP(Table4[[#This Row],[PROJECT NUMBER]],PIVOT!A1183:B2751, 2, FALSE)</f>
        <v>AGRICULTURAL FACILITIES</v>
      </c>
    </row>
    <row r="1184" spans="1:2" ht="26.4" x14ac:dyDescent="0.3">
      <c r="A1184" s="63">
        <v>1184</v>
      </c>
      <c r="B1184" s="66" t="str">
        <f>VLOOKUP(Table4[[#This Row],[PROJECT NUMBER]],PIVOT!A1184:B2752, 2, FALSE)</f>
        <v>AGRICULTURAL FACILITIES</v>
      </c>
    </row>
    <row r="1185" spans="1:2" x14ac:dyDescent="0.3">
      <c r="A1185" s="62">
        <v>1185</v>
      </c>
      <c r="B1185" s="66" t="str">
        <f>VLOOKUP(Table4[[#This Row],[PROJECT NUMBER]],PIVOT!A1185:B2753, 2, FALSE)</f>
        <v>PGP FACILITIES</v>
      </c>
    </row>
    <row r="1186" spans="1:2" x14ac:dyDescent="0.3">
      <c r="A1186" s="63">
        <v>1186</v>
      </c>
      <c r="B1186" s="66" t="str">
        <f>VLOOKUP(Table4[[#This Row],[PROJECT NUMBER]],PIVOT!A1186:B2754, 2, FALSE)</f>
        <v>PGP FACILITIES</v>
      </c>
    </row>
    <row r="1187" spans="1:2" x14ac:dyDescent="0.3">
      <c r="A1187" s="62">
        <v>1187</v>
      </c>
      <c r="B1187" s="66" t="str">
        <f>VLOOKUP(Table4[[#This Row],[PROJECT NUMBER]],PIVOT!A1187:B2755, 2, FALSE)</f>
        <v>PGP FACILITIES</v>
      </c>
    </row>
    <row r="1188" spans="1:2" x14ac:dyDescent="0.3">
      <c r="A1188" s="63">
        <v>1188</v>
      </c>
      <c r="B1188" s="66" t="str">
        <f>VLOOKUP(Table4[[#This Row],[PROJECT NUMBER]],PIVOT!A1188:B2756, 2, FALSE)</f>
        <v>PGP FACILITIES</v>
      </c>
    </row>
    <row r="1189" spans="1:2" x14ac:dyDescent="0.3">
      <c r="A1189" s="62">
        <v>1189</v>
      </c>
      <c r="B1189" s="66" t="str">
        <f>VLOOKUP(Table4[[#This Row],[PROJECT NUMBER]],PIVOT!A1189:B2757, 2, FALSE)</f>
        <v>ROAD</v>
      </c>
    </row>
    <row r="1190" spans="1:2" ht="26.4" x14ac:dyDescent="0.3">
      <c r="A1190" s="63">
        <v>1190</v>
      </c>
      <c r="B1190" s="66" t="str">
        <f>VLOOKUP(Table4[[#This Row],[PROJECT NUMBER]],PIVOT!A1190:B2758, 2, FALSE)</f>
        <v>AGRICULTURAL FACILITIES</v>
      </c>
    </row>
    <row r="1191" spans="1:2" ht="26.4" x14ac:dyDescent="0.3">
      <c r="A1191" s="62">
        <v>1191</v>
      </c>
      <c r="B1191" s="66" t="str">
        <f>VLOOKUP(Table4[[#This Row],[PROJECT NUMBER]],PIVOT!A1191:B2759, 2, FALSE)</f>
        <v>AGRICULTURAL FACILITIES</v>
      </c>
    </row>
    <row r="1192" spans="1:2" ht="26.4" x14ac:dyDescent="0.3">
      <c r="A1192" s="63">
        <v>1192</v>
      </c>
      <c r="B1192" s="66" t="str">
        <f>VLOOKUP(Table4[[#This Row],[PROJECT NUMBER]],PIVOT!A1192:B2760, 2, FALSE)</f>
        <v>AGRICULTURAL FACILITIES</v>
      </c>
    </row>
    <row r="1193" spans="1:2" x14ac:dyDescent="0.3">
      <c r="A1193" s="62">
        <v>1193</v>
      </c>
      <c r="B1193" s="66" t="str">
        <f>VLOOKUP(Table4[[#This Row],[PROJECT NUMBER]],PIVOT!A1193:B2761, 2, FALSE)</f>
        <v>MEDICAL FACILITIES</v>
      </c>
    </row>
    <row r="1194" spans="1:2" x14ac:dyDescent="0.3">
      <c r="A1194" s="63">
        <v>1194</v>
      </c>
      <c r="B1194" s="66" t="str">
        <f>VLOOKUP(Table4[[#This Row],[PROJECT NUMBER]],PIVOT!A1194:B2762, 2, FALSE)</f>
        <v>SCHOOL FACILITIES</v>
      </c>
    </row>
    <row r="1195" spans="1:2" x14ac:dyDescent="0.3">
      <c r="A1195" s="62">
        <v>1195</v>
      </c>
      <c r="B1195" s="66" t="str">
        <f>VLOOKUP(Table4[[#This Row],[PROJECT NUMBER]],PIVOT!A1195:B2763, 2, FALSE)</f>
        <v>ROAD</v>
      </c>
    </row>
    <row r="1196" spans="1:2" x14ac:dyDescent="0.3">
      <c r="A1196" s="63">
        <v>1196</v>
      </c>
      <c r="B1196" s="66" t="str">
        <f>VLOOKUP(Table4[[#This Row],[PROJECT NUMBER]],PIVOT!A1196:B2764, 2, FALSE)</f>
        <v>MEDICAL FACILITIES</v>
      </c>
    </row>
    <row r="1197" spans="1:2" x14ac:dyDescent="0.3">
      <c r="A1197" s="62">
        <v>1197</v>
      </c>
      <c r="B1197" s="66" t="str">
        <f>VLOOKUP(Table4[[#This Row],[PROJECT NUMBER]],PIVOT!A1197:B2765, 2, FALSE)</f>
        <v>SCHOOL FACILITIES</v>
      </c>
    </row>
    <row r="1198" spans="1:2" x14ac:dyDescent="0.3">
      <c r="A1198" s="63">
        <v>1198</v>
      </c>
      <c r="B1198" s="66" t="str">
        <f>VLOOKUP(Table4[[#This Row],[PROJECT NUMBER]],PIVOT!A1198:B2766, 2, FALSE)</f>
        <v>OTHER FACILITIES</v>
      </c>
    </row>
    <row r="1199" spans="1:2" x14ac:dyDescent="0.3">
      <c r="A1199" s="62">
        <v>1199</v>
      </c>
      <c r="B1199" s="66" t="str">
        <f>VLOOKUP(Table4[[#This Row],[PROJECT NUMBER]],PIVOT!A1199:B2767, 2, FALSE)</f>
        <v>MEDICAL FACILITIES</v>
      </c>
    </row>
    <row r="1200" spans="1:2" x14ac:dyDescent="0.3">
      <c r="A1200" s="63">
        <v>1200</v>
      </c>
      <c r="B1200" s="66" t="str">
        <f>VLOOKUP(Table4[[#This Row],[PROJECT NUMBER]],PIVOT!A1200:B2768, 2, FALSE)</f>
        <v>PGP FACILITIES</v>
      </c>
    </row>
    <row r="1201" spans="1:2" x14ac:dyDescent="0.3">
      <c r="A1201" s="62">
        <v>1201</v>
      </c>
      <c r="B1201" s="66" t="str">
        <f>VLOOKUP(Table4[[#This Row],[PROJECT NUMBER]],PIVOT!A1201:B2769, 2, FALSE)</f>
        <v>MEDICAL FACILITIES</v>
      </c>
    </row>
    <row r="1202" spans="1:2" x14ac:dyDescent="0.3">
      <c r="A1202" s="63">
        <v>1202</v>
      </c>
      <c r="B1202" s="66" t="str">
        <f>VLOOKUP(Table4[[#This Row],[PROJECT NUMBER]],PIVOT!A1202:B2770, 2, FALSE)</f>
        <v>OTHER FACILITIES</v>
      </c>
    </row>
    <row r="1203" spans="1:2" x14ac:dyDescent="0.3">
      <c r="A1203" s="62">
        <v>1203</v>
      </c>
      <c r="B1203" s="66" t="str">
        <f>VLOOKUP(Table4[[#This Row],[PROJECT NUMBER]],PIVOT!A1203:B2771, 2, FALSE)</f>
        <v>OTHER FACILITIES</v>
      </c>
    </row>
    <row r="1204" spans="1:2" x14ac:dyDescent="0.3">
      <c r="A1204" s="63">
        <v>1204</v>
      </c>
      <c r="B1204" s="66" t="str">
        <f>VLOOKUP(Table4[[#This Row],[PROJECT NUMBER]],PIVOT!A1204:B2772, 2, FALSE)</f>
        <v>OTHER FACILITIES</v>
      </c>
    </row>
    <row r="1205" spans="1:2" x14ac:dyDescent="0.3">
      <c r="A1205" s="62">
        <v>1205</v>
      </c>
      <c r="B1205" s="66" t="str">
        <f>VLOOKUP(Table4[[#This Row],[PROJECT NUMBER]],PIVOT!A1205:B2773, 2, FALSE)</f>
        <v>OTHER FACILITIES</v>
      </c>
    </row>
    <row r="1206" spans="1:2" x14ac:dyDescent="0.3">
      <c r="A1206" s="63">
        <v>1206</v>
      </c>
      <c r="B1206" s="66" t="str">
        <f>VLOOKUP(Table4[[#This Row],[PROJECT NUMBER]],PIVOT!A1206:B2774, 2, FALSE)</f>
        <v>OTHER FACILITIES</v>
      </c>
    </row>
    <row r="1207" spans="1:2" x14ac:dyDescent="0.3">
      <c r="A1207" s="62">
        <v>1207</v>
      </c>
      <c r="B1207" s="66" t="str">
        <f>VLOOKUP(Table4[[#This Row],[PROJECT NUMBER]],PIVOT!A1207:B2775, 2, FALSE)</f>
        <v>OTHER FACILITIES</v>
      </c>
    </row>
    <row r="1208" spans="1:2" x14ac:dyDescent="0.3">
      <c r="A1208" s="63">
        <v>1208</v>
      </c>
      <c r="B1208" s="66" t="str">
        <f>VLOOKUP(Table4[[#This Row],[PROJECT NUMBER]],PIVOT!A1208:B2776, 2, FALSE)</f>
        <v>OTHER FACILITIES</v>
      </c>
    </row>
    <row r="1209" spans="1:2" x14ac:dyDescent="0.3">
      <c r="A1209" s="62">
        <v>1209</v>
      </c>
      <c r="B1209" s="66" t="str">
        <f>VLOOKUP(Table4[[#This Row],[PROJECT NUMBER]],PIVOT!A1209:B2777, 2, FALSE)</f>
        <v>OTHER FACILITIES</v>
      </c>
    </row>
    <row r="1210" spans="1:2" x14ac:dyDescent="0.3">
      <c r="A1210" s="63">
        <v>1210</v>
      </c>
      <c r="B1210" s="66" t="str">
        <f>VLOOKUP(Table4[[#This Row],[PROJECT NUMBER]],PIVOT!A1210:B2778, 2, FALSE)</f>
        <v>OTHER FACILITIES</v>
      </c>
    </row>
    <row r="1211" spans="1:2" x14ac:dyDescent="0.3">
      <c r="A1211" s="62">
        <v>1211</v>
      </c>
      <c r="B1211" s="66" t="str">
        <f>VLOOKUP(Table4[[#This Row],[PROJECT NUMBER]],PIVOT!A1211:B2779, 2, FALSE)</f>
        <v>OTHER FACILITIES</v>
      </c>
    </row>
    <row r="1212" spans="1:2" x14ac:dyDescent="0.3">
      <c r="A1212" s="63">
        <v>1212</v>
      </c>
      <c r="B1212" s="66" t="str">
        <f>VLOOKUP(Table4[[#This Row],[PROJECT NUMBER]],PIVOT!A1212:B2780, 2, FALSE)</f>
        <v>OTHER FACILITIES</v>
      </c>
    </row>
    <row r="1213" spans="1:2" x14ac:dyDescent="0.3">
      <c r="A1213" s="62">
        <v>1213</v>
      </c>
      <c r="B1213" s="66" t="str">
        <f>VLOOKUP(Table4[[#This Row],[PROJECT NUMBER]],PIVOT!A1213:B2781, 2, FALSE)</f>
        <v>OTHER FACILITIES</v>
      </c>
    </row>
    <row r="1214" spans="1:2" x14ac:dyDescent="0.3">
      <c r="A1214" s="63">
        <v>1214</v>
      </c>
      <c r="B1214" s="66" t="str">
        <f>VLOOKUP(Table4[[#This Row],[PROJECT NUMBER]],PIVOT!A1214:B2782, 2, FALSE)</f>
        <v>OTHER FACILITIES</v>
      </c>
    </row>
    <row r="1215" spans="1:2" x14ac:dyDescent="0.3">
      <c r="A1215" s="62">
        <v>1215</v>
      </c>
      <c r="B1215" s="66" t="str">
        <f>VLOOKUP(Table4[[#This Row],[PROJECT NUMBER]],PIVOT!A1215:B2783, 2, FALSE)</f>
        <v>OTHER FACILITIES</v>
      </c>
    </row>
    <row r="1216" spans="1:2" x14ac:dyDescent="0.3">
      <c r="A1216" s="63">
        <v>1216</v>
      </c>
      <c r="B1216" s="66" t="str">
        <f>VLOOKUP(Table4[[#This Row],[PROJECT NUMBER]],PIVOT!A1216:B2784, 2, FALSE)</f>
        <v>OTHER FACILITIES</v>
      </c>
    </row>
    <row r="1217" spans="1:2" x14ac:dyDescent="0.3">
      <c r="A1217" s="62">
        <v>1217</v>
      </c>
      <c r="B1217" s="66" t="str">
        <f>VLOOKUP(Table4[[#This Row],[PROJECT NUMBER]],PIVOT!A1217:B2785, 2, FALSE)</f>
        <v>OTHER FACILITIES</v>
      </c>
    </row>
    <row r="1218" spans="1:2" x14ac:dyDescent="0.3">
      <c r="A1218" s="63">
        <v>1218</v>
      </c>
      <c r="B1218" s="66" t="str">
        <f>VLOOKUP(Table4[[#This Row],[PROJECT NUMBER]],PIVOT!A1218:B2786, 2, FALSE)</f>
        <v>OTHER FACILITIES</v>
      </c>
    </row>
    <row r="1219" spans="1:2" x14ac:dyDescent="0.3">
      <c r="A1219" s="62">
        <v>1219</v>
      </c>
      <c r="B1219" s="66" t="str">
        <f>VLOOKUP(Table4[[#This Row],[PROJECT NUMBER]],PIVOT!A1219:B2787, 2, FALSE)</f>
        <v>OTHER FACILITIES</v>
      </c>
    </row>
    <row r="1220" spans="1:2" x14ac:dyDescent="0.3">
      <c r="A1220" s="63">
        <v>1220</v>
      </c>
      <c r="B1220" s="66" t="str">
        <f>VLOOKUP(Table4[[#This Row],[PROJECT NUMBER]],PIVOT!A1220:B2788, 2, FALSE)</f>
        <v>OTHER FACILITIES</v>
      </c>
    </row>
    <row r="1221" spans="1:2" x14ac:dyDescent="0.3">
      <c r="A1221" s="62">
        <v>1221</v>
      </c>
      <c r="B1221" s="66" t="str">
        <f>VLOOKUP(Table4[[#This Row],[PROJECT NUMBER]],PIVOT!A1221:B2789, 2, FALSE)</f>
        <v>OTHER FACILITIES</v>
      </c>
    </row>
    <row r="1222" spans="1:2" x14ac:dyDescent="0.3">
      <c r="A1222" s="63">
        <v>1222</v>
      </c>
      <c r="B1222" s="66" t="str">
        <f>VLOOKUP(Table4[[#This Row],[PROJECT NUMBER]],PIVOT!A1222:B2790, 2, FALSE)</f>
        <v>OTHER FACILITIES</v>
      </c>
    </row>
    <row r="1223" spans="1:2" x14ac:dyDescent="0.3">
      <c r="A1223" s="62">
        <v>1223</v>
      </c>
      <c r="B1223" s="66" t="str">
        <f>VLOOKUP(Table4[[#This Row],[PROJECT NUMBER]],PIVOT!A1223:B2791, 2, FALSE)</f>
        <v>OTHER FACILITIES</v>
      </c>
    </row>
    <row r="1224" spans="1:2" x14ac:dyDescent="0.3">
      <c r="A1224" s="63">
        <v>1224</v>
      </c>
      <c r="B1224" s="66" t="str">
        <f>VLOOKUP(Table4[[#This Row],[PROJECT NUMBER]],PIVOT!A1224:B2792, 2, FALSE)</f>
        <v>OTHER FACILITIES</v>
      </c>
    </row>
    <row r="1225" spans="1:2" x14ac:dyDescent="0.3">
      <c r="A1225" s="62">
        <v>1225</v>
      </c>
      <c r="B1225" s="66" t="str">
        <f>VLOOKUP(Table4[[#This Row],[PROJECT NUMBER]],PIVOT!A1225:B2793, 2, FALSE)</f>
        <v>OTHER FACILITIES</v>
      </c>
    </row>
    <row r="1226" spans="1:2" x14ac:dyDescent="0.3">
      <c r="A1226" s="63">
        <v>1226</v>
      </c>
      <c r="B1226" s="66" t="str">
        <f>VLOOKUP(Table4[[#This Row],[PROJECT NUMBER]],PIVOT!A1226:B2794, 2, FALSE)</f>
        <v>COVERED COURT</v>
      </c>
    </row>
    <row r="1227" spans="1:2" x14ac:dyDescent="0.3">
      <c r="A1227" s="62">
        <v>1227</v>
      </c>
      <c r="B1227" s="66" t="str">
        <f>VLOOKUP(Table4[[#This Row],[PROJECT NUMBER]],PIVOT!A1227:B2795, 2, FALSE)</f>
        <v>PGP FACILITIES</v>
      </c>
    </row>
    <row r="1228" spans="1:2" x14ac:dyDescent="0.3">
      <c r="A1228" s="63">
        <v>1228</v>
      </c>
      <c r="B1228" s="66" t="str">
        <f>VLOOKUP(Table4[[#This Row],[PROJECT NUMBER]],PIVOT!A1228:B2796, 2, FALSE)</f>
        <v>PGP FACILITIES</v>
      </c>
    </row>
    <row r="1229" spans="1:2" x14ac:dyDescent="0.3">
      <c r="A1229" s="62">
        <v>1229</v>
      </c>
      <c r="B1229" s="66" t="str">
        <f>VLOOKUP(Table4[[#This Row],[PROJECT NUMBER]],PIVOT!A1229:B2797, 2, FALSE)</f>
        <v>PGP FACILITIES</v>
      </c>
    </row>
    <row r="1230" spans="1:2" x14ac:dyDescent="0.3">
      <c r="A1230" s="63">
        <v>1230</v>
      </c>
      <c r="B1230" s="66" t="str">
        <f>VLOOKUP(Table4[[#This Row],[PROJECT NUMBER]],PIVOT!A1230:B2798, 2, FALSE)</f>
        <v>PGP FACILITIES</v>
      </c>
    </row>
    <row r="1231" spans="1:2" x14ac:dyDescent="0.3">
      <c r="A1231" s="62">
        <v>1231</v>
      </c>
      <c r="B1231" s="66" t="str">
        <f>VLOOKUP(Table4[[#This Row],[PROJECT NUMBER]],PIVOT!A1231:B2799, 2, FALSE)</f>
        <v>PGP FACILITIES</v>
      </c>
    </row>
    <row r="1232" spans="1:2" x14ac:dyDescent="0.3">
      <c r="A1232" s="63">
        <v>1232</v>
      </c>
      <c r="B1232" s="66" t="str">
        <f>VLOOKUP(Table4[[#This Row],[PROJECT NUMBER]],PIVOT!A1232:B2800, 2, FALSE)</f>
        <v>PGP FACILITIES</v>
      </c>
    </row>
    <row r="1233" spans="1:2" x14ac:dyDescent="0.3">
      <c r="A1233" s="62">
        <v>1233</v>
      </c>
      <c r="B1233" s="66" t="str">
        <f>VLOOKUP(Table4[[#This Row],[PROJECT NUMBER]],PIVOT!A1233:B2801, 2, FALSE)</f>
        <v>PGP FACILITIES</v>
      </c>
    </row>
    <row r="1234" spans="1:2" x14ac:dyDescent="0.3">
      <c r="A1234" s="63">
        <v>1234</v>
      </c>
      <c r="B1234" s="66" t="str">
        <f>VLOOKUP(Table4[[#This Row],[PROJECT NUMBER]],PIVOT!A1234:B2802, 2, FALSE)</f>
        <v>MULITI-PURPOSE</v>
      </c>
    </row>
    <row r="1235" spans="1:2" x14ac:dyDescent="0.3">
      <c r="A1235" s="62">
        <v>1235</v>
      </c>
      <c r="B1235" s="66" t="str">
        <f>VLOOKUP(Table4[[#This Row],[PROJECT NUMBER]],PIVOT!A1235:B2803, 2, FALSE)</f>
        <v>PGP FACILITIES</v>
      </c>
    </row>
    <row r="1236" spans="1:2" x14ac:dyDescent="0.3">
      <c r="A1236" s="63">
        <v>1236</v>
      </c>
      <c r="B1236" s="66" t="str">
        <f>VLOOKUP(Table4[[#This Row],[PROJECT NUMBER]],PIVOT!A1236:B2804, 2, FALSE)</f>
        <v>PGP FACILITIES</v>
      </c>
    </row>
    <row r="1237" spans="1:2" x14ac:dyDescent="0.3">
      <c r="A1237" s="62">
        <v>1237</v>
      </c>
      <c r="B1237" s="66" t="str">
        <f>VLOOKUP(Table4[[#This Row],[PROJECT NUMBER]],PIVOT!A1237:B2805, 2, FALSE)</f>
        <v>PGP FACILITIES</v>
      </c>
    </row>
    <row r="1238" spans="1:2" x14ac:dyDescent="0.3">
      <c r="A1238" s="63">
        <v>1238</v>
      </c>
      <c r="B1238" s="66" t="str">
        <f>VLOOKUP(Table4[[#This Row],[PROJECT NUMBER]],PIVOT!A1238:B2806, 2, FALSE)</f>
        <v>ELECTRIFICATION</v>
      </c>
    </row>
    <row r="1239" spans="1:2" x14ac:dyDescent="0.3">
      <c r="A1239" s="62">
        <v>1239</v>
      </c>
      <c r="B1239" s="66" t="str">
        <f>VLOOKUP(Table4[[#This Row],[PROJECT NUMBER]],PIVOT!A1239:B2807, 2, FALSE)</f>
        <v>PGP FACILITIES</v>
      </c>
    </row>
    <row r="1240" spans="1:2" x14ac:dyDescent="0.3">
      <c r="A1240" s="63">
        <v>1240</v>
      </c>
      <c r="B1240" s="66" t="str">
        <f>VLOOKUP(Table4[[#This Row],[PROJECT NUMBER]],PIVOT!A1240:B2808, 2, FALSE)</f>
        <v>PGP FACILITIES</v>
      </c>
    </row>
    <row r="1241" spans="1:2" x14ac:dyDescent="0.3">
      <c r="A1241" s="62">
        <v>1241</v>
      </c>
      <c r="B1241" s="66" t="str">
        <f>VLOOKUP(Table4[[#This Row],[PROJECT NUMBER]],PIVOT!A1241:B2809, 2, FALSE)</f>
        <v>PGP FACILITIES</v>
      </c>
    </row>
    <row r="1242" spans="1:2" x14ac:dyDescent="0.3">
      <c r="A1242" s="63">
        <v>1242</v>
      </c>
      <c r="B1242" s="66" t="str">
        <f>VLOOKUP(Table4[[#This Row],[PROJECT NUMBER]],PIVOT!A1242:B2810, 2, FALSE)</f>
        <v>PGP FACILITIES</v>
      </c>
    </row>
    <row r="1243" spans="1:2" x14ac:dyDescent="0.3">
      <c r="A1243" s="62">
        <v>1243</v>
      </c>
      <c r="B1243" s="66" t="str">
        <f>VLOOKUP(Table4[[#This Row],[PROJECT NUMBER]],PIVOT!A1243:B2811, 2, FALSE)</f>
        <v>PGP FACILITIES</v>
      </c>
    </row>
    <row r="1244" spans="1:2" x14ac:dyDescent="0.3">
      <c r="A1244" s="63">
        <v>1244</v>
      </c>
      <c r="B1244" s="66" t="str">
        <f>VLOOKUP(Table4[[#This Row],[PROJECT NUMBER]],PIVOT!A1244:B2812, 2, FALSE)</f>
        <v>OTHER FACILITIES</v>
      </c>
    </row>
    <row r="1245" spans="1:2" x14ac:dyDescent="0.3">
      <c r="A1245" s="62">
        <v>1245</v>
      </c>
      <c r="B1245" s="66" t="str">
        <f>VLOOKUP(Table4[[#This Row],[PROJECT NUMBER]],PIVOT!A1245:B2813, 2, FALSE)</f>
        <v>PGP FACILITIES</v>
      </c>
    </row>
    <row r="1246" spans="1:2" x14ac:dyDescent="0.3">
      <c r="A1246" s="63">
        <v>1246</v>
      </c>
      <c r="B1246" s="66" t="str">
        <f>VLOOKUP(Table4[[#This Row],[PROJECT NUMBER]],PIVOT!A1246:B2814, 2, FALSE)</f>
        <v>MEDICAL FACILITIES</v>
      </c>
    </row>
    <row r="1247" spans="1:2" x14ac:dyDescent="0.3">
      <c r="A1247" s="62">
        <v>1247</v>
      </c>
      <c r="B1247" s="66" t="str">
        <f>VLOOKUP(Table4[[#This Row],[PROJECT NUMBER]],PIVOT!A1247:B2815, 2, FALSE)</f>
        <v>MEDICAL FACILITIES</v>
      </c>
    </row>
    <row r="1248" spans="1:2" x14ac:dyDescent="0.3">
      <c r="A1248" s="63">
        <v>1248</v>
      </c>
      <c r="B1248" s="66" t="str">
        <f>VLOOKUP(Table4[[#This Row],[PROJECT NUMBER]],PIVOT!A1248:B2816, 2, FALSE)</f>
        <v>MEDICAL FACILITIES</v>
      </c>
    </row>
    <row r="1249" spans="1:2" x14ac:dyDescent="0.3">
      <c r="A1249" s="62">
        <v>1249</v>
      </c>
      <c r="B1249" s="66" t="str">
        <f>VLOOKUP(Table4[[#This Row],[PROJECT NUMBER]],PIVOT!A1249:B2817, 2, FALSE)</f>
        <v>MEDICAL FACILITIES</v>
      </c>
    </row>
    <row r="1250" spans="1:2" x14ac:dyDescent="0.3">
      <c r="A1250" s="63">
        <v>1250</v>
      </c>
      <c r="B1250" s="66" t="str">
        <f>VLOOKUP(Table4[[#This Row],[PROJECT NUMBER]],PIVOT!A1250:B2818, 2, FALSE)</f>
        <v>PGP FACILITIES</v>
      </c>
    </row>
    <row r="1251" spans="1:2" x14ac:dyDescent="0.3">
      <c r="A1251" s="62">
        <v>1251</v>
      </c>
      <c r="B1251" s="66" t="str">
        <f>VLOOKUP(Table4[[#This Row],[PROJECT NUMBER]],PIVOT!A1251:B2819, 2, FALSE)</f>
        <v>MULITI-PURPOSE</v>
      </c>
    </row>
    <row r="1252" spans="1:2" x14ac:dyDescent="0.3">
      <c r="A1252" s="63">
        <v>1252</v>
      </c>
      <c r="B1252" s="66" t="str">
        <f>VLOOKUP(Table4[[#This Row],[PROJECT NUMBER]],PIVOT!A1252:B2820, 2, FALSE)</f>
        <v>MEDICAL FACILITIES</v>
      </c>
    </row>
    <row r="1253" spans="1:2" x14ac:dyDescent="0.3">
      <c r="A1253" s="62">
        <v>1253</v>
      </c>
      <c r="B1253" s="66" t="str">
        <f>VLOOKUP(Table4[[#This Row],[PROJECT NUMBER]],PIVOT!A1253:B2821, 2, FALSE)</f>
        <v>PGP FACILITIES</v>
      </c>
    </row>
    <row r="1254" spans="1:2" x14ac:dyDescent="0.3">
      <c r="A1254" s="63">
        <v>1254</v>
      </c>
      <c r="B1254" s="66" t="str">
        <f>VLOOKUP(Table4[[#This Row],[PROJECT NUMBER]],PIVOT!A1254:B2822, 2, FALSE)</f>
        <v>MEDICAL FACILITIES</v>
      </c>
    </row>
    <row r="1255" spans="1:2" x14ac:dyDescent="0.3">
      <c r="A1255" s="62">
        <v>1255</v>
      </c>
      <c r="B1255" s="66" t="str">
        <f>VLOOKUP(Table4[[#This Row],[PROJECT NUMBER]],PIVOT!A1255:B2823, 2, FALSE)</f>
        <v>BHS</v>
      </c>
    </row>
    <row r="1256" spans="1:2" x14ac:dyDescent="0.3">
      <c r="A1256" s="63">
        <v>1256</v>
      </c>
      <c r="B1256" s="66" t="str">
        <f>VLOOKUP(Table4[[#This Row],[PROJECT NUMBER]],PIVOT!A1256:B2824, 2, FALSE)</f>
        <v>MEDICAL FACILITIES</v>
      </c>
    </row>
    <row r="1257" spans="1:2" ht="26.4" x14ac:dyDescent="0.3">
      <c r="A1257" s="62">
        <v>1257</v>
      </c>
      <c r="B1257" s="66" t="str">
        <f>VLOOKUP(Table4[[#This Row],[PROJECT NUMBER]],PIVOT!A1257:B2825, 2, FALSE)</f>
        <v>AGRICULTURAL FACILITIES</v>
      </c>
    </row>
    <row r="1258" spans="1:2" x14ac:dyDescent="0.3">
      <c r="A1258" s="63">
        <v>1258</v>
      </c>
      <c r="B1258" s="66" t="str">
        <f>VLOOKUP(Table4[[#This Row],[PROJECT NUMBER]],PIVOT!A1258:B2826, 2, FALSE)</f>
        <v>PGP FACILITIES</v>
      </c>
    </row>
    <row r="1259" spans="1:2" x14ac:dyDescent="0.3">
      <c r="A1259" s="62">
        <v>1259</v>
      </c>
      <c r="B1259" s="66" t="str">
        <f>VLOOKUP(Table4[[#This Row],[PROJECT NUMBER]],PIVOT!A1259:B2827, 2, FALSE)</f>
        <v>MEDICAL FACILITIES</v>
      </c>
    </row>
    <row r="1260" spans="1:2" x14ac:dyDescent="0.3">
      <c r="A1260" s="63">
        <v>1260</v>
      </c>
      <c r="B1260" s="66" t="str">
        <f>VLOOKUP(Table4[[#This Row],[PROJECT NUMBER]],PIVOT!A1260:B2828, 2, FALSE)</f>
        <v>PGP FACILITIES</v>
      </c>
    </row>
    <row r="1261" spans="1:2" x14ac:dyDescent="0.3">
      <c r="A1261" s="62">
        <v>1261</v>
      </c>
      <c r="B1261" s="66" t="str">
        <f>VLOOKUP(Table4[[#This Row],[PROJECT NUMBER]],PIVOT!A1261:B2829, 2, FALSE)</f>
        <v>PGP FACILITIES</v>
      </c>
    </row>
    <row r="1262" spans="1:2" x14ac:dyDescent="0.3">
      <c r="A1262" s="63">
        <v>1262</v>
      </c>
      <c r="B1262" s="66" t="str">
        <f>VLOOKUP(Table4[[#This Row],[PROJECT NUMBER]],PIVOT!A1262:B2830, 2, FALSE)</f>
        <v>MEDICAL FACILITIES</v>
      </c>
    </row>
    <row r="1263" spans="1:2" x14ac:dyDescent="0.3">
      <c r="A1263" s="62">
        <v>1263</v>
      </c>
      <c r="B1263" s="66" t="str">
        <f>VLOOKUP(Table4[[#This Row],[PROJECT NUMBER]],PIVOT!A1263:B2831, 2, FALSE)</f>
        <v>MEDICAL FACILITIES</v>
      </c>
    </row>
    <row r="1264" spans="1:2" x14ac:dyDescent="0.3">
      <c r="A1264" s="63">
        <v>1264</v>
      </c>
      <c r="B1264" s="66" t="str">
        <f>VLOOKUP(Table4[[#This Row],[PROJECT NUMBER]],PIVOT!A1264:B2832, 2, FALSE)</f>
        <v>OTHER FACILITIES</v>
      </c>
    </row>
    <row r="1265" spans="1:2" x14ac:dyDescent="0.3">
      <c r="A1265" s="62">
        <v>1265</v>
      </c>
      <c r="B1265" s="66" t="str">
        <f>VLOOKUP(Table4[[#This Row],[PROJECT NUMBER]],PIVOT!A1265:B2833, 2, FALSE)</f>
        <v>PGP FACILITIES</v>
      </c>
    </row>
    <row r="1266" spans="1:2" x14ac:dyDescent="0.3">
      <c r="A1266" s="63">
        <v>1266</v>
      </c>
      <c r="B1266" s="66" t="str">
        <f>VLOOKUP(Table4[[#This Row],[PROJECT NUMBER]],PIVOT!A1266:B2834, 2, FALSE)</f>
        <v>MEDICAL FACILITIES</v>
      </c>
    </row>
    <row r="1267" spans="1:2" x14ac:dyDescent="0.3">
      <c r="A1267" s="62">
        <v>1267</v>
      </c>
      <c r="B1267" s="66" t="str">
        <f>VLOOKUP(Table4[[#This Row],[PROJECT NUMBER]],PIVOT!A1267:B2835, 2, FALSE)</f>
        <v>PGP FACILITIES</v>
      </c>
    </row>
    <row r="1268" spans="1:2" x14ac:dyDescent="0.3">
      <c r="A1268" s="63">
        <v>1268</v>
      </c>
      <c r="B1268" s="66" t="str">
        <f>VLOOKUP(Table4[[#This Row],[PROJECT NUMBER]],PIVOT!A1268:B2836, 2, FALSE)</f>
        <v>OTHER FACILITIES</v>
      </c>
    </row>
    <row r="1269" spans="1:2" x14ac:dyDescent="0.3">
      <c r="A1269" s="62">
        <v>1269</v>
      </c>
      <c r="B1269" s="66" t="str">
        <f>VLOOKUP(Table4[[#This Row],[PROJECT NUMBER]],PIVOT!A1269:B2837, 2, FALSE)</f>
        <v>PGP FACILITIES</v>
      </c>
    </row>
    <row r="1270" spans="1:2" x14ac:dyDescent="0.3">
      <c r="A1270" s="63">
        <v>1270</v>
      </c>
      <c r="B1270" s="66" t="str">
        <f>VLOOKUP(Table4[[#This Row],[PROJECT NUMBER]],PIVOT!A1270:B2838, 2, FALSE)</f>
        <v>SLOPE PROTECTION</v>
      </c>
    </row>
    <row r="1271" spans="1:2" x14ac:dyDescent="0.3">
      <c r="A1271" s="62">
        <v>1271</v>
      </c>
      <c r="B1271" s="66" t="str">
        <f>VLOOKUP(Table4[[#This Row],[PROJECT NUMBER]],PIVOT!A1271:B2839, 2, FALSE)</f>
        <v>ROAD</v>
      </c>
    </row>
    <row r="1272" spans="1:2" x14ac:dyDescent="0.3">
      <c r="A1272" s="63">
        <v>1272</v>
      </c>
      <c r="B1272" s="66" t="str">
        <f>VLOOKUP(Table4[[#This Row],[PROJECT NUMBER]],PIVOT!A1272:B2840, 2, FALSE)</f>
        <v>SLOPE PROTECTION</v>
      </c>
    </row>
    <row r="1273" spans="1:2" x14ac:dyDescent="0.3">
      <c r="A1273" s="62">
        <v>1273</v>
      </c>
      <c r="B1273" s="66" t="str">
        <f>VLOOKUP(Table4[[#This Row],[PROJECT NUMBER]],PIVOT!A1273:B2841, 2, FALSE)</f>
        <v>SLOPE PROTECTION</v>
      </c>
    </row>
    <row r="1274" spans="1:2" x14ac:dyDescent="0.3">
      <c r="A1274" s="63">
        <v>1274</v>
      </c>
      <c r="B1274" s="66" t="str">
        <f>VLOOKUP(Table4[[#This Row],[PROJECT NUMBER]],PIVOT!A1274:B2842, 2, FALSE)</f>
        <v>ROAD</v>
      </c>
    </row>
    <row r="1275" spans="1:2" x14ac:dyDescent="0.3">
      <c r="A1275" s="62">
        <v>1275</v>
      </c>
      <c r="B1275" s="66" t="str">
        <f>VLOOKUP(Table4[[#This Row],[PROJECT NUMBER]],PIVOT!A1275:B2843, 2, FALSE)</f>
        <v>SLOPE PROTECTION</v>
      </c>
    </row>
    <row r="1276" spans="1:2" x14ac:dyDescent="0.3">
      <c r="A1276" s="63">
        <v>1276</v>
      </c>
      <c r="B1276" s="66" t="str">
        <f>VLOOKUP(Table4[[#This Row],[PROJECT NUMBER]],PIVOT!A1276:B2844, 2, FALSE)</f>
        <v>SLOPE PROTECTION</v>
      </c>
    </row>
    <row r="1277" spans="1:2" x14ac:dyDescent="0.3">
      <c r="A1277" s="62">
        <v>1277</v>
      </c>
      <c r="B1277" s="66" t="str">
        <f>VLOOKUP(Table4[[#This Row],[PROJECT NUMBER]],PIVOT!A1277:B2845, 2, FALSE)</f>
        <v>ROAD</v>
      </c>
    </row>
    <row r="1278" spans="1:2" x14ac:dyDescent="0.3">
      <c r="A1278" s="63">
        <v>1278</v>
      </c>
      <c r="B1278" s="66" t="str">
        <f>VLOOKUP(Table4[[#This Row],[PROJECT NUMBER]],PIVOT!A1278:B2846, 2, FALSE)</f>
        <v>SLOPE PROTECTION</v>
      </c>
    </row>
    <row r="1279" spans="1:2" x14ac:dyDescent="0.3">
      <c r="A1279" s="62">
        <v>1279</v>
      </c>
      <c r="B1279" s="66" t="str">
        <f>VLOOKUP(Table4[[#This Row],[PROJECT NUMBER]],PIVOT!A1279:B2847, 2, FALSE)</f>
        <v>SLOPE PROTECTION</v>
      </c>
    </row>
    <row r="1280" spans="1:2" x14ac:dyDescent="0.3">
      <c r="A1280" s="63">
        <v>1280</v>
      </c>
      <c r="B1280" s="66" t="str">
        <f>VLOOKUP(Table4[[#This Row],[PROJECT NUMBER]],PIVOT!A1280:B2848, 2, FALSE)</f>
        <v>ROAD</v>
      </c>
    </row>
    <row r="1281" spans="1:2" x14ac:dyDescent="0.3">
      <c r="A1281" s="62">
        <v>1281</v>
      </c>
      <c r="B1281" s="66" t="str">
        <f>VLOOKUP(Table4[[#This Row],[PROJECT NUMBER]],PIVOT!A1281:B2849, 2, FALSE)</f>
        <v>DRAINAGE</v>
      </c>
    </row>
    <row r="1282" spans="1:2" x14ac:dyDescent="0.3">
      <c r="A1282" s="63">
        <v>1282</v>
      </c>
      <c r="B1282" s="66" t="str">
        <f>VLOOKUP(Table4[[#This Row],[PROJECT NUMBER]],PIVOT!A1282:B2850, 2, FALSE)</f>
        <v>OTHER FACILITIES</v>
      </c>
    </row>
    <row r="1283" spans="1:2" x14ac:dyDescent="0.3">
      <c r="A1283" s="62">
        <v>1283</v>
      </c>
      <c r="B1283" s="66" t="str">
        <f>VLOOKUP(Table4[[#This Row],[PROJECT NUMBER]],PIVOT!A1283:B2851, 2, FALSE)</f>
        <v>DRAINAGE</v>
      </c>
    </row>
    <row r="1284" spans="1:2" x14ac:dyDescent="0.3">
      <c r="A1284" s="63">
        <v>1284</v>
      </c>
      <c r="B1284" s="66" t="str">
        <f>VLOOKUP(Table4[[#This Row],[PROJECT NUMBER]],PIVOT!A1284:B2852, 2, FALSE)</f>
        <v>DRAINAGE</v>
      </c>
    </row>
    <row r="1285" spans="1:2" x14ac:dyDescent="0.3">
      <c r="A1285" s="62">
        <v>1285</v>
      </c>
      <c r="B1285" s="66" t="str">
        <f>VLOOKUP(Table4[[#This Row],[PROJECT NUMBER]],PIVOT!A1285:B2853, 2, FALSE)</f>
        <v>DRAINAGE</v>
      </c>
    </row>
    <row r="1286" spans="1:2" x14ac:dyDescent="0.3">
      <c r="A1286" s="63">
        <v>1286</v>
      </c>
      <c r="B1286" s="66" t="str">
        <f>VLOOKUP(Table4[[#This Row],[PROJECT NUMBER]],PIVOT!A1286:B2854, 2, FALSE)</f>
        <v>DRAINAGE</v>
      </c>
    </row>
    <row r="1287" spans="1:2" x14ac:dyDescent="0.3">
      <c r="A1287" s="62">
        <v>1287</v>
      </c>
      <c r="B1287" s="66" t="str">
        <f>VLOOKUP(Table4[[#This Row],[PROJECT NUMBER]],PIVOT!A1287:B2855, 2, FALSE)</f>
        <v>DRAINAGE</v>
      </c>
    </row>
    <row r="1288" spans="1:2" x14ac:dyDescent="0.3">
      <c r="A1288" s="63">
        <v>1288</v>
      </c>
      <c r="B1288" s="66" t="str">
        <f>VLOOKUP(Table4[[#This Row],[PROJECT NUMBER]],PIVOT!A1288:B2856, 2, FALSE)</f>
        <v>DRAINAGE</v>
      </c>
    </row>
    <row r="1289" spans="1:2" x14ac:dyDescent="0.3">
      <c r="A1289" s="62">
        <v>1289</v>
      </c>
      <c r="B1289" s="66" t="str">
        <f>VLOOKUP(Table4[[#This Row],[PROJECT NUMBER]],PIVOT!A1289:B2857, 2, FALSE)</f>
        <v>DRAINAGE</v>
      </c>
    </row>
    <row r="1290" spans="1:2" x14ac:dyDescent="0.3">
      <c r="A1290" s="63">
        <v>1290</v>
      </c>
      <c r="B1290" s="66" t="str">
        <f>VLOOKUP(Table4[[#This Row],[PROJECT NUMBER]],PIVOT!A1290:B2858, 2, FALSE)</f>
        <v>DRAINAGE</v>
      </c>
    </row>
    <row r="1291" spans="1:2" x14ac:dyDescent="0.3">
      <c r="A1291" s="62">
        <v>1291</v>
      </c>
      <c r="B1291" s="66" t="str">
        <f>VLOOKUP(Table4[[#This Row],[PROJECT NUMBER]],PIVOT!A1291:B2859, 2, FALSE)</f>
        <v>DRAINAGE</v>
      </c>
    </row>
    <row r="1292" spans="1:2" x14ac:dyDescent="0.3">
      <c r="A1292" s="63">
        <v>1292</v>
      </c>
      <c r="B1292" s="66" t="str">
        <f>VLOOKUP(Table4[[#This Row],[PROJECT NUMBER]],PIVOT!A1292:B2860, 2, FALSE)</f>
        <v>ROAD</v>
      </c>
    </row>
    <row r="1293" spans="1:2" x14ac:dyDescent="0.3">
      <c r="A1293" s="62">
        <v>1293</v>
      </c>
      <c r="B1293" s="66" t="str">
        <f>VLOOKUP(Table4[[#This Row],[PROJECT NUMBER]],PIVOT!A1293:B2861, 2, FALSE)</f>
        <v>DRAINAGE</v>
      </c>
    </row>
    <row r="1294" spans="1:2" x14ac:dyDescent="0.3">
      <c r="A1294" s="63">
        <v>1294</v>
      </c>
      <c r="B1294" s="66" t="str">
        <f>VLOOKUP(Table4[[#This Row],[PROJECT NUMBER]],PIVOT!A1294:B2862, 2, FALSE)</f>
        <v>DRAINAGE</v>
      </c>
    </row>
    <row r="1295" spans="1:2" x14ac:dyDescent="0.3">
      <c r="A1295" s="62">
        <v>1295</v>
      </c>
      <c r="B1295" s="66" t="str">
        <f>VLOOKUP(Table4[[#This Row],[PROJECT NUMBER]],PIVOT!A1295:B2863, 2, FALSE)</f>
        <v>OTHER FACILITIES</v>
      </c>
    </row>
    <row r="1296" spans="1:2" x14ac:dyDescent="0.3">
      <c r="A1296" s="63">
        <v>1296</v>
      </c>
      <c r="B1296" s="66" t="str">
        <f>VLOOKUP(Table4[[#This Row],[PROJECT NUMBER]],PIVOT!A1296:B2864, 2, FALSE)</f>
        <v>DRAINAGE</v>
      </c>
    </row>
    <row r="1297" spans="1:2" x14ac:dyDescent="0.3">
      <c r="A1297" s="62">
        <v>1297</v>
      </c>
      <c r="B1297" s="66" t="str">
        <f>VLOOKUP(Table4[[#This Row],[PROJECT NUMBER]],PIVOT!A1297:B2865, 2, FALSE)</f>
        <v>DRAINAGE</v>
      </c>
    </row>
    <row r="1298" spans="1:2" x14ac:dyDescent="0.3">
      <c r="A1298" s="63">
        <v>1298</v>
      </c>
      <c r="B1298" s="66" t="str">
        <f>VLOOKUP(Table4[[#This Row],[PROJECT NUMBER]],PIVOT!A1298:B2866, 2, FALSE)</f>
        <v>DRAINAGE</v>
      </c>
    </row>
    <row r="1299" spans="1:2" x14ac:dyDescent="0.3">
      <c r="A1299" s="62">
        <v>1299</v>
      </c>
      <c r="B1299" s="66" t="str">
        <f>VLOOKUP(Table4[[#This Row],[PROJECT NUMBER]],PIVOT!A1299:B2867, 2, FALSE)</f>
        <v>PGP FACILITIES</v>
      </c>
    </row>
    <row r="1300" spans="1:2" x14ac:dyDescent="0.3">
      <c r="A1300" s="63">
        <v>1300</v>
      </c>
      <c r="B1300" s="66" t="str">
        <f>VLOOKUP(Table4[[#This Row],[PROJECT NUMBER]],PIVOT!A1300:B2868, 2, FALSE)</f>
        <v>PGP FACILITIES</v>
      </c>
    </row>
    <row r="1301" spans="1:2" x14ac:dyDescent="0.3">
      <c r="A1301" s="62">
        <v>1301</v>
      </c>
      <c r="B1301" s="66" t="str">
        <f>VLOOKUP(Table4[[#This Row],[PROJECT NUMBER]],PIVOT!A1301:B2869, 2, FALSE)</f>
        <v>COVERED COURT</v>
      </c>
    </row>
    <row r="1302" spans="1:2" x14ac:dyDescent="0.3">
      <c r="A1302" s="63">
        <v>1302</v>
      </c>
      <c r="B1302" s="66" t="str">
        <f>VLOOKUP(Table4[[#This Row],[PROJECT NUMBER]],PIVOT!A1302:B2870, 2, FALSE)</f>
        <v>COVERED COURT</v>
      </c>
    </row>
    <row r="1303" spans="1:2" x14ac:dyDescent="0.3">
      <c r="A1303" s="62">
        <v>1303</v>
      </c>
      <c r="B1303" s="66" t="str">
        <f>VLOOKUP(Table4[[#This Row],[PROJECT NUMBER]],PIVOT!A1303:B2871, 2, FALSE)</f>
        <v>COVERED COURT</v>
      </c>
    </row>
    <row r="1304" spans="1:2" x14ac:dyDescent="0.3">
      <c r="A1304" s="63">
        <v>1304</v>
      </c>
      <c r="B1304" s="66" t="str">
        <f>VLOOKUP(Table4[[#This Row],[PROJECT NUMBER]],PIVOT!A1304:B2872, 2, FALSE)</f>
        <v>COVERED COURT</v>
      </c>
    </row>
    <row r="1305" spans="1:2" x14ac:dyDescent="0.3">
      <c r="A1305" s="62">
        <v>1305</v>
      </c>
      <c r="B1305" s="66" t="str">
        <f>VLOOKUP(Table4[[#This Row],[PROJECT NUMBER]],PIVOT!A1305:B2873, 2, FALSE)</f>
        <v>COVERED COURT</v>
      </c>
    </row>
    <row r="1306" spans="1:2" x14ac:dyDescent="0.3">
      <c r="A1306" s="63">
        <v>1306</v>
      </c>
      <c r="B1306" s="66" t="str">
        <f>VLOOKUP(Table4[[#This Row],[PROJECT NUMBER]],PIVOT!A1306:B2874, 2, FALSE)</f>
        <v>COVERED COURT</v>
      </c>
    </row>
    <row r="1307" spans="1:2" x14ac:dyDescent="0.3">
      <c r="A1307" s="62">
        <v>1307</v>
      </c>
      <c r="B1307" s="66" t="str">
        <f>VLOOKUP(Table4[[#This Row],[PROJECT NUMBER]],PIVOT!A1307:B2875, 2, FALSE)</f>
        <v>COVERED COURT</v>
      </c>
    </row>
    <row r="1308" spans="1:2" x14ac:dyDescent="0.3">
      <c r="A1308" s="63">
        <v>1308</v>
      </c>
      <c r="B1308" s="66" t="str">
        <f>VLOOKUP(Table4[[#This Row],[PROJECT NUMBER]],PIVOT!A1308:B2876, 2, FALSE)</f>
        <v>COVERED COURT</v>
      </c>
    </row>
    <row r="1309" spans="1:2" x14ac:dyDescent="0.3">
      <c r="A1309" s="62">
        <v>1309</v>
      </c>
      <c r="B1309" s="66" t="str">
        <f>VLOOKUP(Table4[[#This Row],[PROJECT NUMBER]],PIVOT!A1309:B2877, 2, FALSE)</f>
        <v>COVERED COURT</v>
      </c>
    </row>
    <row r="1310" spans="1:2" x14ac:dyDescent="0.3">
      <c r="A1310" s="63">
        <v>1310</v>
      </c>
      <c r="B1310" s="66" t="str">
        <f>VLOOKUP(Table4[[#This Row],[PROJECT NUMBER]],PIVOT!A1310:B2878, 2, FALSE)</f>
        <v>MULITI-PURPOSE</v>
      </c>
    </row>
    <row r="1311" spans="1:2" x14ac:dyDescent="0.3">
      <c r="A1311" s="62">
        <v>1311</v>
      </c>
      <c r="B1311" s="66" t="str">
        <f>VLOOKUP(Table4[[#This Row],[PROJECT NUMBER]],PIVOT!A1311:B2879, 2, FALSE)</f>
        <v>MULITI-PURPOSE</v>
      </c>
    </row>
    <row r="1312" spans="1:2" x14ac:dyDescent="0.3">
      <c r="A1312" s="63">
        <v>1312</v>
      </c>
      <c r="B1312" s="66" t="str">
        <f>VLOOKUP(Table4[[#This Row],[PROJECT NUMBER]],PIVOT!A1312:B2880, 2, FALSE)</f>
        <v>MULITI-PURPOSE</v>
      </c>
    </row>
    <row r="1313" spans="1:2" x14ac:dyDescent="0.3">
      <c r="A1313" s="62">
        <v>1313</v>
      </c>
      <c r="B1313" s="66" t="str">
        <f>VLOOKUP(Table4[[#This Row],[PROJECT NUMBER]],PIVOT!A1313:B2881, 2, FALSE)</f>
        <v>PGP FACILITIES</v>
      </c>
    </row>
    <row r="1314" spans="1:2" x14ac:dyDescent="0.3">
      <c r="A1314" s="63">
        <v>1314</v>
      </c>
      <c r="B1314" s="66" t="str">
        <f>VLOOKUP(Table4[[#This Row],[PROJECT NUMBER]],PIVOT!A1314:B2882, 2, FALSE)</f>
        <v>MULITI-PURPOSE</v>
      </c>
    </row>
    <row r="1315" spans="1:2" x14ac:dyDescent="0.3">
      <c r="A1315" s="62">
        <v>1315</v>
      </c>
      <c r="B1315" s="66" t="str">
        <f>VLOOKUP(Table4[[#This Row],[PROJECT NUMBER]],PIVOT!A1315:B2883, 2, FALSE)</f>
        <v>MEDICAL FACILITIES</v>
      </c>
    </row>
    <row r="1316" spans="1:2" x14ac:dyDescent="0.3">
      <c r="A1316" s="63">
        <v>1316</v>
      </c>
      <c r="B1316" s="66" t="str">
        <f>VLOOKUP(Table4[[#This Row],[PROJECT NUMBER]],PIVOT!A1316:B2884, 2, FALSE)</f>
        <v>MEDICAL FACILITIES</v>
      </c>
    </row>
    <row r="1317" spans="1:2" x14ac:dyDescent="0.3">
      <c r="A1317" s="62">
        <v>1317</v>
      </c>
      <c r="B1317" s="66" t="str">
        <f>VLOOKUP(Table4[[#This Row],[PROJECT NUMBER]],PIVOT!A1317:B2885, 2, FALSE)</f>
        <v>MEDICAL FACILITIES</v>
      </c>
    </row>
    <row r="1318" spans="1:2" x14ac:dyDescent="0.3">
      <c r="A1318" s="63">
        <v>1318</v>
      </c>
      <c r="B1318" s="66" t="str">
        <f>VLOOKUP(Table4[[#This Row],[PROJECT NUMBER]],PIVOT!A1318:B2886, 2, FALSE)</f>
        <v>MEDICAL FACILITIES</v>
      </c>
    </row>
    <row r="1319" spans="1:2" x14ac:dyDescent="0.3">
      <c r="A1319" s="62">
        <v>1319</v>
      </c>
      <c r="B1319" s="66" t="str">
        <f>VLOOKUP(Table4[[#This Row],[PROJECT NUMBER]],PIVOT!A1319:B2887, 2, FALSE)</f>
        <v>MEDICAL FACILITIES</v>
      </c>
    </row>
    <row r="1320" spans="1:2" x14ac:dyDescent="0.3">
      <c r="A1320" s="63">
        <v>1320</v>
      </c>
      <c r="B1320" s="66" t="str">
        <f>VLOOKUP(Table4[[#This Row],[PROJECT NUMBER]],PIVOT!A1320:B2888, 2, FALSE)</f>
        <v>MEDICAL FACILITIES</v>
      </c>
    </row>
    <row r="1321" spans="1:2" x14ac:dyDescent="0.3">
      <c r="A1321" s="62">
        <v>1321</v>
      </c>
      <c r="B1321" s="66" t="str">
        <f>VLOOKUP(Table4[[#This Row],[PROJECT NUMBER]],PIVOT!A1321:B2889, 2, FALSE)</f>
        <v>MEDICAL FACILITIES</v>
      </c>
    </row>
    <row r="1322" spans="1:2" x14ac:dyDescent="0.3">
      <c r="A1322" s="63">
        <v>1322</v>
      </c>
      <c r="B1322" s="66" t="str">
        <f>VLOOKUP(Table4[[#This Row],[PROJECT NUMBER]],PIVOT!A1322:B2890, 2, FALSE)</f>
        <v>MEDICAL FACILITIES</v>
      </c>
    </row>
    <row r="1323" spans="1:2" x14ac:dyDescent="0.3">
      <c r="A1323" s="62">
        <v>1323</v>
      </c>
      <c r="B1323" s="66" t="str">
        <f>VLOOKUP(Table4[[#This Row],[PROJECT NUMBER]],PIVOT!A1323:B2891, 2, FALSE)</f>
        <v>MEDICAL FACILITIES</v>
      </c>
    </row>
    <row r="1324" spans="1:2" x14ac:dyDescent="0.3">
      <c r="A1324" s="63">
        <v>1324</v>
      </c>
      <c r="B1324" s="66" t="str">
        <f>VLOOKUP(Table4[[#This Row],[PROJECT NUMBER]],PIVOT!A1324:B2892, 2, FALSE)</f>
        <v>SLOPE PROTECTION</v>
      </c>
    </row>
    <row r="1325" spans="1:2" x14ac:dyDescent="0.3">
      <c r="A1325" s="62">
        <v>1325</v>
      </c>
      <c r="B1325" s="66" t="str">
        <f>VLOOKUP(Table4[[#This Row],[PROJECT NUMBER]],PIVOT!A1325:B2893, 2, FALSE)</f>
        <v>MEDICAL FACILITIES</v>
      </c>
    </row>
    <row r="1326" spans="1:2" x14ac:dyDescent="0.3">
      <c r="A1326" s="63">
        <v>1326</v>
      </c>
      <c r="B1326" s="66" t="str">
        <f>VLOOKUP(Table4[[#This Row],[PROJECT NUMBER]],PIVOT!A1326:B2894, 2, FALSE)</f>
        <v>MEDICAL FACILITIES</v>
      </c>
    </row>
    <row r="1327" spans="1:2" x14ac:dyDescent="0.3">
      <c r="A1327" s="62">
        <v>1327</v>
      </c>
      <c r="B1327" s="66" t="str">
        <f>VLOOKUP(Table4[[#This Row],[PROJECT NUMBER]],PIVOT!A1327:B2895, 2, FALSE)</f>
        <v>MEDICAL FACILITIES</v>
      </c>
    </row>
    <row r="1328" spans="1:2" x14ac:dyDescent="0.3">
      <c r="A1328" s="63">
        <v>1328</v>
      </c>
      <c r="B1328" s="66" t="str">
        <f>VLOOKUP(Table4[[#This Row],[PROJECT NUMBER]],PIVOT!A1328:B2896, 2, FALSE)</f>
        <v>DRAINAGE</v>
      </c>
    </row>
    <row r="1329" spans="1:2" x14ac:dyDescent="0.3">
      <c r="A1329" s="62">
        <v>1329</v>
      </c>
      <c r="B1329" s="66" t="str">
        <f>VLOOKUP(Table4[[#This Row],[PROJECT NUMBER]],PIVOT!A1329:B2897, 2, FALSE)</f>
        <v>RHU</v>
      </c>
    </row>
    <row r="1330" spans="1:2" x14ac:dyDescent="0.3">
      <c r="A1330" s="63">
        <v>1330</v>
      </c>
      <c r="B1330" s="66" t="str">
        <f>VLOOKUP(Table4[[#This Row],[PROJECT NUMBER]],PIVOT!A1330:B2898, 2, FALSE)</f>
        <v>RHU</v>
      </c>
    </row>
    <row r="1331" spans="1:2" x14ac:dyDescent="0.3">
      <c r="A1331" s="62">
        <v>1331</v>
      </c>
      <c r="B1331" s="66" t="str">
        <f>VLOOKUP(Table4[[#This Row],[PROJECT NUMBER]],PIVOT!A1331:B2899, 2, FALSE)</f>
        <v>RHU</v>
      </c>
    </row>
    <row r="1332" spans="1:2" x14ac:dyDescent="0.3">
      <c r="A1332" s="63">
        <v>1332</v>
      </c>
      <c r="B1332" s="66" t="str">
        <f>VLOOKUP(Table4[[#This Row],[PROJECT NUMBER]],PIVOT!A1332:B2900, 2, FALSE)</f>
        <v>RHU</v>
      </c>
    </row>
    <row r="1333" spans="1:2" x14ac:dyDescent="0.3">
      <c r="A1333" s="62">
        <v>1333</v>
      </c>
      <c r="B1333" s="66" t="str">
        <f>VLOOKUP(Table4[[#This Row],[PROJECT NUMBER]],PIVOT!A1333:B2901, 2, FALSE)</f>
        <v>RHU</v>
      </c>
    </row>
    <row r="1334" spans="1:2" x14ac:dyDescent="0.3">
      <c r="A1334" s="63">
        <v>1334</v>
      </c>
      <c r="B1334" s="66" t="str">
        <f>VLOOKUP(Table4[[#This Row],[PROJECT NUMBER]],PIVOT!A1334:B2902, 2, FALSE)</f>
        <v>RHU</v>
      </c>
    </row>
    <row r="1335" spans="1:2" x14ac:dyDescent="0.3">
      <c r="A1335" s="62">
        <v>1335</v>
      </c>
      <c r="B1335" s="66" t="str">
        <f>VLOOKUP(Table4[[#This Row],[PROJECT NUMBER]],PIVOT!A1335:B2903, 2, FALSE)</f>
        <v>BHS</v>
      </c>
    </row>
    <row r="1336" spans="1:2" x14ac:dyDescent="0.3">
      <c r="A1336" s="63">
        <v>1336</v>
      </c>
      <c r="B1336" s="66" t="str">
        <f>VLOOKUP(Table4[[#This Row],[PROJECT NUMBER]],PIVOT!A1336:B2904, 2, FALSE)</f>
        <v>ELECTRIFICATION</v>
      </c>
    </row>
    <row r="1337" spans="1:2" x14ac:dyDescent="0.3">
      <c r="A1337" s="62">
        <v>1337</v>
      </c>
      <c r="B1337" s="66" t="str">
        <f>VLOOKUP(Table4[[#This Row],[PROJECT NUMBER]],PIVOT!A1337:B2905, 2, FALSE)</f>
        <v>ELECTRIFICATION</v>
      </c>
    </row>
    <row r="1338" spans="1:2" x14ac:dyDescent="0.3">
      <c r="A1338" s="63">
        <v>1338</v>
      </c>
      <c r="B1338" s="66" t="str">
        <f>VLOOKUP(Table4[[#This Row],[PROJECT NUMBER]],PIVOT!A1338:B2906, 2, FALSE)</f>
        <v>ELECTRIFICATION</v>
      </c>
    </row>
    <row r="1339" spans="1:2" x14ac:dyDescent="0.3">
      <c r="A1339" s="62">
        <v>1339</v>
      </c>
      <c r="B1339" s="66" t="str">
        <f>VLOOKUP(Table4[[#This Row],[PROJECT NUMBER]],PIVOT!A1339:B2907, 2, FALSE)</f>
        <v>ELECTRIFICATION</v>
      </c>
    </row>
    <row r="1340" spans="1:2" x14ac:dyDescent="0.3">
      <c r="A1340" s="63">
        <v>1340</v>
      </c>
      <c r="B1340" s="66" t="str">
        <f>VLOOKUP(Table4[[#This Row],[PROJECT NUMBER]],PIVOT!A1340:B2908, 2, FALSE)</f>
        <v>ELECTRIFICATION</v>
      </c>
    </row>
    <row r="1341" spans="1:2" x14ac:dyDescent="0.3">
      <c r="A1341" s="62">
        <v>1341</v>
      </c>
      <c r="B1341" s="66" t="str">
        <f>VLOOKUP(Table4[[#This Row],[PROJECT NUMBER]],PIVOT!A1341:B2909, 2, FALSE)</f>
        <v>PGP FACILITIES</v>
      </c>
    </row>
    <row r="1342" spans="1:2" x14ac:dyDescent="0.3">
      <c r="A1342" s="63">
        <v>1342</v>
      </c>
      <c r="B1342" s="66" t="str">
        <f>VLOOKUP(Table4[[#This Row],[PROJECT NUMBER]],PIVOT!A1342:B2910, 2, FALSE)</f>
        <v>SCHOOL FACILITIES</v>
      </c>
    </row>
    <row r="1343" spans="1:2" x14ac:dyDescent="0.3">
      <c r="A1343" s="62">
        <v>1343</v>
      </c>
      <c r="B1343" s="66" t="str">
        <f>VLOOKUP(Table4[[#This Row],[PROJECT NUMBER]],PIVOT!A1343:B2911, 2, FALSE)</f>
        <v>SCHOOL FACILITIES</v>
      </c>
    </row>
    <row r="1344" spans="1:2" x14ac:dyDescent="0.3">
      <c r="A1344" s="63">
        <v>1344</v>
      </c>
      <c r="B1344" s="66" t="str">
        <f>VLOOKUP(Table4[[#This Row],[PROJECT NUMBER]],PIVOT!A1344:B2912, 2, FALSE)</f>
        <v>SCHOOL FACILITIES</v>
      </c>
    </row>
    <row r="1345" spans="1:2" x14ac:dyDescent="0.3">
      <c r="A1345" s="62">
        <v>1345</v>
      </c>
      <c r="B1345" s="66" t="str">
        <f>VLOOKUP(Table4[[#This Row],[PROJECT NUMBER]],PIVOT!A1345:B2913, 2, FALSE)</f>
        <v>SCHOOL FACILITIES</v>
      </c>
    </row>
    <row r="1346" spans="1:2" x14ac:dyDescent="0.3">
      <c r="A1346" s="63">
        <v>1346</v>
      </c>
      <c r="B1346" s="66" t="str">
        <f>VLOOKUP(Table4[[#This Row],[PROJECT NUMBER]],PIVOT!A1346:B2914, 2, FALSE)</f>
        <v>SCHOOL FACILITIES</v>
      </c>
    </row>
    <row r="1347" spans="1:2" x14ac:dyDescent="0.3">
      <c r="A1347" s="62">
        <v>1347</v>
      </c>
      <c r="B1347" s="66" t="str">
        <f>VLOOKUP(Table4[[#This Row],[PROJECT NUMBER]],PIVOT!A1347:B2915, 2, FALSE)</f>
        <v>SCHOOL FACILITIES</v>
      </c>
    </row>
    <row r="1348" spans="1:2" x14ac:dyDescent="0.3">
      <c r="A1348" s="63">
        <v>1348</v>
      </c>
      <c r="B1348" s="66" t="str">
        <f>VLOOKUP(Table4[[#This Row],[PROJECT NUMBER]],PIVOT!A1348:B2916, 2, FALSE)</f>
        <v>SCHOOL FACILITIES</v>
      </c>
    </row>
    <row r="1349" spans="1:2" x14ac:dyDescent="0.3">
      <c r="A1349" s="62">
        <v>1349</v>
      </c>
      <c r="B1349" s="66" t="str">
        <f>VLOOKUP(Table4[[#This Row],[PROJECT NUMBER]],PIVOT!A1349:B2917, 2, FALSE)</f>
        <v>SCHOOL FACILITIES</v>
      </c>
    </row>
    <row r="1350" spans="1:2" x14ac:dyDescent="0.3">
      <c r="A1350" s="63">
        <v>1350</v>
      </c>
      <c r="B1350" s="66" t="str">
        <f>VLOOKUP(Table4[[#This Row],[PROJECT NUMBER]],PIVOT!A1350:B2918, 2, FALSE)</f>
        <v>SCHOOL FACILITIES</v>
      </c>
    </row>
    <row r="1351" spans="1:2" x14ac:dyDescent="0.3">
      <c r="A1351" s="62">
        <v>1351</v>
      </c>
      <c r="B1351" s="66" t="str">
        <f>VLOOKUP(Table4[[#This Row],[PROJECT NUMBER]],PIVOT!A1351:B2919, 2, FALSE)</f>
        <v>SCHOOL FACILITIES</v>
      </c>
    </row>
    <row r="1352" spans="1:2" x14ac:dyDescent="0.3">
      <c r="A1352" s="63">
        <v>1352</v>
      </c>
      <c r="B1352" s="66" t="str">
        <f>VLOOKUP(Table4[[#This Row],[PROJECT NUMBER]],PIVOT!A1352:B2920, 2, FALSE)</f>
        <v>SCHOOL FACILITIES</v>
      </c>
    </row>
    <row r="1353" spans="1:2" x14ac:dyDescent="0.3">
      <c r="A1353" s="62">
        <v>1353</v>
      </c>
      <c r="B1353" s="66" t="str">
        <f>VLOOKUP(Table4[[#This Row],[PROJECT NUMBER]],PIVOT!A1353:B2921, 2, FALSE)</f>
        <v>SCHOOL FACILITIES</v>
      </c>
    </row>
    <row r="1354" spans="1:2" x14ac:dyDescent="0.3">
      <c r="A1354" s="63">
        <v>1354</v>
      </c>
      <c r="B1354" s="66" t="str">
        <f>VLOOKUP(Table4[[#This Row],[PROJECT NUMBER]],PIVOT!A1354:B2922, 2, FALSE)</f>
        <v>SCHOOL FACILITIES</v>
      </c>
    </row>
    <row r="1355" spans="1:2" x14ac:dyDescent="0.3">
      <c r="A1355" s="62">
        <v>1355</v>
      </c>
      <c r="B1355" s="66" t="str">
        <f>VLOOKUP(Table4[[#This Row],[PROJECT NUMBER]],PIVOT!A1355:B2923, 2, FALSE)</f>
        <v>SCHOOL FACILITIES</v>
      </c>
    </row>
    <row r="1356" spans="1:2" x14ac:dyDescent="0.3">
      <c r="A1356" s="63">
        <v>1356</v>
      </c>
      <c r="B1356" s="66" t="str">
        <f>VLOOKUP(Table4[[#This Row],[PROJECT NUMBER]],PIVOT!A1356:B2924, 2, FALSE)</f>
        <v>SCHOOL FACILITIES</v>
      </c>
    </row>
    <row r="1357" spans="1:2" x14ac:dyDescent="0.3">
      <c r="A1357" s="62">
        <v>1357</v>
      </c>
      <c r="B1357" s="66" t="str">
        <f>VLOOKUP(Table4[[#This Row],[PROJECT NUMBER]],PIVOT!A1357:B2925, 2, FALSE)</f>
        <v>SCHOOL FACILITIES</v>
      </c>
    </row>
    <row r="1358" spans="1:2" x14ac:dyDescent="0.3">
      <c r="A1358" s="63">
        <v>1358</v>
      </c>
      <c r="B1358" s="66" t="str">
        <f>VLOOKUP(Table4[[#This Row],[PROJECT NUMBER]],PIVOT!A1358:B2926, 2, FALSE)</f>
        <v>SCHOOL FACILITIES</v>
      </c>
    </row>
    <row r="1359" spans="1:2" x14ac:dyDescent="0.3">
      <c r="A1359" s="62">
        <v>1359</v>
      </c>
      <c r="B1359" s="66" t="str">
        <f>VLOOKUP(Table4[[#This Row],[PROJECT NUMBER]],PIVOT!A1359:B2927, 2, FALSE)</f>
        <v>SCHOOL FACILITIES</v>
      </c>
    </row>
    <row r="1360" spans="1:2" x14ac:dyDescent="0.3">
      <c r="A1360" s="63">
        <v>1360</v>
      </c>
      <c r="B1360" s="66" t="str">
        <f>VLOOKUP(Table4[[#This Row],[PROJECT NUMBER]],PIVOT!A1360:B2928, 2, FALSE)</f>
        <v>SCHOOL FACILITIES</v>
      </c>
    </row>
    <row r="1361" spans="1:2" x14ac:dyDescent="0.3">
      <c r="A1361" s="62">
        <v>1361</v>
      </c>
      <c r="B1361" s="66" t="str">
        <f>VLOOKUP(Table4[[#This Row],[PROJECT NUMBER]],PIVOT!A1361:B2929, 2, FALSE)</f>
        <v>MEDICAL FACILITIES</v>
      </c>
    </row>
    <row r="1362" spans="1:2" x14ac:dyDescent="0.3">
      <c r="A1362" s="63">
        <v>1362</v>
      </c>
      <c r="B1362" s="66" t="str">
        <f>VLOOKUP(Table4[[#This Row],[PROJECT NUMBER]],PIVOT!A1362:B2930, 2, FALSE)</f>
        <v>MEDICAL FACILITIES</v>
      </c>
    </row>
    <row r="1363" spans="1:2" x14ac:dyDescent="0.3">
      <c r="A1363" s="62">
        <v>1363</v>
      </c>
      <c r="B1363" s="66" t="str">
        <f>VLOOKUP(Table4[[#This Row],[PROJECT NUMBER]],PIVOT!A1363:B2931, 2, FALSE)</f>
        <v>MEDICAL FACILITIES</v>
      </c>
    </row>
    <row r="1364" spans="1:2" x14ac:dyDescent="0.3">
      <c r="A1364" s="63">
        <v>1364</v>
      </c>
      <c r="B1364" s="66" t="str">
        <f>VLOOKUP(Table4[[#This Row],[PROJECT NUMBER]],PIVOT!A1364:B2932, 2, FALSE)</f>
        <v>MEDICAL FACILITIES</v>
      </c>
    </row>
    <row r="1365" spans="1:2" x14ac:dyDescent="0.3">
      <c r="A1365" s="62">
        <v>1365</v>
      </c>
      <c r="B1365" s="66" t="str">
        <f>VLOOKUP(Table4[[#This Row],[PROJECT NUMBER]],PIVOT!A1365:B2933, 2, FALSE)</f>
        <v>MEDICAL FACILITIES</v>
      </c>
    </row>
    <row r="1366" spans="1:2" x14ac:dyDescent="0.3">
      <c r="A1366" s="63">
        <v>1366</v>
      </c>
      <c r="B1366" s="66" t="str">
        <f>VLOOKUP(Table4[[#This Row],[PROJECT NUMBER]],PIVOT!A1366:B2934, 2, FALSE)</f>
        <v>MEDICAL FACILITIES</v>
      </c>
    </row>
    <row r="1367" spans="1:2" x14ac:dyDescent="0.3">
      <c r="A1367" s="62">
        <v>1367</v>
      </c>
      <c r="B1367" s="66" t="str">
        <f>VLOOKUP(Table4[[#This Row],[PROJECT NUMBER]],PIVOT!A1367:B2935, 2, FALSE)</f>
        <v>MEDICAL FACILITIES</v>
      </c>
    </row>
    <row r="1368" spans="1:2" x14ac:dyDescent="0.3">
      <c r="A1368" s="63">
        <v>1368</v>
      </c>
      <c r="B1368" s="66" t="str">
        <f>VLOOKUP(Table4[[#This Row],[PROJECT NUMBER]],PIVOT!A1368:B2936, 2, FALSE)</f>
        <v>ROAD</v>
      </c>
    </row>
    <row r="1369" spans="1:2" x14ac:dyDescent="0.3">
      <c r="A1369" s="62">
        <v>1369</v>
      </c>
      <c r="B1369" s="66" t="str">
        <f>VLOOKUP(Table4[[#This Row],[PROJECT NUMBER]],PIVOT!A1369:B2937, 2, FALSE)</f>
        <v>ROAD</v>
      </c>
    </row>
    <row r="1370" spans="1:2" x14ac:dyDescent="0.3">
      <c r="A1370" s="63">
        <v>1370</v>
      </c>
      <c r="B1370" s="66" t="str">
        <f>VLOOKUP(Table4[[#This Row],[PROJECT NUMBER]],PIVOT!A1370:B2938, 2, FALSE)</f>
        <v>ROAD</v>
      </c>
    </row>
    <row r="1371" spans="1:2" x14ac:dyDescent="0.3">
      <c r="A1371" s="62">
        <v>1371</v>
      </c>
      <c r="B1371" s="66" t="str">
        <f>VLOOKUP(Table4[[#This Row],[PROJECT NUMBER]],PIVOT!A1371:B2939, 2, FALSE)</f>
        <v>ROAD</v>
      </c>
    </row>
    <row r="1372" spans="1:2" x14ac:dyDescent="0.3">
      <c r="A1372" s="63">
        <v>1372</v>
      </c>
      <c r="B1372" s="66" t="str">
        <f>VLOOKUP(Table4[[#This Row],[PROJECT NUMBER]],PIVOT!A1372:B2940, 2, FALSE)</f>
        <v>ROAD</v>
      </c>
    </row>
    <row r="1373" spans="1:2" x14ac:dyDescent="0.3">
      <c r="A1373" s="62">
        <v>1373</v>
      </c>
      <c r="B1373" s="66" t="str">
        <f>VLOOKUP(Table4[[#This Row],[PROJECT NUMBER]],PIVOT!A1373:B2941, 2, FALSE)</f>
        <v>PGP FACILITIES</v>
      </c>
    </row>
    <row r="1374" spans="1:2" x14ac:dyDescent="0.3">
      <c r="A1374" s="63">
        <v>1374</v>
      </c>
      <c r="B1374" s="66" t="str">
        <f>VLOOKUP(Table4[[#This Row],[PROJECT NUMBER]],PIVOT!A1374:B2942, 2, FALSE)</f>
        <v>PGP FACILITIES</v>
      </c>
    </row>
    <row r="1375" spans="1:2" x14ac:dyDescent="0.3">
      <c r="A1375" s="62">
        <v>1375</v>
      </c>
      <c r="B1375" s="66" t="str">
        <f>VLOOKUP(Table4[[#This Row],[PROJECT NUMBER]],PIVOT!A1375:B2943, 2, FALSE)</f>
        <v>MEDICAL FACILITIES</v>
      </c>
    </row>
    <row r="1376" spans="1:2" x14ac:dyDescent="0.3">
      <c r="A1376" s="63">
        <v>1376</v>
      </c>
      <c r="B1376" s="66" t="str">
        <f>VLOOKUP(Table4[[#This Row],[PROJECT NUMBER]],PIVOT!A1376:B2944, 2, FALSE)</f>
        <v>PGP FACILITIES</v>
      </c>
    </row>
    <row r="1377" spans="1:2" x14ac:dyDescent="0.3">
      <c r="A1377" s="62">
        <v>1377</v>
      </c>
      <c r="B1377" s="66" t="str">
        <f>VLOOKUP(Table4[[#This Row],[PROJECT NUMBER]],PIVOT!A1377:B2945, 2, FALSE)</f>
        <v>PGP FACILITIES</v>
      </c>
    </row>
    <row r="1378" spans="1:2" x14ac:dyDescent="0.3">
      <c r="A1378" s="63">
        <v>1378</v>
      </c>
      <c r="B1378" s="66" t="str">
        <f>VLOOKUP(Table4[[#This Row],[PROJECT NUMBER]],PIVOT!A1378:B2946, 2, FALSE)</f>
        <v>PGP FACILITIES</v>
      </c>
    </row>
    <row r="1379" spans="1:2" x14ac:dyDescent="0.3">
      <c r="A1379" s="62">
        <v>1379</v>
      </c>
      <c r="B1379" s="66" t="str">
        <f>VLOOKUP(Table4[[#This Row],[PROJECT NUMBER]],PIVOT!A1379:B2947, 2, FALSE)</f>
        <v>MEDICAL FACILITIES</v>
      </c>
    </row>
    <row r="1380" spans="1:2" x14ac:dyDescent="0.3">
      <c r="A1380" s="63">
        <v>1380</v>
      </c>
      <c r="B1380" s="66" t="str">
        <f>VLOOKUP(Table4[[#This Row],[PROJECT NUMBER]],PIVOT!A1380:B2948, 2, FALSE)</f>
        <v>MEDICAL FACILITIES</v>
      </c>
    </row>
    <row r="1381" spans="1:2" x14ac:dyDescent="0.3">
      <c r="A1381" s="62">
        <v>1381</v>
      </c>
      <c r="B1381" s="66" t="str">
        <f>VLOOKUP(Table4[[#This Row],[PROJECT NUMBER]],PIVOT!A1381:B2949, 2, FALSE)</f>
        <v>PGP FACILITIES</v>
      </c>
    </row>
    <row r="1382" spans="1:2" x14ac:dyDescent="0.3">
      <c r="A1382" s="63">
        <v>1382</v>
      </c>
      <c r="B1382" s="66" t="str">
        <f>VLOOKUP(Table4[[#This Row],[PROJECT NUMBER]],PIVOT!A1382:B2950, 2, FALSE)</f>
        <v>MEDICAL FACILITIES</v>
      </c>
    </row>
    <row r="1383" spans="1:2" x14ac:dyDescent="0.3">
      <c r="A1383" s="62">
        <v>1383</v>
      </c>
      <c r="B1383" s="66" t="str">
        <f>VLOOKUP(Table4[[#This Row],[PROJECT NUMBER]],PIVOT!A1383:B2951, 2, FALSE)</f>
        <v>PGP FACILITIES</v>
      </c>
    </row>
    <row r="1384" spans="1:2" x14ac:dyDescent="0.3">
      <c r="A1384" s="63">
        <v>1384</v>
      </c>
      <c r="B1384" s="66" t="str">
        <f>VLOOKUP(Table4[[#This Row],[PROJECT NUMBER]],PIVOT!A1384:B2952, 2, FALSE)</f>
        <v>PGP FACILITIES</v>
      </c>
    </row>
    <row r="1385" spans="1:2" x14ac:dyDescent="0.3">
      <c r="A1385" s="62">
        <v>1385</v>
      </c>
      <c r="B1385" s="66" t="str">
        <f>VLOOKUP(Table4[[#This Row],[PROJECT NUMBER]],PIVOT!A1385:B2953, 2, FALSE)</f>
        <v>PGP FACILITIES</v>
      </c>
    </row>
    <row r="1386" spans="1:2" x14ac:dyDescent="0.3">
      <c r="A1386" s="63">
        <v>1386</v>
      </c>
      <c r="B1386" s="66" t="str">
        <f>VLOOKUP(Table4[[#This Row],[PROJECT NUMBER]],PIVOT!A1386:B2954, 2, FALSE)</f>
        <v>PGP FACILITIES</v>
      </c>
    </row>
    <row r="1387" spans="1:2" ht="26.4" x14ac:dyDescent="0.3">
      <c r="A1387" s="62">
        <v>1387</v>
      </c>
      <c r="B1387" s="66" t="str">
        <f>VLOOKUP(Table4[[#This Row],[PROJECT NUMBER]],PIVOT!A1387:B2955, 2, FALSE)</f>
        <v>AGRICULTURAL FACILITIES</v>
      </c>
    </row>
    <row r="1388" spans="1:2" x14ac:dyDescent="0.3">
      <c r="A1388" s="63">
        <v>1388</v>
      </c>
      <c r="B1388" s="66" t="str">
        <f>VLOOKUP(Table4[[#This Row],[PROJECT NUMBER]],PIVOT!A1388:B2956, 2, FALSE)</f>
        <v>PGP FACILITIES</v>
      </c>
    </row>
    <row r="1389" spans="1:2" x14ac:dyDescent="0.3">
      <c r="A1389" s="62">
        <v>1389</v>
      </c>
      <c r="B1389" s="66" t="str">
        <f>VLOOKUP(Table4[[#This Row],[PROJECT NUMBER]],PIVOT!A1389:B2957, 2, FALSE)</f>
        <v>PGP FACILITIES</v>
      </c>
    </row>
    <row r="1390" spans="1:2" x14ac:dyDescent="0.3">
      <c r="A1390" s="63">
        <v>1390</v>
      </c>
      <c r="B1390" s="66" t="str">
        <f>VLOOKUP(Table4[[#This Row],[PROJECT NUMBER]],PIVOT!A1390:B2958, 2, FALSE)</f>
        <v>PGP FACILITIES</v>
      </c>
    </row>
    <row r="1391" spans="1:2" x14ac:dyDescent="0.3">
      <c r="A1391" s="62">
        <v>1391</v>
      </c>
      <c r="B1391" s="66" t="str">
        <f>VLOOKUP(Table4[[#This Row],[PROJECT NUMBER]],PIVOT!A1391:B2959, 2, FALSE)</f>
        <v>PGP FACILITIES</v>
      </c>
    </row>
    <row r="1392" spans="1:2" x14ac:dyDescent="0.3">
      <c r="A1392" s="63">
        <v>1392</v>
      </c>
      <c r="B1392" s="66" t="str">
        <f>VLOOKUP(Table4[[#This Row],[PROJECT NUMBER]],PIVOT!A1392:B2960, 2, FALSE)</f>
        <v>PGP FACILITIES</v>
      </c>
    </row>
    <row r="1393" spans="1:2" x14ac:dyDescent="0.3">
      <c r="A1393" s="62">
        <v>1393</v>
      </c>
      <c r="B1393" s="66" t="str">
        <f>VLOOKUP(Table4[[#This Row],[PROJECT NUMBER]],PIVOT!A1393:B2961, 2, FALSE)</f>
        <v>PGP FACILITIES</v>
      </c>
    </row>
    <row r="1394" spans="1:2" x14ac:dyDescent="0.3">
      <c r="A1394" s="63">
        <v>1394</v>
      </c>
      <c r="B1394" s="66" t="str">
        <f>VLOOKUP(Table4[[#This Row],[PROJECT NUMBER]],PIVOT!A1394:B2962, 2, FALSE)</f>
        <v>RHU</v>
      </c>
    </row>
    <row r="1395" spans="1:2" x14ac:dyDescent="0.3">
      <c r="A1395" s="62">
        <v>1395</v>
      </c>
      <c r="B1395" s="66" t="str">
        <f>VLOOKUP(Table4[[#This Row],[PROJECT NUMBER]],PIVOT!A1395:B2963, 2, FALSE)</f>
        <v>RHU</v>
      </c>
    </row>
    <row r="1396" spans="1:2" x14ac:dyDescent="0.3">
      <c r="A1396" s="63">
        <v>1396</v>
      </c>
      <c r="B1396" s="66" t="str">
        <f>VLOOKUP(Table4[[#This Row],[PROJECT NUMBER]],PIVOT!A1396:B2964, 2, FALSE)</f>
        <v>RHU</v>
      </c>
    </row>
    <row r="1397" spans="1:2" x14ac:dyDescent="0.3">
      <c r="A1397" s="62">
        <v>1397</v>
      </c>
      <c r="B1397" s="66" t="str">
        <f>VLOOKUP(Table4[[#This Row],[PROJECT NUMBER]],PIVOT!A1397:B2965, 2, FALSE)</f>
        <v>RHU</v>
      </c>
    </row>
    <row r="1398" spans="1:2" x14ac:dyDescent="0.3">
      <c r="A1398" s="63">
        <v>1398</v>
      </c>
      <c r="B1398" s="66" t="str">
        <f>VLOOKUP(Table4[[#This Row],[PROJECT NUMBER]],PIVOT!A1398:B2966, 2, FALSE)</f>
        <v>MEDICAL FACILITIES</v>
      </c>
    </row>
    <row r="1399" spans="1:2" x14ac:dyDescent="0.3">
      <c r="A1399" s="62">
        <v>1399</v>
      </c>
      <c r="B1399" s="66" t="str">
        <f>VLOOKUP(Table4[[#This Row],[PROJECT NUMBER]],PIVOT!A1399:B2967, 2, FALSE)</f>
        <v>COVERED COURT</v>
      </c>
    </row>
    <row r="1400" spans="1:2" x14ac:dyDescent="0.3">
      <c r="A1400" s="63">
        <v>1400</v>
      </c>
      <c r="B1400" s="66" t="str">
        <f>VLOOKUP(Table4[[#This Row],[PROJECT NUMBER]],PIVOT!A1400:B2968, 2, FALSE)</f>
        <v>COVERED COURT</v>
      </c>
    </row>
    <row r="1401" spans="1:2" x14ac:dyDescent="0.3">
      <c r="A1401" s="62">
        <v>1401</v>
      </c>
      <c r="B1401" s="66" t="str">
        <f>VLOOKUP(Table4[[#This Row],[PROJECT NUMBER]],PIVOT!A1401:B2969, 2, FALSE)</f>
        <v>COVERED COURT</v>
      </c>
    </row>
    <row r="1402" spans="1:2" x14ac:dyDescent="0.3">
      <c r="A1402" s="63">
        <v>1402</v>
      </c>
      <c r="B1402" s="66" t="str">
        <f>VLOOKUP(Table4[[#This Row],[PROJECT NUMBER]],PIVOT!A1402:B2970, 2, FALSE)</f>
        <v>COVERED COURT</v>
      </c>
    </row>
    <row r="1403" spans="1:2" x14ac:dyDescent="0.3">
      <c r="A1403" s="62">
        <v>1403</v>
      </c>
      <c r="B1403" s="66" t="str">
        <f>VLOOKUP(Table4[[#This Row],[PROJECT NUMBER]],PIVOT!A1403:B2971, 2, FALSE)</f>
        <v>COVERED COURT</v>
      </c>
    </row>
    <row r="1404" spans="1:2" x14ac:dyDescent="0.3">
      <c r="A1404" s="63">
        <v>1404</v>
      </c>
      <c r="B1404" s="66" t="str">
        <f>VLOOKUP(Table4[[#This Row],[PROJECT NUMBER]],PIVOT!A1404:B2972, 2, FALSE)</f>
        <v>COVERED COURT</v>
      </c>
    </row>
    <row r="1405" spans="1:2" x14ac:dyDescent="0.3">
      <c r="A1405" s="62">
        <v>1405</v>
      </c>
      <c r="B1405" s="66" t="str">
        <f>VLOOKUP(Table4[[#This Row],[PROJECT NUMBER]],PIVOT!A1405:B2973, 2, FALSE)</f>
        <v>COVERED COURT</v>
      </c>
    </row>
    <row r="1406" spans="1:2" x14ac:dyDescent="0.3">
      <c r="A1406" s="63">
        <v>1406</v>
      </c>
      <c r="B1406" s="66" t="str">
        <f>VLOOKUP(Table4[[#This Row],[PROJECT NUMBER]],PIVOT!A1406:B2974, 2, FALSE)</f>
        <v>COVERED COURT</v>
      </c>
    </row>
    <row r="1407" spans="1:2" x14ac:dyDescent="0.3">
      <c r="A1407" s="62">
        <v>1407</v>
      </c>
      <c r="B1407" s="66" t="str">
        <f>VLOOKUP(Table4[[#This Row],[PROJECT NUMBER]],PIVOT!A1407:B2975, 2, FALSE)</f>
        <v>SLOPE PROTECTION</v>
      </c>
    </row>
    <row r="1408" spans="1:2" x14ac:dyDescent="0.3">
      <c r="A1408" s="63">
        <v>1408</v>
      </c>
      <c r="B1408" s="66" t="str">
        <f>VLOOKUP(Table4[[#This Row],[PROJECT NUMBER]],PIVOT!A1408:B2976, 2, FALSE)</f>
        <v>SLOPE PROTECTION</v>
      </c>
    </row>
    <row r="1409" spans="1:2" x14ac:dyDescent="0.3">
      <c r="A1409" s="62">
        <v>1409</v>
      </c>
      <c r="B1409" s="66" t="str">
        <f>VLOOKUP(Table4[[#This Row],[PROJECT NUMBER]],PIVOT!A1409:B2977, 2, FALSE)</f>
        <v>DRAINAGE</v>
      </c>
    </row>
    <row r="1410" spans="1:2" x14ac:dyDescent="0.3">
      <c r="A1410" s="63">
        <v>1410</v>
      </c>
      <c r="B1410" s="66" t="str">
        <f>VLOOKUP(Table4[[#This Row],[PROJECT NUMBER]],PIVOT!A1410:B2978, 2, FALSE)</f>
        <v>DRAINAGE</v>
      </c>
    </row>
    <row r="1411" spans="1:2" x14ac:dyDescent="0.3">
      <c r="A1411" s="62">
        <v>1411</v>
      </c>
      <c r="B1411" s="66" t="str">
        <f>VLOOKUP(Table4[[#This Row],[PROJECT NUMBER]],PIVOT!A1411:B2979, 2, FALSE)</f>
        <v>DRAINAGE</v>
      </c>
    </row>
    <row r="1412" spans="1:2" x14ac:dyDescent="0.3">
      <c r="A1412" s="63">
        <v>1412</v>
      </c>
      <c r="B1412" s="66" t="str">
        <f>VLOOKUP(Table4[[#This Row],[PROJECT NUMBER]],PIVOT!A1412:B2980, 2, FALSE)</f>
        <v>DRAINAGE</v>
      </c>
    </row>
    <row r="1413" spans="1:2" x14ac:dyDescent="0.3">
      <c r="A1413" s="62">
        <v>1413</v>
      </c>
      <c r="B1413" s="66" t="str">
        <f>VLOOKUP(Table4[[#This Row],[PROJECT NUMBER]],PIVOT!A1413:B2981, 2, FALSE)</f>
        <v>DRAINAGE</v>
      </c>
    </row>
    <row r="1414" spans="1:2" x14ac:dyDescent="0.3">
      <c r="A1414" s="63">
        <v>1414</v>
      </c>
      <c r="B1414" s="66" t="str">
        <f>VLOOKUP(Table4[[#This Row],[PROJECT NUMBER]],PIVOT!A1414:B2982, 2, FALSE)</f>
        <v>DRAINAGE</v>
      </c>
    </row>
    <row r="1415" spans="1:2" x14ac:dyDescent="0.3">
      <c r="A1415" s="62">
        <v>1415</v>
      </c>
      <c r="B1415" s="66" t="str">
        <f>VLOOKUP(Table4[[#This Row],[PROJECT NUMBER]],PIVOT!A1415:B2983, 2, FALSE)</f>
        <v>DRAINAGE</v>
      </c>
    </row>
    <row r="1416" spans="1:2" x14ac:dyDescent="0.3">
      <c r="A1416" s="63">
        <v>1416</v>
      </c>
      <c r="B1416" s="66" t="str">
        <f>VLOOKUP(Table4[[#This Row],[PROJECT NUMBER]],PIVOT!A1416:B2984, 2, FALSE)</f>
        <v>DRAINAGE</v>
      </c>
    </row>
    <row r="1417" spans="1:2" x14ac:dyDescent="0.3">
      <c r="A1417" s="62">
        <v>1417</v>
      </c>
      <c r="B1417" s="66" t="str">
        <f>VLOOKUP(Table4[[#This Row],[PROJECT NUMBER]],PIVOT!A1417:B2985, 2, FALSE)</f>
        <v>DRAINAGE</v>
      </c>
    </row>
    <row r="1418" spans="1:2" x14ac:dyDescent="0.3">
      <c r="A1418" s="63">
        <v>1418</v>
      </c>
      <c r="B1418" s="66" t="str">
        <f>VLOOKUP(Table4[[#This Row],[PROJECT NUMBER]],PIVOT!A1418:B2986, 2, FALSE)</f>
        <v>PGP FACILITIES</v>
      </c>
    </row>
    <row r="1419" spans="1:2" x14ac:dyDescent="0.3">
      <c r="A1419" s="62">
        <v>1419</v>
      </c>
      <c r="B1419" s="66" t="str">
        <f>VLOOKUP(Table4[[#This Row],[PROJECT NUMBER]],PIVOT!A1419:B2987, 2, FALSE)</f>
        <v>PGP FACILITIES</v>
      </c>
    </row>
    <row r="1420" spans="1:2" x14ac:dyDescent="0.3">
      <c r="A1420" s="63">
        <v>1420</v>
      </c>
      <c r="B1420" s="66" t="str">
        <f>VLOOKUP(Table4[[#This Row],[PROJECT NUMBER]],PIVOT!A1420:B2988, 2, FALSE)</f>
        <v>PGP FACILITIES</v>
      </c>
    </row>
    <row r="1421" spans="1:2" x14ac:dyDescent="0.3">
      <c r="A1421" s="62">
        <v>1421</v>
      </c>
      <c r="B1421" s="66" t="str">
        <f>VLOOKUP(Table4[[#This Row],[PROJECT NUMBER]],PIVOT!A1421:B2989, 2, FALSE)</f>
        <v>OTHER FACILITIES</v>
      </c>
    </row>
    <row r="1422" spans="1:2" x14ac:dyDescent="0.3">
      <c r="A1422" s="63">
        <v>1422</v>
      </c>
      <c r="B1422" s="66" t="str">
        <f>VLOOKUP(Table4[[#This Row],[PROJECT NUMBER]],PIVOT!A1422:B2990, 2, FALSE)</f>
        <v>OTHER FACILITIES</v>
      </c>
    </row>
    <row r="1423" spans="1:2" x14ac:dyDescent="0.3">
      <c r="A1423" s="62">
        <v>1423</v>
      </c>
      <c r="B1423" s="66" t="str">
        <f>VLOOKUP(Table4[[#This Row],[PROJECT NUMBER]],PIVOT!A1423:B2991, 2, FALSE)</f>
        <v>PGP FACILITIES</v>
      </c>
    </row>
    <row r="1424" spans="1:2" x14ac:dyDescent="0.3">
      <c r="A1424" s="63">
        <v>1424</v>
      </c>
      <c r="B1424" s="66" t="str">
        <f>VLOOKUP(Table4[[#This Row],[PROJECT NUMBER]],PIVOT!A1424:B2992, 2, FALSE)</f>
        <v>ANIMAL FACILITIES</v>
      </c>
    </row>
    <row r="1425" spans="1:2" x14ac:dyDescent="0.3">
      <c r="A1425" s="62">
        <v>1425</v>
      </c>
      <c r="B1425" s="66" t="str">
        <f>VLOOKUP(Table4[[#This Row],[PROJECT NUMBER]],PIVOT!A1425:B2993, 2, FALSE)</f>
        <v>PGP FACILITIES</v>
      </c>
    </row>
    <row r="1426" spans="1:2" x14ac:dyDescent="0.3">
      <c r="A1426" s="63">
        <v>1426</v>
      </c>
      <c r="B1426" s="66" t="str">
        <f>VLOOKUP(Table4[[#This Row],[PROJECT NUMBER]],PIVOT!A1426:B2994, 2, FALSE)</f>
        <v>OTHER FACILITIES</v>
      </c>
    </row>
    <row r="1427" spans="1:2" x14ac:dyDescent="0.3">
      <c r="A1427" s="62">
        <v>1427</v>
      </c>
      <c r="B1427" s="66" t="str">
        <f>VLOOKUP(Table4[[#This Row],[PROJECT NUMBER]],PIVOT!A1427:B2995, 2, FALSE)</f>
        <v>PGP FACILITIES</v>
      </c>
    </row>
    <row r="1428" spans="1:2" x14ac:dyDescent="0.3">
      <c r="A1428" s="63">
        <v>1428</v>
      </c>
      <c r="B1428" s="66" t="str">
        <f>VLOOKUP(Table4[[#This Row],[PROJECT NUMBER]],PIVOT!A1428:B2996, 2, FALSE)</f>
        <v>PGP FACILITIES</v>
      </c>
    </row>
    <row r="1429" spans="1:2" x14ac:dyDescent="0.3">
      <c r="A1429" s="62">
        <v>1429</v>
      </c>
      <c r="B1429" s="66" t="str">
        <f>VLOOKUP(Table4[[#This Row],[PROJECT NUMBER]],PIVOT!A1429:B2997, 2, FALSE)</f>
        <v>MEDICAL FACILITIES</v>
      </c>
    </row>
    <row r="1430" spans="1:2" x14ac:dyDescent="0.3">
      <c r="A1430" s="63">
        <v>1430</v>
      </c>
      <c r="B1430" s="66" t="str">
        <f>VLOOKUP(Table4[[#This Row],[PROJECT NUMBER]],PIVOT!A1430:B2998, 2, FALSE)</f>
        <v>PGP FACILITIES</v>
      </c>
    </row>
    <row r="1431" spans="1:2" x14ac:dyDescent="0.3">
      <c r="A1431" s="62">
        <v>1431</v>
      </c>
      <c r="B1431" s="66" t="str">
        <f>VLOOKUP(Table4[[#This Row],[PROJECT NUMBER]],PIVOT!A1431:B2999, 2, FALSE)</f>
        <v>MULITI-PURPOSE</v>
      </c>
    </row>
    <row r="1432" spans="1:2" x14ac:dyDescent="0.3">
      <c r="A1432" s="63">
        <v>1432</v>
      </c>
      <c r="B1432" s="66" t="str">
        <f>VLOOKUP(Table4[[#This Row],[PROJECT NUMBER]],PIVOT!A1432:B3000, 2, FALSE)</f>
        <v>ROAD</v>
      </c>
    </row>
    <row r="1433" spans="1:2" x14ac:dyDescent="0.3">
      <c r="A1433" s="62">
        <v>1433</v>
      </c>
      <c r="B1433" s="66" t="str">
        <f>VLOOKUP(Table4[[#This Row],[PROJECT NUMBER]],PIVOT!A1433:B3001, 2, FALSE)</f>
        <v>ROAD</v>
      </c>
    </row>
    <row r="1434" spans="1:2" x14ac:dyDescent="0.3">
      <c r="A1434" s="63">
        <v>1434</v>
      </c>
      <c r="B1434" s="66" t="str">
        <f>VLOOKUP(Table4[[#This Row],[PROJECT NUMBER]],PIVOT!A1434:B3002, 2, FALSE)</f>
        <v>ROAD</v>
      </c>
    </row>
    <row r="1435" spans="1:2" x14ac:dyDescent="0.3">
      <c r="A1435" s="62">
        <v>1435</v>
      </c>
      <c r="B1435" s="66" t="str">
        <f>VLOOKUP(Table4[[#This Row],[PROJECT NUMBER]],PIVOT!A1435:B3003, 2, FALSE)</f>
        <v>ROAD</v>
      </c>
    </row>
    <row r="1436" spans="1:2" x14ac:dyDescent="0.3">
      <c r="A1436" s="63">
        <v>1436</v>
      </c>
      <c r="B1436" s="66" t="str">
        <f>VLOOKUP(Table4[[#This Row],[PROJECT NUMBER]],PIVOT!A1436:B3004, 2, FALSE)</f>
        <v>COVERED COURT</v>
      </c>
    </row>
    <row r="1437" spans="1:2" x14ac:dyDescent="0.3">
      <c r="A1437" s="62">
        <v>1437</v>
      </c>
      <c r="B1437" s="66" t="str">
        <f>VLOOKUP(Table4[[#This Row],[PROJECT NUMBER]],PIVOT!A1437:B3005, 2, FALSE)</f>
        <v>COVERED COURT</v>
      </c>
    </row>
    <row r="1438" spans="1:2" x14ac:dyDescent="0.3">
      <c r="A1438" s="63">
        <v>1438</v>
      </c>
      <c r="B1438" s="66" t="str">
        <f>VLOOKUP(Table4[[#This Row],[PROJECT NUMBER]],PIVOT!A1438:B3006, 2, FALSE)</f>
        <v>COVERED COURT</v>
      </c>
    </row>
    <row r="1439" spans="1:2" x14ac:dyDescent="0.3">
      <c r="A1439" s="62">
        <v>1439</v>
      </c>
      <c r="B1439" s="66" t="str">
        <f>VLOOKUP(Table4[[#This Row],[PROJECT NUMBER]],PIVOT!A1439:B3007, 2, FALSE)</f>
        <v>DRAINAGE</v>
      </c>
    </row>
    <row r="1440" spans="1:2" x14ac:dyDescent="0.3">
      <c r="A1440" s="63">
        <v>1440</v>
      </c>
      <c r="B1440" s="66" t="str">
        <f>VLOOKUP(Table4[[#This Row],[PROJECT NUMBER]],PIVOT!A1440:B3008, 2, FALSE)</f>
        <v>MEDICAL FACILITIES</v>
      </c>
    </row>
    <row r="1441" spans="1:2" x14ac:dyDescent="0.3">
      <c r="A1441" s="62">
        <v>1441</v>
      </c>
      <c r="B1441" s="66" t="str">
        <f>VLOOKUP(Table4[[#This Row],[PROJECT NUMBER]],PIVOT!A1441:B3009, 2, FALSE)</f>
        <v>MEDICAL FACILITIES</v>
      </c>
    </row>
    <row r="1442" spans="1:2" x14ac:dyDescent="0.3">
      <c r="A1442" s="63">
        <v>1442</v>
      </c>
      <c r="B1442" s="66" t="str">
        <f>VLOOKUP(Table4[[#This Row],[PROJECT NUMBER]],PIVOT!A1442:B3010, 2, FALSE)</f>
        <v>DRAINAGE</v>
      </c>
    </row>
    <row r="1443" spans="1:2" x14ac:dyDescent="0.3">
      <c r="A1443" s="62">
        <v>1443</v>
      </c>
      <c r="B1443" s="66" t="str">
        <f>VLOOKUP(Table4[[#This Row],[PROJECT NUMBER]],PIVOT!A1443:B3011, 2, FALSE)</f>
        <v>DRAINAGE</v>
      </c>
    </row>
    <row r="1444" spans="1:2" x14ac:dyDescent="0.3">
      <c r="A1444" s="63">
        <v>1444</v>
      </c>
      <c r="B1444" s="66" t="str">
        <f>VLOOKUP(Table4[[#This Row],[PROJECT NUMBER]],PIVOT!A1444:B3012, 2, FALSE)</f>
        <v>MEDICAL FACILITIES</v>
      </c>
    </row>
    <row r="1445" spans="1:2" x14ac:dyDescent="0.3">
      <c r="A1445" s="62">
        <v>1445</v>
      </c>
      <c r="B1445" s="66" t="str">
        <f>VLOOKUP(Table4[[#This Row],[PROJECT NUMBER]],PIVOT!A1445:B3013, 2, FALSE)</f>
        <v>MEDICAL FACILITIES</v>
      </c>
    </row>
    <row r="1446" spans="1:2" x14ac:dyDescent="0.3">
      <c r="A1446" s="63">
        <v>1446</v>
      </c>
      <c r="B1446" s="66" t="str">
        <f>VLOOKUP(Table4[[#This Row],[PROJECT NUMBER]],PIVOT!A1446:B3014, 2, FALSE)</f>
        <v>MEDICAL FACILITIES</v>
      </c>
    </row>
    <row r="1447" spans="1:2" x14ac:dyDescent="0.3">
      <c r="A1447" s="62">
        <v>1447</v>
      </c>
      <c r="B1447" s="66" t="str">
        <f>VLOOKUP(Table4[[#This Row],[PROJECT NUMBER]],PIVOT!A1447:B3015, 2, FALSE)</f>
        <v>RHU</v>
      </c>
    </row>
    <row r="1448" spans="1:2" x14ac:dyDescent="0.3">
      <c r="A1448" s="63">
        <v>1448</v>
      </c>
      <c r="B1448" s="66" t="str">
        <f>VLOOKUP(Table4[[#This Row],[PROJECT NUMBER]],PIVOT!A1448:B3016, 2, FALSE)</f>
        <v>RHU</v>
      </c>
    </row>
    <row r="1449" spans="1:2" x14ac:dyDescent="0.3">
      <c r="A1449" s="62">
        <v>1449</v>
      </c>
      <c r="B1449" s="66" t="str">
        <f>VLOOKUP(Table4[[#This Row],[PROJECT NUMBER]],PIVOT!A1449:B3017, 2, FALSE)</f>
        <v>ELECTRIFICATION</v>
      </c>
    </row>
    <row r="1450" spans="1:2" x14ac:dyDescent="0.3">
      <c r="A1450" s="63">
        <v>1450</v>
      </c>
      <c r="B1450" s="66" t="str">
        <f>VLOOKUP(Table4[[#This Row],[PROJECT NUMBER]],PIVOT!A1450:B3018, 2, FALSE)</f>
        <v>PGP FACILITIES</v>
      </c>
    </row>
    <row r="1451" spans="1:2" x14ac:dyDescent="0.3">
      <c r="A1451" s="62">
        <v>1451</v>
      </c>
      <c r="B1451" s="66" t="str">
        <f>VLOOKUP(Table4[[#This Row],[PROJECT NUMBER]],PIVOT!A1451:B3019, 2, FALSE)</f>
        <v>OTHER FACILITIES</v>
      </c>
    </row>
    <row r="1452" spans="1:2" x14ac:dyDescent="0.3">
      <c r="A1452" s="63">
        <v>1452</v>
      </c>
      <c r="B1452" s="66" t="str">
        <f>VLOOKUP(Table4[[#This Row],[PROJECT NUMBER]],PIVOT!A1452:B3020, 2, FALSE)</f>
        <v>PGP FACILITIES</v>
      </c>
    </row>
    <row r="1453" spans="1:2" x14ac:dyDescent="0.3">
      <c r="A1453" s="62">
        <v>1453</v>
      </c>
      <c r="B1453" s="66" t="str">
        <f>VLOOKUP(Table4[[#This Row],[PROJECT NUMBER]],PIVOT!A1453:B3021, 2, FALSE)</f>
        <v>DRAINAGE</v>
      </c>
    </row>
    <row r="1454" spans="1:2" x14ac:dyDescent="0.3">
      <c r="A1454" s="63">
        <v>1454</v>
      </c>
      <c r="B1454" s="66" t="str">
        <f>VLOOKUP(Table4[[#This Row],[PROJECT NUMBER]],PIVOT!A1454:B3022, 2, FALSE)</f>
        <v>PGP FACILITIES</v>
      </c>
    </row>
    <row r="1455" spans="1:2" x14ac:dyDescent="0.3">
      <c r="A1455" s="62">
        <v>1455</v>
      </c>
      <c r="B1455" s="66" t="str">
        <f>VLOOKUP(Table4[[#This Row],[PROJECT NUMBER]],PIVOT!A1455:B3023, 2, FALSE)</f>
        <v>OTHER FACILITIES</v>
      </c>
    </row>
    <row r="1456" spans="1:2" x14ac:dyDescent="0.3">
      <c r="A1456" s="63">
        <v>1456</v>
      </c>
      <c r="B1456" s="66" t="str">
        <f>VLOOKUP(Table4[[#This Row],[PROJECT NUMBER]],PIVOT!A1456:B3024, 2, FALSE)</f>
        <v>ROAD</v>
      </c>
    </row>
    <row r="1457" spans="1:2" x14ac:dyDescent="0.3">
      <c r="A1457" s="62">
        <v>1457</v>
      </c>
      <c r="B1457" s="66" t="str">
        <f>VLOOKUP(Table4[[#This Row],[PROJECT NUMBER]],PIVOT!A1457:B3025, 2, FALSE)</f>
        <v>SLOPE PROTECTION</v>
      </c>
    </row>
    <row r="1458" spans="1:2" x14ac:dyDescent="0.3">
      <c r="A1458" s="63">
        <v>1458</v>
      </c>
      <c r="B1458" s="66" t="str">
        <f>VLOOKUP(Table4[[#This Row],[PROJECT NUMBER]],PIVOT!A1458:B3026, 2, FALSE)</f>
        <v>SUPPLY</v>
      </c>
    </row>
    <row r="1459" spans="1:2" x14ac:dyDescent="0.3">
      <c r="A1459" s="62">
        <v>1459</v>
      </c>
      <c r="B1459" s="66" t="str">
        <f>VLOOKUP(Table4[[#This Row],[PROJECT NUMBER]],PIVOT!A1459:B3027, 2, FALSE)</f>
        <v>COVERED COURT</v>
      </c>
    </row>
    <row r="1460" spans="1:2" x14ac:dyDescent="0.3">
      <c r="A1460" s="63">
        <v>1460</v>
      </c>
      <c r="B1460" s="66" t="str">
        <f>VLOOKUP(Table4[[#This Row],[PROJECT NUMBER]],PIVOT!A1460:B3028, 2, FALSE)</f>
        <v>MEDICAL FACILITIES</v>
      </c>
    </row>
    <row r="1461" spans="1:2" x14ac:dyDescent="0.3">
      <c r="A1461" s="62">
        <v>1461</v>
      </c>
      <c r="B1461" s="66" t="str">
        <f>VLOOKUP(Table4[[#This Row],[PROJECT NUMBER]],PIVOT!A1461:B3029, 2, FALSE)</f>
        <v>MEDICAL FACILITIES</v>
      </c>
    </row>
    <row r="1462" spans="1:2" x14ac:dyDescent="0.3">
      <c r="A1462" s="63">
        <v>1462</v>
      </c>
      <c r="B1462" s="66" t="str">
        <f>VLOOKUP(Table4[[#This Row],[PROJECT NUMBER]],PIVOT!A1462:B3030, 2, FALSE)</f>
        <v>MEDICAL FACILITIES</v>
      </c>
    </row>
    <row r="1463" spans="1:2" x14ac:dyDescent="0.3">
      <c r="A1463" s="62">
        <v>1463</v>
      </c>
      <c r="B1463" s="66" t="str">
        <f>VLOOKUP(Table4[[#This Row],[PROJECT NUMBER]],PIVOT!A1463:B3031, 2, FALSE)</f>
        <v>ROAD</v>
      </c>
    </row>
    <row r="1464" spans="1:2" x14ac:dyDescent="0.3">
      <c r="A1464" s="63">
        <v>1464</v>
      </c>
      <c r="B1464" s="66" t="str">
        <f>VLOOKUP(Table4[[#This Row],[PROJECT NUMBER]],PIVOT!A1464:B3032, 2, FALSE)</f>
        <v>ROAD</v>
      </c>
    </row>
    <row r="1465" spans="1:2" x14ac:dyDescent="0.3">
      <c r="A1465" s="62">
        <v>1465</v>
      </c>
      <c r="B1465" s="66" t="str">
        <f>VLOOKUP(Table4[[#This Row],[PROJECT NUMBER]],PIVOT!A1465:B3033, 2, FALSE)</f>
        <v>ROAD</v>
      </c>
    </row>
    <row r="1466" spans="1:2" x14ac:dyDescent="0.3">
      <c r="A1466" s="63">
        <v>1466</v>
      </c>
      <c r="B1466" s="66" t="str">
        <f>VLOOKUP(Table4[[#This Row],[PROJECT NUMBER]],PIVOT!A1466:B3034, 2, FALSE)</f>
        <v>ROAD</v>
      </c>
    </row>
    <row r="1467" spans="1:2" x14ac:dyDescent="0.3">
      <c r="A1467" s="62">
        <v>1467</v>
      </c>
      <c r="B1467" s="66" t="str">
        <f>VLOOKUP(Table4[[#This Row],[PROJECT NUMBER]],PIVOT!A1467:B3035, 2, FALSE)</f>
        <v>ROAD</v>
      </c>
    </row>
    <row r="1468" spans="1:2" x14ac:dyDescent="0.3">
      <c r="A1468" s="63">
        <v>1468</v>
      </c>
      <c r="B1468" s="66" t="str">
        <f>VLOOKUP(Table4[[#This Row],[PROJECT NUMBER]],PIVOT!A1468:B3036, 2, FALSE)</f>
        <v>ROAD</v>
      </c>
    </row>
    <row r="1469" spans="1:2" x14ac:dyDescent="0.3">
      <c r="A1469" s="62">
        <v>1469</v>
      </c>
      <c r="B1469" s="66" t="str">
        <f>VLOOKUP(Table4[[#This Row],[PROJECT NUMBER]],PIVOT!A1469:B3037, 2, FALSE)</f>
        <v>ROAD</v>
      </c>
    </row>
    <row r="1470" spans="1:2" x14ac:dyDescent="0.3">
      <c r="A1470" s="63">
        <v>1470</v>
      </c>
      <c r="B1470" s="66" t="str">
        <f>VLOOKUP(Table4[[#This Row],[PROJECT NUMBER]],PIVOT!A1470:B3038, 2, FALSE)</f>
        <v>ROAD</v>
      </c>
    </row>
    <row r="1471" spans="1:2" x14ac:dyDescent="0.3">
      <c r="A1471" s="62">
        <v>1471</v>
      </c>
      <c r="B1471" s="66" t="str">
        <f>VLOOKUP(Table4[[#This Row],[PROJECT NUMBER]],PIVOT!A1471:B3039, 2, FALSE)</f>
        <v>ROAD</v>
      </c>
    </row>
    <row r="1472" spans="1:2" x14ac:dyDescent="0.3">
      <c r="A1472" s="63">
        <v>1472</v>
      </c>
      <c r="B1472" s="66" t="str">
        <f>VLOOKUP(Table4[[#This Row],[PROJECT NUMBER]],PIVOT!A1472:B3040, 2, FALSE)</f>
        <v>ROAD</v>
      </c>
    </row>
    <row r="1473" spans="1:2" x14ac:dyDescent="0.3">
      <c r="A1473" s="62">
        <v>1473</v>
      </c>
      <c r="B1473" s="66" t="str">
        <f>VLOOKUP(Table4[[#This Row],[PROJECT NUMBER]],PIVOT!A1473:B3041, 2, FALSE)</f>
        <v>ROAD</v>
      </c>
    </row>
    <row r="1474" spans="1:2" x14ac:dyDescent="0.3">
      <c r="A1474" s="63">
        <v>1474</v>
      </c>
      <c r="B1474" s="66" t="str">
        <f>VLOOKUP(Table4[[#This Row],[PROJECT NUMBER]],PIVOT!A1474:B3042, 2, FALSE)</f>
        <v>ROAD</v>
      </c>
    </row>
    <row r="1475" spans="1:2" x14ac:dyDescent="0.3">
      <c r="A1475" s="62">
        <v>1475</v>
      </c>
      <c r="B1475" s="66" t="str">
        <f>VLOOKUP(Table4[[#This Row],[PROJECT NUMBER]],PIVOT!A1475:B3043, 2, FALSE)</f>
        <v>ROAD</v>
      </c>
    </row>
    <row r="1476" spans="1:2" x14ac:dyDescent="0.3">
      <c r="A1476" s="63">
        <v>1476</v>
      </c>
      <c r="B1476" s="66" t="str">
        <f>VLOOKUP(Table4[[#This Row],[PROJECT NUMBER]],PIVOT!A1476:B3044, 2, FALSE)</f>
        <v>ROAD</v>
      </c>
    </row>
    <row r="1477" spans="1:2" x14ac:dyDescent="0.3">
      <c r="A1477" s="62">
        <v>1477</v>
      </c>
      <c r="B1477" s="66" t="str">
        <f>VLOOKUP(Table4[[#This Row],[PROJECT NUMBER]],PIVOT!A1477:B3045, 2, FALSE)</f>
        <v>ROAD</v>
      </c>
    </row>
    <row r="1478" spans="1:2" x14ac:dyDescent="0.3">
      <c r="A1478" s="63">
        <v>1478</v>
      </c>
      <c r="B1478" s="66" t="str">
        <f>VLOOKUP(Table4[[#This Row],[PROJECT NUMBER]],PIVOT!A1478:B3046, 2, FALSE)</f>
        <v>ROAD</v>
      </c>
    </row>
    <row r="1479" spans="1:2" x14ac:dyDescent="0.3">
      <c r="A1479" s="62">
        <v>1479</v>
      </c>
      <c r="B1479" s="66" t="str">
        <f>VLOOKUP(Table4[[#This Row],[PROJECT NUMBER]],PIVOT!A1479:B3047, 2, FALSE)</f>
        <v>ROAD</v>
      </c>
    </row>
    <row r="1480" spans="1:2" x14ac:dyDescent="0.3">
      <c r="A1480" s="63">
        <v>1480</v>
      </c>
      <c r="B1480" s="66" t="str">
        <f>VLOOKUP(Table4[[#This Row],[PROJECT NUMBER]],PIVOT!A1480:B3048, 2, FALSE)</f>
        <v>ROAD</v>
      </c>
    </row>
    <row r="1481" spans="1:2" x14ac:dyDescent="0.3">
      <c r="A1481" s="62">
        <v>1481</v>
      </c>
      <c r="B1481" s="66" t="str">
        <f>VLOOKUP(Table4[[#This Row],[PROJECT NUMBER]],PIVOT!A1481:B3049, 2, FALSE)</f>
        <v>ROAD</v>
      </c>
    </row>
    <row r="1482" spans="1:2" x14ac:dyDescent="0.3">
      <c r="A1482" s="63">
        <v>1482</v>
      </c>
      <c r="B1482" s="66" t="str">
        <f>VLOOKUP(Table4[[#This Row],[PROJECT NUMBER]],PIVOT!A1482:B3050, 2, FALSE)</f>
        <v>ROAD</v>
      </c>
    </row>
    <row r="1483" spans="1:2" x14ac:dyDescent="0.3">
      <c r="A1483" s="62">
        <v>1483</v>
      </c>
      <c r="B1483" s="66" t="str">
        <f>VLOOKUP(Table4[[#This Row],[PROJECT NUMBER]],PIVOT!A1483:B3051, 2, FALSE)</f>
        <v>ROAD</v>
      </c>
    </row>
    <row r="1484" spans="1:2" x14ac:dyDescent="0.3">
      <c r="A1484" s="63">
        <v>1484</v>
      </c>
      <c r="B1484" s="66" t="str">
        <f>VLOOKUP(Table4[[#This Row],[PROJECT NUMBER]],PIVOT!A1484:B3052, 2, FALSE)</f>
        <v>ROAD</v>
      </c>
    </row>
    <row r="1485" spans="1:2" x14ac:dyDescent="0.3">
      <c r="A1485" s="62">
        <v>1485</v>
      </c>
      <c r="B1485" s="66" t="str">
        <f>VLOOKUP(Table4[[#This Row],[PROJECT NUMBER]],PIVOT!A1485:B3053, 2, FALSE)</f>
        <v>ROAD</v>
      </c>
    </row>
    <row r="1486" spans="1:2" x14ac:dyDescent="0.3">
      <c r="A1486" s="63">
        <v>1486</v>
      </c>
      <c r="B1486" s="66" t="str">
        <f>VLOOKUP(Table4[[#This Row],[PROJECT NUMBER]],PIVOT!A1486:B3054, 2, FALSE)</f>
        <v>ROAD</v>
      </c>
    </row>
    <row r="1487" spans="1:2" x14ac:dyDescent="0.3">
      <c r="A1487" s="62">
        <v>1487</v>
      </c>
      <c r="B1487" s="66" t="str">
        <f>VLOOKUP(Table4[[#This Row],[PROJECT NUMBER]],PIVOT!A1487:B3055, 2, FALSE)</f>
        <v>ROAD</v>
      </c>
    </row>
    <row r="1488" spans="1:2" x14ac:dyDescent="0.3">
      <c r="A1488" s="63">
        <v>1488</v>
      </c>
      <c r="B1488" s="66" t="str">
        <f>VLOOKUP(Table4[[#This Row],[PROJECT NUMBER]],PIVOT!A1488:B3056, 2, FALSE)</f>
        <v>ROAD</v>
      </c>
    </row>
    <row r="1489" spans="1:2" x14ac:dyDescent="0.3">
      <c r="A1489" s="62">
        <v>1489</v>
      </c>
      <c r="B1489" s="66" t="str">
        <f>VLOOKUP(Table4[[#This Row],[PROJECT NUMBER]],PIVOT!A1489:B3057, 2, FALSE)</f>
        <v>ROAD</v>
      </c>
    </row>
    <row r="1490" spans="1:2" x14ac:dyDescent="0.3">
      <c r="A1490" s="63">
        <v>1490</v>
      </c>
      <c r="B1490" s="66" t="str">
        <f>VLOOKUP(Table4[[#This Row],[PROJECT NUMBER]],PIVOT!A1490:B3058, 2, FALSE)</f>
        <v>ROAD</v>
      </c>
    </row>
    <row r="1491" spans="1:2" x14ac:dyDescent="0.3">
      <c r="A1491" s="62">
        <v>1491</v>
      </c>
      <c r="B1491" s="66" t="str">
        <f>VLOOKUP(Table4[[#This Row],[PROJECT NUMBER]],PIVOT!A1491:B3059, 2, FALSE)</f>
        <v>ROAD</v>
      </c>
    </row>
    <row r="1492" spans="1:2" x14ac:dyDescent="0.3">
      <c r="A1492" s="63">
        <v>1492</v>
      </c>
      <c r="B1492" s="66" t="str">
        <f>VLOOKUP(Table4[[#This Row],[PROJECT NUMBER]],PIVOT!A1492:B3060, 2, FALSE)</f>
        <v>ROAD</v>
      </c>
    </row>
    <row r="1493" spans="1:2" x14ac:dyDescent="0.3">
      <c r="A1493" s="62">
        <v>1493</v>
      </c>
      <c r="B1493" s="66" t="str">
        <f>VLOOKUP(Table4[[#This Row],[PROJECT NUMBER]],PIVOT!A1493:B3061, 2, FALSE)</f>
        <v>ROAD</v>
      </c>
    </row>
    <row r="1494" spans="1:2" x14ac:dyDescent="0.3">
      <c r="A1494" s="63">
        <v>1494</v>
      </c>
      <c r="B1494" s="66" t="str">
        <f>VLOOKUP(Table4[[#This Row],[PROJECT NUMBER]],PIVOT!A1494:B3062, 2, FALSE)</f>
        <v>ROAD</v>
      </c>
    </row>
    <row r="1495" spans="1:2" x14ac:dyDescent="0.3">
      <c r="A1495" s="62">
        <v>1495</v>
      </c>
      <c r="B1495" s="66" t="str">
        <f>VLOOKUP(Table4[[#This Row],[PROJECT NUMBER]],PIVOT!A1495:B3063, 2, FALSE)</f>
        <v>ROAD</v>
      </c>
    </row>
    <row r="1496" spans="1:2" x14ac:dyDescent="0.3">
      <c r="A1496" s="63">
        <v>1496</v>
      </c>
      <c r="B1496" s="66" t="str">
        <f>VLOOKUP(Table4[[#This Row],[PROJECT NUMBER]],PIVOT!A1496:B3064, 2, FALSE)</f>
        <v>BRIDGES</v>
      </c>
    </row>
    <row r="1497" spans="1:2" x14ac:dyDescent="0.3">
      <c r="A1497" s="62">
        <v>1497</v>
      </c>
      <c r="B1497" s="66" t="str">
        <f>VLOOKUP(Table4[[#This Row],[PROJECT NUMBER]],PIVOT!A1497:B3065, 2, FALSE)</f>
        <v>BRIDGES</v>
      </c>
    </row>
    <row r="1498" spans="1:2" x14ac:dyDescent="0.3">
      <c r="A1498" s="63">
        <v>1498</v>
      </c>
      <c r="B1498" s="66" t="str">
        <f>VLOOKUP(Table4[[#This Row],[PROJECT NUMBER]],PIVOT!A1498:B3066, 2, FALSE)</f>
        <v>ROAD</v>
      </c>
    </row>
    <row r="1499" spans="1:2" x14ac:dyDescent="0.3">
      <c r="A1499" s="62">
        <v>1499</v>
      </c>
      <c r="B1499" s="66" t="str">
        <f>VLOOKUP(Table4[[#This Row],[PROJECT NUMBER]],PIVOT!A1499:B3067, 2, FALSE)</f>
        <v>ROAD</v>
      </c>
    </row>
    <row r="1500" spans="1:2" x14ac:dyDescent="0.3">
      <c r="A1500" s="63">
        <v>1500</v>
      </c>
      <c r="B1500" s="66" t="str">
        <f>VLOOKUP(Table4[[#This Row],[PROJECT NUMBER]],PIVOT!A1500:B3068, 2, FALSE)</f>
        <v>ROAD</v>
      </c>
    </row>
    <row r="1501" spans="1:2" x14ac:dyDescent="0.3">
      <c r="A1501" s="62">
        <v>1501</v>
      </c>
      <c r="B1501" s="66" t="str">
        <f>VLOOKUP(Table4[[#This Row],[PROJECT NUMBER]],PIVOT!A1501:B3069, 2, FALSE)</f>
        <v>ROAD</v>
      </c>
    </row>
    <row r="1502" spans="1:2" x14ac:dyDescent="0.3">
      <c r="A1502" s="63">
        <v>1502</v>
      </c>
      <c r="B1502" s="66" t="str">
        <f>VLOOKUP(Table4[[#This Row],[PROJECT NUMBER]],PIVOT!A1502:B3070, 2, FALSE)</f>
        <v>ROAD</v>
      </c>
    </row>
    <row r="1503" spans="1:2" x14ac:dyDescent="0.3">
      <c r="A1503" s="62">
        <v>1503</v>
      </c>
      <c r="B1503" s="66" t="str">
        <f>VLOOKUP(Table4[[#This Row],[PROJECT NUMBER]],PIVOT!A1503:B3071, 2, FALSE)</f>
        <v>ROAD</v>
      </c>
    </row>
    <row r="1504" spans="1:2" x14ac:dyDescent="0.3">
      <c r="A1504" s="63">
        <v>1504</v>
      </c>
      <c r="B1504" s="66" t="str">
        <f>VLOOKUP(Table4[[#This Row],[PROJECT NUMBER]],PIVOT!A1504:B3072, 2, FALSE)</f>
        <v>ROAD</v>
      </c>
    </row>
    <row r="1505" spans="1:2" x14ac:dyDescent="0.3">
      <c r="A1505" s="62">
        <v>1505</v>
      </c>
      <c r="B1505" s="66" t="str">
        <f>VLOOKUP(Table4[[#This Row],[PROJECT NUMBER]],PIVOT!A1505:B3073, 2, FALSE)</f>
        <v>ROAD</v>
      </c>
    </row>
    <row r="1506" spans="1:2" x14ac:dyDescent="0.3">
      <c r="A1506" s="63">
        <v>1506</v>
      </c>
      <c r="B1506" s="66" t="str">
        <f>VLOOKUP(Table4[[#This Row],[PROJECT NUMBER]],PIVOT!A1506:B3074, 2, FALSE)</f>
        <v>ROAD</v>
      </c>
    </row>
    <row r="1507" spans="1:2" x14ac:dyDescent="0.3">
      <c r="A1507" s="62">
        <v>1507</v>
      </c>
      <c r="B1507" s="66" t="str">
        <f>VLOOKUP(Table4[[#This Row],[PROJECT NUMBER]],PIVOT!A1507:B3075, 2, FALSE)</f>
        <v>ROAD</v>
      </c>
    </row>
    <row r="1508" spans="1:2" x14ac:dyDescent="0.3">
      <c r="A1508" s="63">
        <v>1508</v>
      </c>
      <c r="B1508" s="66" t="str">
        <f>VLOOKUP(Table4[[#This Row],[PROJECT NUMBER]],PIVOT!A1508:B3076, 2, FALSE)</f>
        <v>ROAD</v>
      </c>
    </row>
    <row r="1509" spans="1:2" x14ac:dyDescent="0.3">
      <c r="A1509" s="62">
        <v>1509</v>
      </c>
      <c r="B1509" s="66" t="str">
        <f>VLOOKUP(Table4[[#This Row],[PROJECT NUMBER]],PIVOT!A1509:B3077, 2, FALSE)</f>
        <v>ROAD</v>
      </c>
    </row>
    <row r="1510" spans="1:2" x14ac:dyDescent="0.3">
      <c r="A1510" s="63">
        <v>1510</v>
      </c>
      <c r="B1510" s="66" t="str">
        <f>VLOOKUP(Table4[[#This Row],[PROJECT NUMBER]],PIVOT!A1510:B3078, 2, FALSE)</f>
        <v>ROAD</v>
      </c>
    </row>
    <row r="1511" spans="1:2" x14ac:dyDescent="0.3">
      <c r="A1511" s="62">
        <v>1511</v>
      </c>
      <c r="B1511" s="66" t="str">
        <f>VLOOKUP(Table4[[#This Row],[PROJECT NUMBER]],PIVOT!A1511:B3079, 2, FALSE)</f>
        <v>ROAD</v>
      </c>
    </row>
    <row r="1512" spans="1:2" x14ac:dyDescent="0.3">
      <c r="A1512" s="63">
        <v>1512</v>
      </c>
      <c r="B1512" s="66" t="str">
        <f>VLOOKUP(Table4[[#This Row],[PROJECT NUMBER]],PIVOT!A1512:B3080, 2, FALSE)</f>
        <v>ROAD</v>
      </c>
    </row>
    <row r="1513" spans="1:2" x14ac:dyDescent="0.3">
      <c r="A1513" s="62">
        <v>1513</v>
      </c>
      <c r="B1513" s="66" t="str">
        <f>VLOOKUP(Table4[[#This Row],[PROJECT NUMBER]],PIVOT!A1513:B3081, 2, FALSE)</f>
        <v>ROAD</v>
      </c>
    </row>
    <row r="1514" spans="1:2" x14ac:dyDescent="0.3">
      <c r="A1514" s="63">
        <v>1514</v>
      </c>
      <c r="B1514" s="66" t="str">
        <f>VLOOKUP(Table4[[#This Row],[PROJECT NUMBER]],PIVOT!A1514:B3082, 2, FALSE)</f>
        <v>ROAD</v>
      </c>
    </row>
    <row r="1515" spans="1:2" x14ac:dyDescent="0.3">
      <c r="A1515" s="62">
        <v>1515</v>
      </c>
      <c r="B1515" s="66" t="str">
        <f>VLOOKUP(Table4[[#This Row],[PROJECT NUMBER]],PIVOT!A1515:B3083, 2, FALSE)</f>
        <v>ROAD</v>
      </c>
    </row>
    <row r="1516" spans="1:2" x14ac:dyDescent="0.3">
      <c r="A1516" s="63">
        <v>1516</v>
      </c>
      <c r="B1516" s="66" t="str">
        <f>VLOOKUP(Table4[[#This Row],[PROJECT NUMBER]],PIVOT!A1516:B3084, 2, FALSE)</f>
        <v>ROAD</v>
      </c>
    </row>
    <row r="1517" spans="1:2" x14ac:dyDescent="0.3">
      <c r="A1517" s="62">
        <v>1517</v>
      </c>
      <c r="B1517" s="66" t="str">
        <f>VLOOKUP(Table4[[#This Row],[PROJECT NUMBER]],PIVOT!A1517:B3085, 2, FALSE)</f>
        <v>ROAD</v>
      </c>
    </row>
    <row r="1518" spans="1:2" x14ac:dyDescent="0.3">
      <c r="A1518" s="63">
        <v>1518</v>
      </c>
      <c r="B1518" s="66" t="str">
        <f>VLOOKUP(Table4[[#This Row],[PROJECT NUMBER]],PIVOT!A1518:B3086, 2, FALSE)</f>
        <v>BRIDGES</v>
      </c>
    </row>
    <row r="1519" spans="1:2" x14ac:dyDescent="0.3">
      <c r="A1519" s="62">
        <v>1519</v>
      </c>
      <c r="B1519" s="66" t="str">
        <f>VLOOKUP(Table4[[#This Row],[PROJECT NUMBER]],PIVOT!A1519:B3087, 2, FALSE)</f>
        <v>OTHER FACILITIES</v>
      </c>
    </row>
    <row r="1520" spans="1:2" x14ac:dyDescent="0.3">
      <c r="A1520" s="63">
        <v>1520</v>
      </c>
      <c r="B1520" s="66" t="str">
        <f>VLOOKUP(Table4[[#This Row],[PROJECT NUMBER]],PIVOT!A1520:B3088, 2, FALSE)</f>
        <v>OTHER FACILITIES</v>
      </c>
    </row>
    <row r="1521" spans="1:2" x14ac:dyDescent="0.3">
      <c r="A1521" s="62">
        <v>1521</v>
      </c>
      <c r="B1521" s="66" t="str">
        <f>VLOOKUP(Table4[[#This Row],[PROJECT NUMBER]],PIVOT!A1521:B3089, 2, FALSE)</f>
        <v>MEDICAL FACILITIES</v>
      </c>
    </row>
    <row r="1522" spans="1:2" x14ac:dyDescent="0.3">
      <c r="A1522" s="63">
        <v>1522</v>
      </c>
      <c r="B1522" s="66" t="str">
        <f>VLOOKUP(Table4[[#This Row],[PROJECT NUMBER]],PIVOT!A1522:B3090, 2, FALSE)</f>
        <v>WATER SYSTEM</v>
      </c>
    </row>
    <row r="1523" spans="1:2" x14ac:dyDescent="0.3">
      <c r="A1523" s="62">
        <v>1523</v>
      </c>
      <c r="B1523" s="66" t="str">
        <f>VLOOKUP(Table4[[#This Row],[PROJECT NUMBER]],PIVOT!A1523:B3091, 2, FALSE)</f>
        <v>WATER SYSTEM</v>
      </c>
    </row>
    <row r="1524" spans="1:2" x14ac:dyDescent="0.3">
      <c r="A1524" s="63">
        <v>1524</v>
      </c>
      <c r="B1524" s="66" t="str">
        <f>VLOOKUP(Table4[[#This Row],[PROJECT NUMBER]],PIVOT!A1524:B3092, 2, FALSE)</f>
        <v>OTHER FACILITIES</v>
      </c>
    </row>
    <row r="1525" spans="1:2" x14ac:dyDescent="0.3">
      <c r="A1525" s="62">
        <v>1525</v>
      </c>
      <c r="B1525" s="66" t="str">
        <f>VLOOKUP(Table4[[#This Row],[PROJECT NUMBER]],PIVOT!A1525:B3093, 2, FALSE)</f>
        <v>ROAD</v>
      </c>
    </row>
    <row r="1526" spans="1:2" x14ac:dyDescent="0.3">
      <c r="A1526" s="63">
        <v>1526</v>
      </c>
      <c r="B1526" s="66" t="str">
        <f>VLOOKUP(Table4[[#This Row],[PROJECT NUMBER]],PIVOT!A1526:B3094, 2, FALSE)</f>
        <v>WATER SYSTEM</v>
      </c>
    </row>
    <row r="1527" spans="1:2" x14ac:dyDescent="0.3">
      <c r="A1527" s="62">
        <v>1527</v>
      </c>
      <c r="B1527" s="66" t="str">
        <f>VLOOKUP(Table4[[#This Row],[PROJECT NUMBER]],PIVOT!A1527:B3095, 2, FALSE)</f>
        <v>MEDICAL FACILITIES</v>
      </c>
    </row>
    <row r="1528" spans="1:2" x14ac:dyDescent="0.3">
      <c r="A1528" s="63">
        <v>1528</v>
      </c>
      <c r="B1528" s="66" t="str">
        <f>VLOOKUP(Table4[[#This Row],[PROJECT NUMBER]],PIVOT!A1528:B3096, 2, FALSE)</f>
        <v>MEDICAL FACILITIES</v>
      </c>
    </row>
    <row r="1529" spans="1:2" x14ac:dyDescent="0.3">
      <c r="A1529" s="62">
        <v>1529</v>
      </c>
      <c r="B1529" s="66" t="str">
        <f>VLOOKUP(Table4[[#This Row],[PROJECT NUMBER]],PIVOT!A1529:B3097, 2, FALSE)</f>
        <v>ROAD</v>
      </c>
    </row>
    <row r="1530" spans="1:2" x14ac:dyDescent="0.3">
      <c r="A1530" s="63">
        <v>1530</v>
      </c>
      <c r="B1530" s="66" t="str">
        <f>VLOOKUP(Table4[[#This Row],[PROJECT NUMBER]],PIVOT!A1530:B3098, 2, FALSE)</f>
        <v>MEDICAL FACILITIES</v>
      </c>
    </row>
    <row r="1531" spans="1:2" x14ac:dyDescent="0.3">
      <c r="A1531" s="62">
        <v>1531</v>
      </c>
      <c r="B1531" s="66" t="str">
        <f>VLOOKUP(Table4[[#This Row],[PROJECT NUMBER]],PIVOT!A1531:B3099, 2, FALSE)</f>
        <v>MEDICAL FACILITIES</v>
      </c>
    </row>
    <row r="1532" spans="1:2" x14ac:dyDescent="0.3">
      <c r="A1532" s="63">
        <v>1532</v>
      </c>
      <c r="B1532" s="66" t="str">
        <f>VLOOKUP(Table4[[#This Row],[PROJECT NUMBER]],PIVOT!A1532:B3100, 2, FALSE)</f>
        <v>MEDICAL FACILITIES</v>
      </c>
    </row>
    <row r="1533" spans="1:2" x14ac:dyDescent="0.3">
      <c r="A1533" s="62">
        <v>1533</v>
      </c>
      <c r="B1533" s="66" t="str">
        <f>VLOOKUP(Table4[[#This Row],[PROJECT NUMBER]],PIVOT!A1533:B3101, 2, FALSE)</f>
        <v>MEDICAL FACILITIES</v>
      </c>
    </row>
    <row r="1534" spans="1:2" x14ac:dyDescent="0.3">
      <c r="A1534" s="63">
        <v>1534</v>
      </c>
      <c r="B1534" s="66" t="str">
        <f>VLOOKUP(Table4[[#This Row],[PROJECT NUMBER]],PIVOT!A1534:B3102, 2, FALSE)</f>
        <v>MEDICAL FACILITIES</v>
      </c>
    </row>
    <row r="1535" spans="1:2" x14ac:dyDescent="0.3">
      <c r="A1535" s="62">
        <v>1535</v>
      </c>
      <c r="B1535" s="66" t="str">
        <f>VLOOKUP(Table4[[#This Row],[PROJECT NUMBER]],PIVOT!A1535:B3103, 2, FALSE)</f>
        <v>PGP FACILITIES</v>
      </c>
    </row>
    <row r="1536" spans="1:2" x14ac:dyDescent="0.3">
      <c r="A1536" s="63">
        <v>1536</v>
      </c>
      <c r="B1536" s="66" t="str">
        <f>VLOOKUP(Table4[[#This Row],[PROJECT NUMBER]],PIVOT!A1536:B3104, 2, FALSE)</f>
        <v>PGP FACILITIES</v>
      </c>
    </row>
    <row r="1537" spans="1:2" x14ac:dyDescent="0.3">
      <c r="A1537" s="62">
        <v>1537</v>
      </c>
      <c r="B1537" s="66" t="str">
        <f>VLOOKUP(Table4[[#This Row],[PROJECT NUMBER]],PIVOT!A1537:B3105, 2, FALSE)</f>
        <v>PGP FACILITIES</v>
      </c>
    </row>
    <row r="1538" spans="1:2" x14ac:dyDescent="0.3">
      <c r="A1538" s="63">
        <v>1538</v>
      </c>
      <c r="B1538" s="66" t="str">
        <f>VLOOKUP(Table4[[#This Row],[PROJECT NUMBER]],PIVOT!A1538:B3106, 2, FALSE)</f>
        <v>PGP FACILITIES</v>
      </c>
    </row>
    <row r="1539" spans="1:2" x14ac:dyDescent="0.3">
      <c r="A1539" s="62">
        <v>1539</v>
      </c>
      <c r="B1539" s="66" t="str">
        <f>VLOOKUP(Table4[[#This Row],[PROJECT NUMBER]],PIVOT!A1539:B3107, 2, FALSE)</f>
        <v>PGP FACILITIES</v>
      </c>
    </row>
    <row r="1540" spans="1:2" x14ac:dyDescent="0.3">
      <c r="A1540" s="63">
        <v>1540</v>
      </c>
      <c r="B1540" s="66" t="str">
        <f>VLOOKUP(Table4[[#This Row],[PROJECT NUMBER]],PIVOT!A1540:B3108, 2, FALSE)</f>
        <v>PGP FACILITIES</v>
      </c>
    </row>
    <row r="1541" spans="1:2" ht="26.4" x14ac:dyDescent="0.3">
      <c r="A1541" s="62">
        <v>1541</v>
      </c>
      <c r="B1541" s="66" t="str">
        <f>VLOOKUP(Table4[[#This Row],[PROJECT NUMBER]],PIVOT!A1541:B3109, 2, FALSE)</f>
        <v>AGRICULTURAL FACILITIES</v>
      </c>
    </row>
    <row r="1542" spans="1:2" x14ac:dyDescent="0.3">
      <c r="A1542" s="63">
        <v>1542</v>
      </c>
      <c r="B1542" s="66" t="str">
        <f>VLOOKUP(Table4[[#This Row],[PROJECT NUMBER]],PIVOT!A1542:B3110, 2, FALSE)</f>
        <v>OTHER FACILITIES</v>
      </c>
    </row>
    <row r="1543" spans="1:2" x14ac:dyDescent="0.3">
      <c r="A1543" s="62">
        <v>1543</v>
      </c>
      <c r="B1543" s="66" t="str">
        <f>VLOOKUP(Table4[[#This Row],[PROJECT NUMBER]],PIVOT!A1543:B3111, 2, FALSE)</f>
        <v>PGP FACILITIES</v>
      </c>
    </row>
    <row r="1544" spans="1:2" x14ac:dyDescent="0.3">
      <c r="A1544" s="63">
        <v>1544</v>
      </c>
      <c r="B1544" s="66" t="str">
        <f>VLOOKUP(Table4[[#This Row],[PROJECT NUMBER]],PIVOT!A1544:B3112, 2, FALSE)</f>
        <v>MEDICAL FACILITIES</v>
      </c>
    </row>
    <row r="1545" spans="1:2" x14ac:dyDescent="0.3">
      <c r="A1545" s="62">
        <v>1545</v>
      </c>
      <c r="B1545" s="66" t="str">
        <f>VLOOKUP(Table4[[#This Row],[PROJECT NUMBER]],PIVOT!A1545:B3113, 2, FALSE)</f>
        <v>OTHER FACILITIES</v>
      </c>
    </row>
    <row r="1546" spans="1:2" x14ac:dyDescent="0.3">
      <c r="A1546" s="63">
        <v>1546</v>
      </c>
      <c r="B1546" s="66" t="str">
        <f>VLOOKUP(Table4[[#This Row],[PROJECT NUMBER]],PIVOT!A1546:B3114, 2, FALSE)</f>
        <v>PGP FACILITIES</v>
      </c>
    </row>
    <row r="1547" spans="1:2" x14ac:dyDescent="0.3">
      <c r="A1547" s="62">
        <v>1547</v>
      </c>
      <c r="B1547" s="66" t="str">
        <f>VLOOKUP(Table4[[#This Row],[PROJECT NUMBER]],PIVOT!A1547:B3115, 2, FALSE)</f>
        <v>PGP FACILITIES</v>
      </c>
    </row>
    <row r="1548" spans="1:2" x14ac:dyDescent="0.3">
      <c r="A1548" s="63">
        <v>1548</v>
      </c>
      <c r="B1548" s="66" t="str">
        <f>VLOOKUP(Table4[[#This Row],[PROJECT NUMBER]],PIVOT!A1548:B3116, 2, FALSE)</f>
        <v>MEDICAL FACILITIES</v>
      </c>
    </row>
    <row r="1549" spans="1:2" ht="26.4" x14ac:dyDescent="0.3">
      <c r="A1549" s="62">
        <v>1549</v>
      </c>
      <c r="B1549" s="66" t="str">
        <f>VLOOKUP(Table4[[#This Row],[PROJECT NUMBER]],PIVOT!A1549:B3117, 2, FALSE)</f>
        <v>AGRICULTURAL FACILITIES</v>
      </c>
    </row>
    <row r="1550" spans="1:2" x14ac:dyDescent="0.3">
      <c r="A1550" s="63">
        <v>1550</v>
      </c>
      <c r="B1550" s="66" t="str">
        <f>VLOOKUP(Table4[[#This Row],[PROJECT NUMBER]],PIVOT!A1550:B3118, 2, FALSE)</f>
        <v>OTHER FACILITIES</v>
      </c>
    </row>
    <row r="1551" spans="1:2" x14ac:dyDescent="0.3">
      <c r="A1551" s="62">
        <v>1551</v>
      </c>
      <c r="B1551" s="66" t="str">
        <f>VLOOKUP(Table4[[#This Row],[PROJECT NUMBER]],PIVOT!A1551:B3119, 2, FALSE)</f>
        <v>PGP FACILITIES</v>
      </c>
    </row>
    <row r="1552" spans="1:2" x14ac:dyDescent="0.3">
      <c r="A1552" s="63">
        <v>1552</v>
      </c>
      <c r="B1552" s="66" t="str">
        <f>VLOOKUP(Table4[[#This Row],[PROJECT NUMBER]],PIVOT!A1552:B3120, 2, FALSE)</f>
        <v>PGP FACILITIES</v>
      </c>
    </row>
    <row r="1553" spans="1:2" x14ac:dyDescent="0.3">
      <c r="A1553" s="62">
        <v>1553</v>
      </c>
      <c r="B1553" s="66" t="str">
        <f>VLOOKUP(Table4[[#This Row],[PROJECT NUMBER]],PIVOT!A1553:B3121, 2, FALSE)</f>
        <v>PGP FACILITIES</v>
      </c>
    </row>
    <row r="1554" spans="1:2" x14ac:dyDescent="0.3">
      <c r="A1554" s="63">
        <v>1554</v>
      </c>
      <c r="B1554" s="66" t="str">
        <f>VLOOKUP(Table4[[#This Row],[PROJECT NUMBER]],PIVOT!A1554:B3122, 2, FALSE)</f>
        <v>PGP FACILITIES</v>
      </c>
    </row>
    <row r="1555" spans="1:2" x14ac:dyDescent="0.3">
      <c r="A1555" s="62">
        <v>1555</v>
      </c>
      <c r="B1555" s="66" t="str">
        <f>VLOOKUP(Table4[[#This Row],[PROJECT NUMBER]],PIVOT!A1555:B3123, 2, FALSE)</f>
        <v>MEDICAL FACILITIES</v>
      </c>
    </row>
    <row r="1556" spans="1:2" x14ac:dyDescent="0.3">
      <c r="A1556" s="63">
        <v>1556</v>
      </c>
      <c r="B1556" s="66" t="str">
        <f>VLOOKUP(Table4[[#This Row],[PROJECT NUMBER]],PIVOT!A1556:B3124, 2, FALSE)</f>
        <v>OTHER FACILITIES</v>
      </c>
    </row>
    <row r="1557" spans="1:2" x14ac:dyDescent="0.3">
      <c r="A1557" s="62">
        <v>1557</v>
      </c>
      <c r="B1557" s="66" t="str">
        <f>VLOOKUP(Table4[[#This Row],[PROJECT NUMBER]],PIVOT!A1557:B3125, 2, FALSE)</f>
        <v>OTHER FACILITIES</v>
      </c>
    </row>
    <row r="1558" spans="1:2" x14ac:dyDescent="0.3">
      <c r="A1558" s="63">
        <v>1558</v>
      </c>
      <c r="B1558" s="66" t="str">
        <f>VLOOKUP(Table4[[#This Row],[PROJECT NUMBER]],PIVOT!A1558:B3126, 2, FALSE)</f>
        <v>OTHER FACILITIES</v>
      </c>
    </row>
    <row r="1559" spans="1:2" x14ac:dyDescent="0.3">
      <c r="A1559" s="62">
        <v>1559</v>
      </c>
      <c r="B1559" s="66" t="str">
        <f>VLOOKUP(Table4[[#This Row],[PROJECT NUMBER]],PIVOT!A1559:B3127, 2, FALSE)</f>
        <v>PGP FACILITIES</v>
      </c>
    </row>
    <row r="1560" spans="1:2" x14ac:dyDescent="0.3">
      <c r="A1560" s="63">
        <v>1560</v>
      </c>
      <c r="B1560" s="66" t="str">
        <f>VLOOKUP(Table4[[#This Row],[PROJECT NUMBER]],PIVOT!A1560:B3128, 2, FALSE)</f>
        <v>PGP FACILITIES</v>
      </c>
    </row>
    <row r="1561" spans="1:2" x14ac:dyDescent="0.3">
      <c r="A1561" s="62">
        <v>1561</v>
      </c>
      <c r="B1561" s="66" t="str">
        <f>VLOOKUP(Table4[[#This Row],[PROJECT NUMBER]],PIVOT!A1561:B3129, 2, FALSE)</f>
        <v>PGP FACILITIES</v>
      </c>
    </row>
    <row r="1562" spans="1:2" x14ac:dyDescent="0.3">
      <c r="A1562" s="63">
        <v>1562</v>
      </c>
      <c r="B1562" s="66" t="str">
        <f>VLOOKUP(Table4[[#This Row],[PROJECT NUMBER]],PIVOT!A1562:B3130, 2, FALSE)</f>
        <v>OTHER FACILITIES</v>
      </c>
    </row>
    <row r="1563" spans="1:2" x14ac:dyDescent="0.3">
      <c r="A1563" s="62">
        <v>1563</v>
      </c>
      <c r="B1563" s="66" t="str">
        <f>VLOOKUP(Table4[[#This Row],[PROJECT NUMBER]],PIVOT!A1563:B3131, 2, FALSE)</f>
        <v>DRAINAGE</v>
      </c>
    </row>
    <row r="1564" spans="1:2" x14ac:dyDescent="0.3">
      <c r="A1564" s="63">
        <v>1564</v>
      </c>
      <c r="B1564" s="66" t="str">
        <f>VLOOKUP(Table4[[#This Row],[PROJECT NUMBER]],PIVOT!A1564:B3132, 2, FALSE)</f>
        <v>OTHER FACILITIES</v>
      </c>
    </row>
    <row r="1565" spans="1:2" x14ac:dyDescent="0.3">
      <c r="A1565" s="62">
        <v>1565</v>
      </c>
      <c r="B1565" s="66" t="str">
        <f>VLOOKUP(Table4[[#This Row],[PROJECT NUMBER]],PIVOT!A1565:B3133, 2, FALSE)</f>
        <v>DRAINAGE</v>
      </c>
    </row>
    <row r="1566" spans="1:2" x14ac:dyDescent="0.3">
      <c r="A1566" s="63">
        <v>1566</v>
      </c>
      <c r="B1566" s="66" t="str">
        <f>VLOOKUP(Table4[[#This Row],[PROJECT NUMBER]],PIVOT!A1566:B3134, 2, FALSE)</f>
        <v>COVERED COURT</v>
      </c>
    </row>
    <row r="1567" spans="1:2" x14ac:dyDescent="0.3">
      <c r="A1567" s="62">
        <v>1567</v>
      </c>
      <c r="B1567" s="66" t="str">
        <f>VLOOKUP(Table4[[#This Row],[PROJECT NUMBER]],PIVOT!A1567:B3135, 2, FALSE)</f>
        <v>COVERED COURT</v>
      </c>
    </row>
    <row r="1568" spans="1:2" x14ac:dyDescent="0.3">
      <c r="A1568" s="63">
        <v>1568</v>
      </c>
      <c r="B1568" s="66" t="str">
        <f>VLOOKUP(Table4[[#This Row],[PROJECT NUMBER]],PIVOT!A1568:B3136, 2, FALSE)</f>
        <v>OTHER FACILITIES</v>
      </c>
    </row>
    <row r="1569" spans="1:2" x14ac:dyDescent="0.3">
      <c r="A1569" s="65">
        <v>1569</v>
      </c>
      <c r="B1569" s="66" t="str">
        <f>VLOOKUP(Table4[[#This Row],[PROJECT NUMBER]],PIVOT!A1569:B3137, 2, FALSE)</f>
        <v>OTHER FACILITIES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45F6-857C-4EC3-9B43-F8F8904B53A3}">
  <dimension ref="A1:E1570"/>
  <sheetViews>
    <sheetView workbookViewId="0">
      <selection activeCell="D2" sqref="D2"/>
    </sheetView>
  </sheetViews>
  <sheetFormatPr defaultRowHeight="14.4" x14ac:dyDescent="0.3"/>
  <cols>
    <col min="1" max="1" width="16.6640625" bestFit="1" customWidth="1"/>
    <col min="2" max="2" width="8.44140625" bestFit="1" customWidth="1"/>
    <col min="3" max="3" width="9.77734375" customWidth="1"/>
    <col min="4" max="4" width="12.5546875" bestFit="1" customWidth="1"/>
    <col min="5" max="5" width="22.44140625" bestFit="1" customWidth="1"/>
    <col min="6" max="11" width="2" bestFit="1" customWidth="1"/>
    <col min="12" max="101" width="3" bestFit="1" customWidth="1"/>
    <col min="102" max="1001" width="4" bestFit="1" customWidth="1"/>
    <col min="1002" max="1571" width="5" bestFit="1" customWidth="1"/>
    <col min="1572" max="1572" width="10.77734375" bestFit="1" customWidth="1"/>
  </cols>
  <sheetData>
    <row r="1" spans="1:5" x14ac:dyDescent="0.3">
      <c r="A1" t="s">
        <v>3637</v>
      </c>
      <c r="B1" t="s">
        <v>3636</v>
      </c>
    </row>
    <row r="2" spans="1:5" x14ac:dyDescent="0.3">
      <c r="A2">
        <v>1</v>
      </c>
      <c r="B2" t="str">
        <f>IF(ISNA(VLOOKUP(Table2[Project Number],MAIN!A:A, 1, FALSE)), "Missing", "OK")</f>
        <v>OK</v>
      </c>
      <c r="D2" s="52" t="s">
        <v>3638</v>
      </c>
      <c r="E2" t="s">
        <v>3641</v>
      </c>
    </row>
    <row r="3" spans="1:5" x14ac:dyDescent="0.3">
      <c r="A3">
        <v>2</v>
      </c>
      <c r="B3" t="str">
        <f>IF(ISNA(VLOOKUP(Table2[Project Number],MAIN!A:A, 1, FALSE)), "Missing", "OK")</f>
        <v>OK</v>
      </c>
      <c r="D3" s="53" t="s">
        <v>3654</v>
      </c>
      <c r="E3" s="54">
        <v>1</v>
      </c>
    </row>
    <row r="4" spans="1:5" x14ac:dyDescent="0.3">
      <c r="A4">
        <v>3</v>
      </c>
      <c r="B4" t="str">
        <f>IF(ISNA(VLOOKUP(Table2[Project Number],MAIN!A:A, 1, FALSE)), "Missing", "OK")</f>
        <v>OK</v>
      </c>
      <c r="D4" s="53" t="s">
        <v>3640</v>
      </c>
      <c r="E4" s="54">
        <v>1568</v>
      </c>
    </row>
    <row r="5" spans="1:5" x14ac:dyDescent="0.3">
      <c r="A5">
        <v>4</v>
      </c>
      <c r="B5" t="str">
        <f>IF(ISNA(VLOOKUP(Table2[Project Number],MAIN!A:A, 1, FALSE)), "Missing", "OK")</f>
        <v>OK</v>
      </c>
      <c r="D5" s="53" t="s">
        <v>3639</v>
      </c>
      <c r="E5" s="54">
        <v>1569</v>
      </c>
    </row>
    <row r="6" spans="1:5" x14ac:dyDescent="0.3">
      <c r="A6">
        <v>5</v>
      </c>
      <c r="B6" t="str">
        <f>IF(ISNA(VLOOKUP(Table2[Project Number],MAIN!A:A, 1, FALSE)), "Missing", "OK")</f>
        <v>OK</v>
      </c>
    </row>
    <row r="7" spans="1:5" x14ac:dyDescent="0.3">
      <c r="A7">
        <v>6</v>
      </c>
      <c r="B7" t="str">
        <f>IF(ISNA(VLOOKUP(Table2[Project Number],MAIN!A:A, 1, FALSE)), "Missing", "OK")</f>
        <v>OK</v>
      </c>
    </row>
    <row r="8" spans="1:5" x14ac:dyDescent="0.3">
      <c r="A8">
        <v>7</v>
      </c>
      <c r="B8" t="str">
        <f>IF(ISNA(VLOOKUP(Table2[Project Number],MAIN!A:A, 1, FALSE)), "Missing", "OK")</f>
        <v>OK</v>
      </c>
    </row>
    <row r="9" spans="1:5" x14ac:dyDescent="0.3">
      <c r="A9">
        <v>8</v>
      </c>
      <c r="B9" t="str">
        <f>IF(ISNA(VLOOKUP(Table2[Project Number],MAIN!A:A, 1, FALSE)), "Missing", "OK")</f>
        <v>OK</v>
      </c>
    </row>
    <row r="10" spans="1:5" x14ac:dyDescent="0.3">
      <c r="A10">
        <v>9</v>
      </c>
      <c r="B10" t="str">
        <f>IF(ISNA(VLOOKUP(Table2[Project Number],MAIN!A:A, 1, FALSE)), "Missing", "OK")</f>
        <v>OK</v>
      </c>
    </row>
    <row r="11" spans="1:5" x14ac:dyDescent="0.3">
      <c r="A11">
        <v>10</v>
      </c>
      <c r="B11" t="str">
        <f>IF(ISNA(VLOOKUP(Table2[Project Number],MAIN!A:A, 1, FALSE)), "Missing", "OK")</f>
        <v>OK</v>
      </c>
    </row>
    <row r="12" spans="1:5" x14ac:dyDescent="0.3">
      <c r="A12">
        <v>11</v>
      </c>
      <c r="B12" t="str">
        <f>IF(ISNA(VLOOKUP(Table2[Project Number],MAIN!A:A, 1, FALSE)), "Missing", "OK")</f>
        <v>OK</v>
      </c>
    </row>
    <row r="13" spans="1:5" x14ac:dyDescent="0.3">
      <c r="A13">
        <v>12</v>
      </c>
      <c r="B13" t="str">
        <f>IF(ISNA(VLOOKUP(Table2[Project Number],MAIN!A:A, 1, FALSE)), "Missing", "OK")</f>
        <v>OK</v>
      </c>
    </row>
    <row r="14" spans="1:5" x14ac:dyDescent="0.3">
      <c r="A14">
        <v>13</v>
      </c>
      <c r="B14" t="str">
        <f>IF(ISNA(VLOOKUP(Table2[Project Number],MAIN!A:A, 1, FALSE)), "Missing", "OK")</f>
        <v>OK</v>
      </c>
    </row>
    <row r="15" spans="1:5" x14ac:dyDescent="0.3">
      <c r="A15">
        <v>14</v>
      </c>
      <c r="B15" t="str">
        <f>IF(ISNA(VLOOKUP(Table2[Project Number],MAIN!A:A, 1, FALSE)), "Missing", "OK")</f>
        <v>OK</v>
      </c>
    </row>
    <row r="16" spans="1:5" x14ac:dyDescent="0.3">
      <c r="A16">
        <v>15</v>
      </c>
      <c r="B16" t="str">
        <f>IF(ISNA(VLOOKUP(Table2[Project Number],MAIN!A:A, 1, FALSE)), "Missing", "OK")</f>
        <v>OK</v>
      </c>
    </row>
    <row r="17" spans="1:2" x14ac:dyDescent="0.3">
      <c r="A17">
        <v>16</v>
      </c>
      <c r="B17" t="str">
        <f>IF(ISNA(VLOOKUP(Table2[Project Number],MAIN!A:A, 1, FALSE)), "Missing", "OK")</f>
        <v>OK</v>
      </c>
    </row>
    <row r="18" spans="1:2" x14ac:dyDescent="0.3">
      <c r="A18">
        <v>17</v>
      </c>
      <c r="B18" t="str">
        <f>IF(ISNA(VLOOKUP(Table2[Project Number],MAIN!A:A, 1, FALSE)), "Missing", "OK")</f>
        <v>OK</v>
      </c>
    </row>
    <row r="19" spans="1:2" x14ac:dyDescent="0.3">
      <c r="A19">
        <v>18</v>
      </c>
      <c r="B19" t="str">
        <f>IF(ISNA(VLOOKUP(Table2[Project Number],MAIN!A:A, 1, FALSE)), "Missing", "OK")</f>
        <v>OK</v>
      </c>
    </row>
    <row r="20" spans="1:2" x14ac:dyDescent="0.3">
      <c r="A20">
        <v>19</v>
      </c>
      <c r="B20" t="str">
        <f>IF(ISNA(VLOOKUP(Table2[Project Number],MAIN!A:A, 1, FALSE)), "Missing", "OK")</f>
        <v>OK</v>
      </c>
    </row>
    <row r="21" spans="1:2" x14ac:dyDescent="0.3">
      <c r="A21">
        <v>20</v>
      </c>
      <c r="B21" t="str">
        <f>IF(ISNA(VLOOKUP(Table2[Project Number],MAIN!A:A, 1, FALSE)), "Missing", "OK")</f>
        <v>OK</v>
      </c>
    </row>
    <row r="22" spans="1:2" x14ac:dyDescent="0.3">
      <c r="A22">
        <v>21</v>
      </c>
      <c r="B22" t="str">
        <f>IF(ISNA(VLOOKUP(Table2[Project Number],MAIN!A:A, 1, FALSE)), "Missing", "OK")</f>
        <v>OK</v>
      </c>
    </row>
    <row r="23" spans="1:2" x14ac:dyDescent="0.3">
      <c r="A23">
        <v>22</v>
      </c>
      <c r="B23" t="str">
        <f>IF(ISNA(VLOOKUP(Table2[Project Number],MAIN!A:A, 1, FALSE)), "Missing", "OK")</f>
        <v>OK</v>
      </c>
    </row>
    <row r="24" spans="1:2" x14ac:dyDescent="0.3">
      <c r="A24">
        <v>23</v>
      </c>
      <c r="B24" t="str">
        <f>IF(ISNA(VLOOKUP(Table2[Project Number],MAIN!A:A, 1, FALSE)), "Missing", "OK")</f>
        <v>OK</v>
      </c>
    </row>
    <row r="25" spans="1:2" x14ac:dyDescent="0.3">
      <c r="A25">
        <v>24</v>
      </c>
      <c r="B25" t="str">
        <f>IF(ISNA(VLOOKUP(Table2[Project Number],MAIN!A:A, 1, FALSE)), "Missing", "OK")</f>
        <v>OK</v>
      </c>
    </row>
    <row r="26" spans="1:2" x14ac:dyDescent="0.3">
      <c r="A26">
        <v>25</v>
      </c>
      <c r="B26" t="str">
        <f>IF(ISNA(VLOOKUP(Table2[Project Number],MAIN!A:A, 1, FALSE)), "Missing", "OK")</f>
        <v>OK</v>
      </c>
    </row>
    <row r="27" spans="1:2" x14ac:dyDescent="0.3">
      <c r="A27">
        <v>26</v>
      </c>
      <c r="B27" t="str">
        <f>IF(ISNA(VLOOKUP(Table2[Project Number],MAIN!A:A, 1, FALSE)), "Missing", "OK")</f>
        <v>OK</v>
      </c>
    </row>
    <row r="28" spans="1:2" x14ac:dyDescent="0.3">
      <c r="A28">
        <v>27</v>
      </c>
      <c r="B28" t="str">
        <f>IF(ISNA(VLOOKUP(Table2[Project Number],MAIN!A:A, 1, FALSE)), "Missing", "OK")</f>
        <v>OK</v>
      </c>
    </row>
    <row r="29" spans="1:2" x14ac:dyDescent="0.3">
      <c r="A29">
        <v>28</v>
      </c>
      <c r="B29" t="str">
        <f>IF(ISNA(VLOOKUP(Table2[Project Number],MAIN!A:A, 1, FALSE)), "Missing", "OK")</f>
        <v>OK</v>
      </c>
    </row>
    <row r="30" spans="1:2" x14ac:dyDescent="0.3">
      <c r="A30">
        <v>29</v>
      </c>
      <c r="B30" t="str">
        <f>IF(ISNA(VLOOKUP(Table2[Project Number],MAIN!A:A, 1, FALSE)), "Missing", "OK")</f>
        <v>OK</v>
      </c>
    </row>
    <row r="31" spans="1:2" x14ac:dyDescent="0.3">
      <c r="A31">
        <v>30</v>
      </c>
      <c r="B31" t="str">
        <f>IF(ISNA(VLOOKUP(Table2[Project Number],MAIN!A:A, 1, FALSE)), "Missing", "OK")</f>
        <v>OK</v>
      </c>
    </row>
    <row r="32" spans="1:2" x14ac:dyDescent="0.3">
      <c r="A32">
        <v>31</v>
      </c>
      <c r="B32" t="str">
        <f>IF(ISNA(VLOOKUP(Table2[Project Number],MAIN!A:A, 1, FALSE)), "Missing", "OK")</f>
        <v>OK</v>
      </c>
    </row>
    <row r="33" spans="1:2" x14ac:dyDescent="0.3">
      <c r="A33">
        <v>32</v>
      </c>
      <c r="B33" t="str">
        <f>IF(ISNA(VLOOKUP(Table2[Project Number],MAIN!A:A, 1, FALSE)), "Missing", "OK")</f>
        <v>OK</v>
      </c>
    </row>
    <row r="34" spans="1:2" x14ac:dyDescent="0.3">
      <c r="A34">
        <v>33</v>
      </c>
      <c r="B34" t="str">
        <f>IF(ISNA(VLOOKUP(Table2[Project Number],MAIN!A:A, 1, FALSE)), "Missing", "OK")</f>
        <v>OK</v>
      </c>
    </row>
    <row r="35" spans="1:2" x14ac:dyDescent="0.3">
      <c r="A35">
        <v>34</v>
      </c>
      <c r="B35" t="str">
        <f>IF(ISNA(VLOOKUP(Table2[Project Number],MAIN!A:A, 1, FALSE)), "Missing", "OK")</f>
        <v>OK</v>
      </c>
    </row>
    <row r="36" spans="1:2" x14ac:dyDescent="0.3">
      <c r="A36">
        <v>35</v>
      </c>
      <c r="B36" t="str">
        <f>IF(ISNA(VLOOKUP(Table2[Project Number],MAIN!A:A, 1, FALSE)), "Missing", "OK")</f>
        <v>OK</v>
      </c>
    </row>
    <row r="37" spans="1:2" x14ac:dyDescent="0.3">
      <c r="A37">
        <v>36</v>
      </c>
      <c r="B37" t="str">
        <f>IF(ISNA(VLOOKUP(Table2[Project Number],MAIN!A:A, 1, FALSE)), "Missing", "OK")</f>
        <v>OK</v>
      </c>
    </row>
    <row r="38" spans="1:2" x14ac:dyDescent="0.3">
      <c r="A38">
        <v>37</v>
      </c>
      <c r="B38" t="str">
        <f>IF(ISNA(VLOOKUP(Table2[Project Number],MAIN!A:A, 1, FALSE)), "Missing", "OK")</f>
        <v>OK</v>
      </c>
    </row>
    <row r="39" spans="1:2" x14ac:dyDescent="0.3">
      <c r="A39">
        <v>38</v>
      </c>
      <c r="B39" t="str">
        <f>IF(ISNA(VLOOKUP(Table2[Project Number],MAIN!A:A, 1, FALSE)), "Missing", "OK")</f>
        <v>OK</v>
      </c>
    </row>
    <row r="40" spans="1:2" x14ac:dyDescent="0.3">
      <c r="A40">
        <v>39</v>
      </c>
      <c r="B40" t="str">
        <f>IF(ISNA(VLOOKUP(Table2[Project Number],MAIN!A:A, 1, FALSE)), "Missing", "OK")</f>
        <v>OK</v>
      </c>
    </row>
    <row r="41" spans="1:2" x14ac:dyDescent="0.3">
      <c r="A41">
        <v>40</v>
      </c>
      <c r="B41" t="str">
        <f>IF(ISNA(VLOOKUP(Table2[Project Number],MAIN!A:A, 1, FALSE)), "Missing", "OK")</f>
        <v>OK</v>
      </c>
    </row>
    <row r="42" spans="1:2" x14ac:dyDescent="0.3">
      <c r="A42">
        <v>41</v>
      </c>
      <c r="B42" t="str">
        <f>IF(ISNA(VLOOKUP(Table2[Project Number],MAIN!A:A, 1, FALSE)), "Missing", "OK")</f>
        <v>OK</v>
      </c>
    </row>
    <row r="43" spans="1:2" x14ac:dyDescent="0.3">
      <c r="A43">
        <v>42</v>
      </c>
      <c r="B43" t="str">
        <f>IF(ISNA(VLOOKUP(Table2[Project Number],MAIN!A:A, 1, FALSE)), "Missing", "OK")</f>
        <v>OK</v>
      </c>
    </row>
    <row r="44" spans="1:2" x14ac:dyDescent="0.3">
      <c r="A44">
        <v>43</v>
      </c>
      <c r="B44" t="str">
        <f>IF(ISNA(VLOOKUP(Table2[Project Number],MAIN!A:A, 1, FALSE)), "Missing", "OK")</f>
        <v>OK</v>
      </c>
    </row>
    <row r="45" spans="1:2" x14ac:dyDescent="0.3">
      <c r="A45">
        <v>44</v>
      </c>
      <c r="B45" t="str">
        <f>IF(ISNA(VLOOKUP(Table2[Project Number],MAIN!A:A, 1, FALSE)), "Missing", "OK")</f>
        <v>OK</v>
      </c>
    </row>
    <row r="46" spans="1:2" x14ac:dyDescent="0.3">
      <c r="A46">
        <v>45</v>
      </c>
      <c r="B46" t="str">
        <f>IF(ISNA(VLOOKUP(Table2[Project Number],MAIN!A:A, 1, FALSE)), "Missing", "OK")</f>
        <v>OK</v>
      </c>
    </row>
    <row r="47" spans="1:2" x14ac:dyDescent="0.3">
      <c r="A47">
        <v>46</v>
      </c>
      <c r="B47" t="str">
        <f>IF(ISNA(VLOOKUP(Table2[Project Number],MAIN!A:A, 1, FALSE)), "Missing", "OK")</f>
        <v>OK</v>
      </c>
    </row>
    <row r="48" spans="1:2" x14ac:dyDescent="0.3">
      <c r="A48">
        <v>47</v>
      </c>
      <c r="B48" t="str">
        <f>IF(ISNA(VLOOKUP(Table2[Project Number],MAIN!A:A, 1, FALSE)), "Missing", "OK")</f>
        <v>OK</v>
      </c>
    </row>
    <row r="49" spans="1:2" x14ac:dyDescent="0.3">
      <c r="A49">
        <v>48</v>
      </c>
      <c r="B49" t="str">
        <f>IF(ISNA(VLOOKUP(Table2[Project Number],MAIN!A:A, 1, FALSE)), "Missing", "OK")</f>
        <v>OK</v>
      </c>
    </row>
    <row r="50" spans="1:2" x14ac:dyDescent="0.3">
      <c r="A50">
        <v>49</v>
      </c>
      <c r="B50" t="str">
        <f>IF(ISNA(VLOOKUP(Table2[Project Number],MAIN!A:A, 1, FALSE)), "Missing", "OK")</f>
        <v>OK</v>
      </c>
    </row>
    <row r="51" spans="1:2" x14ac:dyDescent="0.3">
      <c r="A51">
        <v>50</v>
      </c>
      <c r="B51" t="str">
        <f>IF(ISNA(VLOOKUP(Table2[Project Number],MAIN!A:A, 1, FALSE)), "Missing", "OK")</f>
        <v>OK</v>
      </c>
    </row>
    <row r="52" spans="1:2" x14ac:dyDescent="0.3">
      <c r="A52">
        <v>51</v>
      </c>
      <c r="B52" t="str">
        <f>IF(ISNA(VLOOKUP(Table2[Project Number],MAIN!A:A, 1, FALSE)), "Missing", "OK")</f>
        <v>OK</v>
      </c>
    </row>
    <row r="53" spans="1:2" x14ac:dyDescent="0.3">
      <c r="A53">
        <v>52</v>
      </c>
      <c r="B53" t="str">
        <f>IF(ISNA(VLOOKUP(Table2[Project Number],MAIN!A:A, 1, FALSE)), "Missing", "OK")</f>
        <v>OK</v>
      </c>
    </row>
    <row r="54" spans="1:2" x14ac:dyDescent="0.3">
      <c r="A54">
        <v>53</v>
      </c>
      <c r="B54" t="str">
        <f>IF(ISNA(VLOOKUP(Table2[Project Number],MAIN!A:A, 1, FALSE)), "Missing", "OK")</f>
        <v>OK</v>
      </c>
    </row>
    <row r="55" spans="1:2" x14ac:dyDescent="0.3">
      <c r="A55">
        <v>54</v>
      </c>
      <c r="B55" t="str">
        <f>IF(ISNA(VLOOKUP(Table2[Project Number],MAIN!A:A, 1, FALSE)), "Missing", "OK")</f>
        <v>OK</v>
      </c>
    </row>
    <row r="56" spans="1:2" x14ac:dyDescent="0.3">
      <c r="A56">
        <v>55</v>
      </c>
      <c r="B56" t="str">
        <f>IF(ISNA(VLOOKUP(Table2[Project Number],MAIN!A:A, 1, FALSE)), "Missing", "OK")</f>
        <v>OK</v>
      </c>
    </row>
    <row r="57" spans="1:2" x14ac:dyDescent="0.3">
      <c r="A57">
        <v>56</v>
      </c>
      <c r="B57" t="str">
        <f>IF(ISNA(VLOOKUP(Table2[Project Number],MAIN!A:A, 1, FALSE)), "Missing", "OK")</f>
        <v>OK</v>
      </c>
    </row>
    <row r="58" spans="1:2" x14ac:dyDescent="0.3">
      <c r="A58">
        <v>57</v>
      </c>
      <c r="B58" t="str">
        <f>IF(ISNA(VLOOKUP(Table2[Project Number],MAIN!A:A, 1, FALSE)), "Missing", "OK")</f>
        <v>OK</v>
      </c>
    </row>
    <row r="59" spans="1:2" x14ac:dyDescent="0.3">
      <c r="A59">
        <v>58</v>
      </c>
      <c r="B59" t="str">
        <f>IF(ISNA(VLOOKUP(Table2[Project Number],MAIN!A:A, 1, FALSE)), "Missing", "OK")</f>
        <v>OK</v>
      </c>
    </row>
    <row r="60" spans="1:2" x14ac:dyDescent="0.3">
      <c r="A60">
        <v>59</v>
      </c>
      <c r="B60" t="str">
        <f>IF(ISNA(VLOOKUP(Table2[Project Number],MAIN!A:A, 1, FALSE)), "Missing", "OK")</f>
        <v>OK</v>
      </c>
    </row>
    <row r="61" spans="1:2" x14ac:dyDescent="0.3">
      <c r="A61">
        <v>60</v>
      </c>
      <c r="B61" t="str">
        <f>IF(ISNA(VLOOKUP(Table2[Project Number],MAIN!A:A, 1, FALSE)), "Missing", "OK")</f>
        <v>OK</v>
      </c>
    </row>
    <row r="62" spans="1:2" x14ac:dyDescent="0.3">
      <c r="A62">
        <v>61</v>
      </c>
      <c r="B62" t="str">
        <f>IF(ISNA(VLOOKUP(Table2[Project Number],MAIN!A:A, 1, FALSE)), "Missing", "OK")</f>
        <v>OK</v>
      </c>
    </row>
    <row r="63" spans="1:2" x14ac:dyDescent="0.3">
      <c r="A63">
        <v>62</v>
      </c>
      <c r="B63" t="str">
        <f>IF(ISNA(VLOOKUP(Table2[Project Number],MAIN!A:A, 1, FALSE)), "Missing", "OK")</f>
        <v>OK</v>
      </c>
    </row>
    <row r="64" spans="1:2" x14ac:dyDescent="0.3">
      <c r="A64">
        <v>63</v>
      </c>
      <c r="B64" t="str">
        <f>IF(ISNA(VLOOKUP(Table2[Project Number],MAIN!A:A, 1, FALSE)), "Missing", "OK")</f>
        <v>OK</v>
      </c>
    </row>
    <row r="65" spans="1:2" x14ac:dyDescent="0.3">
      <c r="A65">
        <v>64</v>
      </c>
      <c r="B65" t="str">
        <f>IF(ISNA(VLOOKUP(Table2[Project Number],MAIN!A:A, 1, FALSE)), "Missing", "OK")</f>
        <v>OK</v>
      </c>
    </row>
    <row r="66" spans="1:2" x14ac:dyDescent="0.3">
      <c r="A66">
        <v>65</v>
      </c>
      <c r="B66" t="str">
        <f>IF(ISNA(VLOOKUP(Table2[Project Number],MAIN!A:A, 1, FALSE)), "Missing", "OK")</f>
        <v>OK</v>
      </c>
    </row>
    <row r="67" spans="1:2" x14ac:dyDescent="0.3">
      <c r="A67">
        <v>66</v>
      </c>
      <c r="B67" t="str">
        <f>IF(ISNA(VLOOKUP(Table2[Project Number],MAIN!A:A, 1, FALSE)), "Missing", "OK")</f>
        <v>OK</v>
      </c>
    </row>
    <row r="68" spans="1:2" x14ac:dyDescent="0.3">
      <c r="A68">
        <v>67</v>
      </c>
      <c r="B68" t="str">
        <f>IF(ISNA(VLOOKUP(Table2[Project Number],MAIN!A:A, 1, FALSE)), "Missing", "OK")</f>
        <v>OK</v>
      </c>
    </row>
    <row r="69" spans="1:2" x14ac:dyDescent="0.3">
      <c r="A69">
        <v>68</v>
      </c>
      <c r="B69" t="str">
        <f>IF(ISNA(VLOOKUP(Table2[Project Number],MAIN!A:A, 1, FALSE)), "Missing", "OK")</f>
        <v>OK</v>
      </c>
    </row>
    <row r="70" spans="1:2" x14ac:dyDescent="0.3">
      <c r="A70">
        <v>69</v>
      </c>
      <c r="B70" t="str">
        <f>IF(ISNA(VLOOKUP(Table2[Project Number],MAIN!A:A, 1, FALSE)), "Missing", "OK")</f>
        <v>OK</v>
      </c>
    </row>
    <row r="71" spans="1:2" x14ac:dyDescent="0.3">
      <c r="A71">
        <v>70</v>
      </c>
      <c r="B71" t="str">
        <f>IF(ISNA(VLOOKUP(Table2[Project Number],MAIN!A:A, 1, FALSE)), "Missing", "OK")</f>
        <v>OK</v>
      </c>
    </row>
    <row r="72" spans="1:2" x14ac:dyDescent="0.3">
      <c r="A72">
        <v>71</v>
      </c>
      <c r="B72" t="str">
        <f>IF(ISNA(VLOOKUP(Table2[Project Number],MAIN!A:A, 1, FALSE)), "Missing", "OK")</f>
        <v>OK</v>
      </c>
    </row>
    <row r="73" spans="1:2" x14ac:dyDescent="0.3">
      <c r="A73">
        <v>72</v>
      </c>
      <c r="B73" t="str">
        <f>IF(ISNA(VLOOKUP(Table2[Project Number],MAIN!A:A, 1, FALSE)), "Missing", "OK")</f>
        <v>OK</v>
      </c>
    </row>
    <row r="74" spans="1:2" x14ac:dyDescent="0.3">
      <c r="A74">
        <v>73</v>
      </c>
      <c r="B74" t="str">
        <f>IF(ISNA(VLOOKUP(Table2[Project Number],MAIN!A:A, 1, FALSE)), "Missing", "OK")</f>
        <v>OK</v>
      </c>
    </row>
    <row r="75" spans="1:2" x14ac:dyDescent="0.3">
      <c r="A75">
        <v>74</v>
      </c>
      <c r="B75" t="str">
        <f>IF(ISNA(VLOOKUP(Table2[Project Number],MAIN!A:A, 1, FALSE)), "Missing", "OK")</f>
        <v>OK</v>
      </c>
    </row>
    <row r="76" spans="1:2" x14ac:dyDescent="0.3">
      <c r="A76">
        <v>75</v>
      </c>
      <c r="B76" t="str">
        <f>IF(ISNA(VLOOKUP(Table2[Project Number],MAIN!A:A, 1, FALSE)), "Missing", "OK")</f>
        <v>OK</v>
      </c>
    </row>
    <row r="77" spans="1:2" x14ac:dyDescent="0.3">
      <c r="A77">
        <v>76</v>
      </c>
      <c r="B77" t="str">
        <f>IF(ISNA(VLOOKUP(Table2[Project Number],MAIN!A:A, 1, FALSE)), "Missing", "OK")</f>
        <v>OK</v>
      </c>
    </row>
    <row r="78" spans="1:2" x14ac:dyDescent="0.3">
      <c r="A78">
        <v>77</v>
      </c>
      <c r="B78" t="str">
        <f>IF(ISNA(VLOOKUP(Table2[Project Number],MAIN!A:A, 1, FALSE)), "Missing", "OK")</f>
        <v>OK</v>
      </c>
    </row>
    <row r="79" spans="1:2" x14ac:dyDescent="0.3">
      <c r="A79">
        <v>78</v>
      </c>
      <c r="B79" t="str">
        <f>IF(ISNA(VLOOKUP(Table2[Project Number],MAIN!A:A, 1, FALSE)), "Missing", "OK")</f>
        <v>OK</v>
      </c>
    </row>
    <row r="80" spans="1:2" x14ac:dyDescent="0.3">
      <c r="A80">
        <v>79</v>
      </c>
      <c r="B80" t="str">
        <f>IF(ISNA(VLOOKUP(Table2[Project Number],MAIN!A:A, 1, FALSE)), "Missing", "OK")</f>
        <v>OK</v>
      </c>
    </row>
    <row r="81" spans="1:2" x14ac:dyDescent="0.3">
      <c r="A81">
        <v>80</v>
      </c>
      <c r="B81" t="str">
        <f>IF(ISNA(VLOOKUP(Table2[Project Number],MAIN!A:A, 1, FALSE)), "Missing", "OK")</f>
        <v>OK</v>
      </c>
    </row>
    <row r="82" spans="1:2" x14ac:dyDescent="0.3">
      <c r="A82">
        <v>81</v>
      </c>
      <c r="B82" t="str">
        <f>IF(ISNA(VLOOKUP(Table2[Project Number],MAIN!A:A, 1, FALSE)), "Missing", "OK")</f>
        <v>OK</v>
      </c>
    </row>
    <row r="83" spans="1:2" x14ac:dyDescent="0.3">
      <c r="A83">
        <v>82</v>
      </c>
      <c r="B83" t="str">
        <f>IF(ISNA(VLOOKUP(Table2[Project Number],MAIN!A:A, 1, FALSE)), "Missing", "OK")</f>
        <v>OK</v>
      </c>
    </row>
    <row r="84" spans="1:2" x14ac:dyDescent="0.3">
      <c r="A84">
        <v>83</v>
      </c>
      <c r="B84" t="str">
        <f>IF(ISNA(VLOOKUP(Table2[Project Number],MAIN!A:A, 1, FALSE)), "Missing", "OK")</f>
        <v>OK</v>
      </c>
    </row>
    <row r="85" spans="1:2" x14ac:dyDescent="0.3">
      <c r="A85">
        <v>84</v>
      </c>
      <c r="B85" t="str">
        <f>IF(ISNA(VLOOKUP(Table2[Project Number],MAIN!A:A, 1, FALSE)), "Missing", "OK")</f>
        <v>OK</v>
      </c>
    </row>
    <row r="86" spans="1:2" x14ac:dyDescent="0.3">
      <c r="A86">
        <v>85</v>
      </c>
      <c r="B86" t="str">
        <f>IF(ISNA(VLOOKUP(Table2[Project Number],MAIN!A:A, 1, FALSE)), "Missing", "OK")</f>
        <v>OK</v>
      </c>
    </row>
    <row r="87" spans="1:2" x14ac:dyDescent="0.3">
      <c r="A87">
        <v>86</v>
      </c>
      <c r="B87" t="str">
        <f>IF(ISNA(VLOOKUP(Table2[Project Number],MAIN!A:A, 1, FALSE)), "Missing", "OK")</f>
        <v>OK</v>
      </c>
    </row>
    <row r="88" spans="1:2" x14ac:dyDescent="0.3">
      <c r="A88">
        <v>87</v>
      </c>
      <c r="B88" t="str">
        <f>IF(ISNA(VLOOKUP(Table2[Project Number],MAIN!A:A, 1, FALSE)), "Missing", "OK")</f>
        <v>OK</v>
      </c>
    </row>
    <row r="89" spans="1:2" x14ac:dyDescent="0.3">
      <c r="A89">
        <v>88</v>
      </c>
      <c r="B89" t="str">
        <f>IF(ISNA(VLOOKUP(Table2[Project Number],MAIN!A:A, 1, FALSE)), "Missing", "OK")</f>
        <v>OK</v>
      </c>
    </row>
    <row r="90" spans="1:2" x14ac:dyDescent="0.3">
      <c r="A90">
        <v>89</v>
      </c>
      <c r="B90" t="str">
        <f>IF(ISNA(VLOOKUP(Table2[Project Number],MAIN!A:A, 1, FALSE)), "Missing", "OK")</f>
        <v>OK</v>
      </c>
    </row>
    <row r="91" spans="1:2" x14ac:dyDescent="0.3">
      <c r="A91">
        <v>90</v>
      </c>
      <c r="B91" t="str">
        <f>IF(ISNA(VLOOKUP(Table2[Project Number],MAIN!A:A, 1, FALSE)), "Missing", "OK")</f>
        <v>OK</v>
      </c>
    </row>
    <row r="92" spans="1:2" x14ac:dyDescent="0.3">
      <c r="A92">
        <v>91</v>
      </c>
      <c r="B92" t="str">
        <f>IF(ISNA(VLOOKUP(Table2[Project Number],MAIN!A:A, 1, FALSE)), "Missing", "OK")</f>
        <v>OK</v>
      </c>
    </row>
    <row r="93" spans="1:2" x14ac:dyDescent="0.3">
      <c r="A93">
        <v>92</v>
      </c>
      <c r="B93" t="str">
        <f>IF(ISNA(VLOOKUP(Table2[Project Number],MAIN!A:A, 1, FALSE)), "Missing", "OK")</f>
        <v>OK</v>
      </c>
    </row>
    <row r="94" spans="1:2" x14ac:dyDescent="0.3">
      <c r="A94">
        <v>93</v>
      </c>
      <c r="B94" t="str">
        <f>IF(ISNA(VLOOKUP(Table2[Project Number],MAIN!A:A, 1, FALSE)), "Missing", "OK")</f>
        <v>OK</v>
      </c>
    </row>
    <row r="95" spans="1:2" x14ac:dyDescent="0.3">
      <c r="A95">
        <v>94</v>
      </c>
      <c r="B95" t="str">
        <f>IF(ISNA(VLOOKUP(Table2[Project Number],MAIN!A:A, 1, FALSE)), "Missing", "OK")</f>
        <v>OK</v>
      </c>
    </row>
    <row r="96" spans="1:2" x14ac:dyDescent="0.3">
      <c r="A96">
        <v>95</v>
      </c>
      <c r="B96" t="str">
        <f>IF(ISNA(VLOOKUP(Table2[Project Number],MAIN!A:A, 1, FALSE)), "Missing", "OK")</f>
        <v>OK</v>
      </c>
    </row>
    <row r="97" spans="1:2" x14ac:dyDescent="0.3">
      <c r="A97">
        <v>96</v>
      </c>
      <c r="B97" t="str">
        <f>IF(ISNA(VLOOKUP(Table2[Project Number],MAIN!A:A, 1, FALSE)), "Missing", "OK")</f>
        <v>OK</v>
      </c>
    </row>
    <row r="98" spans="1:2" x14ac:dyDescent="0.3">
      <c r="A98">
        <v>97</v>
      </c>
      <c r="B98" t="str">
        <f>IF(ISNA(VLOOKUP(Table2[Project Number],MAIN!A:A, 1, FALSE)), "Missing", "OK")</f>
        <v>OK</v>
      </c>
    </row>
    <row r="99" spans="1:2" x14ac:dyDescent="0.3">
      <c r="A99">
        <v>98</v>
      </c>
      <c r="B99" t="str">
        <f>IF(ISNA(VLOOKUP(Table2[Project Number],MAIN!A:A, 1, FALSE)), "Missing", "OK")</f>
        <v>OK</v>
      </c>
    </row>
    <row r="100" spans="1:2" x14ac:dyDescent="0.3">
      <c r="A100">
        <v>99</v>
      </c>
      <c r="B100" t="str">
        <f>IF(ISNA(VLOOKUP(Table2[Project Number],MAIN!A:A, 1, FALSE)), "Missing", "OK")</f>
        <v>OK</v>
      </c>
    </row>
    <row r="101" spans="1:2" x14ac:dyDescent="0.3">
      <c r="A101">
        <v>100</v>
      </c>
      <c r="B101" t="str">
        <f>IF(ISNA(VLOOKUP(Table2[Project Number],MAIN!A:A, 1, FALSE)), "Missing", "OK")</f>
        <v>OK</v>
      </c>
    </row>
    <row r="102" spans="1:2" x14ac:dyDescent="0.3">
      <c r="A102">
        <v>101</v>
      </c>
      <c r="B102" t="str">
        <f>IF(ISNA(VLOOKUP(Table2[Project Number],MAIN!A:A, 1, FALSE)), "Missing", "OK")</f>
        <v>OK</v>
      </c>
    </row>
    <row r="103" spans="1:2" x14ac:dyDescent="0.3">
      <c r="A103">
        <v>102</v>
      </c>
      <c r="B103" t="str">
        <f>IF(ISNA(VLOOKUP(Table2[Project Number],MAIN!A:A, 1, FALSE)), "Missing", "OK")</f>
        <v>OK</v>
      </c>
    </row>
    <row r="104" spans="1:2" x14ac:dyDescent="0.3">
      <c r="A104">
        <v>103</v>
      </c>
      <c r="B104" t="str">
        <f>IF(ISNA(VLOOKUP(Table2[Project Number],MAIN!A:A, 1, FALSE)), "Missing", "OK")</f>
        <v>OK</v>
      </c>
    </row>
    <row r="105" spans="1:2" x14ac:dyDescent="0.3">
      <c r="A105">
        <v>104</v>
      </c>
      <c r="B105" t="str">
        <f>IF(ISNA(VLOOKUP(Table2[Project Number],MAIN!A:A, 1, FALSE)), "Missing", "OK")</f>
        <v>OK</v>
      </c>
    </row>
    <row r="106" spans="1:2" x14ac:dyDescent="0.3">
      <c r="A106">
        <v>105</v>
      </c>
      <c r="B106" t="str">
        <f>IF(ISNA(VLOOKUP(Table2[Project Number],MAIN!A:A, 1, FALSE)), "Missing", "OK")</f>
        <v>OK</v>
      </c>
    </row>
    <row r="107" spans="1:2" x14ac:dyDescent="0.3">
      <c r="A107">
        <v>106</v>
      </c>
      <c r="B107" t="str">
        <f>IF(ISNA(VLOOKUP(Table2[Project Number],MAIN!A:A, 1, FALSE)), "Missing", "OK")</f>
        <v>OK</v>
      </c>
    </row>
    <row r="108" spans="1:2" x14ac:dyDescent="0.3">
      <c r="A108">
        <v>107</v>
      </c>
      <c r="B108" t="str">
        <f>IF(ISNA(VLOOKUP(Table2[Project Number],MAIN!A:A, 1, FALSE)), "Missing", "OK")</f>
        <v>OK</v>
      </c>
    </row>
    <row r="109" spans="1:2" x14ac:dyDescent="0.3">
      <c r="A109">
        <v>108</v>
      </c>
      <c r="B109" t="str">
        <f>IF(ISNA(VLOOKUP(Table2[Project Number],MAIN!A:A, 1, FALSE)), "Missing", "OK")</f>
        <v>OK</v>
      </c>
    </row>
    <row r="110" spans="1:2" x14ac:dyDescent="0.3">
      <c r="A110">
        <v>109</v>
      </c>
      <c r="B110" t="str">
        <f>IF(ISNA(VLOOKUP(Table2[Project Number],MAIN!A:A, 1, FALSE)), "Missing", "OK")</f>
        <v>OK</v>
      </c>
    </row>
    <row r="111" spans="1:2" x14ac:dyDescent="0.3">
      <c r="A111">
        <v>110</v>
      </c>
      <c r="B111" t="str">
        <f>IF(ISNA(VLOOKUP(Table2[Project Number],MAIN!A:A, 1, FALSE)), "Missing", "OK")</f>
        <v>OK</v>
      </c>
    </row>
    <row r="112" spans="1:2" x14ac:dyDescent="0.3">
      <c r="A112">
        <v>111</v>
      </c>
      <c r="B112" t="str">
        <f>IF(ISNA(VLOOKUP(Table2[Project Number],MAIN!A:A, 1, FALSE)), "Missing", "OK")</f>
        <v>OK</v>
      </c>
    </row>
    <row r="113" spans="1:2" x14ac:dyDescent="0.3">
      <c r="A113">
        <v>112</v>
      </c>
      <c r="B113" t="str">
        <f>IF(ISNA(VLOOKUP(Table2[Project Number],MAIN!A:A, 1, FALSE)), "Missing", "OK")</f>
        <v>OK</v>
      </c>
    </row>
    <row r="114" spans="1:2" x14ac:dyDescent="0.3">
      <c r="A114">
        <v>113</v>
      </c>
      <c r="B114" t="str">
        <f>IF(ISNA(VLOOKUP(Table2[Project Number],MAIN!A:A, 1, FALSE)), "Missing", "OK")</f>
        <v>OK</v>
      </c>
    </row>
    <row r="115" spans="1:2" x14ac:dyDescent="0.3">
      <c r="A115">
        <v>114</v>
      </c>
      <c r="B115" t="str">
        <f>IF(ISNA(VLOOKUP(Table2[Project Number],MAIN!A:A, 1, FALSE)), "Missing", "OK")</f>
        <v>OK</v>
      </c>
    </row>
    <row r="116" spans="1:2" x14ac:dyDescent="0.3">
      <c r="A116">
        <v>115</v>
      </c>
      <c r="B116" t="str">
        <f>IF(ISNA(VLOOKUP(Table2[Project Number],MAIN!A:A, 1, FALSE)), "Missing", "OK")</f>
        <v>OK</v>
      </c>
    </row>
    <row r="117" spans="1:2" x14ac:dyDescent="0.3">
      <c r="A117">
        <v>116</v>
      </c>
      <c r="B117" t="str">
        <f>IF(ISNA(VLOOKUP(Table2[Project Number],MAIN!A:A, 1, FALSE)), "Missing", "OK")</f>
        <v>OK</v>
      </c>
    </row>
    <row r="118" spans="1:2" x14ac:dyDescent="0.3">
      <c r="A118">
        <v>117</v>
      </c>
      <c r="B118" t="str">
        <f>IF(ISNA(VLOOKUP(Table2[Project Number],MAIN!A:A, 1, FALSE)), "Missing", "OK")</f>
        <v>OK</v>
      </c>
    </row>
    <row r="119" spans="1:2" x14ac:dyDescent="0.3">
      <c r="A119">
        <v>118</v>
      </c>
      <c r="B119" t="str">
        <f>IF(ISNA(VLOOKUP(Table2[Project Number],MAIN!A:A, 1, FALSE)), "Missing", "OK")</f>
        <v>OK</v>
      </c>
    </row>
    <row r="120" spans="1:2" x14ac:dyDescent="0.3">
      <c r="A120">
        <v>119</v>
      </c>
      <c r="B120" t="str">
        <f>IF(ISNA(VLOOKUP(Table2[Project Number],MAIN!A:A, 1, FALSE)), "Missing", "OK")</f>
        <v>OK</v>
      </c>
    </row>
    <row r="121" spans="1:2" x14ac:dyDescent="0.3">
      <c r="A121">
        <v>120</v>
      </c>
      <c r="B121" t="str">
        <f>IF(ISNA(VLOOKUP(Table2[Project Number],MAIN!A:A, 1, FALSE)), "Missing", "OK")</f>
        <v>OK</v>
      </c>
    </row>
    <row r="122" spans="1:2" x14ac:dyDescent="0.3">
      <c r="A122">
        <v>121</v>
      </c>
      <c r="B122" t="str">
        <f>IF(ISNA(VLOOKUP(Table2[Project Number],MAIN!A:A, 1, FALSE)), "Missing", "OK")</f>
        <v>OK</v>
      </c>
    </row>
    <row r="123" spans="1:2" x14ac:dyDescent="0.3">
      <c r="A123">
        <v>122</v>
      </c>
      <c r="B123" t="str">
        <f>IF(ISNA(VLOOKUP(Table2[Project Number],MAIN!A:A, 1, FALSE)), "Missing", "OK")</f>
        <v>OK</v>
      </c>
    </row>
    <row r="124" spans="1:2" x14ac:dyDescent="0.3">
      <c r="A124">
        <v>123</v>
      </c>
      <c r="B124" t="str">
        <f>IF(ISNA(VLOOKUP(Table2[Project Number],MAIN!A:A, 1, FALSE)), "Missing", "OK")</f>
        <v>OK</v>
      </c>
    </row>
    <row r="125" spans="1:2" x14ac:dyDescent="0.3">
      <c r="A125">
        <v>124</v>
      </c>
      <c r="B125" t="str">
        <f>IF(ISNA(VLOOKUP(Table2[Project Number],MAIN!A:A, 1, FALSE)), "Missing", "OK")</f>
        <v>OK</v>
      </c>
    </row>
    <row r="126" spans="1:2" x14ac:dyDescent="0.3">
      <c r="A126">
        <v>125</v>
      </c>
      <c r="B126" t="str">
        <f>IF(ISNA(VLOOKUP(Table2[Project Number],MAIN!A:A, 1, FALSE)), "Missing", "OK")</f>
        <v>OK</v>
      </c>
    </row>
    <row r="127" spans="1:2" x14ac:dyDescent="0.3">
      <c r="A127">
        <v>126</v>
      </c>
      <c r="B127" t="str">
        <f>IF(ISNA(VLOOKUP(Table2[Project Number],MAIN!A:A, 1, FALSE)), "Missing", "OK")</f>
        <v>OK</v>
      </c>
    </row>
    <row r="128" spans="1:2" x14ac:dyDescent="0.3">
      <c r="A128">
        <v>127</v>
      </c>
      <c r="B128" t="str">
        <f>IF(ISNA(VLOOKUP(Table2[Project Number],MAIN!A:A, 1, FALSE)), "Missing", "OK")</f>
        <v>OK</v>
      </c>
    </row>
    <row r="129" spans="1:2" x14ac:dyDescent="0.3">
      <c r="A129">
        <v>128</v>
      </c>
      <c r="B129" t="str">
        <f>IF(ISNA(VLOOKUP(Table2[Project Number],MAIN!A:A, 1, FALSE)), "Missing", "OK")</f>
        <v>OK</v>
      </c>
    </row>
    <row r="130" spans="1:2" x14ac:dyDescent="0.3">
      <c r="A130">
        <v>129</v>
      </c>
      <c r="B130" t="str">
        <f>IF(ISNA(VLOOKUP(Table2[Project Number],MAIN!A:A, 1, FALSE)), "Missing", "OK")</f>
        <v>OK</v>
      </c>
    </row>
    <row r="131" spans="1:2" x14ac:dyDescent="0.3">
      <c r="A131">
        <v>130</v>
      </c>
      <c r="B131" t="str">
        <f>IF(ISNA(VLOOKUP(Table2[Project Number],MAIN!A:A, 1, FALSE)), "Missing", "OK")</f>
        <v>OK</v>
      </c>
    </row>
    <row r="132" spans="1:2" x14ac:dyDescent="0.3">
      <c r="A132">
        <v>131</v>
      </c>
      <c r="B132" t="str">
        <f>IF(ISNA(VLOOKUP(Table2[Project Number],MAIN!A:A, 1, FALSE)), "Missing", "OK")</f>
        <v>OK</v>
      </c>
    </row>
    <row r="133" spans="1:2" x14ac:dyDescent="0.3">
      <c r="A133">
        <v>132</v>
      </c>
      <c r="B133" t="str">
        <f>IF(ISNA(VLOOKUP(Table2[Project Number],MAIN!A:A, 1, FALSE)), "Missing", "OK")</f>
        <v>OK</v>
      </c>
    </row>
    <row r="134" spans="1:2" x14ac:dyDescent="0.3">
      <c r="A134">
        <v>133</v>
      </c>
      <c r="B134" t="str">
        <f>IF(ISNA(VLOOKUP(Table2[Project Number],MAIN!A:A, 1, FALSE)), "Missing", "OK")</f>
        <v>OK</v>
      </c>
    </row>
    <row r="135" spans="1:2" x14ac:dyDescent="0.3">
      <c r="A135">
        <v>134</v>
      </c>
      <c r="B135" t="str">
        <f>IF(ISNA(VLOOKUP(Table2[Project Number],MAIN!A:A, 1, FALSE)), "Missing", "OK")</f>
        <v>OK</v>
      </c>
    </row>
    <row r="136" spans="1:2" x14ac:dyDescent="0.3">
      <c r="A136">
        <v>135</v>
      </c>
      <c r="B136" t="str">
        <f>IF(ISNA(VLOOKUP(Table2[Project Number],MAIN!A:A, 1, FALSE)), "Missing", "OK")</f>
        <v>OK</v>
      </c>
    </row>
    <row r="137" spans="1:2" x14ac:dyDescent="0.3">
      <c r="A137">
        <v>136</v>
      </c>
      <c r="B137" t="str">
        <f>IF(ISNA(VLOOKUP(Table2[Project Number],MAIN!A:A, 1, FALSE)), "Missing", "OK")</f>
        <v>OK</v>
      </c>
    </row>
    <row r="138" spans="1:2" x14ac:dyDescent="0.3">
      <c r="A138">
        <v>137</v>
      </c>
      <c r="B138" t="str">
        <f>IF(ISNA(VLOOKUP(Table2[Project Number],MAIN!A:A, 1, FALSE)), "Missing", "OK")</f>
        <v>OK</v>
      </c>
    </row>
    <row r="139" spans="1:2" x14ac:dyDescent="0.3">
      <c r="A139">
        <v>138</v>
      </c>
      <c r="B139" t="str">
        <f>IF(ISNA(VLOOKUP(Table2[Project Number],MAIN!A:A, 1, FALSE)), "Missing", "OK")</f>
        <v>OK</v>
      </c>
    </row>
    <row r="140" spans="1:2" x14ac:dyDescent="0.3">
      <c r="A140">
        <v>139</v>
      </c>
      <c r="B140" t="str">
        <f>IF(ISNA(VLOOKUP(Table2[Project Number],MAIN!A:A, 1, FALSE)), "Missing", "OK")</f>
        <v>OK</v>
      </c>
    </row>
    <row r="141" spans="1:2" x14ac:dyDescent="0.3">
      <c r="A141">
        <v>140</v>
      </c>
      <c r="B141" t="str">
        <f>IF(ISNA(VLOOKUP(Table2[Project Number],MAIN!A:A, 1, FALSE)), "Missing", "OK")</f>
        <v>OK</v>
      </c>
    </row>
    <row r="142" spans="1:2" x14ac:dyDescent="0.3">
      <c r="A142">
        <v>141</v>
      </c>
      <c r="B142" t="str">
        <f>IF(ISNA(VLOOKUP(Table2[Project Number],MAIN!A:A, 1, FALSE)), "Missing", "OK")</f>
        <v>OK</v>
      </c>
    </row>
    <row r="143" spans="1:2" x14ac:dyDescent="0.3">
      <c r="A143">
        <v>142</v>
      </c>
      <c r="B143" t="str">
        <f>IF(ISNA(VLOOKUP(Table2[Project Number],MAIN!A:A, 1, FALSE)), "Missing", "OK")</f>
        <v>OK</v>
      </c>
    </row>
    <row r="144" spans="1:2" x14ac:dyDescent="0.3">
      <c r="A144">
        <v>143</v>
      </c>
      <c r="B144" t="str">
        <f>IF(ISNA(VLOOKUP(Table2[Project Number],MAIN!A:A, 1, FALSE)), "Missing", "OK")</f>
        <v>OK</v>
      </c>
    </row>
    <row r="145" spans="1:2" x14ac:dyDescent="0.3">
      <c r="A145">
        <v>144</v>
      </c>
      <c r="B145" t="str">
        <f>IF(ISNA(VLOOKUP(Table2[Project Number],MAIN!A:A, 1, FALSE)), "Missing", "OK")</f>
        <v>OK</v>
      </c>
    </row>
    <row r="146" spans="1:2" x14ac:dyDescent="0.3">
      <c r="A146">
        <v>145</v>
      </c>
      <c r="B146" t="str">
        <f>IF(ISNA(VLOOKUP(Table2[Project Number],MAIN!A:A, 1, FALSE)), "Missing", "OK")</f>
        <v>OK</v>
      </c>
    </row>
    <row r="147" spans="1:2" x14ac:dyDescent="0.3">
      <c r="A147">
        <v>146</v>
      </c>
      <c r="B147" t="str">
        <f>IF(ISNA(VLOOKUP(Table2[Project Number],MAIN!A:A, 1, FALSE)), "Missing", "OK")</f>
        <v>OK</v>
      </c>
    </row>
    <row r="148" spans="1:2" x14ac:dyDescent="0.3">
      <c r="A148">
        <v>147</v>
      </c>
      <c r="B148" t="str">
        <f>IF(ISNA(VLOOKUP(Table2[Project Number],MAIN!A:A, 1, FALSE)), "Missing", "OK")</f>
        <v>OK</v>
      </c>
    </row>
    <row r="149" spans="1:2" x14ac:dyDescent="0.3">
      <c r="A149">
        <v>148</v>
      </c>
      <c r="B149" t="str">
        <f>IF(ISNA(VLOOKUP(Table2[Project Number],MAIN!A:A, 1, FALSE)), "Missing", "OK")</f>
        <v>OK</v>
      </c>
    </row>
    <row r="150" spans="1:2" x14ac:dyDescent="0.3">
      <c r="A150">
        <v>149</v>
      </c>
      <c r="B150" t="str">
        <f>IF(ISNA(VLOOKUP(Table2[Project Number],MAIN!A:A, 1, FALSE)), "Missing", "OK")</f>
        <v>OK</v>
      </c>
    </row>
    <row r="151" spans="1:2" x14ac:dyDescent="0.3">
      <c r="A151">
        <v>150</v>
      </c>
      <c r="B151" t="str">
        <f>IF(ISNA(VLOOKUP(Table2[Project Number],MAIN!A:A, 1, FALSE)), "Missing", "OK")</f>
        <v>OK</v>
      </c>
    </row>
    <row r="152" spans="1:2" x14ac:dyDescent="0.3">
      <c r="A152">
        <v>151</v>
      </c>
      <c r="B152" t="str">
        <f>IF(ISNA(VLOOKUP(Table2[Project Number],MAIN!A:A, 1, FALSE)), "Missing", "OK")</f>
        <v>OK</v>
      </c>
    </row>
    <row r="153" spans="1:2" x14ac:dyDescent="0.3">
      <c r="A153">
        <v>152</v>
      </c>
      <c r="B153" t="str">
        <f>IF(ISNA(VLOOKUP(Table2[Project Number],MAIN!A:A, 1, FALSE)), "Missing", "OK")</f>
        <v>OK</v>
      </c>
    </row>
    <row r="154" spans="1:2" x14ac:dyDescent="0.3">
      <c r="A154">
        <v>153</v>
      </c>
      <c r="B154" t="str">
        <f>IF(ISNA(VLOOKUP(Table2[Project Number],MAIN!A:A, 1, FALSE)), "Missing", "OK")</f>
        <v>OK</v>
      </c>
    </row>
    <row r="155" spans="1:2" x14ac:dyDescent="0.3">
      <c r="A155">
        <v>154</v>
      </c>
      <c r="B155" t="str">
        <f>IF(ISNA(VLOOKUP(Table2[Project Number],MAIN!A:A, 1, FALSE)), "Missing", "OK")</f>
        <v>OK</v>
      </c>
    </row>
    <row r="156" spans="1:2" x14ac:dyDescent="0.3">
      <c r="A156">
        <v>155</v>
      </c>
      <c r="B156" t="str">
        <f>IF(ISNA(VLOOKUP(Table2[Project Number],MAIN!A:A, 1, FALSE)), "Missing", "OK")</f>
        <v>OK</v>
      </c>
    </row>
    <row r="157" spans="1:2" x14ac:dyDescent="0.3">
      <c r="A157">
        <v>156</v>
      </c>
      <c r="B157" t="str">
        <f>IF(ISNA(VLOOKUP(Table2[Project Number],MAIN!A:A, 1, FALSE)), "Missing", "OK")</f>
        <v>OK</v>
      </c>
    </row>
    <row r="158" spans="1:2" x14ac:dyDescent="0.3">
      <c r="A158">
        <v>157</v>
      </c>
      <c r="B158" t="str">
        <f>IF(ISNA(VLOOKUP(Table2[Project Number],MAIN!A:A, 1, FALSE)), "Missing", "OK")</f>
        <v>OK</v>
      </c>
    </row>
    <row r="159" spans="1:2" x14ac:dyDescent="0.3">
      <c r="A159">
        <v>158</v>
      </c>
      <c r="B159" t="str">
        <f>IF(ISNA(VLOOKUP(Table2[Project Number],MAIN!A:A, 1, FALSE)), "Missing", "OK")</f>
        <v>OK</v>
      </c>
    </row>
    <row r="160" spans="1:2" x14ac:dyDescent="0.3">
      <c r="A160">
        <v>159</v>
      </c>
      <c r="B160" t="str">
        <f>IF(ISNA(VLOOKUP(Table2[Project Number],MAIN!A:A, 1, FALSE)), "Missing", "OK")</f>
        <v>OK</v>
      </c>
    </row>
    <row r="161" spans="1:2" x14ac:dyDescent="0.3">
      <c r="A161">
        <v>160</v>
      </c>
      <c r="B161" t="str">
        <f>IF(ISNA(VLOOKUP(Table2[Project Number],MAIN!A:A, 1, FALSE)), "Missing", "OK")</f>
        <v>OK</v>
      </c>
    </row>
    <row r="162" spans="1:2" x14ac:dyDescent="0.3">
      <c r="A162">
        <v>161</v>
      </c>
      <c r="B162" t="str">
        <f>IF(ISNA(VLOOKUP(Table2[Project Number],MAIN!A:A, 1, FALSE)), "Missing", "OK")</f>
        <v>OK</v>
      </c>
    </row>
    <row r="163" spans="1:2" x14ac:dyDescent="0.3">
      <c r="A163">
        <v>162</v>
      </c>
      <c r="B163" t="str">
        <f>IF(ISNA(VLOOKUP(Table2[Project Number],MAIN!A:A, 1, FALSE)), "Missing", "OK")</f>
        <v>OK</v>
      </c>
    </row>
    <row r="164" spans="1:2" x14ac:dyDescent="0.3">
      <c r="A164">
        <v>163</v>
      </c>
      <c r="B164" t="str">
        <f>IF(ISNA(VLOOKUP(Table2[Project Number],MAIN!A:A, 1, FALSE)), "Missing", "OK")</f>
        <v>OK</v>
      </c>
    </row>
    <row r="165" spans="1:2" x14ac:dyDescent="0.3">
      <c r="A165">
        <v>164</v>
      </c>
      <c r="B165" t="str">
        <f>IF(ISNA(VLOOKUP(Table2[Project Number],MAIN!A:A, 1, FALSE)), "Missing", "OK")</f>
        <v>OK</v>
      </c>
    </row>
    <row r="166" spans="1:2" x14ac:dyDescent="0.3">
      <c r="A166">
        <v>165</v>
      </c>
      <c r="B166" t="str">
        <f>IF(ISNA(VLOOKUP(Table2[Project Number],MAIN!A:A, 1, FALSE)), "Missing", "OK")</f>
        <v>OK</v>
      </c>
    </row>
    <row r="167" spans="1:2" x14ac:dyDescent="0.3">
      <c r="A167">
        <v>166</v>
      </c>
      <c r="B167" t="str">
        <f>IF(ISNA(VLOOKUP(Table2[Project Number],MAIN!A:A, 1, FALSE)), "Missing", "OK")</f>
        <v>OK</v>
      </c>
    </row>
    <row r="168" spans="1:2" x14ac:dyDescent="0.3">
      <c r="A168">
        <v>167</v>
      </c>
      <c r="B168" t="str">
        <f>IF(ISNA(VLOOKUP(Table2[Project Number],MAIN!A:A, 1, FALSE)), "Missing", "OK")</f>
        <v>OK</v>
      </c>
    </row>
    <row r="169" spans="1:2" x14ac:dyDescent="0.3">
      <c r="A169">
        <v>168</v>
      </c>
      <c r="B169" t="str">
        <f>IF(ISNA(VLOOKUP(Table2[Project Number],MAIN!A:A, 1, FALSE)), "Missing", "OK")</f>
        <v>OK</v>
      </c>
    </row>
    <row r="170" spans="1:2" x14ac:dyDescent="0.3">
      <c r="A170">
        <v>169</v>
      </c>
      <c r="B170" t="str">
        <f>IF(ISNA(VLOOKUP(Table2[Project Number],MAIN!A:A, 1, FALSE)), "Missing", "OK")</f>
        <v>OK</v>
      </c>
    </row>
    <row r="171" spans="1:2" x14ac:dyDescent="0.3">
      <c r="A171">
        <v>170</v>
      </c>
      <c r="B171" t="str">
        <f>IF(ISNA(VLOOKUP(Table2[Project Number],MAIN!A:A, 1, FALSE)), "Missing", "OK")</f>
        <v>OK</v>
      </c>
    </row>
    <row r="172" spans="1:2" x14ac:dyDescent="0.3">
      <c r="A172">
        <v>171</v>
      </c>
      <c r="B172" t="str">
        <f>IF(ISNA(VLOOKUP(Table2[Project Number],MAIN!A:A, 1, FALSE)), "Missing", "OK")</f>
        <v>OK</v>
      </c>
    </row>
    <row r="173" spans="1:2" x14ac:dyDescent="0.3">
      <c r="A173">
        <v>172</v>
      </c>
      <c r="B173" t="str">
        <f>IF(ISNA(VLOOKUP(Table2[Project Number],MAIN!A:A, 1, FALSE)), "Missing", "OK")</f>
        <v>OK</v>
      </c>
    </row>
    <row r="174" spans="1:2" x14ac:dyDescent="0.3">
      <c r="A174">
        <v>173</v>
      </c>
      <c r="B174" t="str">
        <f>IF(ISNA(VLOOKUP(Table2[Project Number],MAIN!A:A, 1, FALSE)), "Missing", "OK")</f>
        <v>OK</v>
      </c>
    </row>
    <row r="175" spans="1:2" x14ac:dyDescent="0.3">
      <c r="A175">
        <v>174</v>
      </c>
      <c r="B175" t="str">
        <f>IF(ISNA(VLOOKUP(Table2[Project Number],MAIN!A:A, 1, FALSE)), "Missing", "OK")</f>
        <v>OK</v>
      </c>
    </row>
    <row r="176" spans="1:2" x14ac:dyDescent="0.3">
      <c r="A176">
        <v>175</v>
      </c>
      <c r="B176" t="str">
        <f>IF(ISNA(VLOOKUP(Table2[Project Number],MAIN!A:A, 1, FALSE)), "Missing", "OK")</f>
        <v>OK</v>
      </c>
    </row>
    <row r="177" spans="1:2" x14ac:dyDescent="0.3">
      <c r="A177">
        <v>176</v>
      </c>
      <c r="B177" t="str">
        <f>IF(ISNA(VLOOKUP(Table2[Project Number],MAIN!A:A, 1, FALSE)), "Missing", "OK")</f>
        <v>OK</v>
      </c>
    </row>
    <row r="178" spans="1:2" x14ac:dyDescent="0.3">
      <c r="A178">
        <v>177</v>
      </c>
      <c r="B178" t="str">
        <f>IF(ISNA(VLOOKUP(Table2[Project Number],MAIN!A:A, 1, FALSE)), "Missing", "OK")</f>
        <v>OK</v>
      </c>
    </row>
    <row r="179" spans="1:2" x14ac:dyDescent="0.3">
      <c r="A179">
        <v>178</v>
      </c>
      <c r="B179" t="str">
        <f>IF(ISNA(VLOOKUP(Table2[Project Number],MAIN!A:A, 1, FALSE)), "Missing", "OK")</f>
        <v>OK</v>
      </c>
    </row>
    <row r="180" spans="1:2" x14ac:dyDescent="0.3">
      <c r="A180">
        <v>179</v>
      </c>
      <c r="B180" t="str">
        <f>IF(ISNA(VLOOKUP(Table2[Project Number],MAIN!A:A, 1, FALSE)), "Missing", "OK")</f>
        <v>OK</v>
      </c>
    </row>
    <row r="181" spans="1:2" x14ac:dyDescent="0.3">
      <c r="A181">
        <v>180</v>
      </c>
      <c r="B181" t="str">
        <f>IF(ISNA(VLOOKUP(Table2[Project Number],MAIN!A:A, 1, FALSE)), "Missing", "OK")</f>
        <v>OK</v>
      </c>
    </row>
    <row r="182" spans="1:2" x14ac:dyDescent="0.3">
      <c r="A182">
        <v>181</v>
      </c>
      <c r="B182" t="str">
        <f>IF(ISNA(VLOOKUP(Table2[Project Number],MAIN!A:A, 1, FALSE)), "Missing", "OK")</f>
        <v>OK</v>
      </c>
    </row>
    <row r="183" spans="1:2" x14ac:dyDescent="0.3">
      <c r="A183">
        <v>182</v>
      </c>
      <c r="B183" t="str">
        <f>IF(ISNA(VLOOKUP(Table2[Project Number],MAIN!A:A, 1, FALSE)), "Missing", "OK")</f>
        <v>OK</v>
      </c>
    </row>
    <row r="184" spans="1:2" x14ac:dyDescent="0.3">
      <c r="A184">
        <v>183</v>
      </c>
      <c r="B184" t="str">
        <f>IF(ISNA(VLOOKUP(Table2[Project Number],MAIN!A:A, 1, FALSE)), "Missing", "OK")</f>
        <v>OK</v>
      </c>
    </row>
    <row r="185" spans="1:2" x14ac:dyDescent="0.3">
      <c r="A185">
        <v>184</v>
      </c>
      <c r="B185" t="str">
        <f>IF(ISNA(VLOOKUP(Table2[Project Number],MAIN!A:A, 1, FALSE)), "Missing", "OK")</f>
        <v>OK</v>
      </c>
    </row>
    <row r="186" spans="1:2" x14ac:dyDescent="0.3">
      <c r="A186">
        <v>185</v>
      </c>
      <c r="B186" t="str">
        <f>IF(ISNA(VLOOKUP(Table2[Project Number],MAIN!A:A, 1, FALSE)), "Missing", "OK")</f>
        <v>OK</v>
      </c>
    </row>
    <row r="187" spans="1:2" x14ac:dyDescent="0.3">
      <c r="A187">
        <v>186</v>
      </c>
      <c r="B187" t="str">
        <f>IF(ISNA(VLOOKUP(Table2[Project Number],MAIN!A:A, 1, FALSE)), "Missing", "OK")</f>
        <v>OK</v>
      </c>
    </row>
    <row r="188" spans="1:2" x14ac:dyDescent="0.3">
      <c r="A188">
        <v>187</v>
      </c>
      <c r="B188" t="str">
        <f>IF(ISNA(VLOOKUP(Table2[Project Number],MAIN!A:A, 1, FALSE)), "Missing", "OK")</f>
        <v>OK</v>
      </c>
    </row>
    <row r="189" spans="1:2" x14ac:dyDescent="0.3">
      <c r="A189">
        <v>188</v>
      </c>
      <c r="B189" t="str">
        <f>IF(ISNA(VLOOKUP(Table2[Project Number],MAIN!A:A, 1, FALSE)), "Missing", "OK")</f>
        <v>OK</v>
      </c>
    </row>
    <row r="190" spans="1:2" x14ac:dyDescent="0.3">
      <c r="A190">
        <v>189</v>
      </c>
      <c r="B190" t="str">
        <f>IF(ISNA(VLOOKUP(Table2[Project Number],MAIN!A:A, 1, FALSE)), "Missing", "OK")</f>
        <v>OK</v>
      </c>
    </row>
    <row r="191" spans="1:2" x14ac:dyDescent="0.3">
      <c r="A191">
        <v>190</v>
      </c>
      <c r="B191" t="str">
        <f>IF(ISNA(VLOOKUP(Table2[Project Number],MAIN!A:A, 1, FALSE)), "Missing", "OK")</f>
        <v>OK</v>
      </c>
    </row>
    <row r="192" spans="1:2" x14ac:dyDescent="0.3">
      <c r="A192">
        <v>191</v>
      </c>
      <c r="B192" t="str">
        <f>IF(ISNA(VLOOKUP(Table2[Project Number],MAIN!A:A, 1, FALSE)), "Missing", "OK")</f>
        <v>OK</v>
      </c>
    </row>
    <row r="193" spans="1:2" x14ac:dyDescent="0.3">
      <c r="A193">
        <v>192</v>
      </c>
      <c r="B193" t="str">
        <f>IF(ISNA(VLOOKUP(Table2[Project Number],MAIN!A:A, 1, FALSE)), "Missing", "OK")</f>
        <v>OK</v>
      </c>
    </row>
    <row r="194" spans="1:2" x14ac:dyDescent="0.3">
      <c r="A194">
        <v>193</v>
      </c>
      <c r="B194" t="str">
        <f>IF(ISNA(VLOOKUP(Table2[Project Number],MAIN!A:A, 1, FALSE)), "Missing", "OK")</f>
        <v>OK</v>
      </c>
    </row>
    <row r="195" spans="1:2" x14ac:dyDescent="0.3">
      <c r="A195">
        <v>194</v>
      </c>
      <c r="B195" t="str">
        <f>IF(ISNA(VLOOKUP(Table2[Project Number],MAIN!A:A, 1, FALSE)), "Missing", "OK")</f>
        <v>OK</v>
      </c>
    </row>
    <row r="196" spans="1:2" x14ac:dyDescent="0.3">
      <c r="A196">
        <v>195</v>
      </c>
      <c r="B196" t="str">
        <f>IF(ISNA(VLOOKUP(Table2[Project Number],MAIN!A:A, 1, FALSE)), "Missing", "OK")</f>
        <v>OK</v>
      </c>
    </row>
    <row r="197" spans="1:2" x14ac:dyDescent="0.3">
      <c r="A197">
        <v>196</v>
      </c>
      <c r="B197" t="str">
        <f>IF(ISNA(VLOOKUP(Table2[Project Number],MAIN!A:A, 1, FALSE)), "Missing", "OK")</f>
        <v>OK</v>
      </c>
    </row>
    <row r="198" spans="1:2" x14ac:dyDescent="0.3">
      <c r="A198">
        <v>197</v>
      </c>
      <c r="B198" t="str">
        <f>IF(ISNA(VLOOKUP(Table2[Project Number],MAIN!A:A, 1, FALSE)), "Missing", "OK")</f>
        <v>OK</v>
      </c>
    </row>
    <row r="199" spans="1:2" x14ac:dyDescent="0.3">
      <c r="A199">
        <v>198</v>
      </c>
      <c r="B199" t="str">
        <f>IF(ISNA(VLOOKUP(Table2[Project Number],MAIN!A:A, 1, FALSE)), "Missing", "OK")</f>
        <v>OK</v>
      </c>
    </row>
    <row r="200" spans="1:2" x14ac:dyDescent="0.3">
      <c r="A200">
        <v>199</v>
      </c>
      <c r="B200" t="str">
        <f>IF(ISNA(VLOOKUP(Table2[Project Number],MAIN!A:A, 1, FALSE)), "Missing", "OK")</f>
        <v>OK</v>
      </c>
    </row>
    <row r="201" spans="1:2" x14ac:dyDescent="0.3">
      <c r="A201">
        <v>200</v>
      </c>
      <c r="B201" t="str">
        <f>IF(ISNA(VLOOKUP(Table2[Project Number],MAIN!A:A, 1, FALSE)), "Missing", "OK")</f>
        <v>OK</v>
      </c>
    </row>
    <row r="202" spans="1:2" x14ac:dyDescent="0.3">
      <c r="A202">
        <v>201</v>
      </c>
      <c r="B202" t="str">
        <f>IF(ISNA(VLOOKUP(Table2[Project Number],MAIN!A:A, 1, FALSE)), "Missing", "OK")</f>
        <v>OK</v>
      </c>
    </row>
    <row r="203" spans="1:2" x14ac:dyDescent="0.3">
      <c r="A203">
        <v>202</v>
      </c>
      <c r="B203" t="str">
        <f>IF(ISNA(VLOOKUP(Table2[Project Number],MAIN!A:A, 1, FALSE)), "Missing", "OK")</f>
        <v>OK</v>
      </c>
    </row>
    <row r="204" spans="1:2" x14ac:dyDescent="0.3">
      <c r="A204">
        <v>203</v>
      </c>
      <c r="B204" t="str">
        <f>IF(ISNA(VLOOKUP(Table2[Project Number],MAIN!A:A, 1, FALSE)), "Missing", "OK")</f>
        <v>OK</v>
      </c>
    </row>
    <row r="205" spans="1:2" x14ac:dyDescent="0.3">
      <c r="A205">
        <v>204</v>
      </c>
      <c r="B205" t="str">
        <f>IF(ISNA(VLOOKUP(Table2[Project Number],MAIN!A:A, 1, FALSE)), "Missing", "OK")</f>
        <v>OK</v>
      </c>
    </row>
    <row r="206" spans="1:2" x14ac:dyDescent="0.3">
      <c r="A206">
        <v>205</v>
      </c>
      <c r="B206" t="str">
        <f>IF(ISNA(VLOOKUP(Table2[Project Number],MAIN!A:A, 1, FALSE)), "Missing", "OK")</f>
        <v>OK</v>
      </c>
    </row>
    <row r="207" spans="1:2" x14ac:dyDescent="0.3">
      <c r="A207">
        <v>206</v>
      </c>
      <c r="B207" t="str">
        <f>IF(ISNA(VLOOKUP(Table2[Project Number],MAIN!A:A, 1, FALSE)), "Missing", "OK")</f>
        <v>OK</v>
      </c>
    </row>
    <row r="208" spans="1:2" x14ac:dyDescent="0.3">
      <c r="A208">
        <v>207</v>
      </c>
      <c r="B208" t="str">
        <f>IF(ISNA(VLOOKUP(Table2[Project Number],MAIN!A:A, 1, FALSE)), "Missing", "OK")</f>
        <v>OK</v>
      </c>
    </row>
    <row r="209" spans="1:2" x14ac:dyDescent="0.3">
      <c r="A209">
        <v>208</v>
      </c>
      <c r="B209" t="str">
        <f>IF(ISNA(VLOOKUP(Table2[Project Number],MAIN!A:A, 1, FALSE)), "Missing", "OK")</f>
        <v>OK</v>
      </c>
    </row>
    <row r="210" spans="1:2" x14ac:dyDescent="0.3">
      <c r="A210">
        <v>209</v>
      </c>
      <c r="B210" t="str">
        <f>IF(ISNA(VLOOKUP(Table2[Project Number],MAIN!A:A, 1, FALSE)), "Missing", "OK")</f>
        <v>OK</v>
      </c>
    </row>
    <row r="211" spans="1:2" x14ac:dyDescent="0.3">
      <c r="A211">
        <v>210</v>
      </c>
      <c r="B211" t="str">
        <f>IF(ISNA(VLOOKUP(Table2[Project Number],MAIN!A:A, 1, FALSE)), "Missing", "OK")</f>
        <v>OK</v>
      </c>
    </row>
    <row r="212" spans="1:2" x14ac:dyDescent="0.3">
      <c r="A212">
        <v>211</v>
      </c>
      <c r="B212" t="str">
        <f>IF(ISNA(VLOOKUP(Table2[Project Number],MAIN!A:A, 1, FALSE)), "Missing", "OK")</f>
        <v>OK</v>
      </c>
    </row>
    <row r="213" spans="1:2" x14ac:dyDescent="0.3">
      <c r="A213">
        <v>212</v>
      </c>
      <c r="B213" t="str">
        <f>IF(ISNA(VLOOKUP(Table2[Project Number],MAIN!A:A, 1, FALSE)), "Missing", "OK")</f>
        <v>OK</v>
      </c>
    </row>
    <row r="214" spans="1:2" x14ac:dyDescent="0.3">
      <c r="A214">
        <v>213</v>
      </c>
      <c r="B214" t="str">
        <f>IF(ISNA(VLOOKUP(Table2[Project Number],MAIN!A:A, 1, FALSE)), "Missing", "OK")</f>
        <v>OK</v>
      </c>
    </row>
    <row r="215" spans="1:2" x14ac:dyDescent="0.3">
      <c r="A215">
        <v>214</v>
      </c>
      <c r="B215" t="str">
        <f>IF(ISNA(VLOOKUP(Table2[Project Number],MAIN!A:A, 1, FALSE)), "Missing", "OK")</f>
        <v>OK</v>
      </c>
    </row>
    <row r="216" spans="1:2" x14ac:dyDescent="0.3">
      <c r="A216">
        <v>215</v>
      </c>
      <c r="B216" t="str">
        <f>IF(ISNA(VLOOKUP(Table2[Project Number],MAIN!A:A, 1, FALSE)), "Missing", "OK")</f>
        <v>OK</v>
      </c>
    </row>
    <row r="217" spans="1:2" x14ac:dyDescent="0.3">
      <c r="A217">
        <v>216</v>
      </c>
      <c r="B217" t="str">
        <f>IF(ISNA(VLOOKUP(Table2[Project Number],MAIN!A:A, 1, FALSE)), "Missing", "OK")</f>
        <v>OK</v>
      </c>
    </row>
    <row r="218" spans="1:2" x14ac:dyDescent="0.3">
      <c r="A218">
        <v>217</v>
      </c>
      <c r="B218" t="str">
        <f>IF(ISNA(VLOOKUP(Table2[Project Number],MAIN!A:A, 1, FALSE)), "Missing", "OK")</f>
        <v>OK</v>
      </c>
    </row>
    <row r="219" spans="1:2" x14ac:dyDescent="0.3">
      <c r="A219">
        <v>218</v>
      </c>
      <c r="B219" t="str">
        <f>IF(ISNA(VLOOKUP(Table2[Project Number],MAIN!A:A, 1, FALSE)), "Missing", "OK")</f>
        <v>OK</v>
      </c>
    </row>
    <row r="220" spans="1:2" x14ac:dyDescent="0.3">
      <c r="A220">
        <v>219</v>
      </c>
      <c r="B220" t="str">
        <f>IF(ISNA(VLOOKUP(Table2[Project Number],MAIN!A:A, 1, FALSE)), "Missing", "OK")</f>
        <v>OK</v>
      </c>
    </row>
    <row r="221" spans="1:2" x14ac:dyDescent="0.3">
      <c r="A221">
        <v>220</v>
      </c>
      <c r="B221" t="str">
        <f>IF(ISNA(VLOOKUP(Table2[Project Number],MAIN!A:A, 1, FALSE)), "Missing", "OK")</f>
        <v>OK</v>
      </c>
    </row>
    <row r="222" spans="1:2" x14ac:dyDescent="0.3">
      <c r="A222">
        <v>221</v>
      </c>
      <c r="B222" t="str">
        <f>IF(ISNA(VLOOKUP(Table2[Project Number],MAIN!A:A, 1, FALSE)), "Missing", "OK")</f>
        <v>OK</v>
      </c>
    </row>
    <row r="223" spans="1:2" x14ac:dyDescent="0.3">
      <c r="A223">
        <v>222</v>
      </c>
      <c r="B223" t="str">
        <f>IF(ISNA(VLOOKUP(Table2[Project Number],MAIN!A:A, 1, FALSE)), "Missing", "OK")</f>
        <v>OK</v>
      </c>
    </row>
    <row r="224" spans="1:2" x14ac:dyDescent="0.3">
      <c r="A224">
        <v>223</v>
      </c>
      <c r="B224" t="str">
        <f>IF(ISNA(VLOOKUP(Table2[Project Number],MAIN!A:A, 1, FALSE)), "Missing", "OK")</f>
        <v>OK</v>
      </c>
    </row>
    <row r="225" spans="1:2" x14ac:dyDescent="0.3">
      <c r="A225">
        <v>224</v>
      </c>
      <c r="B225" t="str">
        <f>IF(ISNA(VLOOKUP(Table2[Project Number],MAIN!A:A, 1, FALSE)), "Missing", "OK")</f>
        <v>OK</v>
      </c>
    </row>
    <row r="226" spans="1:2" x14ac:dyDescent="0.3">
      <c r="A226">
        <v>225</v>
      </c>
      <c r="B226" t="str">
        <f>IF(ISNA(VLOOKUP(Table2[Project Number],MAIN!A:A, 1, FALSE)), "Missing", "OK")</f>
        <v>OK</v>
      </c>
    </row>
    <row r="227" spans="1:2" x14ac:dyDescent="0.3">
      <c r="A227">
        <v>226</v>
      </c>
      <c r="B227" t="str">
        <f>IF(ISNA(VLOOKUP(Table2[Project Number],MAIN!A:A, 1, FALSE)), "Missing", "OK")</f>
        <v>OK</v>
      </c>
    </row>
    <row r="228" spans="1:2" x14ac:dyDescent="0.3">
      <c r="A228">
        <v>227</v>
      </c>
      <c r="B228" t="str">
        <f>IF(ISNA(VLOOKUP(Table2[Project Number],MAIN!A:A, 1, FALSE)), "Missing", "OK")</f>
        <v>OK</v>
      </c>
    </row>
    <row r="229" spans="1:2" x14ac:dyDescent="0.3">
      <c r="A229">
        <v>228</v>
      </c>
      <c r="B229" t="str">
        <f>IF(ISNA(VLOOKUP(Table2[Project Number],MAIN!A:A, 1, FALSE)), "Missing", "OK")</f>
        <v>OK</v>
      </c>
    </row>
    <row r="230" spans="1:2" x14ac:dyDescent="0.3">
      <c r="A230">
        <v>229</v>
      </c>
      <c r="B230" t="str">
        <f>IF(ISNA(VLOOKUP(Table2[Project Number],MAIN!A:A, 1, FALSE)), "Missing", "OK")</f>
        <v>OK</v>
      </c>
    </row>
    <row r="231" spans="1:2" x14ac:dyDescent="0.3">
      <c r="A231">
        <v>230</v>
      </c>
      <c r="B231" t="str">
        <f>IF(ISNA(VLOOKUP(Table2[Project Number],MAIN!A:A, 1, FALSE)), "Missing", "OK")</f>
        <v>OK</v>
      </c>
    </row>
    <row r="232" spans="1:2" x14ac:dyDescent="0.3">
      <c r="A232">
        <v>231</v>
      </c>
      <c r="B232" t="str">
        <f>IF(ISNA(VLOOKUP(Table2[Project Number],MAIN!A:A, 1, FALSE)), "Missing", "OK")</f>
        <v>OK</v>
      </c>
    </row>
    <row r="233" spans="1:2" x14ac:dyDescent="0.3">
      <c r="A233">
        <v>232</v>
      </c>
      <c r="B233" t="str">
        <f>IF(ISNA(VLOOKUP(Table2[Project Number],MAIN!A:A, 1, FALSE)), "Missing", "OK")</f>
        <v>OK</v>
      </c>
    </row>
    <row r="234" spans="1:2" x14ac:dyDescent="0.3">
      <c r="A234">
        <v>233</v>
      </c>
      <c r="B234" t="str">
        <f>IF(ISNA(VLOOKUP(Table2[Project Number],MAIN!A:A, 1, FALSE)), "Missing", "OK")</f>
        <v>OK</v>
      </c>
    </row>
    <row r="235" spans="1:2" x14ac:dyDescent="0.3">
      <c r="A235">
        <v>234</v>
      </c>
      <c r="B235" t="str">
        <f>IF(ISNA(VLOOKUP(Table2[Project Number],MAIN!A:A, 1, FALSE)), "Missing", "OK")</f>
        <v>OK</v>
      </c>
    </row>
    <row r="236" spans="1:2" x14ac:dyDescent="0.3">
      <c r="A236">
        <v>235</v>
      </c>
      <c r="B236" t="str">
        <f>IF(ISNA(VLOOKUP(Table2[Project Number],MAIN!A:A, 1, FALSE)), "Missing", "OK")</f>
        <v>OK</v>
      </c>
    </row>
    <row r="237" spans="1:2" x14ac:dyDescent="0.3">
      <c r="A237">
        <v>236</v>
      </c>
      <c r="B237" t="str">
        <f>IF(ISNA(VLOOKUP(Table2[Project Number],MAIN!A:A, 1, FALSE)), "Missing", "OK")</f>
        <v>OK</v>
      </c>
    </row>
    <row r="238" spans="1:2" x14ac:dyDescent="0.3">
      <c r="A238">
        <v>237</v>
      </c>
      <c r="B238" t="str">
        <f>IF(ISNA(VLOOKUP(Table2[Project Number],MAIN!A:A, 1, FALSE)), "Missing", "OK")</f>
        <v>OK</v>
      </c>
    </row>
    <row r="239" spans="1:2" x14ac:dyDescent="0.3">
      <c r="A239">
        <v>238</v>
      </c>
      <c r="B239" t="str">
        <f>IF(ISNA(VLOOKUP(Table2[Project Number],MAIN!A:A, 1, FALSE)), "Missing", "OK")</f>
        <v>OK</v>
      </c>
    </row>
    <row r="240" spans="1:2" x14ac:dyDescent="0.3">
      <c r="A240">
        <v>239</v>
      </c>
      <c r="B240" t="str">
        <f>IF(ISNA(VLOOKUP(Table2[Project Number],MAIN!A:A, 1, FALSE)), "Missing", "OK")</f>
        <v>OK</v>
      </c>
    </row>
    <row r="241" spans="1:2" x14ac:dyDescent="0.3">
      <c r="A241">
        <v>240</v>
      </c>
      <c r="B241" t="str">
        <f>IF(ISNA(VLOOKUP(Table2[Project Number],MAIN!A:A, 1, FALSE)), "Missing", "OK")</f>
        <v>OK</v>
      </c>
    </row>
    <row r="242" spans="1:2" x14ac:dyDescent="0.3">
      <c r="A242">
        <v>241</v>
      </c>
      <c r="B242" t="str">
        <f>IF(ISNA(VLOOKUP(Table2[Project Number],MAIN!A:A, 1, FALSE)), "Missing", "OK")</f>
        <v>OK</v>
      </c>
    </row>
    <row r="243" spans="1:2" x14ac:dyDescent="0.3">
      <c r="A243">
        <v>242</v>
      </c>
      <c r="B243" t="str">
        <f>IF(ISNA(VLOOKUP(Table2[Project Number],MAIN!A:A, 1, FALSE)), "Missing", "OK")</f>
        <v>OK</v>
      </c>
    </row>
    <row r="244" spans="1:2" x14ac:dyDescent="0.3">
      <c r="A244">
        <v>243</v>
      </c>
      <c r="B244" t="str">
        <f>IF(ISNA(VLOOKUP(Table2[Project Number],MAIN!A:A, 1, FALSE)), "Missing", "OK")</f>
        <v>OK</v>
      </c>
    </row>
    <row r="245" spans="1:2" x14ac:dyDescent="0.3">
      <c r="A245">
        <v>244</v>
      </c>
      <c r="B245" t="str">
        <f>IF(ISNA(VLOOKUP(Table2[Project Number],MAIN!A:A, 1, FALSE)), "Missing", "OK")</f>
        <v>OK</v>
      </c>
    </row>
    <row r="246" spans="1:2" x14ac:dyDescent="0.3">
      <c r="A246">
        <v>245</v>
      </c>
      <c r="B246" t="str">
        <f>IF(ISNA(VLOOKUP(Table2[Project Number],MAIN!A:A, 1, FALSE)), "Missing", "OK")</f>
        <v>OK</v>
      </c>
    </row>
    <row r="247" spans="1:2" x14ac:dyDescent="0.3">
      <c r="A247">
        <v>246</v>
      </c>
      <c r="B247" t="str">
        <f>IF(ISNA(VLOOKUP(Table2[Project Number],MAIN!A:A, 1, FALSE)), "Missing", "OK")</f>
        <v>OK</v>
      </c>
    </row>
    <row r="248" spans="1:2" x14ac:dyDescent="0.3">
      <c r="A248">
        <v>247</v>
      </c>
      <c r="B248" t="str">
        <f>IF(ISNA(VLOOKUP(Table2[Project Number],MAIN!A:A, 1, FALSE)), "Missing", "OK")</f>
        <v>OK</v>
      </c>
    </row>
    <row r="249" spans="1:2" x14ac:dyDescent="0.3">
      <c r="A249">
        <v>248</v>
      </c>
      <c r="B249" t="str">
        <f>IF(ISNA(VLOOKUP(Table2[Project Number],MAIN!A:A, 1, FALSE)), "Missing", "OK")</f>
        <v>OK</v>
      </c>
    </row>
    <row r="250" spans="1:2" x14ac:dyDescent="0.3">
      <c r="A250">
        <v>249</v>
      </c>
      <c r="B250" t="str">
        <f>IF(ISNA(VLOOKUP(Table2[Project Number],MAIN!A:A, 1, FALSE)), "Missing", "OK")</f>
        <v>OK</v>
      </c>
    </row>
    <row r="251" spans="1:2" x14ac:dyDescent="0.3">
      <c r="A251">
        <v>250</v>
      </c>
      <c r="B251" t="str">
        <f>IF(ISNA(VLOOKUP(Table2[Project Number],MAIN!A:A, 1, FALSE)), "Missing", "OK")</f>
        <v>OK</v>
      </c>
    </row>
    <row r="252" spans="1:2" x14ac:dyDescent="0.3">
      <c r="A252">
        <v>251</v>
      </c>
      <c r="B252" t="str">
        <f>IF(ISNA(VLOOKUP(Table2[Project Number],MAIN!A:A, 1, FALSE)), "Missing", "OK")</f>
        <v>OK</v>
      </c>
    </row>
    <row r="253" spans="1:2" x14ac:dyDescent="0.3">
      <c r="A253">
        <v>252</v>
      </c>
      <c r="B253" t="str">
        <f>IF(ISNA(VLOOKUP(Table2[Project Number],MAIN!A:A, 1, FALSE)), "Missing", "OK")</f>
        <v>OK</v>
      </c>
    </row>
    <row r="254" spans="1:2" x14ac:dyDescent="0.3">
      <c r="A254">
        <v>253</v>
      </c>
      <c r="B254" t="str">
        <f>IF(ISNA(VLOOKUP(Table2[Project Number],MAIN!A:A, 1, FALSE)), "Missing", "OK")</f>
        <v>OK</v>
      </c>
    </row>
    <row r="255" spans="1:2" x14ac:dyDescent="0.3">
      <c r="A255">
        <v>254</v>
      </c>
      <c r="B255" t="str">
        <f>IF(ISNA(VLOOKUP(Table2[Project Number],MAIN!A:A, 1, FALSE)), "Missing", "OK")</f>
        <v>OK</v>
      </c>
    </row>
    <row r="256" spans="1:2" x14ac:dyDescent="0.3">
      <c r="A256">
        <v>255</v>
      </c>
      <c r="B256" t="str">
        <f>IF(ISNA(VLOOKUP(Table2[Project Number],MAIN!A:A, 1, FALSE)), "Missing", "OK")</f>
        <v>OK</v>
      </c>
    </row>
    <row r="257" spans="1:2" x14ac:dyDescent="0.3">
      <c r="A257">
        <v>256</v>
      </c>
      <c r="B257" t="str">
        <f>IF(ISNA(VLOOKUP(Table2[Project Number],MAIN!A:A, 1, FALSE)), "Missing", "OK")</f>
        <v>OK</v>
      </c>
    </row>
    <row r="258" spans="1:2" x14ac:dyDescent="0.3">
      <c r="A258">
        <v>257</v>
      </c>
      <c r="B258" t="str">
        <f>IF(ISNA(VLOOKUP(Table2[Project Number],MAIN!A:A, 1, FALSE)), "Missing", "OK")</f>
        <v>OK</v>
      </c>
    </row>
    <row r="259" spans="1:2" x14ac:dyDescent="0.3">
      <c r="A259">
        <v>258</v>
      </c>
      <c r="B259" t="str">
        <f>IF(ISNA(VLOOKUP(Table2[Project Number],MAIN!A:A, 1, FALSE)), "Missing", "OK")</f>
        <v>OK</v>
      </c>
    </row>
    <row r="260" spans="1:2" x14ac:dyDescent="0.3">
      <c r="A260">
        <v>259</v>
      </c>
      <c r="B260" t="str">
        <f>IF(ISNA(VLOOKUP(Table2[Project Number],MAIN!A:A, 1, FALSE)), "Missing", "OK")</f>
        <v>OK</v>
      </c>
    </row>
    <row r="261" spans="1:2" x14ac:dyDescent="0.3">
      <c r="A261">
        <v>260</v>
      </c>
      <c r="B261" t="str">
        <f>IF(ISNA(VLOOKUP(Table2[Project Number],MAIN!A:A, 1, FALSE)), "Missing", "OK")</f>
        <v>OK</v>
      </c>
    </row>
    <row r="262" spans="1:2" x14ac:dyDescent="0.3">
      <c r="A262">
        <v>261</v>
      </c>
      <c r="B262" t="str">
        <f>IF(ISNA(VLOOKUP(Table2[Project Number],MAIN!A:A, 1, FALSE)), "Missing", "OK")</f>
        <v>OK</v>
      </c>
    </row>
    <row r="263" spans="1:2" x14ac:dyDescent="0.3">
      <c r="A263">
        <v>262</v>
      </c>
      <c r="B263" t="str">
        <f>IF(ISNA(VLOOKUP(Table2[Project Number],MAIN!A:A, 1, FALSE)), "Missing", "OK")</f>
        <v>OK</v>
      </c>
    </row>
    <row r="264" spans="1:2" x14ac:dyDescent="0.3">
      <c r="A264">
        <v>263</v>
      </c>
      <c r="B264" t="str">
        <f>IF(ISNA(VLOOKUP(Table2[Project Number],MAIN!A:A, 1, FALSE)), "Missing", "OK")</f>
        <v>OK</v>
      </c>
    </row>
    <row r="265" spans="1:2" x14ac:dyDescent="0.3">
      <c r="A265">
        <v>264</v>
      </c>
      <c r="B265" t="str">
        <f>IF(ISNA(VLOOKUP(Table2[Project Number],MAIN!A:A, 1, FALSE)), "Missing", "OK")</f>
        <v>OK</v>
      </c>
    </row>
    <row r="266" spans="1:2" x14ac:dyDescent="0.3">
      <c r="A266">
        <v>265</v>
      </c>
      <c r="B266" t="str">
        <f>IF(ISNA(VLOOKUP(Table2[Project Number],MAIN!A:A, 1, FALSE)), "Missing", "OK")</f>
        <v>OK</v>
      </c>
    </row>
    <row r="267" spans="1:2" x14ac:dyDescent="0.3">
      <c r="A267">
        <v>266</v>
      </c>
      <c r="B267" t="str">
        <f>IF(ISNA(VLOOKUP(Table2[Project Number],MAIN!A:A, 1, FALSE)), "Missing", "OK")</f>
        <v>OK</v>
      </c>
    </row>
    <row r="268" spans="1:2" x14ac:dyDescent="0.3">
      <c r="A268">
        <v>267</v>
      </c>
      <c r="B268" t="str">
        <f>IF(ISNA(VLOOKUP(Table2[Project Number],MAIN!A:A, 1, FALSE)), "Missing", "OK")</f>
        <v>OK</v>
      </c>
    </row>
    <row r="269" spans="1:2" x14ac:dyDescent="0.3">
      <c r="A269">
        <v>268</v>
      </c>
      <c r="B269" t="str">
        <f>IF(ISNA(VLOOKUP(Table2[Project Number],MAIN!A:A, 1, FALSE)), "Missing", "OK")</f>
        <v>OK</v>
      </c>
    </row>
    <row r="270" spans="1:2" x14ac:dyDescent="0.3">
      <c r="A270">
        <v>269</v>
      </c>
      <c r="B270" t="str">
        <f>IF(ISNA(VLOOKUP(Table2[Project Number],MAIN!A:A, 1, FALSE)), "Missing", "OK")</f>
        <v>OK</v>
      </c>
    </row>
    <row r="271" spans="1:2" x14ac:dyDescent="0.3">
      <c r="A271">
        <v>270</v>
      </c>
      <c r="B271" t="str">
        <f>IF(ISNA(VLOOKUP(Table2[Project Number],MAIN!A:A, 1, FALSE)), "Missing", "OK")</f>
        <v>OK</v>
      </c>
    </row>
    <row r="272" spans="1:2" x14ac:dyDescent="0.3">
      <c r="A272">
        <v>271</v>
      </c>
      <c r="B272" t="str">
        <f>IF(ISNA(VLOOKUP(Table2[Project Number],MAIN!A:A, 1, FALSE)), "Missing", "OK")</f>
        <v>OK</v>
      </c>
    </row>
    <row r="273" spans="1:2" x14ac:dyDescent="0.3">
      <c r="A273">
        <v>272</v>
      </c>
      <c r="B273" t="str">
        <f>IF(ISNA(VLOOKUP(Table2[Project Number],MAIN!A:A, 1, FALSE)), "Missing", "OK")</f>
        <v>OK</v>
      </c>
    </row>
    <row r="274" spans="1:2" x14ac:dyDescent="0.3">
      <c r="A274">
        <v>273</v>
      </c>
      <c r="B274" t="str">
        <f>IF(ISNA(VLOOKUP(Table2[Project Number],MAIN!A:A, 1, FALSE)), "Missing", "OK")</f>
        <v>OK</v>
      </c>
    </row>
    <row r="275" spans="1:2" x14ac:dyDescent="0.3">
      <c r="A275">
        <v>274</v>
      </c>
      <c r="B275" t="str">
        <f>IF(ISNA(VLOOKUP(Table2[Project Number],MAIN!A:A, 1, FALSE)), "Missing", "OK")</f>
        <v>OK</v>
      </c>
    </row>
    <row r="276" spans="1:2" x14ac:dyDescent="0.3">
      <c r="A276">
        <v>275</v>
      </c>
      <c r="B276" t="str">
        <f>IF(ISNA(VLOOKUP(Table2[Project Number],MAIN!A:A, 1, FALSE)), "Missing", "OK")</f>
        <v>OK</v>
      </c>
    </row>
    <row r="277" spans="1:2" x14ac:dyDescent="0.3">
      <c r="A277">
        <v>276</v>
      </c>
      <c r="B277" t="str">
        <f>IF(ISNA(VLOOKUP(Table2[Project Number],MAIN!A:A, 1, FALSE)), "Missing", "OK")</f>
        <v>OK</v>
      </c>
    </row>
    <row r="278" spans="1:2" x14ac:dyDescent="0.3">
      <c r="A278">
        <v>277</v>
      </c>
      <c r="B278" t="str">
        <f>IF(ISNA(VLOOKUP(Table2[Project Number],MAIN!A:A, 1, FALSE)), "Missing", "OK")</f>
        <v>OK</v>
      </c>
    </row>
    <row r="279" spans="1:2" x14ac:dyDescent="0.3">
      <c r="A279">
        <v>278</v>
      </c>
      <c r="B279" t="str">
        <f>IF(ISNA(VLOOKUP(Table2[Project Number],MAIN!A:A, 1, FALSE)), "Missing", "OK")</f>
        <v>OK</v>
      </c>
    </row>
    <row r="280" spans="1:2" x14ac:dyDescent="0.3">
      <c r="A280">
        <v>279</v>
      </c>
      <c r="B280" t="str">
        <f>IF(ISNA(VLOOKUP(Table2[Project Number],MAIN!A:A, 1, FALSE)), "Missing", "OK")</f>
        <v>OK</v>
      </c>
    </row>
    <row r="281" spans="1:2" x14ac:dyDescent="0.3">
      <c r="A281">
        <v>280</v>
      </c>
      <c r="B281" t="str">
        <f>IF(ISNA(VLOOKUP(Table2[Project Number],MAIN!A:A, 1, FALSE)), "Missing", "OK")</f>
        <v>OK</v>
      </c>
    </row>
    <row r="282" spans="1:2" x14ac:dyDescent="0.3">
      <c r="A282">
        <v>281</v>
      </c>
      <c r="B282" t="str">
        <f>IF(ISNA(VLOOKUP(Table2[Project Number],MAIN!A:A, 1, FALSE)), "Missing", "OK")</f>
        <v>OK</v>
      </c>
    </row>
    <row r="283" spans="1:2" x14ac:dyDescent="0.3">
      <c r="A283">
        <v>282</v>
      </c>
      <c r="B283" t="str">
        <f>IF(ISNA(VLOOKUP(Table2[Project Number],MAIN!A:A, 1, FALSE)), "Missing", "OK")</f>
        <v>OK</v>
      </c>
    </row>
    <row r="284" spans="1:2" x14ac:dyDescent="0.3">
      <c r="A284">
        <v>283</v>
      </c>
      <c r="B284" t="str">
        <f>IF(ISNA(VLOOKUP(Table2[Project Number],MAIN!A:A, 1, FALSE)), "Missing", "OK")</f>
        <v>OK</v>
      </c>
    </row>
    <row r="285" spans="1:2" x14ac:dyDescent="0.3">
      <c r="A285">
        <v>284</v>
      </c>
      <c r="B285" t="str">
        <f>IF(ISNA(VLOOKUP(Table2[Project Number],MAIN!A:A, 1, FALSE)), "Missing", "OK")</f>
        <v>OK</v>
      </c>
    </row>
    <row r="286" spans="1:2" x14ac:dyDescent="0.3">
      <c r="A286">
        <v>285</v>
      </c>
      <c r="B286" t="str">
        <f>IF(ISNA(VLOOKUP(Table2[Project Number],MAIN!A:A, 1, FALSE)), "Missing", "OK")</f>
        <v>OK</v>
      </c>
    </row>
    <row r="287" spans="1:2" x14ac:dyDescent="0.3">
      <c r="A287">
        <v>286</v>
      </c>
      <c r="B287" t="str">
        <f>IF(ISNA(VLOOKUP(Table2[Project Number],MAIN!A:A, 1, FALSE)), "Missing", "OK")</f>
        <v>OK</v>
      </c>
    </row>
    <row r="288" spans="1:2" x14ac:dyDescent="0.3">
      <c r="A288">
        <v>287</v>
      </c>
      <c r="B288" t="str">
        <f>IF(ISNA(VLOOKUP(Table2[Project Number],MAIN!A:A, 1, FALSE)), "Missing", "OK")</f>
        <v>OK</v>
      </c>
    </row>
    <row r="289" spans="1:2" x14ac:dyDescent="0.3">
      <c r="A289">
        <v>288</v>
      </c>
      <c r="B289" t="str">
        <f>IF(ISNA(VLOOKUP(Table2[Project Number],MAIN!A:A, 1, FALSE)), "Missing", "OK")</f>
        <v>OK</v>
      </c>
    </row>
    <row r="290" spans="1:2" x14ac:dyDescent="0.3">
      <c r="A290">
        <v>289</v>
      </c>
      <c r="B290" t="str">
        <f>IF(ISNA(VLOOKUP(Table2[Project Number],MAIN!A:A, 1, FALSE)), "Missing", "OK")</f>
        <v>OK</v>
      </c>
    </row>
    <row r="291" spans="1:2" x14ac:dyDescent="0.3">
      <c r="A291">
        <v>290</v>
      </c>
      <c r="B291" t="str">
        <f>IF(ISNA(VLOOKUP(Table2[Project Number],MAIN!A:A, 1, FALSE)), "Missing", "OK")</f>
        <v>OK</v>
      </c>
    </row>
    <row r="292" spans="1:2" x14ac:dyDescent="0.3">
      <c r="A292">
        <v>291</v>
      </c>
      <c r="B292" t="str">
        <f>IF(ISNA(VLOOKUP(Table2[Project Number],MAIN!A:A, 1, FALSE)), "Missing", "OK")</f>
        <v>OK</v>
      </c>
    </row>
    <row r="293" spans="1:2" x14ac:dyDescent="0.3">
      <c r="A293">
        <v>292</v>
      </c>
      <c r="B293" t="str">
        <f>IF(ISNA(VLOOKUP(Table2[Project Number],MAIN!A:A, 1, FALSE)), "Missing", "OK")</f>
        <v>OK</v>
      </c>
    </row>
    <row r="294" spans="1:2" x14ac:dyDescent="0.3">
      <c r="A294">
        <v>293</v>
      </c>
      <c r="B294" t="str">
        <f>IF(ISNA(VLOOKUP(Table2[Project Number],MAIN!A:A, 1, FALSE)), "Missing", "OK")</f>
        <v>OK</v>
      </c>
    </row>
    <row r="295" spans="1:2" x14ac:dyDescent="0.3">
      <c r="A295">
        <v>294</v>
      </c>
      <c r="B295" t="str">
        <f>IF(ISNA(VLOOKUP(Table2[Project Number],MAIN!A:A, 1, FALSE)), "Missing", "OK")</f>
        <v>OK</v>
      </c>
    </row>
    <row r="296" spans="1:2" x14ac:dyDescent="0.3">
      <c r="A296">
        <v>295</v>
      </c>
      <c r="B296" t="str">
        <f>IF(ISNA(VLOOKUP(Table2[Project Number],MAIN!A:A, 1, FALSE)), "Missing", "OK")</f>
        <v>OK</v>
      </c>
    </row>
    <row r="297" spans="1:2" x14ac:dyDescent="0.3">
      <c r="A297">
        <v>296</v>
      </c>
      <c r="B297" t="str">
        <f>IF(ISNA(VLOOKUP(Table2[Project Number],MAIN!A:A, 1, FALSE)), "Missing", "OK")</f>
        <v>OK</v>
      </c>
    </row>
    <row r="298" spans="1:2" x14ac:dyDescent="0.3">
      <c r="A298">
        <v>297</v>
      </c>
      <c r="B298" t="str">
        <f>IF(ISNA(VLOOKUP(Table2[Project Number],MAIN!A:A, 1, FALSE)), "Missing", "OK")</f>
        <v>OK</v>
      </c>
    </row>
    <row r="299" spans="1:2" x14ac:dyDescent="0.3">
      <c r="A299">
        <v>298</v>
      </c>
      <c r="B299" t="str">
        <f>IF(ISNA(VLOOKUP(Table2[Project Number],MAIN!A:A, 1, FALSE)), "Missing", "OK")</f>
        <v>OK</v>
      </c>
    </row>
    <row r="300" spans="1:2" x14ac:dyDescent="0.3">
      <c r="A300">
        <v>299</v>
      </c>
      <c r="B300" t="str">
        <f>IF(ISNA(VLOOKUP(Table2[Project Number],MAIN!A:A, 1, FALSE)), "Missing", "OK")</f>
        <v>OK</v>
      </c>
    </row>
    <row r="301" spans="1:2" x14ac:dyDescent="0.3">
      <c r="A301">
        <v>300</v>
      </c>
      <c r="B301" t="str">
        <f>IF(ISNA(VLOOKUP(Table2[Project Number],MAIN!A:A, 1, FALSE)), "Missing", "OK")</f>
        <v>OK</v>
      </c>
    </row>
    <row r="302" spans="1:2" x14ac:dyDescent="0.3">
      <c r="A302">
        <v>301</v>
      </c>
      <c r="B302" t="str">
        <f>IF(ISNA(VLOOKUP(Table2[Project Number],MAIN!A:A, 1, FALSE)), "Missing", "OK")</f>
        <v>OK</v>
      </c>
    </row>
    <row r="303" spans="1:2" x14ac:dyDescent="0.3">
      <c r="A303">
        <v>302</v>
      </c>
      <c r="B303" t="str">
        <f>IF(ISNA(VLOOKUP(Table2[Project Number],MAIN!A:A, 1, FALSE)), "Missing", "OK")</f>
        <v>OK</v>
      </c>
    </row>
    <row r="304" spans="1:2" x14ac:dyDescent="0.3">
      <c r="A304">
        <v>303</v>
      </c>
      <c r="B304" t="str">
        <f>IF(ISNA(VLOOKUP(Table2[Project Number],MAIN!A:A, 1, FALSE)), "Missing", "OK")</f>
        <v>OK</v>
      </c>
    </row>
    <row r="305" spans="1:2" x14ac:dyDescent="0.3">
      <c r="A305">
        <v>304</v>
      </c>
      <c r="B305" t="str">
        <f>IF(ISNA(VLOOKUP(Table2[Project Number],MAIN!A:A, 1, FALSE)), "Missing", "OK")</f>
        <v>OK</v>
      </c>
    </row>
    <row r="306" spans="1:2" x14ac:dyDescent="0.3">
      <c r="A306">
        <v>305</v>
      </c>
      <c r="B306" t="str">
        <f>IF(ISNA(VLOOKUP(Table2[Project Number],MAIN!A:A, 1, FALSE)), "Missing", "OK")</f>
        <v>OK</v>
      </c>
    </row>
    <row r="307" spans="1:2" x14ac:dyDescent="0.3">
      <c r="A307">
        <v>306</v>
      </c>
      <c r="B307" t="str">
        <f>IF(ISNA(VLOOKUP(Table2[Project Number],MAIN!A:A, 1, FALSE)), "Missing", "OK")</f>
        <v>OK</v>
      </c>
    </row>
    <row r="308" spans="1:2" x14ac:dyDescent="0.3">
      <c r="A308">
        <v>307</v>
      </c>
      <c r="B308" t="str">
        <f>IF(ISNA(VLOOKUP(Table2[Project Number],MAIN!A:A, 1, FALSE)), "Missing", "OK")</f>
        <v>OK</v>
      </c>
    </row>
    <row r="309" spans="1:2" x14ac:dyDescent="0.3">
      <c r="A309">
        <v>308</v>
      </c>
      <c r="B309" t="str">
        <f>IF(ISNA(VLOOKUP(Table2[Project Number],MAIN!A:A, 1, FALSE)), "Missing", "OK")</f>
        <v>OK</v>
      </c>
    </row>
    <row r="310" spans="1:2" x14ac:dyDescent="0.3">
      <c r="A310">
        <v>309</v>
      </c>
      <c r="B310" t="str">
        <f>IF(ISNA(VLOOKUP(Table2[Project Number],MAIN!A:A, 1, FALSE)), "Missing", "OK")</f>
        <v>OK</v>
      </c>
    </row>
    <row r="311" spans="1:2" x14ac:dyDescent="0.3">
      <c r="A311">
        <v>310</v>
      </c>
      <c r="B311" t="str">
        <f>IF(ISNA(VLOOKUP(Table2[Project Number],MAIN!A:A, 1, FALSE)), "Missing", "OK")</f>
        <v>OK</v>
      </c>
    </row>
    <row r="312" spans="1:2" x14ac:dyDescent="0.3">
      <c r="A312">
        <v>311</v>
      </c>
      <c r="B312" t="str">
        <f>IF(ISNA(VLOOKUP(Table2[Project Number],MAIN!A:A, 1, FALSE)), "Missing", "OK")</f>
        <v>OK</v>
      </c>
    </row>
    <row r="313" spans="1:2" x14ac:dyDescent="0.3">
      <c r="A313">
        <v>312</v>
      </c>
      <c r="B313" t="str">
        <f>IF(ISNA(VLOOKUP(Table2[Project Number],MAIN!A:A, 1, FALSE)), "Missing", "OK")</f>
        <v>OK</v>
      </c>
    </row>
    <row r="314" spans="1:2" x14ac:dyDescent="0.3">
      <c r="A314">
        <v>313</v>
      </c>
      <c r="B314" t="str">
        <f>IF(ISNA(VLOOKUP(Table2[Project Number],MAIN!A:A, 1, FALSE)), "Missing", "OK")</f>
        <v>OK</v>
      </c>
    </row>
    <row r="315" spans="1:2" x14ac:dyDescent="0.3">
      <c r="A315">
        <v>314</v>
      </c>
      <c r="B315" t="str">
        <f>IF(ISNA(VLOOKUP(Table2[Project Number],MAIN!A:A, 1, FALSE)), "Missing", "OK")</f>
        <v>OK</v>
      </c>
    </row>
    <row r="316" spans="1:2" x14ac:dyDescent="0.3">
      <c r="A316">
        <v>315</v>
      </c>
      <c r="B316" t="str">
        <f>IF(ISNA(VLOOKUP(Table2[Project Number],MAIN!A:A, 1, FALSE)), "Missing", "OK")</f>
        <v>OK</v>
      </c>
    </row>
    <row r="317" spans="1:2" x14ac:dyDescent="0.3">
      <c r="A317">
        <v>316</v>
      </c>
      <c r="B317" t="str">
        <f>IF(ISNA(VLOOKUP(Table2[Project Number],MAIN!A:A, 1, FALSE)), "Missing", "OK")</f>
        <v>OK</v>
      </c>
    </row>
    <row r="318" spans="1:2" x14ac:dyDescent="0.3">
      <c r="A318">
        <v>317</v>
      </c>
      <c r="B318" t="str">
        <f>IF(ISNA(VLOOKUP(Table2[Project Number],MAIN!A:A, 1, FALSE)), "Missing", "OK")</f>
        <v>OK</v>
      </c>
    </row>
    <row r="319" spans="1:2" x14ac:dyDescent="0.3">
      <c r="A319">
        <v>318</v>
      </c>
      <c r="B319" t="str">
        <f>IF(ISNA(VLOOKUP(Table2[Project Number],MAIN!A:A, 1, FALSE)), "Missing", "OK")</f>
        <v>OK</v>
      </c>
    </row>
    <row r="320" spans="1:2" x14ac:dyDescent="0.3">
      <c r="A320">
        <v>319</v>
      </c>
      <c r="B320" t="str">
        <f>IF(ISNA(VLOOKUP(Table2[Project Number],MAIN!A:A, 1, FALSE)), "Missing", "OK")</f>
        <v>OK</v>
      </c>
    </row>
    <row r="321" spans="1:2" x14ac:dyDescent="0.3">
      <c r="A321">
        <v>320</v>
      </c>
      <c r="B321" t="str">
        <f>IF(ISNA(VLOOKUP(Table2[Project Number],MAIN!A:A, 1, FALSE)), "Missing", "OK")</f>
        <v>OK</v>
      </c>
    </row>
    <row r="322" spans="1:2" x14ac:dyDescent="0.3">
      <c r="A322">
        <v>321</v>
      </c>
      <c r="B322" t="str">
        <f>IF(ISNA(VLOOKUP(Table2[Project Number],MAIN!A:A, 1, FALSE)), "Missing", "OK")</f>
        <v>OK</v>
      </c>
    </row>
    <row r="323" spans="1:2" x14ac:dyDescent="0.3">
      <c r="A323">
        <v>322</v>
      </c>
      <c r="B323" t="str">
        <f>IF(ISNA(VLOOKUP(Table2[Project Number],MAIN!A:A, 1, FALSE)), "Missing", "OK")</f>
        <v>OK</v>
      </c>
    </row>
    <row r="324" spans="1:2" x14ac:dyDescent="0.3">
      <c r="A324">
        <v>323</v>
      </c>
      <c r="B324" t="str">
        <f>IF(ISNA(VLOOKUP(Table2[Project Number],MAIN!A:A, 1, FALSE)), "Missing", "OK")</f>
        <v>OK</v>
      </c>
    </row>
    <row r="325" spans="1:2" x14ac:dyDescent="0.3">
      <c r="A325">
        <v>324</v>
      </c>
      <c r="B325" t="str">
        <f>IF(ISNA(VLOOKUP(Table2[Project Number],MAIN!A:A, 1, FALSE)), "Missing", "OK")</f>
        <v>OK</v>
      </c>
    </row>
    <row r="326" spans="1:2" x14ac:dyDescent="0.3">
      <c r="A326">
        <v>325</v>
      </c>
      <c r="B326" t="str">
        <f>IF(ISNA(VLOOKUP(Table2[Project Number],MAIN!A:A, 1, FALSE)), "Missing", "OK")</f>
        <v>OK</v>
      </c>
    </row>
    <row r="327" spans="1:2" x14ac:dyDescent="0.3">
      <c r="A327">
        <v>326</v>
      </c>
      <c r="B327" t="str">
        <f>IF(ISNA(VLOOKUP(Table2[Project Number],MAIN!A:A, 1, FALSE)), "Missing", "OK")</f>
        <v>OK</v>
      </c>
    </row>
    <row r="328" spans="1:2" x14ac:dyDescent="0.3">
      <c r="A328">
        <v>327</v>
      </c>
      <c r="B328" t="str">
        <f>IF(ISNA(VLOOKUP(Table2[Project Number],MAIN!A:A, 1, FALSE)), "Missing", "OK")</f>
        <v>OK</v>
      </c>
    </row>
    <row r="329" spans="1:2" x14ac:dyDescent="0.3">
      <c r="A329">
        <v>328</v>
      </c>
      <c r="B329" t="str">
        <f>IF(ISNA(VLOOKUP(Table2[Project Number],MAIN!A:A, 1, FALSE)), "Missing", "OK")</f>
        <v>OK</v>
      </c>
    </row>
    <row r="330" spans="1:2" x14ac:dyDescent="0.3">
      <c r="A330">
        <v>329</v>
      </c>
      <c r="B330" t="str">
        <f>IF(ISNA(VLOOKUP(Table2[Project Number],MAIN!A:A, 1, FALSE)), "Missing", "OK")</f>
        <v>OK</v>
      </c>
    </row>
    <row r="331" spans="1:2" x14ac:dyDescent="0.3">
      <c r="A331">
        <v>330</v>
      </c>
      <c r="B331" t="str">
        <f>IF(ISNA(VLOOKUP(Table2[Project Number],MAIN!A:A, 1, FALSE)), "Missing", "OK")</f>
        <v>OK</v>
      </c>
    </row>
    <row r="332" spans="1:2" x14ac:dyDescent="0.3">
      <c r="A332">
        <v>331</v>
      </c>
      <c r="B332" t="str">
        <f>IF(ISNA(VLOOKUP(Table2[Project Number],MAIN!A:A, 1, FALSE)), "Missing", "OK")</f>
        <v>OK</v>
      </c>
    </row>
    <row r="333" spans="1:2" x14ac:dyDescent="0.3">
      <c r="A333">
        <v>332</v>
      </c>
      <c r="B333" t="str">
        <f>IF(ISNA(VLOOKUP(Table2[Project Number],MAIN!A:A, 1, FALSE)), "Missing", "OK")</f>
        <v>OK</v>
      </c>
    </row>
    <row r="334" spans="1:2" x14ac:dyDescent="0.3">
      <c r="A334">
        <v>333</v>
      </c>
      <c r="B334" t="str">
        <f>IF(ISNA(VLOOKUP(Table2[Project Number],MAIN!A:A, 1, FALSE)), "Missing", "OK")</f>
        <v>OK</v>
      </c>
    </row>
    <row r="335" spans="1:2" x14ac:dyDescent="0.3">
      <c r="A335">
        <v>334</v>
      </c>
      <c r="B335" t="str">
        <f>IF(ISNA(VLOOKUP(Table2[Project Number],MAIN!A:A, 1, FALSE)), "Missing", "OK")</f>
        <v>OK</v>
      </c>
    </row>
    <row r="336" spans="1:2" x14ac:dyDescent="0.3">
      <c r="A336">
        <v>335</v>
      </c>
      <c r="B336" t="str">
        <f>IF(ISNA(VLOOKUP(Table2[Project Number],MAIN!A:A, 1, FALSE)), "Missing", "OK")</f>
        <v>OK</v>
      </c>
    </row>
    <row r="337" spans="1:2" x14ac:dyDescent="0.3">
      <c r="A337">
        <v>336</v>
      </c>
      <c r="B337" t="str">
        <f>IF(ISNA(VLOOKUP(Table2[Project Number],MAIN!A:A, 1, FALSE)), "Missing", "OK")</f>
        <v>OK</v>
      </c>
    </row>
    <row r="338" spans="1:2" x14ac:dyDescent="0.3">
      <c r="A338">
        <v>337</v>
      </c>
      <c r="B338" t="str">
        <f>IF(ISNA(VLOOKUP(Table2[Project Number],MAIN!A:A, 1, FALSE)), "Missing", "OK")</f>
        <v>OK</v>
      </c>
    </row>
    <row r="339" spans="1:2" x14ac:dyDescent="0.3">
      <c r="A339">
        <v>338</v>
      </c>
      <c r="B339" t="str">
        <f>IF(ISNA(VLOOKUP(Table2[Project Number],MAIN!A:A, 1, FALSE)), "Missing", "OK")</f>
        <v>OK</v>
      </c>
    </row>
    <row r="340" spans="1:2" x14ac:dyDescent="0.3">
      <c r="A340">
        <v>339</v>
      </c>
      <c r="B340" t="str">
        <f>IF(ISNA(VLOOKUP(Table2[Project Number],MAIN!A:A, 1, FALSE)), "Missing", "OK")</f>
        <v>OK</v>
      </c>
    </row>
    <row r="341" spans="1:2" x14ac:dyDescent="0.3">
      <c r="A341">
        <v>340</v>
      </c>
      <c r="B341" t="str">
        <f>IF(ISNA(VLOOKUP(Table2[Project Number],MAIN!A:A, 1, FALSE)), "Missing", "OK")</f>
        <v>OK</v>
      </c>
    </row>
    <row r="342" spans="1:2" x14ac:dyDescent="0.3">
      <c r="A342">
        <v>341</v>
      </c>
      <c r="B342" t="str">
        <f>IF(ISNA(VLOOKUP(Table2[Project Number],MAIN!A:A, 1, FALSE)), "Missing", "OK")</f>
        <v>OK</v>
      </c>
    </row>
    <row r="343" spans="1:2" x14ac:dyDescent="0.3">
      <c r="A343">
        <v>342</v>
      </c>
      <c r="B343" t="str">
        <f>IF(ISNA(VLOOKUP(Table2[Project Number],MAIN!A:A, 1, FALSE)), "Missing", "OK")</f>
        <v>OK</v>
      </c>
    </row>
    <row r="344" spans="1:2" x14ac:dyDescent="0.3">
      <c r="A344">
        <v>343</v>
      </c>
      <c r="B344" t="str">
        <f>IF(ISNA(VLOOKUP(Table2[Project Number],MAIN!A:A, 1, FALSE)), "Missing", "OK")</f>
        <v>OK</v>
      </c>
    </row>
    <row r="345" spans="1:2" x14ac:dyDescent="0.3">
      <c r="A345">
        <v>344</v>
      </c>
      <c r="B345" t="str">
        <f>IF(ISNA(VLOOKUP(Table2[Project Number],MAIN!A:A, 1, FALSE)), "Missing", "OK")</f>
        <v>OK</v>
      </c>
    </row>
    <row r="346" spans="1:2" x14ac:dyDescent="0.3">
      <c r="A346">
        <v>345</v>
      </c>
      <c r="B346" t="str">
        <f>IF(ISNA(VLOOKUP(Table2[Project Number],MAIN!A:A, 1, FALSE)), "Missing", "OK")</f>
        <v>OK</v>
      </c>
    </row>
    <row r="347" spans="1:2" x14ac:dyDescent="0.3">
      <c r="A347">
        <v>346</v>
      </c>
      <c r="B347" t="str">
        <f>IF(ISNA(VLOOKUP(Table2[Project Number],MAIN!A:A, 1, FALSE)), "Missing", "OK")</f>
        <v>OK</v>
      </c>
    </row>
    <row r="348" spans="1:2" x14ac:dyDescent="0.3">
      <c r="A348">
        <v>347</v>
      </c>
      <c r="B348" t="str">
        <f>IF(ISNA(VLOOKUP(Table2[Project Number],MAIN!A:A, 1, FALSE)), "Missing", "OK")</f>
        <v>OK</v>
      </c>
    </row>
    <row r="349" spans="1:2" x14ac:dyDescent="0.3">
      <c r="A349">
        <v>348</v>
      </c>
      <c r="B349" t="str">
        <f>IF(ISNA(VLOOKUP(Table2[Project Number],MAIN!A:A, 1, FALSE)), "Missing", "OK")</f>
        <v>OK</v>
      </c>
    </row>
    <row r="350" spans="1:2" x14ac:dyDescent="0.3">
      <c r="A350">
        <v>349</v>
      </c>
      <c r="B350" t="str">
        <f>IF(ISNA(VLOOKUP(Table2[Project Number],MAIN!A:A, 1, FALSE)), "Missing", "OK")</f>
        <v>OK</v>
      </c>
    </row>
    <row r="351" spans="1:2" x14ac:dyDescent="0.3">
      <c r="A351">
        <v>350</v>
      </c>
      <c r="B351" t="str">
        <f>IF(ISNA(VLOOKUP(Table2[Project Number],MAIN!A:A, 1, FALSE)), "Missing", "OK")</f>
        <v>OK</v>
      </c>
    </row>
    <row r="352" spans="1:2" x14ac:dyDescent="0.3">
      <c r="A352">
        <v>351</v>
      </c>
      <c r="B352" t="str">
        <f>IF(ISNA(VLOOKUP(Table2[Project Number],MAIN!A:A, 1, FALSE)), "Missing", "OK")</f>
        <v>OK</v>
      </c>
    </row>
    <row r="353" spans="1:2" x14ac:dyDescent="0.3">
      <c r="A353">
        <v>352</v>
      </c>
      <c r="B353" t="str">
        <f>IF(ISNA(VLOOKUP(Table2[Project Number],MAIN!A:A, 1, FALSE)), "Missing", "OK")</f>
        <v>OK</v>
      </c>
    </row>
    <row r="354" spans="1:2" x14ac:dyDescent="0.3">
      <c r="A354">
        <v>353</v>
      </c>
      <c r="B354" t="str">
        <f>IF(ISNA(VLOOKUP(Table2[Project Number],MAIN!A:A, 1, FALSE)), "Missing", "OK")</f>
        <v>OK</v>
      </c>
    </row>
    <row r="355" spans="1:2" x14ac:dyDescent="0.3">
      <c r="A355">
        <v>354</v>
      </c>
      <c r="B355" t="str">
        <f>IF(ISNA(VLOOKUP(Table2[Project Number],MAIN!A:A, 1, FALSE)), "Missing", "OK")</f>
        <v>OK</v>
      </c>
    </row>
    <row r="356" spans="1:2" x14ac:dyDescent="0.3">
      <c r="A356">
        <v>355</v>
      </c>
      <c r="B356" t="str">
        <f>IF(ISNA(VLOOKUP(Table2[Project Number],MAIN!A:A, 1, FALSE)), "Missing", "OK")</f>
        <v>OK</v>
      </c>
    </row>
    <row r="357" spans="1:2" x14ac:dyDescent="0.3">
      <c r="A357">
        <v>356</v>
      </c>
      <c r="B357" t="str">
        <f>IF(ISNA(VLOOKUP(Table2[Project Number],MAIN!A:A, 1, FALSE)), "Missing", "OK")</f>
        <v>OK</v>
      </c>
    </row>
    <row r="358" spans="1:2" x14ac:dyDescent="0.3">
      <c r="A358">
        <v>357</v>
      </c>
      <c r="B358" t="str">
        <f>IF(ISNA(VLOOKUP(Table2[Project Number],MAIN!A:A, 1, FALSE)), "Missing", "OK")</f>
        <v>OK</v>
      </c>
    </row>
    <row r="359" spans="1:2" x14ac:dyDescent="0.3">
      <c r="A359">
        <v>358</v>
      </c>
      <c r="B359" t="str">
        <f>IF(ISNA(VLOOKUP(Table2[Project Number],MAIN!A:A, 1, FALSE)), "Missing", "OK")</f>
        <v>OK</v>
      </c>
    </row>
    <row r="360" spans="1:2" x14ac:dyDescent="0.3">
      <c r="A360">
        <v>359</v>
      </c>
      <c r="B360" t="str">
        <f>IF(ISNA(VLOOKUP(Table2[Project Number],MAIN!A:A, 1, FALSE)), "Missing", "OK")</f>
        <v>OK</v>
      </c>
    </row>
    <row r="361" spans="1:2" x14ac:dyDescent="0.3">
      <c r="A361">
        <v>360</v>
      </c>
      <c r="B361" t="str">
        <f>IF(ISNA(VLOOKUP(Table2[Project Number],MAIN!A:A, 1, FALSE)), "Missing", "OK")</f>
        <v>OK</v>
      </c>
    </row>
    <row r="362" spans="1:2" x14ac:dyDescent="0.3">
      <c r="A362">
        <v>361</v>
      </c>
      <c r="B362" t="str">
        <f>IF(ISNA(VLOOKUP(Table2[Project Number],MAIN!A:A, 1, FALSE)), "Missing", "OK")</f>
        <v>OK</v>
      </c>
    </row>
    <row r="363" spans="1:2" x14ac:dyDescent="0.3">
      <c r="A363">
        <v>362</v>
      </c>
      <c r="B363" t="str">
        <f>IF(ISNA(VLOOKUP(Table2[Project Number],MAIN!A:A, 1, FALSE)), "Missing", "OK")</f>
        <v>OK</v>
      </c>
    </row>
    <row r="364" spans="1:2" x14ac:dyDescent="0.3">
      <c r="A364">
        <v>363</v>
      </c>
      <c r="B364" t="str">
        <f>IF(ISNA(VLOOKUP(Table2[Project Number],MAIN!A:A, 1, FALSE)), "Missing", "OK")</f>
        <v>OK</v>
      </c>
    </row>
    <row r="365" spans="1:2" x14ac:dyDescent="0.3">
      <c r="A365">
        <v>364</v>
      </c>
      <c r="B365" t="str">
        <f>IF(ISNA(VLOOKUP(Table2[Project Number],MAIN!A:A, 1, FALSE)), "Missing", "OK")</f>
        <v>OK</v>
      </c>
    </row>
    <row r="366" spans="1:2" x14ac:dyDescent="0.3">
      <c r="A366">
        <v>365</v>
      </c>
      <c r="B366" t="str">
        <f>IF(ISNA(VLOOKUP(Table2[Project Number],MAIN!A:A, 1, FALSE)), "Missing", "OK")</f>
        <v>OK</v>
      </c>
    </row>
    <row r="367" spans="1:2" x14ac:dyDescent="0.3">
      <c r="A367">
        <v>366</v>
      </c>
      <c r="B367" t="str">
        <f>IF(ISNA(VLOOKUP(Table2[Project Number],MAIN!A:A, 1, FALSE)), "Missing", "OK")</f>
        <v>OK</v>
      </c>
    </row>
    <row r="368" spans="1:2" x14ac:dyDescent="0.3">
      <c r="A368">
        <v>367</v>
      </c>
      <c r="B368" t="str">
        <f>IF(ISNA(VLOOKUP(Table2[Project Number],MAIN!A:A, 1, FALSE)), "Missing", "OK")</f>
        <v>OK</v>
      </c>
    </row>
    <row r="369" spans="1:2" x14ac:dyDescent="0.3">
      <c r="A369">
        <v>368</v>
      </c>
      <c r="B369" t="str">
        <f>IF(ISNA(VLOOKUP(Table2[Project Number],MAIN!A:A, 1, FALSE)), "Missing", "OK")</f>
        <v>OK</v>
      </c>
    </row>
    <row r="370" spans="1:2" x14ac:dyDescent="0.3">
      <c r="A370">
        <v>369</v>
      </c>
      <c r="B370" t="str">
        <f>IF(ISNA(VLOOKUP(Table2[Project Number],MAIN!A:A, 1, FALSE)), "Missing", "OK")</f>
        <v>OK</v>
      </c>
    </row>
    <row r="371" spans="1:2" x14ac:dyDescent="0.3">
      <c r="A371">
        <v>370</v>
      </c>
      <c r="B371" t="str">
        <f>IF(ISNA(VLOOKUP(Table2[Project Number],MAIN!A:A, 1, FALSE)), "Missing", "OK")</f>
        <v>OK</v>
      </c>
    </row>
    <row r="372" spans="1:2" x14ac:dyDescent="0.3">
      <c r="A372">
        <v>371</v>
      </c>
      <c r="B372" t="str">
        <f>IF(ISNA(VLOOKUP(Table2[Project Number],MAIN!A:A, 1, FALSE)), "Missing", "OK")</f>
        <v>OK</v>
      </c>
    </row>
    <row r="373" spans="1:2" x14ac:dyDescent="0.3">
      <c r="A373">
        <v>372</v>
      </c>
      <c r="B373" t="str">
        <f>IF(ISNA(VLOOKUP(Table2[Project Number],MAIN!A:A, 1, FALSE)), "Missing", "OK")</f>
        <v>OK</v>
      </c>
    </row>
    <row r="374" spans="1:2" x14ac:dyDescent="0.3">
      <c r="A374">
        <v>373</v>
      </c>
      <c r="B374" t="str">
        <f>IF(ISNA(VLOOKUP(Table2[Project Number],MAIN!A:A, 1, FALSE)), "Missing", "OK")</f>
        <v>OK</v>
      </c>
    </row>
    <row r="375" spans="1:2" x14ac:dyDescent="0.3">
      <c r="A375">
        <v>374</v>
      </c>
      <c r="B375" t="str">
        <f>IF(ISNA(VLOOKUP(Table2[Project Number],MAIN!A:A, 1, FALSE)), "Missing", "OK")</f>
        <v>OK</v>
      </c>
    </row>
    <row r="376" spans="1:2" x14ac:dyDescent="0.3">
      <c r="A376">
        <v>375</v>
      </c>
      <c r="B376" t="str">
        <f>IF(ISNA(VLOOKUP(Table2[Project Number],MAIN!A:A, 1, FALSE)), "Missing", "OK")</f>
        <v>OK</v>
      </c>
    </row>
    <row r="377" spans="1:2" x14ac:dyDescent="0.3">
      <c r="A377">
        <v>376</v>
      </c>
      <c r="B377" t="str">
        <f>IF(ISNA(VLOOKUP(Table2[Project Number],MAIN!A:A, 1, FALSE)), "Missing", "OK")</f>
        <v>OK</v>
      </c>
    </row>
    <row r="378" spans="1:2" x14ac:dyDescent="0.3">
      <c r="A378">
        <v>377</v>
      </c>
      <c r="B378" t="str">
        <f>IF(ISNA(VLOOKUP(Table2[Project Number],MAIN!A:A, 1, FALSE)), "Missing", "OK")</f>
        <v>OK</v>
      </c>
    </row>
    <row r="379" spans="1:2" x14ac:dyDescent="0.3">
      <c r="A379">
        <v>378</v>
      </c>
      <c r="B379" t="str">
        <f>IF(ISNA(VLOOKUP(Table2[Project Number],MAIN!A:A, 1, FALSE)), "Missing", "OK")</f>
        <v>OK</v>
      </c>
    </row>
    <row r="380" spans="1:2" x14ac:dyDescent="0.3">
      <c r="A380">
        <v>379</v>
      </c>
      <c r="B380" t="str">
        <f>IF(ISNA(VLOOKUP(Table2[Project Number],MAIN!A:A, 1, FALSE)), "Missing", "OK")</f>
        <v>OK</v>
      </c>
    </row>
    <row r="381" spans="1:2" x14ac:dyDescent="0.3">
      <c r="A381">
        <v>380</v>
      </c>
      <c r="B381" t="str">
        <f>IF(ISNA(VLOOKUP(Table2[Project Number],MAIN!A:A, 1, FALSE)), "Missing", "OK")</f>
        <v>OK</v>
      </c>
    </row>
    <row r="382" spans="1:2" x14ac:dyDescent="0.3">
      <c r="A382">
        <v>381</v>
      </c>
      <c r="B382" t="str">
        <f>IF(ISNA(VLOOKUP(Table2[Project Number],MAIN!A:A, 1, FALSE)), "Missing", "OK")</f>
        <v>OK</v>
      </c>
    </row>
    <row r="383" spans="1:2" x14ac:dyDescent="0.3">
      <c r="A383">
        <v>382</v>
      </c>
      <c r="B383" t="str">
        <f>IF(ISNA(VLOOKUP(Table2[Project Number],MAIN!A:A, 1, FALSE)), "Missing", "OK")</f>
        <v>OK</v>
      </c>
    </row>
    <row r="384" spans="1:2" x14ac:dyDescent="0.3">
      <c r="A384">
        <v>383</v>
      </c>
      <c r="B384" t="str">
        <f>IF(ISNA(VLOOKUP(Table2[Project Number],MAIN!A:A, 1, FALSE)), "Missing", "OK")</f>
        <v>OK</v>
      </c>
    </row>
    <row r="385" spans="1:2" x14ac:dyDescent="0.3">
      <c r="A385">
        <v>384</v>
      </c>
      <c r="B385" t="str">
        <f>IF(ISNA(VLOOKUP(Table2[Project Number],MAIN!A:A, 1, FALSE)), "Missing", "OK")</f>
        <v>OK</v>
      </c>
    </row>
    <row r="386" spans="1:2" x14ac:dyDescent="0.3">
      <c r="A386">
        <v>385</v>
      </c>
      <c r="B386" t="str">
        <f>IF(ISNA(VLOOKUP(Table2[Project Number],MAIN!A:A, 1, FALSE)), "Missing", "OK")</f>
        <v>OK</v>
      </c>
    </row>
    <row r="387" spans="1:2" x14ac:dyDescent="0.3">
      <c r="A387">
        <v>386</v>
      </c>
      <c r="B387" t="str">
        <f>IF(ISNA(VLOOKUP(Table2[Project Number],MAIN!A:A, 1, FALSE)), "Missing", "OK")</f>
        <v>OK</v>
      </c>
    </row>
    <row r="388" spans="1:2" x14ac:dyDescent="0.3">
      <c r="A388">
        <v>387</v>
      </c>
      <c r="B388" t="str">
        <f>IF(ISNA(VLOOKUP(Table2[Project Number],MAIN!A:A, 1, FALSE)), "Missing", "OK")</f>
        <v>OK</v>
      </c>
    </row>
    <row r="389" spans="1:2" x14ac:dyDescent="0.3">
      <c r="A389">
        <v>388</v>
      </c>
      <c r="B389" t="str">
        <f>IF(ISNA(VLOOKUP(Table2[Project Number],MAIN!A:A, 1, FALSE)), "Missing", "OK")</f>
        <v>OK</v>
      </c>
    </row>
    <row r="390" spans="1:2" x14ac:dyDescent="0.3">
      <c r="A390">
        <v>389</v>
      </c>
      <c r="B390" t="str">
        <f>IF(ISNA(VLOOKUP(Table2[Project Number],MAIN!A:A, 1, FALSE)), "Missing", "OK")</f>
        <v>OK</v>
      </c>
    </row>
    <row r="391" spans="1:2" x14ac:dyDescent="0.3">
      <c r="A391">
        <v>390</v>
      </c>
      <c r="B391" t="str">
        <f>IF(ISNA(VLOOKUP(Table2[Project Number],MAIN!A:A, 1, FALSE)), "Missing", "OK")</f>
        <v>OK</v>
      </c>
    </row>
    <row r="392" spans="1:2" x14ac:dyDescent="0.3">
      <c r="A392">
        <v>391</v>
      </c>
      <c r="B392" t="str">
        <f>IF(ISNA(VLOOKUP(Table2[Project Number],MAIN!A:A, 1, FALSE)), "Missing", "OK")</f>
        <v>OK</v>
      </c>
    </row>
    <row r="393" spans="1:2" x14ac:dyDescent="0.3">
      <c r="A393">
        <v>392</v>
      </c>
      <c r="B393" t="str">
        <f>IF(ISNA(VLOOKUP(Table2[Project Number],MAIN!A:A, 1, FALSE)), "Missing", "OK")</f>
        <v>OK</v>
      </c>
    </row>
    <row r="394" spans="1:2" x14ac:dyDescent="0.3">
      <c r="A394">
        <v>393</v>
      </c>
      <c r="B394" t="str">
        <f>IF(ISNA(VLOOKUP(Table2[Project Number],MAIN!A:A, 1, FALSE)), "Missing", "OK")</f>
        <v>OK</v>
      </c>
    </row>
    <row r="395" spans="1:2" x14ac:dyDescent="0.3">
      <c r="A395">
        <v>394</v>
      </c>
      <c r="B395" t="str">
        <f>IF(ISNA(VLOOKUP(Table2[Project Number],MAIN!A:A, 1, FALSE)), "Missing", "OK")</f>
        <v>OK</v>
      </c>
    </row>
    <row r="396" spans="1:2" x14ac:dyDescent="0.3">
      <c r="A396">
        <v>395</v>
      </c>
      <c r="B396" t="str">
        <f>IF(ISNA(VLOOKUP(Table2[Project Number],MAIN!A:A, 1, FALSE)), "Missing", "OK")</f>
        <v>OK</v>
      </c>
    </row>
    <row r="397" spans="1:2" x14ac:dyDescent="0.3">
      <c r="A397">
        <v>396</v>
      </c>
      <c r="B397" t="str">
        <f>IF(ISNA(VLOOKUP(Table2[Project Number],MAIN!A:A, 1, FALSE)), "Missing", "OK")</f>
        <v>OK</v>
      </c>
    </row>
    <row r="398" spans="1:2" x14ac:dyDescent="0.3">
      <c r="A398">
        <v>397</v>
      </c>
      <c r="B398" t="str">
        <f>IF(ISNA(VLOOKUP(Table2[Project Number],MAIN!A:A, 1, FALSE)), "Missing", "OK")</f>
        <v>OK</v>
      </c>
    </row>
    <row r="399" spans="1:2" x14ac:dyDescent="0.3">
      <c r="A399">
        <v>398</v>
      </c>
      <c r="B399" t="str">
        <f>IF(ISNA(VLOOKUP(Table2[Project Number],MAIN!A:A, 1, FALSE)), "Missing", "OK")</f>
        <v>OK</v>
      </c>
    </row>
    <row r="400" spans="1:2" x14ac:dyDescent="0.3">
      <c r="A400">
        <v>399</v>
      </c>
      <c r="B400" t="str">
        <f>IF(ISNA(VLOOKUP(Table2[Project Number],MAIN!A:A, 1, FALSE)), "Missing", "OK")</f>
        <v>OK</v>
      </c>
    </row>
    <row r="401" spans="1:2" x14ac:dyDescent="0.3">
      <c r="A401">
        <v>400</v>
      </c>
      <c r="B401" t="str">
        <f>IF(ISNA(VLOOKUP(Table2[Project Number],MAIN!A:A, 1, FALSE)), "Missing", "OK")</f>
        <v>OK</v>
      </c>
    </row>
    <row r="402" spans="1:2" x14ac:dyDescent="0.3">
      <c r="A402">
        <v>401</v>
      </c>
      <c r="B402" t="str">
        <f>IF(ISNA(VLOOKUP(Table2[Project Number],MAIN!A:A, 1, FALSE)), "Missing", "OK")</f>
        <v>OK</v>
      </c>
    </row>
    <row r="403" spans="1:2" x14ac:dyDescent="0.3">
      <c r="A403">
        <v>402</v>
      </c>
      <c r="B403" t="str">
        <f>IF(ISNA(VLOOKUP(Table2[Project Number],MAIN!A:A, 1, FALSE)), "Missing", "OK")</f>
        <v>OK</v>
      </c>
    </row>
    <row r="404" spans="1:2" x14ac:dyDescent="0.3">
      <c r="A404">
        <v>403</v>
      </c>
      <c r="B404" t="str">
        <f>IF(ISNA(VLOOKUP(Table2[Project Number],MAIN!A:A, 1, FALSE)), "Missing", "OK")</f>
        <v>OK</v>
      </c>
    </row>
    <row r="405" spans="1:2" x14ac:dyDescent="0.3">
      <c r="A405">
        <v>404</v>
      </c>
      <c r="B405" t="str">
        <f>IF(ISNA(VLOOKUP(Table2[Project Number],MAIN!A:A, 1, FALSE)), "Missing", "OK")</f>
        <v>OK</v>
      </c>
    </row>
    <row r="406" spans="1:2" x14ac:dyDescent="0.3">
      <c r="A406">
        <v>405</v>
      </c>
      <c r="B406" t="str">
        <f>IF(ISNA(VLOOKUP(Table2[Project Number],MAIN!A:A, 1, FALSE)), "Missing", "OK")</f>
        <v>OK</v>
      </c>
    </row>
    <row r="407" spans="1:2" x14ac:dyDescent="0.3">
      <c r="A407">
        <v>406</v>
      </c>
      <c r="B407" t="str">
        <f>IF(ISNA(VLOOKUP(Table2[Project Number],MAIN!A:A, 1, FALSE)), "Missing", "OK")</f>
        <v>OK</v>
      </c>
    </row>
    <row r="408" spans="1:2" x14ac:dyDescent="0.3">
      <c r="A408">
        <v>407</v>
      </c>
      <c r="B408" t="str">
        <f>IF(ISNA(VLOOKUP(Table2[Project Number],MAIN!A:A, 1, FALSE)), "Missing", "OK")</f>
        <v>OK</v>
      </c>
    </row>
    <row r="409" spans="1:2" x14ac:dyDescent="0.3">
      <c r="A409">
        <v>408</v>
      </c>
      <c r="B409" t="str">
        <f>IF(ISNA(VLOOKUP(Table2[Project Number],MAIN!A:A, 1, FALSE)), "Missing", "OK")</f>
        <v>OK</v>
      </c>
    </row>
    <row r="410" spans="1:2" x14ac:dyDescent="0.3">
      <c r="A410">
        <v>409</v>
      </c>
      <c r="B410" t="str">
        <f>IF(ISNA(VLOOKUP(Table2[Project Number],MAIN!A:A, 1, FALSE)), "Missing", "OK")</f>
        <v>OK</v>
      </c>
    </row>
    <row r="411" spans="1:2" x14ac:dyDescent="0.3">
      <c r="A411">
        <v>410</v>
      </c>
      <c r="B411" t="str">
        <f>IF(ISNA(VLOOKUP(Table2[Project Number],MAIN!A:A, 1, FALSE)), "Missing", "OK")</f>
        <v>OK</v>
      </c>
    </row>
    <row r="412" spans="1:2" x14ac:dyDescent="0.3">
      <c r="A412">
        <v>411</v>
      </c>
      <c r="B412" t="str">
        <f>IF(ISNA(VLOOKUP(Table2[Project Number],MAIN!A:A, 1, FALSE)), "Missing", "OK")</f>
        <v>OK</v>
      </c>
    </row>
    <row r="413" spans="1:2" x14ac:dyDescent="0.3">
      <c r="A413">
        <v>412</v>
      </c>
      <c r="B413" t="str">
        <f>IF(ISNA(VLOOKUP(Table2[Project Number],MAIN!A:A, 1, FALSE)), "Missing", "OK")</f>
        <v>OK</v>
      </c>
    </row>
    <row r="414" spans="1:2" x14ac:dyDescent="0.3">
      <c r="A414">
        <v>413</v>
      </c>
      <c r="B414" t="str">
        <f>IF(ISNA(VLOOKUP(Table2[Project Number],MAIN!A:A, 1, FALSE)), "Missing", "OK")</f>
        <v>OK</v>
      </c>
    </row>
    <row r="415" spans="1:2" x14ac:dyDescent="0.3">
      <c r="A415">
        <v>414</v>
      </c>
      <c r="B415" t="str">
        <f>IF(ISNA(VLOOKUP(Table2[Project Number],MAIN!A:A, 1, FALSE)), "Missing", "OK")</f>
        <v>OK</v>
      </c>
    </row>
    <row r="416" spans="1:2" x14ac:dyDescent="0.3">
      <c r="A416">
        <v>415</v>
      </c>
      <c r="B416" t="str">
        <f>IF(ISNA(VLOOKUP(Table2[Project Number],MAIN!A:A, 1, FALSE)), "Missing", "OK")</f>
        <v>OK</v>
      </c>
    </row>
    <row r="417" spans="1:2" x14ac:dyDescent="0.3">
      <c r="A417">
        <v>416</v>
      </c>
      <c r="B417" t="str">
        <f>IF(ISNA(VLOOKUP(Table2[Project Number],MAIN!A:A, 1, FALSE)), "Missing", "OK")</f>
        <v>OK</v>
      </c>
    </row>
    <row r="418" spans="1:2" x14ac:dyDescent="0.3">
      <c r="A418">
        <v>417</v>
      </c>
      <c r="B418" t="str">
        <f>IF(ISNA(VLOOKUP(Table2[Project Number],MAIN!A:A, 1, FALSE)), "Missing", "OK")</f>
        <v>OK</v>
      </c>
    </row>
    <row r="419" spans="1:2" x14ac:dyDescent="0.3">
      <c r="A419">
        <v>418</v>
      </c>
      <c r="B419" t="str">
        <f>IF(ISNA(VLOOKUP(Table2[Project Number],MAIN!A:A, 1, FALSE)), "Missing", "OK")</f>
        <v>OK</v>
      </c>
    </row>
    <row r="420" spans="1:2" x14ac:dyDescent="0.3">
      <c r="A420">
        <v>419</v>
      </c>
      <c r="B420" t="str">
        <f>IF(ISNA(VLOOKUP(Table2[Project Number],MAIN!A:A, 1, FALSE)), "Missing", "OK")</f>
        <v>OK</v>
      </c>
    </row>
    <row r="421" spans="1:2" x14ac:dyDescent="0.3">
      <c r="A421">
        <v>420</v>
      </c>
      <c r="B421" t="str">
        <f>IF(ISNA(VLOOKUP(Table2[Project Number],MAIN!A:A, 1, FALSE)), "Missing", "OK")</f>
        <v>OK</v>
      </c>
    </row>
    <row r="422" spans="1:2" x14ac:dyDescent="0.3">
      <c r="A422">
        <v>421</v>
      </c>
      <c r="B422" t="str">
        <f>IF(ISNA(VLOOKUP(Table2[Project Number],MAIN!A:A, 1, FALSE)), "Missing", "OK")</f>
        <v>OK</v>
      </c>
    </row>
    <row r="423" spans="1:2" x14ac:dyDescent="0.3">
      <c r="A423">
        <v>422</v>
      </c>
      <c r="B423" t="str">
        <f>IF(ISNA(VLOOKUP(Table2[Project Number],MAIN!A:A, 1, FALSE)), "Missing", "OK")</f>
        <v>OK</v>
      </c>
    </row>
    <row r="424" spans="1:2" x14ac:dyDescent="0.3">
      <c r="A424">
        <v>423</v>
      </c>
      <c r="B424" t="str">
        <f>IF(ISNA(VLOOKUP(Table2[Project Number],MAIN!A:A, 1, FALSE)), "Missing", "OK")</f>
        <v>OK</v>
      </c>
    </row>
    <row r="425" spans="1:2" x14ac:dyDescent="0.3">
      <c r="A425">
        <v>424</v>
      </c>
      <c r="B425" t="str">
        <f>IF(ISNA(VLOOKUP(Table2[Project Number],MAIN!A:A, 1, FALSE)), "Missing", "OK")</f>
        <v>OK</v>
      </c>
    </row>
    <row r="426" spans="1:2" x14ac:dyDescent="0.3">
      <c r="A426">
        <v>425</v>
      </c>
      <c r="B426" t="str">
        <f>IF(ISNA(VLOOKUP(Table2[Project Number],MAIN!A:A, 1, FALSE)), "Missing", "OK")</f>
        <v>OK</v>
      </c>
    </row>
    <row r="427" spans="1:2" x14ac:dyDescent="0.3">
      <c r="A427">
        <v>426</v>
      </c>
      <c r="B427" t="str">
        <f>IF(ISNA(VLOOKUP(Table2[Project Number],MAIN!A:A, 1, FALSE)), "Missing", "OK")</f>
        <v>OK</v>
      </c>
    </row>
    <row r="428" spans="1:2" x14ac:dyDescent="0.3">
      <c r="A428">
        <v>427</v>
      </c>
      <c r="B428" t="str">
        <f>IF(ISNA(VLOOKUP(Table2[Project Number],MAIN!A:A, 1, FALSE)), "Missing", "OK")</f>
        <v>OK</v>
      </c>
    </row>
    <row r="429" spans="1:2" x14ac:dyDescent="0.3">
      <c r="A429">
        <v>428</v>
      </c>
      <c r="B429" t="str">
        <f>IF(ISNA(VLOOKUP(Table2[Project Number],MAIN!A:A, 1, FALSE)), "Missing", "OK")</f>
        <v>OK</v>
      </c>
    </row>
    <row r="430" spans="1:2" x14ac:dyDescent="0.3">
      <c r="A430">
        <v>429</v>
      </c>
      <c r="B430" t="str">
        <f>IF(ISNA(VLOOKUP(Table2[Project Number],MAIN!A:A, 1, FALSE)), "Missing", "OK")</f>
        <v>OK</v>
      </c>
    </row>
    <row r="431" spans="1:2" x14ac:dyDescent="0.3">
      <c r="A431">
        <v>430</v>
      </c>
      <c r="B431" t="str">
        <f>IF(ISNA(VLOOKUP(Table2[Project Number],MAIN!A:A, 1, FALSE)), "Missing", "OK")</f>
        <v>OK</v>
      </c>
    </row>
    <row r="432" spans="1:2" x14ac:dyDescent="0.3">
      <c r="A432">
        <v>431</v>
      </c>
      <c r="B432" t="str">
        <f>IF(ISNA(VLOOKUP(Table2[Project Number],MAIN!A:A, 1, FALSE)), "Missing", "OK")</f>
        <v>OK</v>
      </c>
    </row>
    <row r="433" spans="1:2" x14ac:dyDescent="0.3">
      <c r="A433">
        <v>432</v>
      </c>
      <c r="B433" t="str">
        <f>IF(ISNA(VLOOKUP(Table2[Project Number],MAIN!A:A, 1, FALSE)), "Missing", "OK")</f>
        <v>OK</v>
      </c>
    </row>
    <row r="434" spans="1:2" x14ac:dyDescent="0.3">
      <c r="A434">
        <v>433</v>
      </c>
      <c r="B434" t="str">
        <f>IF(ISNA(VLOOKUP(Table2[Project Number],MAIN!A:A, 1, FALSE)), "Missing", "OK")</f>
        <v>OK</v>
      </c>
    </row>
    <row r="435" spans="1:2" x14ac:dyDescent="0.3">
      <c r="A435">
        <v>434</v>
      </c>
      <c r="B435" t="str">
        <f>IF(ISNA(VLOOKUP(Table2[Project Number],MAIN!A:A, 1, FALSE)), "Missing", "OK")</f>
        <v>OK</v>
      </c>
    </row>
    <row r="436" spans="1:2" x14ac:dyDescent="0.3">
      <c r="A436">
        <v>435</v>
      </c>
      <c r="B436" t="str">
        <f>IF(ISNA(VLOOKUP(Table2[Project Number],MAIN!A:A, 1, FALSE)), "Missing", "OK")</f>
        <v>OK</v>
      </c>
    </row>
    <row r="437" spans="1:2" x14ac:dyDescent="0.3">
      <c r="A437">
        <v>436</v>
      </c>
      <c r="B437" t="str">
        <f>IF(ISNA(VLOOKUP(Table2[Project Number],MAIN!A:A, 1, FALSE)), "Missing", "OK")</f>
        <v>OK</v>
      </c>
    </row>
    <row r="438" spans="1:2" x14ac:dyDescent="0.3">
      <c r="A438">
        <v>437</v>
      </c>
      <c r="B438" t="str">
        <f>IF(ISNA(VLOOKUP(Table2[Project Number],MAIN!A:A, 1, FALSE)), "Missing", "OK")</f>
        <v>OK</v>
      </c>
    </row>
    <row r="439" spans="1:2" x14ac:dyDescent="0.3">
      <c r="A439">
        <v>438</v>
      </c>
      <c r="B439" t="str">
        <f>IF(ISNA(VLOOKUP(Table2[Project Number],MAIN!A:A, 1, FALSE)), "Missing", "OK")</f>
        <v>OK</v>
      </c>
    </row>
    <row r="440" spans="1:2" x14ac:dyDescent="0.3">
      <c r="A440">
        <v>439</v>
      </c>
      <c r="B440" t="str">
        <f>IF(ISNA(VLOOKUP(Table2[Project Number],MAIN!A:A, 1, FALSE)), "Missing", "OK")</f>
        <v>OK</v>
      </c>
    </row>
    <row r="441" spans="1:2" x14ac:dyDescent="0.3">
      <c r="A441">
        <v>440</v>
      </c>
      <c r="B441" t="str">
        <f>IF(ISNA(VLOOKUP(Table2[Project Number],MAIN!A:A, 1, FALSE)), "Missing", "OK")</f>
        <v>OK</v>
      </c>
    </row>
    <row r="442" spans="1:2" x14ac:dyDescent="0.3">
      <c r="A442">
        <v>441</v>
      </c>
      <c r="B442" t="str">
        <f>IF(ISNA(VLOOKUP(Table2[Project Number],MAIN!A:A, 1, FALSE)), "Missing", "OK")</f>
        <v>OK</v>
      </c>
    </row>
    <row r="443" spans="1:2" x14ac:dyDescent="0.3">
      <c r="A443">
        <v>442</v>
      </c>
      <c r="B443" t="str">
        <f>IF(ISNA(VLOOKUP(Table2[Project Number],MAIN!A:A, 1, FALSE)), "Missing", "OK")</f>
        <v>OK</v>
      </c>
    </row>
    <row r="444" spans="1:2" x14ac:dyDescent="0.3">
      <c r="A444">
        <v>443</v>
      </c>
      <c r="B444" t="str">
        <f>IF(ISNA(VLOOKUP(Table2[Project Number],MAIN!A:A, 1, FALSE)), "Missing", "OK")</f>
        <v>OK</v>
      </c>
    </row>
    <row r="445" spans="1:2" x14ac:dyDescent="0.3">
      <c r="A445">
        <v>444</v>
      </c>
      <c r="B445" t="str">
        <f>IF(ISNA(VLOOKUP(Table2[Project Number],MAIN!A:A, 1, FALSE)), "Missing", "OK")</f>
        <v>OK</v>
      </c>
    </row>
    <row r="446" spans="1:2" x14ac:dyDescent="0.3">
      <c r="A446">
        <v>445</v>
      </c>
      <c r="B446" t="str">
        <f>IF(ISNA(VLOOKUP(Table2[Project Number],MAIN!A:A, 1, FALSE)), "Missing", "OK")</f>
        <v>OK</v>
      </c>
    </row>
    <row r="447" spans="1:2" x14ac:dyDescent="0.3">
      <c r="A447">
        <v>446</v>
      </c>
      <c r="B447" t="str">
        <f>IF(ISNA(VLOOKUP(Table2[Project Number],MAIN!A:A, 1, FALSE)), "Missing", "OK")</f>
        <v>OK</v>
      </c>
    </row>
    <row r="448" spans="1:2" x14ac:dyDescent="0.3">
      <c r="A448">
        <v>447</v>
      </c>
      <c r="B448" t="str">
        <f>IF(ISNA(VLOOKUP(Table2[Project Number],MAIN!A:A, 1, FALSE)), "Missing", "OK")</f>
        <v>OK</v>
      </c>
    </row>
    <row r="449" spans="1:2" x14ac:dyDescent="0.3">
      <c r="A449">
        <v>448</v>
      </c>
      <c r="B449" t="str">
        <f>IF(ISNA(VLOOKUP(Table2[Project Number],MAIN!A:A, 1, FALSE)), "Missing", "OK")</f>
        <v>OK</v>
      </c>
    </row>
    <row r="450" spans="1:2" x14ac:dyDescent="0.3">
      <c r="A450">
        <v>449</v>
      </c>
      <c r="B450" t="str">
        <f>IF(ISNA(VLOOKUP(Table2[Project Number],MAIN!A:A, 1, FALSE)), "Missing", "OK")</f>
        <v>OK</v>
      </c>
    </row>
    <row r="451" spans="1:2" x14ac:dyDescent="0.3">
      <c r="A451">
        <v>450</v>
      </c>
      <c r="B451" t="str">
        <f>IF(ISNA(VLOOKUP(Table2[Project Number],MAIN!A:A, 1, FALSE)), "Missing", "OK")</f>
        <v>OK</v>
      </c>
    </row>
    <row r="452" spans="1:2" x14ac:dyDescent="0.3">
      <c r="A452">
        <v>451</v>
      </c>
      <c r="B452" t="str">
        <f>IF(ISNA(VLOOKUP(Table2[Project Number],MAIN!A:A, 1, FALSE)), "Missing", "OK")</f>
        <v>OK</v>
      </c>
    </row>
    <row r="453" spans="1:2" x14ac:dyDescent="0.3">
      <c r="A453">
        <v>452</v>
      </c>
      <c r="B453" t="str">
        <f>IF(ISNA(VLOOKUP(Table2[Project Number],MAIN!A:A, 1, FALSE)), "Missing", "OK")</f>
        <v>OK</v>
      </c>
    </row>
    <row r="454" spans="1:2" x14ac:dyDescent="0.3">
      <c r="A454">
        <v>453</v>
      </c>
      <c r="B454" t="str">
        <f>IF(ISNA(VLOOKUP(Table2[Project Number],MAIN!A:A, 1, FALSE)), "Missing", "OK")</f>
        <v>OK</v>
      </c>
    </row>
    <row r="455" spans="1:2" x14ac:dyDescent="0.3">
      <c r="A455">
        <v>454</v>
      </c>
      <c r="B455" t="str">
        <f>IF(ISNA(VLOOKUP(Table2[Project Number],MAIN!A:A, 1, FALSE)), "Missing", "OK")</f>
        <v>OK</v>
      </c>
    </row>
    <row r="456" spans="1:2" x14ac:dyDescent="0.3">
      <c r="A456">
        <v>455</v>
      </c>
      <c r="B456" t="str">
        <f>IF(ISNA(VLOOKUP(Table2[Project Number],MAIN!A:A, 1, FALSE)), "Missing", "OK")</f>
        <v>OK</v>
      </c>
    </row>
    <row r="457" spans="1:2" x14ac:dyDescent="0.3">
      <c r="A457">
        <v>456</v>
      </c>
      <c r="B457" t="str">
        <f>IF(ISNA(VLOOKUP(Table2[Project Number],MAIN!A:A, 1, FALSE)), "Missing", "OK")</f>
        <v>OK</v>
      </c>
    </row>
    <row r="458" spans="1:2" x14ac:dyDescent="0.3">
      <c r="A458">
        <v>457</v>
      </c>
      <c r="B458" t="str">
        <f>IF(ISNA(VLOOKUP(Table2[Project Number],MAIN!A:A, 1, FALSE)), "Missing", "OK")</f>
        <v>OK</v>
      </c>
    </row>
    <row r="459" spans="1:2" x14ac:dyDescent="0.3">
      <c r="A459">
        <v>458</v>
      </c>
      <c r="B459" t="str">
        <f>IF(ISNA(VLOOKUP(Table2[Project Number],MAIN!A:A, 1, FALSE)), "Missing", "OK")</f>
        <v>OK</v>
      </c>
    </row>
    <row r="460" spans="1:2" x14ac:dyDescent="0.3">
      <c r="A460">
        <v>459</v>
      </c>
      <c r="B460" t="str">
        <f>IF(ISNA(VLOOKUP(Table2[Project Number],MAIN!A:A, 1, FALSE)), "Missing", "OK")</f>
        <v>OK</v>
      </c>
    </row>
    <row r="461" spans="1:2" x14ac:dyDescent="0.3">
      <c r="A461">
        <v>460</v>
      </c>
      <c r="B461" t="str">
        <f>IF(ISNA(VLOOKUP(Table2[Project Number],MAIN!A:A, 1, FALSE)), "Missing", "OK")</f>
        <v>OK</v>
      </c>
    </row>
    <row r="462" spans="1:2" x14ac:dyDescent="0.3">
      <c r="A462">
        <v>461</v>
      </c>
      <c r="B462" t="str">
        <f>IF(ISNA(VLOOKUP(Table2[Project Number],MAIN!A:A, 1, FALSE)), "Missing", "OK")</f>
        <v>OK</v>
      </c>
    </row>
    <row r="463" spans="1:2" x14ac:dyDescent="0.3">
      <c r="A463">
        <v>462</v>
      </c>
      <c r="B463" t="str">
        <f>IF(ISNA(VLOOKUP(Table2[Project Number],MAIN!A:A, 1, FALSE)), "Missing", "OK")</f>
        <v>OK</v>
      </c>
    </row>
    <row r="464" spans="1:2" x14ac:dyDescent="0.3">
      <c r="A464">
        <v>463</v>
      </c>
      <c r="B464" t="str">
        <f>IF(ISNA(VLOOKUP(Table2[Project Number],MAIN!A:A, 1, FALSE)), "Missing", "OK")</f>
        <v>OK</v>
      </c>
    </row>
    <row r="465" spans="1:2" x14ac:dyDescent="0.3">
      <c r="A465">
        <v>464</v>
      </c>
      <c r="B465" t="str">
        <f>IF(ISNA(VLOOKUP(Table2[Project Number],MAIN!A:A, 1, FALSE)), "Missing", "OK")</f>
        <v>OK</v>
      </c>
    </row>
    <row r="466" spans="1:2" x14ac:dyDescent="0.3">
      <c r="A466">
        <v>465</v>
      </c>
      <c r="B466" t="str">
        <f>IF(ISNA(VLOOKUP(Table2[Project Number],MAIN!A:A, 1, FALSE)), "Missing", "OK")</f>
        <v>OK</v>
      </c>
    </row>
    <row r="467" spans="1:2" x14ac:dyDescent="0.3">
      <c r="A467">
        <v>466</v>
      </c>
      <c r="B467" t="str">
        <f>IF(ISNA(VLOOKUP(Table2[Project Number],MAIN!A:A, 1, FALSE)), "Missing", "OK")</f>
        <v>OK</v>
      </c>
    </row>
    <row r="468" spans="1:2" x14ac:dyDescent="0.3">
      <c r="A468">
        <v>467</v>
      </c>
      <c r="B468" t="str">
        <f>IF(ISNA(VLOOKUP(Table2[Project Number],MAIN!A:A, 1, FALSE)), "Missing", "OK")</f>
        <v>OK</v>
      </c>
    </row>
    <row r="469" spans="1:2" x14ac:dyDescent="0.3">
      <c r="A469">
        <v>468</v>
      </c>
      <c r="B469" t="str">
        <f>IF(ISNA(VLOOKUP(Table2[Project Number],MAIN!A:A, 1, FALSE)), "Missing", "OK")</f>
        <v>OK</v>
      </c>
    </row>
    <row r="470" spans="1:2" x14ac:dyDescent="0.3">
      <c r="A470">
        <v>469</v>
      </c>
      <c r="B470" t="str">
        <f>IF(ISNA(VLOOKUP(Table2[Project Number],MAIN!A:A, 1, FALSE)), "Missing", "OK")</f>
        <v>OK</v>
      </c>
    </row>
    <row r="471" spans="1:2" x14ac:dyDescent="0.3">
      <c r="A471">
        <v>470</v>
      </c>
      <c r="B471" t="str">
        <f>IF(ISNA(VLOOKUP(Table2[Project Number],MAIN!A:A, 1, FALSE)), "Missing", "OK")</f>
        <v>OK</v>
      </c>
    </row>
    <row r="472" spans="1:2" x14ac:dyDescent="0.3">
      <c r="A472">
        <v>471</v>
      </c>
      <c r="B472" t="str">
        <f>IF(ISNA(VLOOKUP(Table2[Project Number],MAIN!A:A, 1, FALSE)), "Missing", "OK")</f>
        <v>OK</v>
      </c>
    </row>
    <row r="473" spans="1:2" x14ac:dyDescent="0.3">
      <c r="A473">
        <v>472</v>
      </c>
      <c r="B473" t="str">
        <f>IF(ISNA(VLOOKUP(Table2[Project Number],MAIN!A:A, 1, FALSE)), "Missing", "OK")</f>
        <v>OK</v>
      </c>
    </row>
    <row r="474" spans="1:2" x14ac:dyDescent="0.3">
      <c r="A474">
        <v>473</v>
      </c>
      <c r="B474" t="str">
        <f>IF(ISNA(VLOOKUP(Table2[Project Number],MAIN!A:A, 1, FALSE)), "Missing", "OK")</f>
        <v>OK</v>
      </c>
    </row>
    <row r="475" spans="1:2" x14ac:dyDescent="0.3">
      <c r="A475">
        <v>474</v>
      </c>
      <c r="B475" t="str">
        <f>IF(ISNA(VLOOKUP(Table2[Project Number],MAIN!A:A, 1, FALSE)), "Missing", "OK")</f>
        <v>OK</v>
      </c>
    </row>
    <row r="476" spans="1:2" x14ac:dyDescent="0.3">
      <c r="A476">
        <v>475</v>
      </c>
      <c r="B476" t="str">
        <f>IF(ISNA(VLOOKUP(Table2[Project Number],MAIN!A:A, 1, FALSE)), "Missing", "OK")</f>
        <v>OK</v>
      </c>
    </row>
    <row r="477" spans="1:2" x14ac:dyDescent="0.3">
      <c r="A477">
        <v>476</v>
      </c>
      <c r="B477" t="str">
        <f>IF(ISNA(VLOOKUP(Table2[Project Number],MAIN!A:A, 1, FALSE)), "Missing", "OK")</f>
        <v>OK</v>
      </c>
    </row>
    <row r="478" spans="1:2" x14ac:dyDescent="0.3">
      <c r="A478">
        <v>477</v>
      </c>
      <c r="B478" t="str">
        <f>IF(ISNA(VLOOKUP(Table2[Project Number],MAIN!A:A, 1, FALSE)), "Missing", "OK")</f>
        <v>OK</v>
      </c>
    </row>
    <row r="479" spans="1:2" x14ac:dyDescent="0.3">
      <c r="A479">
        <v>478</v>
      </c>
      <c r="B479" t="str">
        <f>IF(ISNA(VLOOKUP(Table2[Project Number],MAIN!A:A, 1, FALSE)), "Missing", "OK")</f>
        <v>OK</v>
      </c>
    </row>
    <row r="480" spans="1:2" x14ac:dyDescent="0.3">
      <c r="A480">
        <v>479</v>
      </c>
      <c r="B480" t="str">
        <f>IF(ISNA(VLOOKUP(Table2[Project Number],MAIN!A:A, 1, FALSE)), "Missing", "OK")</f>
        <v>OK</v>
      </c>
    </row>
    <row r="481" spans="1:2" x14ac:dyDescent="0.3">
      <c r="A481">
        <v>480</v>
      </c>
      <c r="B481" t="str">
        <f>IF(ISNA(VLOOKUP(Table2[Project Number],MAIN!A:A, 1, FALSE)), "Missing", "OK")</f>
        <v>OK</v>
      </c>
    </row>
    <row r="482" spans="1:2" x14ac:dyDescent="0.3">
      <c r="A482">
        <v>481</v>
      </c>
      <c r="B482" t="str">
        <f>IF(ISNA(VLOOKUP(Table2[Project Number],MAIN!A:A, 1, FALSE)), "Missing", "OK")</f>
        <v>OK</v>
      </c>
    </row>
    <row r="483" spans="1:2" x14ac:dyDescent="0.3">
      <c r="A483">
        <v>482</v>
      </c>
      <c r="B483" t="str">
        <f>IF(ISNA(VLOOKUP(Table2[Project Number],MAIN!A:A, 1, FALSE)), "Missing", "OK")</f>
        <v>OK</v>
      </c>
    </row>
    <row r="484" spans="1:2" x14ac:dyDescent="0.3">
      <c r="A484">
        <v>483</v>
      </c>
      <c r="B484" t="str">
        <f>IF(ISNA(VLOOKUP(Table2[Project Number],MAIN!A:A, 1, FALSE)), "Missing", "OK")</f>
        <v>OK</v>
      </c>
    </row>
    <row r="485" spans="1:2" x14ac:dyDescent="0.3">
      <c r="A485">
        <v>484</v>
      </c>
      <c r="B485" t="str">
        <f>IF(ISNA(VLOOKUP(Table2[Project Number],MAIN!A:A, 1, FALSE)), "Missing", "OK")</f>
        <v>OK</v>
      </c>
    </row>
    <row r="486" spans="1:2" x14ac:dyDescent="0.3">
      <c r="A486">
        <v>485</v>
      </c>
      <c r="B486" t="str">
        <f>IF(ISNA(VLOOKUP(Table2[Project Number],MAIN!A:A, 1, FALSE)), "Missing", "OK")</f>
        <v>OK</v>
      </c>
    </row>
    <row r="487" spans="1:2" x14ac:dyDescent="0.3">
      <c r="A487">
        <v>486</v>
      </c>
      <c r="B487" t="str">
        <f>IF(ISNA(VLOOKUP(Table2[Project Number],MAIN!A:A, 1, FALSE)), "Missing", "OK")</f>
        <v>OK</v>
      </c>
    </row>
    <row r="488" spans="1:2" x14ac:dyDescent="0.3">
      <c r="A488">
        <v>487</v>
      </c>
      <c r="B488" t="str">
        <f>IF(ISNA(VLOOKUP(Table2[Project Number],MAIN!A:A, 1, FALSE)), "Missing", "OK")</f>
        <v>OK</v>
      </c>
    </row>
    <row r="489" spans="1:2" x14ac:dyDescent="0.3">
      <c r="A489">
        <v>488</v>
      </c>
      <c r="B489" t="str">
        <f>IF(ISNA(VLOOKUP(Table2[Project Number],MAIN!A:A, 1, FALSE)), "Missing", "OK")</f>
        <v>OK</v>
      </c>
    </row>
    <row r="490" spans="1:2" x14ac:dyDescent="0.3">
      <c r="A490">
        <v>489</v>
      </c>
      <c r="B490" t="str">
        <f>IF(ISNA(VLOOKUP(Table2[Project Number],MAIN!A:A, 1, FALSE)), "Missing", "OK")</f>
        <v>OK</v>
      </c>
    </row>
    <row r="491" spans="1:2" x14ac:dyDescent="0.3">
      <c r="A491">
        <v>490</v>
      </c>
      <c r="B491" t="str">
        <f>IF(ISNA(VLOOKUP(Table2[Project Number],MAIN!A:A, 1, FALSE)), "Missing", "OK")</f>
        <v>OK</v>
      </c>
    </row>
    <row r="492" spans="1:2" x14ac:dyDescent="0.3">
      <c r="A492">
        <v>491</v>
      </c>
      <c r="B492" t="str">
        <f>IF(ISNA(VLOOKUP(Table2[Project Number],MAIN!A:A, 1, FALSE)), "Missing", "OK")</f>
        <v>OK</v>
      </c>
    </row>
    <row r="493" spans="1:2" x14ac:dyDescent="0.3">
      <c r="A493">
        <v>492</v>
      </c>
      <c r="B493" t="str">
        <f>IF(ISNA(VLOOKUP(Table2[Project Number],MAIN!A:A, 1, FALSE)), "Missing", "OK")</f>
        <v>OK</v>
      </c>
    </row>
    <row r="494" spans="1:2" x14ac:dyDescent="0.3">
      <c r="A494">
        <v>493</v>
      </c>
      <c r="B494" t="str">
        <f>IF(ISNA(VLOOKUP(Table2[Project Number],MAIN!A:A, 1, FALSE)), "Missing", "OK")</f>
        <v>OK</v>
      </c>
    </row>
    <row r="495" spans="1:2" x14ac:dyDescent="0.3">
      <c r="A495">
        <v>494</v>
      </c>
      <c r="B495" t="str">
        <f>IF(ISNA(VLOOKUP(Table2[Project Number],MAIN!A:A, 1, FALSE)), "Missing", "OK")</f>
        <v>OK</v>
      </c>
    </row>
    <row r="496" spans="1:2" x14ac:dyDescent="0.3">
      <c r="A496">
        <v>495</v>
      </c>
      <c r="B496" t="str">
        <f>IF(ISNA(VLOOKUP(Table2[Project Number],MAIN!A:A, 1, FALSE)), "Missing", "OK")</f>
        <v>OK</v>
      </c>
    </row>
    <row r="497" spans="1:2" x14ac:dyDescent="0.3">
      <c r="A497">
        <v>496</v>
      </c>
      <c r="B497" t="str">
        <f>IF(ISNA(VLOOKUP(Table2[Project Number],MAIN!A:A, 1, FALSE)), "Missing", "OK")</f>
        <v>OK</v>
      </c>
    </row>
    <row r="498" spans="1:2" x14ac:dyDescent="0.3">
      <c r="A498">
        <v>497</v>
      </c>
      <c r="B498" t="str">
        <f>IF(ISNA(VLOOKUP(Table2[Project Number],MAIN!A:A, 1, FALSE)), "Missing", "OK")</f>
        <v>OK</v>
      </c>
    </row>
    <row r="499" spans="1:2" x14ac:dyDescent="0.3">
      <c r="A499">
        <v>498</v>
      </c>
      <c r="B499" t="str">
        <f>IF(ISNA(VLOOKUP(Table2[Project Number],MAIN!A:A, 1, FALSE)), "Missing", "OK")</f>
        <v>OK</v>
      </c>
    </row>
    <row r="500" spans="1:2" x14ac:dyDescent="0.3">
      <c r="A500">
        <v>499</v>
      </c>
      <c r="B500" t="str">
        <f>IF(ISNA(VLOOKUP(Table2[Project Number],MAIN!A:A, 1, FALSE)), "Missing", "OK")</f>
        <v>OK</v>
      </c>
    </row>
    <row r="501" spans="1:2" x14ac:dyDescent="0.3">
      <c r="A501">
        <v>500</v>
      </c>
      <c r="B501" t="str">
        <f>IF(ISNA(VLOOKUP(Table2[Project Number],MAIN!A:A, 1, FALSE)), "Missing", "OK")</f>
        <v>OK</v>
      </c>
    </row>
    <row r="502" spans="1:2" x14ac:dyDescent="0.3">
      <c r="A502">
        <v>501</v>
      </c>
      <c r="B502" t="str">
        <f>IF(ISNA(VLOOKUP(Table2[Project Number],MAIN!A:A, 1, FALSE)), "Missing", "OK")</f>
        <v>OK</v>
      </c>
    </row>
    <row r="503" spans="1:2" x14ac:dyDescent="0.3">
      <c r="A503">
        <v>502</v>
      </c>
      <c r="B503" t="str">
        <f>IF(ISNA(VLOOKUP(Table2[Project Number],MAIN!A:A, 1, FALSE)), "Missing", "OK")</f>
        <v>OK</v>
      </c>
    </row>
    <row r="504" spans="1:2" x14ac:dyDescent="0.3">
      <c r="A504">
        <v>503</v>
      </c>
      <c r="B504" t="str">
        <f>IF(ISNA(VLOOKUP(Table2[Project Number],MAIN!A:A, 1, FALSE)), "Missing", "OK")</f>
        <v>OK</v>
      </c>
    </row>
    <row r="505" spans="1:2" x14ac:dyDescent="0.3">
      <c r="A505">
        <v>504</v>
      </c>
      <c r="B505" t="str">
        <f>IF(ISNA(VLOOKUP(Table2[Project Number],MAIN!A:A, 1, FALSE)), "Missing", "OK")</f>
        <v>OK</v>
      </c>
    </row>
    <row r="506" spans="1:2" x14ac:dyDescent="0.3">
      <c r="A506">
        <v>505</v>
      </c>
      <c r="B506" t="str">
        <f>IF(ISNA(VLOOKUP(Table2[Project Number],MAIN!A:A, 1, FALSE)), "Missing", "OK")</f>
        <v>OK</v>
      </c>
    </row>
    <row r="507" spans="1:2" x14ac:dyDescent="0.3">
      <c r="A507">
        <v>506</v>
      </c>
      <c r="B507" t="str">
        <f>IF(ISNA(VLOOKUP(Table2[Project Number],MAIN!A:A, 1, FALSE)), "Missing", "OK")</f>
        <v>OK</v>
      </c>
    </row>
    <row r="508" spans="1:2" x14ac:dyDescent="0.3">
      <c r="A508">
        <v>507</v>
      </c>
      <c r="B508" t="str">
        <f>IF(ISNA(VLOOKUP(Table2[Project Number],MAIN!A:A, 1, FALSE)), "Missing", "OK")</f>
        <v>OK</v>
      </c>
    </row>
    <row r="509" spans="1:2" x14ac:dyDescent="0.3">
      <c r="A509">
        <v>508</v>
      </c>
      <c r="B509" t="str">
        <f>IF(ISNA(VLOOKUP(Table2[Project Number],MAIN!A:A, 1, FALSE)), "Missing", "OK")</f>
        <v>OK</v>
      </c>
    </row>
    <row r="510" spans="1:2" x14ac:dyDescent="0.3">
      <c r="A510">
        <v>509</v>
      </c>
      <c r="B510" t="str">
        <f>IF(ISNA(VLOOKUP(Table2[Project Number],MAIN!A:A, 1, FALSE)), "Missing", "OK")</f>
        <v>OK</v>
      </c>
    </row>
    <row r="511" spans="1:2" x14ac:dyDescent="0.3">
      <c r="A511">
        <v>510</v>
      </c>
      <c r="B511" t="str">
        <f>IF(ISNA(VLOOKUP(Table2[Project Number],MAIN!A:A, 1, FALSE)), "Missing", "OK")</f>
        <v>OK</v>
      </c>
    </row>
    <row r="512" spans="1:2" x14ac:dyDescent="0.3">
      <c r="A512">
        <v>511</v>
      </c>
      <c r="B512" t="str">
        <f>IF(ISNA(VLOOKUP(Table2[Project Number],MAIN!A:A, 1, FALSE)), "Missing", "OK")</f>
        <v>OK</v>
      </c>
    </row>
    <row r="513" spans="1:2" x14ac:dyDescent="0.3">
      <c r="A513">
        <v>512</v>
      </c>
      <c r="B513" t="str">
        <f>IF(ISNA(VLOOKUP(Table2[Project Number],MAIN!A:A, 1, FALSE)), "Missing", "OK")</f>
        <v>OK</v>
      </c>
    </row>
    <row r="514" spans="1:2" x14ac:dyDescent="0.3">
      <c r="A514">
        <v>513</v>
      </c>
      <c r="B514" t="str">
        <f>IF(ISNA(VLOOKUP(Table2[Project Number],MAIN!A:A, 1, FALSE)), "Missing", "OK")</f>
        <v>OK</v>
      </c>
    </row>
    <row r="515" spans="1:2" x14ac:dyDescent="0.3">
      <c r="A515">
        <v>514</v>
      </c>
      <c r="B515" t="str">
        <f>IF(ISNA(VLOOKUP(Table2[Project Number],MAIN!A:A, 1, FALSE)), "Missing", "OK")</f>
        <v>OK</v>
      </c>
    </row>
    <row r="516" spans="1:2" x14ac:dyDescent="0.3">
      <c r="A516">
        <v>515</v>
      </c>
      <c r="B516" t="str">
        <f>IF(ISNA(VLOOKUP(Table2[Project Number],MAIN!A:A, 1, FALSE)), "Missing", "OK")</f>
        <v>OK</v>
      </c>
    </row>
    <row r="517" spans="1:2" x14ac:dyDescent="0.3">
      <c r="A517">
        <v>516</v>
      </c>
      <c r="B517" t="str">
        <f>IF(ISNA(VLOOKUP(Table2[Project Number],MAIN!A:A, 1, FALSE)), "Missing", "OK")</f>
        <v>OK</v>
      </c>
    </row>
    <row r="518" spans="1:2" x14ac:dyDescent="0.3">
      <c r="A518">
        <v>517</v>
      </c>
      <c r="B518" t="str">
        <f>IF(ISNA(VLOOKUP(Table2[Project Number],MAIN!A:A, 1, FALSE)), "Missing", "OK")</f>
        <v>OK</v>
      </c>
    </row>
    <row r="519" spans="1:2" x14ac:dyDescent="0.3">
      <c r="A519">
        <v>518</v>
      </c>
      <c r="B519" t="str">
        <f>IF(ISNA(VLOOKUP(Table2[Project Number],MAIN!A:A, 1, FALSE)), "Missing", "OK")</f>
        <v>OK</v>
      </c>
    </row>
    <row r="520" spans="1:2" x14ac:dyDescent="0.3">
      <c r="A520">
        <v>519</v>
      </c>
      <c r="B520" t="str">
        <f>IF(ISNA(VLOOKUP(Table2[Project Number],MAIN!A:A, 1, FALSE)), "Missing", "OK")</f>
        <v>OK</v>
      </c>
    </row>
    <row r="521" spans="1:2" x14ac:dyDescent="0.3">
      <c r="A521">
        <v>520</v>
      </c>
      <c r="B521" t="str">
        <f>IF(ISNA(VLOOKUP(Table2[Project Number],MAIN!A:A, 1, FALSE)), "Missing", "OK")</f>
        <v>OK</v>
      </c>
    </row>
    <row r="522" spans="1:2" x14ac:dyDescent="0.3">
      <c r="A522">
        <v>521</v>
      </c>
      <c r="B522" t="str">
        <f>IF(ISNA(VLOOKUP(Table2[Project Number],MAIN!A:A, 1, FALSE)), "Missing", "OK")</f>
        <v>OK</v>
      </c>
    </row>
    <row r="523" spans="1:2" x14ac:dyDescent="0.3">
      <c r="A523">
        <v>522</v>
      </c>
      <c r="B523" t="str">
        <f>IF(ISNA(VLOOKUP(Table2[Project Number],MAIN!A:A, 1, FALSE)), "Missing", "OK")</f>
        <v>OK</v>
      </c>
    </row>
    <row r="524" spans="1:2" x14ac:dyDescent="0.3">
      <c r="A524">
        <v>523</v>
      </c>
      <c r="B524" t="str">
        <f>IF(ISNA(VLOOKUP(Table2[Project Number],MAIN!A:A, 1, FALSE)), "Missing", "OK")</f>
        <v>OK</v>
      </c>
    </row>
    <row r="525" spans="1:2" x14ac:dyDescent="0.3">
      <c r="A525">
        <v>524</v>
      </c>
      <c r="B525" t="str">
        <f>IF(ISNA(VLOOKUP(Table2[Project Number],MAIN!A:A, 1, FALSE)), "Missing", "OK")</f>
        <v>OK</v>
      </c>
    </row>
    <row r="526" spans="1:2" x14ac:dyDescent="0.3">
      <c r="A526">
        <v>525</v>
      </c>
      <c r="B526" t="str">
        <f>IF(ISNA(VLOOKUP(Table2[Project Number],MAIN!A:A, 1, FALSE)), "Missing", "OK")</f>
        <v>OK</v>
      </c>
    </row>
    <row r="527" spans="1:2" x14ac:dyDescent="0.3">
      <c r="A527">
        <v>526</v>
      </c>
      <c r="B527" t="str">
        <f>IF(ISNA(VLOOKUP(Table2[Project Number],MAIN!A:A, 1, FALSE)), "Missing", "OK")</f>
        <v>OK</v>
      </c>
    </row>
    <row r="528" spans="1:2" x14ac:dyDescent="0.3">
      <c r="A528">
        <v>527</v>
      </c>
      <c r="B528" t="str">
        <f>IF(ISNA(VLOOKUP(Table2[Project Number],MAIN!A:A, 1, FALSE)), "Missing", "OK")</f>
        <v>OK</v>
      </c>
    </row>
    <row r="529" spans="1:2" x14ac:dyDescent="0.3">
      <c r="A529">
        <v>528</v>
      </c>
      <c r="B529" t="str">
        <f>IF(ISNA(VLOOKUP(Table2[Project Number],MAIN!A:A, 1, FALSE)), "Missing", "OK")</f>
        <v>OK</v>
      </c>
    </row>
    <row r="530" spans="1:2" x14ac:dyDescent="0.3">
      <c r="A530">
        <v>529</v>
      </c>
      <c r="B530" t="str">
        <f>IF(ISNA(VLOOKUP(Table2[Project Number],MAIN!A:A, 1, FALSE)), "Missing", "OK")</f>
        <v>OK</v>
      </c>
    </row>
    <row r="531" spans="1:2" x14ac:dyDescent="0.3">
      <c r="A531">
        <v>530</v>
      </c>
      <c r="B531" t="str">
        <f>IF(ISNA(VLOOKUP(Table2[Project Number],MAIN!A:A, 1, FALSE)), "Missing", "OK")</f>
        <v>OK</v>
      </c>
    </row>
    <row r="532" spans="1:2" x14ac:dyDescent="0.3">
      <c r="A532">
        <v>531</v>
      </c>
      <c r="B532" t="str">
        <f>IF(ISNA(VLOOKUP(Table2[Project Number],MAIN!A:A, 1, FALSE)), "Missing", "OK")</f>
        <v>OK</v>
      </c>
    </row>
    <row r="533" spans="1:2" x14ac:dyDescent="0.3">
      <c r="A533">
        <v>532</v>
      </c>
      <c r="B533" t="str">
        <f>IF(ISNA(VLOOKUP(Table2[Project Number],MAIN!A:A, 1, FALSE)), "Missing", "OK")</f>
        <v>OK</v>
      </c>
    </row>
    <row r="534" spans="1:2" x14ac:dyDescent="0.3">
      <c r="A534">
        <v>533</v>
      </c>
      <c r="B534" t="str">
        <f>IF(ISNA(VLOOKUP(Table2[Project Number],MAIN!A:A, 1, FALSE)), "Missing", "OK")</f>
        <v>OK</v>
      </c>
    </row>
    <row r="535" spans="1:2" x14ac:dyDescent="0.3">
      <c r="A535">
        <v>534</v>
      </c>
      <c r="B535" t="str">
        <f>IF(ISNA(VLOOKUP(Table2[Project Number],MAIN!A:A, 1, FALSE)), "Missing", "OK")</f>
        <v>OK</v>
      </c>
    </row>
    <row r="536" spans="1:2" x14ac:dyDescent="0.3">
      <c r="A536">
        <v>535</v>
      </c>
      <c r="B536" t="str">
        <f>IF(ISNA(VLOOKUP(Table2[Project Number],MAIN!A:A, 1, FALSE)), "Missing", "OK")</f>
        <v>OK</v>
      </c>
    </row>
    <row r="537" spans="1:2" x14ac:dyDescent="0.3">
      <c r="A537">
        <v>536</v>
      </c>
      <c r="B537" t="str">
        <f>IF(ISNA(VLOOKUP(Table2[Project Number],MAIN!A:A, 1, FALSE)), "Missing", "OK")</f>
        <v>OK</v>
      </c>
    </row>
    <row r="538" spans="1:2" x14ac:dyDescent="0.3">
      <c r="A538">
        <v>537</v>
      </c>
      <c r="B538" t="str">
        <f>IF(ISNA(VLOOKUP(Table2[Project Number],MAIN!A:A, 1, FALSE)), "Missing", "OK")</f>
        <v>OK</v>
      </c>
    </row>
    <row r="539" spans="1:2" x14ac:dyDescent="0.3">
      <c r="A539">
        <v>538</v>
      </c>
      <c r="B539" t="str">
        <f>IF(ISNA(VLOOKUP(Table2[Project Number],MAIN!A:A, 1, FALSE)), "Missing", "OK")</f>
        <v>OK</v>
      </c>
    </row>
    <row r="540" spans="1:2" x14ac:dyDescent="0.3">
      <c r="A540">
        <v>539</v>
      </c>
      <c r="B540" t="str">
        <f>IF(ISNA(VLOOKUP(Table2[Project Number],MAIN!A:A, 1, FALSE)), "Missing", "OK")</f>
        <v>OK</v>
      </c>
    </row>
    <row r="541" spans="1:2" x14ac:dyDescent="0.3">
      <c r="A541">
        <v>540</v>
      </c>
      <c r="B541" t="str">
        <f>IF(ISNA(VLOOKUP(Table2[Project Number],MAIN!A:A, 1, FALSE)), "Missing", "OK")</f>
        <v>OK</v>
      </c>
    </row>
    <row r="542" spans="1:2" x14ac:dyDescent="0.3">
      <c r="A542">
        <v>541</v>
      </c>
      <c r="B542" t="str">
        <f>IF(ISNA(VLOOKUP(Table2[Project Number],MAIN!A:A, 1, FALSE)), "Missing", "OK")</f>
        <v>OK</v>
      </c>
    </row>
    <row r="543" spans="1:2" x14ac:dyDescent="0.3">
      <c r="A543">
        <v>542</v>
      </c>
      <c r="B543" t="str">
        <f>IF(ISNA(VLOOKUP(Table2[Project Number],MAIN!A:A, 1, FALSE)), "Missing", "OK")</f>
        <v>OK</v>
      </c>
    </row>
    <row r="544" spans="1:2" x14ac:dyDescent="0.3">
      <c r="A544">
        <v>543</v>
      </c>
      <c r="B544" t="str">
        <f>IF(ISNA(VLOOKUP(Table2[Project Number],MAIN!A:A, 1, FALSE)), "Missing", "OK")</f>
        <v>OK</v>
      </c>
    </row>
    <row r="545" spans="1:2" x14ac:dyDescent="0.3">
      <c r="A545">
        <v>544</v>
      </c>
      <c r="B545" t="str">
        <f>IF(ISNA(VLOOKUP(Table2[Project Number],MAIN!A:A, 1, FALSE)), "Missing", "OK")</f>
        <v>OK</v>
      </c>
    </row>
    <row r="546" spans="1:2" x14ac:dyDescent="0.3">
      <c r="A546">
        <v>545</v>
      </c>
      <c r="B546" t="str">
        <f>IF(ISNA(VLOOKUP(Table2[Project Number],MAIN!A:A, 1, FALSE)), "Missing", "OK")</f>
        <v>OK</v>
      </c>
    </row>
    <row r="547" spans="1:2" x14ac:dyDescent="0.3">
      <c r="A547">
        <v>546</v>
      </c>
      <c r="B547" t="str">
        <f>IF(ISNA(VLOOKUP(Table2[Project Number],MAIN!A:A, 1, FALSE)), "Missing", "OK")</f>
        <v>OK</v>
      </c>
    </row>
    <row r="548" spans="1:2" x14ac:dyDescent="0.3">
      <c r="A548">
        <v>547</v>
      </c>
      <c r="B548" t="str">
        <f>IF(ISNA(VLOOKUP(Table2[Project Number],MAIN!A:A, 1, FALSE)), "Missing", "OK")</f>
        <v>OK</v>
      </c>
    </row>
    <row r="549" spans="1:2" x14ac:dyDescent="0.3">
      <c r="A549">
        <v>548</v>
      </c>
      <c r="B549" t="str">
        <f>IF(ISNA(VLOOKUP(Table2[Project Number],MAIN!A:A, 1, FALSE)), "Missing", "OK")</f>
        <v>OK</v>
      </c>
    </row>
    <row r="550" spans="1:2" x14ac:dyDescent="0.3">
      <c r="A550">
        <v>549</v>
      </c>
      <c r="B550" t="str">
        <f>IF(ISNA(VLOOKUP(Table2[Project Number],MAIN!A:A, 1, FALSE)), "Missing", "OK")</f>
        <v>OK</v>
      </c>
    </row>
    <row r="551" spans="1:2" x14ac:dyDescent="0.3">
      <c r="A551">
        <v>550</v>
      </c>
      <c r="B551" t="str">
        <f>IF(ISNA(VLOOKUP(Table2[Project Number],MAIN!A:A, 1, FALSE)), "Missing", "OK")</f>
        <v>OK</v>
      </c>
    </row>
    <row r="552" spans="1:2" x14ac:dyDescent="0.3">
      <c r="A552">
        <v>551</v>
      </c>
      <c r="B552" t="str">
        <f>IF(ISNA(VLOOKUP(Table2[Project Number],MAIN!A:A, 1, FALSE)), "Missing", "OK")</f>
        <v>OK</v>
      </c>
    </row>
    <row r="553" spans="1:2" x14ac:dyDescent="0.3">
      <c r="A553">
        <v>552</v>
      </c>
      <c r="B553" t="str">
        <f>IF(ISNA(VLOOKUP(Table2[Project Number],MAIN!A:A, 1, FALSE)), "Missing", "OK")</f>
        <v>OK</v>
      </c>
    </row>
    <row r="554" spans="1:2" x14ac:dyDescent="0.3">
      <c r="A554">
        <v>553</v>
      </c>
      <c r="B554" t="str">
        <f>IF(ISNA(VLOOKUP(Table2[Project Number],MAIN!A:A, 1, FALSE)), "Missing", "OK")</f>
        <v>OK</v>
      </c>
    </row>
    <row r="555" spans="1:2" x14ac:dyDescent="0.3">
      <c r="A555">
        <v>554</v>
      </c>
      <c r="B555" t="str">
        <f>IF(ISNA(VLOOKUP(Table2[Project Number],MAIN!A:A, 1, FALSE)), "Missing", "OK")</f>
        <v>OK</v>
      </c>
    </row>
    <row r="556" spans="1:2" x14ac:dyDescent="0.3">
      <c r="A556">
        <v>555</v>
      </c>
      <c r="B556" t="str">
        <f>IF(ISNA(VLOOKUP(Table2[Project Number],MAIN!A:A, 1, FALSE)), "Missing", "OK")</f>
        <v>OK</v>
      </c>
    </row>
    <row r="557" spans="1:2" x14ac:dyDescent="0.3">
      <c r="A557">
        <v>556</v>
      </c>
      <c r="B557" t="str">
        <f>IF(ISNA(VLOOKUP(Table2[Project Number],MAIN!A:A, 1, FALSE)), "Missing", "OK")</f>
        <v>OK</v>
      </c>
    </row>
    <row r="558" spans="1:2" x14ac:dyDescent="0.3">
      <c r="A558">
        <v>557</v>
      </c>
      <c r="B558" t="str">
        <f>IF(ISNA(VLOOKUP(Table2[Project Number],MAIN!A:A, 1, FALSE)), "Missing", "OK")</f>
        <v>OK</v>
      </c>
    </row>
    <row r="559" spans="1:2" x14ac:dyDescent="0.3">
      <c r="A559">
        <v>558</v>
      </c>
      <c r="B559" t="str">
        <f>IF(ISNA(VLOOKUP(Table2[Project Number],MAIN!A:A, 1, FALSE)), "Missing", "OK")</f>
        <v>OK</v>
      </c>
    </row>
    <row r="560" spans="1:2" x14ac:dyDescent="0.3">
      <c r="A560">
        <v>559</v>
      </c>
      <c r="B560" t="str">
        <f>IF(ISNA(VLOOKUP(Table2[Project Number],MAIN!A:A, 1, FALSE)), "Missing", "OK")</f>
        <v>OK</v>
      </c>
    </row>
    <row r="561" spans="1:2" x14ac:dyDescent="0.3">
      <c r="A561">
        <v>560</v>
      </c>
      <c r="B561" t="str">
        <f>IF(ISNA(VLOOKUP(Table2[Project Number],MAIN!A:A, 1, FALSE)), "Missing", "OK")</f>
        <v>OK</v>
      </c>
    </row>
    <row r="562" spans="1:2" x14ac:dyDescent="0.3">
      <c r="A562">
        <v>561</v>
      </c>
      <c r="B562" t="str">
        <f>IF(ISNA(VLOOKUP(Table2[Project Number],MAIN!A:A, 1, FALSE)), "Missing", "OK")</f>
        <v>OK</v>
      </c>
    </row>
    <row r="563" spans="1:2" x14ac:dyDescent="0.3">
      <c r="A563">
        <v>562</v>
      </c>
      <c r="B563" t="str">
        <f>IF(ISNA(VLOOKUP(Table2[Project Number],MAIN!A:A, 1, FALSE)), "Missing", "OK")</f>
        <v>OK</v>
      </c>
    </row>
    <row r="564" spans="1:2" x14ac:dyDescent="0.3">
      <c r="A564">
        <v>563</v>
      </c>
      <c r="B564" t="str">
        <f>IF(ISNA(VLOOKUP(Table2[Project Number],MAIN!A:A, 1, FALSE)), "Missing", "OK")</f>
        <v>OK</v>
      </c>
    </row>
    <row r="565" spans="1:2" x14ac:dyDescent="0.3">
      <c r="A565">
        <v>564</v>
      </c>
      <c r="B565" t="str">
        <f>IF(ISNA(VLOOKUP(Table2[Project Number],MAIN!A:A, 1, FALSE)), "Missing", "OK")</f>
        <v>OK</v>
      </c>
    </row>
    <row r="566" spans="1:2" x14ac:dyDescent="0.3">
      <c r="A566">
        <v>565</v>
      </c>
      <c r="B566" t="str">
        <f>IF(ISNA(VLOOKUP(Table2[Project Number],MAIN!A:A, 1, FALSE)), "Missing", "OK")</f>
        <v>OK</v>
      </c>
    </row>
    <row r="567" spans="1:2" x14ac:dyDescent="0.3">
      <c r="A567">
        <v>566</v>
      </c>
      <c r="B567" t="str">
        <f>IF(ISNA(VLOOKUP(Table2[Project Number],MAIN!A:A, 1, FALSE)), "Missing", "OK")</f>
        <v>OK</v>
      </c>
    </row>
    <row r="568" spans="1:2" x14ac:dyDescent="0.3">
      <c r="A568">
        <v>567</v>
      </c>
      <c r="B568" t="str">
        <f>IF(ISNA(VLOOKUP(Table2[Project Number],MAIN!A:A, 1, FALSE)), "Missing", "OK")</f>
        <v>OK</v>
      </c>
    </row>
    <row r="569" spans="1:2" x14ac:dyDescent="0.3">
      <c r="A569">
        <v>568</v>
      </c>
      <c r="B569" t="str">
        <f>IF(ISNA(VLOOKUP(Table2[Project Number],MAIN!A:A, 1, FALSE)), "Missing", "OK")</f>
        <v>OK</v>
      </c>
    </row>
    <row r="570" spans="1:2" x14ac:dyDescent="0.3">
      <c r="A570">
        <v>569</v>
      </c>
      <c r="B570" t="str">
        <f>IF(ISNA(VLOOKUP(Table2[Project Number],MAIN!A:A, 1, FALSE)), "Missing", "OK")</f>
        <v>OK</v>
      </c>
    </row>
    <row r="571" spans="1:2" x14ac:dyDescent="0.3">
      <c r="A571">
        <v>570</v>
      </c>
      <c r="B571" t="str">
        <f>IF(ISNA(VLOOKUP(Table2[Project Number],MAIN!A:A, 1, FALSE)), "Missing", "OK")</f>
        <v>OK</v>
      </c>
    </row>
    <row r="572" spans="1:2" x14ac:dyDescent="0.3">
      <c r="A572">
        <v>571</v>
      </c>
      <c r="B572" t="str">
        <f>IF(ISNA(VLOOKUP(Table2[Project Number],MAIN!A:A, 1, FALSE)), "Missing", "OK")</f>
        <v>OK</v>
      </c>
    </row>
    <row r="573" spans="1:2" x14ac:dyDescent="0.3">
      <c r="A573">
        <v>572</v>
      </c>
      <c r="B573" t="str">
        <f>IF(ISNA(VLOOKUP(Table2[Project Number],MAIN!A:A, 1, FALSE)), "Missing", "OK")</f>
        <v>OK</v>
      </c>
    </row>
    <row r="574" spans="1:2" x14ac:dyDescent="0.3">
      <c r="A574">
        <v>573</v>
      </c>
      <c r="B574" t="str">
        <f>IF(ISNA(VLOOKUP(Table2[Project Number],MAIN!A:A, 1, FALSE)), "Missing", "OK")</f>
        <v>OK</v>
      </c>
    </row>
    <row r="575" spans="1:2" x14ac:dyDescent="0.3">
      <c r="A575">
        <v>574</v>
      </c>
      <c r="B575" t="str">
        <f>IF(ISNA(VLOOKUP(Table2[Project Number],MAIN!A:A, 1, FALSE)), "Missing", "OK")</f>
        <v>OK</v>
      </c>
    </row>
    <row r="576" spans="1:2" x14ac:dyDescent="0.3">
      <c r="A576">
        <v>575</v>
      </c>
      <c r="B576" t="str">
        <f>IF(ISNA(VLOOKUP(Table2[Project Number],MAIN!A:A, 1, FALSE)), "Missing", "OK")</f>
        <v>OK</v>
      </c>
    </row>
    <row r="577" spans="1:2" x14ac:dyDescent="0.3">
      <c r="A577">
        <v>576</v>
      </c>
      <c r="B577" t="str">
        <f>IF(ISNA(VLOOKUP(Table2[Project Number],MAIN!A:A, 1, FALSE)), "Missing", "OK")</f>
        <v>OK</v>
      </c>
    </row>
    <row r="578" spans="1:2" x14ac:dyDescent="0.3">
      <c r="A578">
        <v>577</v>
      </c>
      <c r="B578" t="str">
        <f>IF(ISNA(VLOOKUP(Table2[Project Number],MAIN!A:A, 1, FALSE)), "Missing", "OK")</f>
        <v>OK</v>
      </c>
    </row>
    <row r="579" spans="1:2" x14ac:dyDescent="0.3">
      <c r="A579">
        <v>578</v>
      </c>
      <c r="B579" t="str">
        <f>IF(ISNA(VLOOKUP(Table2[Project Number],MAIN!A:A, 1, FALSE)), "Missing", "OK")</f>
        <v>OK</v>
      </c>
    </row>
    <row r="580" spans="1:2" x14ac:dyDescent="0.3">
      <c r="A580">
        <v>579</v>
      </c>
      <c r="B580" t="str">
        <f>IF(ISNA(VLOOKUP(Table2[Project Number],MAIN!A:A, 1, FALSE)), "Missing", "OK")</f>
        <v>OK</v>
      </c>
    </row>
    <row r="581" spans="1:2" x14ac:dyDescent="0.3">
      <c r="A581">
        <v>580</v>
      </c>
      <c r="B581" t="str">
        <f>IF(ISNA(VLOOKUP(Table2[Project Number],MAIN!A:A, 1, FALSE)), "Missing", "OK")</f>
        <v>OK</v>
      </c>
    </row>
    <row r="582" spans="1:2" x14ac:dyDescent="0.3">
      <c r="A582">
        <v>581</v>
      </c>
      <c r="B582" t="str">
        <f>IF(ISNA(VLOOKUP(Table2[Project Number],MAIN!A:A, 1, FALSE)), "Missing", "OK")</f>
        <v>OK</v>
      </c>
    </row>
    <row r="583" spans="1:2" x14ac:dyDescent="0.3">
      <c r="A583">
        <v>582</v>
      </c>
      <c r="B583" t="str">
        <f>IF(ISNA(VLOOKUP(Table2[Project Number],MAIN!A:A, 1, FALSE)), "Missing", "OK")</f>
        <v>OK</v>
      </c>
    </row>
    <row r="584" spans="1:2" x14ac:dyDescent="0.3">
      <c r="A584">
        <v>583</v>
      </c>
      <c r="B584" t="str">
        <f>IF(ISNA(VLOOKUP(Table2[Project Number],MAIN!A:A, 1, FALSE)), "Missing", "OK")</f>
        <v>OK</v>
      </c>
    </row>
    <row r="585" spans="1:2" x14ac:dyDescent="0.3">
      <c r="A585">
        <v>584</v>
      </c>
      <c r="B585" t="str">
        <f>IF(ISNA(VLOOKUP(Table2[Project Number],MAIN!A:A, 1, FALSE)), "Missing", "OK")</f>
        <v>OK</v>
      </c>
    </row>
    <row r="586" spans="1:2" x14ac:dyDescent="0.3">
      <c r="A586">
        <v>585</v>
      </c>
      <c r="B586" t="str">
        <f>IF(ISNA(VLOOKUP(Table2[Project Number],MAIN!A:A, 1, FALSE)), "Missing", "OK")</f>
        <v>OK</v>
      </c>
    </row>
    <row r="587" spans="1:2" x14ac:dyDescent="0.3">
      <c r="A587">
        <v>586</v>
      </c>
      <c r="B587" t="str">
        <f>IF(ISNA(VLOOKUP(Table2[Project Number],MAIN!A:A, 1, FALSE)), "Missing", "OK")</f>
        <v>OK</v>
      </c>
    </row>
    <row r="588" spans="1:2" x14ac:dyDescent="0.3">
      <c r="A588">
        <v>587</v>
      </c>
      <c r="B588" t="str">
        <f>IF(ISNA(VLOOKUP(Table2[Project Number],MAIN!A:A, 1, FALSE)), "Missing", "OK")</f>
        <v>OK</v>
      </c>
    </row>
    <row r="589" spans="1:2" x14ac:dyDescent="0.3">
      <c r="A589">
        <v>588</v>
      </c>
      <c r="B589" t="str">
        <f>IF(ISNA(VLOOKUP(Table2[Project Number],MAIN!A:A, 1, FALSE)), "Missing", "OK")</f>
        <v>OK</v>
      </c>
    </row>
    <row r="590" spans="1:2" x14ac:dyDescent="0.3">
      <c r="A590">
        <v>589</v>
      </c>
      <c r="B590" t="str">
        <f>IF(ISNA(VLOOKUP(Table2[Project Number],MAIN!A:A, 1, FALSE)), "Missing", "OK")</f>
        <v>OK</v>
      </c>
    </row>
    <row r="591" spans="1:2" x14ac:dyDescent="0.3">
      <c r="A591">
        <v>590</v>
      </c>
      <c r="B591" t="str">
        <f>IF(ISNA(VLOOKUP(Table2[Project Number],MAIN!A:A, 1, FALSE)), "Missing", "OK")</f>
        <v>OK</v>
      </c>
    </row>
    <row r="592" spans="1:2" x14ac:dyDescent="0.3">
      <c r="A592">
        <v>591</v>
      </c>
      <c r="B592" t="str">
        <f>IF(ISNA(VLOOKUP(Table2[Project Number],MAIN!A:A, 1, FALSE)), "Missing", "OK")</f>
        <v>OK</v>
      </c>
    </row>
    <row r="593" spans="1:2" x14ac:dyDescent="0.3">
      <c r="A593">
        <v>592</v>
      </c>
      <c r="B593" t="str">
        <f>IF(ISNA(VLOOKUP(Table2[Project Number],MAIN!A:A, 1, FALSE)), "Missing", "OK")</f>
        <v>OK</v>
      </c>
    </row>
    <row r="594" spans="1:2" x14ac:dyDescent="0.3">
      <c r="A594">
        <v>593</v>
      </c>
      <c r="B594" t="str">
        <f>IF(ISNA(VLOOKUP(Table2[Project Number],MAIN!A:A, 1, FALSE)), "Missing", "OK")</f>
        <v>OK</v>
      </c>
    </row>
    <row r="595" spans="1:2" x14ac:dyDescent="0.3">
      <c r="A595">
        <v>594</v>
      </c>
      <c r="B595" t="str">
        <f>IF(ISNA(VLOOKUP(Table2[Project Number],MAIN!A:A, 1, FALSE)), "Missing", "OK")</f>
        <v>OK</v>
      </c>
    </row>
    <row r="596" spans="1:2" x14ac:dyDescent="0.3">
      <c r="A596">
        <v>595</v>
      </c>
      <c r="B596" t="str">
        <f>IF(ISNA(VLOOKUP(Table2[Project Number],MAIN!A:A, 1, FALSE)), "Missing", "OK")</f>
        <v>OK</v>
      </c>
    </row>
    <row r="597" spans="1:2" x14ac:dyDescent="0.3">
      <c r="A597">
        <v>596</v>
      </c>
      <c r="B597" t="str">
        <f>IF(ISNA(VLOOKUP(Table2[Project Number],MAIN!A:A, 1, FALSE)), "Missing", "OK")</f>
        <v>OK</v>
      </c>
    </row>
    <row r="598" spans="1:2" x14ac:dyDescent="0.3">
      <c r="A598">
        <v>597</v>
      </c>
      <c r="B598" t="str">
        <f>IF(ISNA(VLOOKUP(Table2[Project Number],MAIN!A:A, 1, FALSE)), "Missing", "OK")</f>
        <v>OK</v>
      </c>
    </row>
    <row r="599" spans="1:2" x14ac:dyDescent="0.3">
      <c r="A599">
        <v>598</v>
      </c>
      <c r="B599" t="str">
        <f>IF(ISNA(VLOOKUP(Table2[Project Number],MAIN!A:A, 1, FALSE)), "Missing", "OK")</f>
        <v>OK</v>
      </c>
    </row>
    <row r="600" spans="1:2" x14ac:dyDescent="0.3">
      <c r="A600">
        <v>599</v>
      </c>
      <c r="B600" t="str">
        <f>IF(ISNA(VLOOKUP(Table2[Project Number],MAIN!A:A, 1, FALSE)), "Missing", "OK")</f>
        <v>OK</v>
      </c>
    </row>
    <row r="601" spans="1:2" x14ac:dyDescent="0.3">
      <c r="A601">
        <v>600</v>
      </c>
      <c r="B601" t="str">
        <f>IF(ISNA(VLOOKUP(Table2[Project Number],MAIN!A:A, 1, FALSE)), "Missing", "OK")</f>
        <v>OK</v>
      </c>
    </row>
    <row r="602" spans="1:2" x14ac:dyDescent="0.3">
      <c r="A602">
        <v>601</v>
      </c>
      <c r="B602" t="str">
        <f>IF(ISNA(VLOOKUP(Table2[Project Number],MAIN!A:A, 1, FALSE)), "Missing", "OK")</f>
        <v>OK</v>
      </c>
    </row>
    <row r="603" spans="1:2" x14ac:dyDescent="0.3">
      <c r="A603">
        <v>602</v>
      </c>
      <c r="B603" t="str">
        <f>IF(ISNA(VLOOKUP(Table2[Project Number],MAIN!A:A, 1, FALSE)), "Missing", "OK")</f>
        <v>OK</v>
      </c>
    </row>
    <row r="604" spans="1:2" x14ac:dyDescent="0.3">
      <c r="A604">
        <v>603</v>
      </c>
      <c r="B604" t="str">
        <f>IF(ISNA(VLOOKUP(Table2[Project Number],MAIN!A:A, 1, FALSE)), "Missing", "OK")</f>
        <v>OK</v>
      </c>
    </row>
    <row r="605" spans="1:2" x14ac:dyDescent="0.3">
      <c r="A605">
        <v>604</v>
      </c>
      <c r="B605" t="str">
        <f>IF(ISNA(VLOOKUP(Table2[Project Number],MAIN!A:A, 1, FALSE)), "Missing", "OK")</f>
        <v>OK</v>
      </c>
    </row>
    <row r="606" spans="1:2" x14ac:dyDescent="0.3">
      <c r="A606">
        <v>605</v>
      </c>
      <c r="B606" t="str">
        <f>IF(ISNA(VLOOKUP(Table2[Project Number],MAIN!A:A, 1, FALSE)), "Missing", "OK")</f>
        <v>OK</v>
      </c>
    </row>
    <row r="607" spans="1:2" x14ac:dyDescent="0.3">
      <c r="A607">
        <v>606</v>
      </c>
      <c r="B607" t="str">
        <f>IF(ISNA(VLOOKUP(Table2[Project Number],MAIN!A:A, 1, FALSE)), "Missing", "OK")</f>
        <v>OK</v>
      </c>
    </row>
    <row r="608" spans="1:2" x14ac:dyDescent="0.3">
      <c r="A608">
        <v>607</v>
      </c>
      <c r="B608" t="str">
        <f>IF(ISNA(VLOOKUP(Table2[Project Number],MAIN!A:A, 1, FALSE)), "Missing", "OK")</f>
        <v>OK</v>
      </c>
    </row>
    <row r="609" spans="1:2" x14ac:dyDescent="0.3">
      <c r="A609">
        <v>608</v>
      </c>
      <c r="B609" t="str">
        <f>IF(ISNA(VLOOKUP(Table2[Project Number],MAIN!A:A, 1, FALSE)), "Missing", "OK")</f>
        <v>OK</v>
      </c>
    </row>
    <row r="610" spans="1:2" x14ac:dyDescent="0.3">
      <c r="A610">
        <v>609</v>
      </c>
      <c r="B610" t="str">
        <f>IF(ISNA(VLOOKUP(Table2[Project Number],MAIN!A:A, 1, FALSE)), "Missing", "OK")</f>
        <v>OK</v>
      </c>
    </row>
    <row r="611" spans="1:2" x14ac:dyDescent="0.3">
      <c r="A611">
        <v>610</v>
      </c>
      <c r="B611" t="str">
        <f>IF(ISNA(VLOOKUP(Table2[Project Number],MAIN!A:A, 1, FALSE)), "Missing", "OK")</f>
        <v>OK</v>
      </c>
    </row>
    <row r="612" spans="1:2" x14ac:dyDescent="0.3">
      <c r="A612">
        <v>611</v>
      </c>
      <c r="B612" t="str">
        <f>IF(ISNA(VLOOKUP(Table2[Project Number],MAIN!A:A, 1, FALSE)), "Missing", "OK")</f>
        <v>OK</v>
      </c>
    </row>
    <row r="613" spans="1:2" x14ac:dyDescent="0.3">
      <c r="A613">
        <v>612</v>
      </c>
      <c r="B613" t="str">
        <f>IF(ISNA(VLOOKUP(Table2[Project Number],MAIN!A:A, 1, FALSE)), "Missing", "OK")</f>
        <v>OK</v>
      </c>
    </row>
    <row r="614" spans="1:2" x14ac:dyDescent="0.3">
      <c r="A614">
        <v>613</v>
      </c>
      <c r="B614" t="str">
        <f>IF(ISNA(VLOOKUP(Table2[Project Number],MAIN!A:A, 1, FALSE)), "Missing", "OK")</f>
        <v>OK</v>
      </c>
    </row>
    <row r="615" spans="1:2" x14ac:dyDescent="0.3">
      <c r="A615">
        <v>614</v>
      </c>
      <c r="B615" t="str">
        <f>IF(ISNA(VLOOKUP(Table2[Project Number],MAIN!A:A, 1, FALSE)), "Missing", "OK")</f>
        <v>OK</v>
      </c>
    </row>
    <row r="616" spans="1:2" x14ac:dyDescent="0.3">
      <c r="A616">
        <v>615</v>
      </c>
      <c r="B616" t="str">
        <f>IF(ISNA(VLOOKUP(Table2[Project Number],MAIN!A:A, 1, FALSE)), "Missing", "OK")</f>
        <v>OK</v>
      </c>
    </row>
    <row r="617" spans="1:2" x14ac:dyDescent="0.3">
      <c r="A617">
        <v>616</v>
      </c>
      <c r="B617" t="str">
        <f>IF(ISNA(VLOOKUP(Table2[Project Number],MAIN!A:A, 1, FALSE)), "Missing", "OK")</f>
        <v>OK</v>
      </c>
    </row>
    <row r="618" spans="1:2" x14ac:dyDescent="0.3">
      <c r="A618">
        <v>617</v>
      </c>
      <c r="B618" t="str">
        <f>IF(ISNA(VLOOKUP(Table2[Project Number],MAIN!A:A, 1, FALSE)), "Missing", "OK")</f>
        <v>OK</v>
      </c>
    </row>
    <row r="619" spans="1:2" x14ac:dyDescent="0.3">
      <c r="A619">
        <v>618</v>
      </c>
      <c r="B619" t="str">
        <f>IF(ISNA(VLOOKUP(Table2[Project Number],MAIN!A:A, 1, FALSE)), "Missing", "OK")</f>
        <v>OK</v>
      </c>
    </row>
    <row r="620" spans="1:2" x14ac:dyDescent="0.3">
      <c r="A620">
        <v>619</v>
      </c>
      <c r="B620" t="str">
        <f>IF(ISNA(VLOOKUP(Table2[Project Number],MAIN!A:A, 1, FALSE)), "Missing", "OK")</f>
        <v>OK</v>
      </c>
    </row>
    <row r="621" spans="1:2" x14ac:dyDescent="0.3">
      <c r="A621">
        <v>620</v>
      </c>
      <c r="B621" t="str">
        <f>IF(ISNA(VLOOKUP(Table2[Project Number],MAIN!A:A, 1, FALSE)), "Missing", "OK")</f>
        <v>OK</v>
      </c>
    </row>
    <row r="622" spans="1:2" x14ac:dyDescent="0.3">
      <c r="A622">
        <v>621</v>
      </c>
      <c r="B622" t="str">
        <f>IF(ISNA(VLOOKUP(Table2[Project Number],MAIN!A:A, 1, FALSE)), "Missing", "OK")</f>
        <v>OK</v>
      </c>
    </row>
    <row r="623" spans="1:2" x14ac:dyDescent="0.3">
      <c r="A623">
        <v>622</v>
      </c>
      <c r="B623" t="str">
        <f>IF(ISNA(VLOOKUP(Table2[Project Number],MAIN!A:A, 1, FALSE)), "Missing", "OK")</f>
        <v>OK</v>
      </c>
    </row>
    <row r="624" spans="1:2" x14ac:dyDescent="0.3">
      <c r="A624">
        <v>623</v>
      </c>
      <c r="B624" t="str">
        <f>IF(ISNA(VLOOKUP(Table2[Project Number],MAIN!A:A, 1, FALSE)), "Missing", "OK")</f>
        <v>OK</v>
      </c>
    </row>
    <row r="625" spans="1:2" x14ac:dyDescent="0.3">
      <c r="A625">
        <v>624</v>
      </c>
      <c r="B625" t="str">
        <f>IF(ISNA(VLOOKUP(Table2[Project Number],MAIN!A:A, 1, FALSE)), "Missing", "OK")</f>
        <v>OK</v>
      </c>
    </row>
    <row r="626" spans="1:2" x14ac:dyDescent="0.3">
      <c r="A626">
        <v>625</v>
      </c>
      <c r="B626" t="str">
        <f>IF(ISNA(VLOOKUP(Table2[Project Number],MAIN!A:A, 1, FALSE)), "Missing", "OK")</f>
        <v>OK</v>
      </c>
    </row>
    <row r="627" spans="1:2" x14ac:dyDescent="0.3">
      <c r="A627">
        <v>626</v>
      </c>
      <c r="B627" t="str">
        <f>IF(ISNA(VLOOKUP(Table2[Project Number],MAIN!A:A, 1, FALSE)), "Missing", "OK")</f>
        <v>OK</v>
      </c>
    </row>
    <row r="628" spans="1:2" x14ac:dyDescent="0.3">
      <c r="A628">
        <v>627</v>
      </c>
      <c r="B628" t="str">
        <f>IF(ISNA(VLOOKUP(Table2[Project Number],MAIN!A:A, 1, FALSE)), "Missing", "OK")</f>
        <v>OK</v>
      </c>
    </row>
    <row r="629" spans="1:2" x14ac:dyDescent="0.3">
      <c r="A629">
        <v>628</v>
      </c>
      <c r="B629" t="str">
        <f>IF(ISNA(VLOOKUP(Table2[Project Number],MAIN!A:A, 1, FALSE)), "Missing", "OK")</f>
        <v>OK</v>
      </c>
    </row>
    <row r="630" spans="1:2" x14ac:dyDescent="0.3">
      <c r="A630">
        <v>629</v>
      </c>
      <c r="B630" t="str">
        <f>IF(ISNA(VLOOKUP(Table2[Project Number],MAIN!A:A, 1, FALSE)), "Missing", "OK")</f>
        <v>OK</v>
      </c>
    </row>
    <row r="631" spans="1:2" x14ac:dyDescent="0.3">
      <c r="A631">
        <v>630</v>
      </c>
      <c r="B631" t="str">
        <f>IF(ISNA(VLOOKUP(Table2[Project Number],MAIN!A:A, 1, FALSE)), "Missing", "OK")</f>
        <v>OK</v>
      </c>
    </row>
    <row r="632" spans="1:2" x14ac:dyDescent="0.3">
      <c r="A632">
        <v>631</v>
      </c>
      <c r="B632" t="str">
        <f>IF(ISNA(VLOOKUP(Table2[Project Number],MAIN!A:A, 1, FALSE)), "Missing", "OK")</f>
        <v>OK</v>
      </c>
    </row>
    <row r="633" spans="1:2" x14ac:dyDescent="0.3">
      <c r="A633">
        <v>632</v>
      </c>
      <c r="B633" t="str">
        <f>IF(ISNA(VLOOKUP(Table2[Project Number],MAIN!A:A, 1, FALSE)), "Missing", "OK")</f>
        <v>OK</v>
      </c>
    </row>
    <row r="634" spans="1:2" x14ac:dyDescent="0.3">
      <c r="A634">
        <v>633</v>
      </c>
      <c r="B634" t="str">
        <f>IF(ISNA(VLOOKUP(Table2[Project Number],MAIN!A:A, 1, FALSE)), "Missing", "OK")</f>
        <v>OK</v>
      </c>
    </row>
    <row r="635" spans="1:2" x14ac:dyDescent="0.3">
      <c r="A635">
        <v>634</v>
      </c>
      <c r="B635" t="str">
        <f>IF(ISNA(VLOOKUP(Table2[Project Number],MAIN!A:A, 1, FALSE)), "Missing", "OK")</f>
        <v>OK</v>
      </c>
    </row>
    <row r="636" spans="1:2" x14ac:dyDescent="0.3">
      <c r="A636">
        <v>635</v>
      </c>
      <c r="B636" t="str">
        <f>IF(ISNA(VLOOKUP(Table2[Project Number],MAIN!A:A, 1, FALSE)), "Missing", "OK")</f>
        <v>OK</v>
      </c>
    </row>
    <row r="637" spans="1:2" x14ac:dyDescent="0.3">
      <c r="A637">
        <v>636</v>
      </c>
      <c r="B637" t="str">
        <f>IF(ISNA(VLOOKUP(Table2[Project Number],MAIN!A:A, 1, FALSE)), "Missing", "OK")</f>
        <v>OK</v>
      </c>
    </row>
    <row r="638" spans="1:2" x14ac:dyDescent="0.3">
      <c r="A638">
        <v>637</v>
      </c>
      <c r="B638" t="str">
        <f>IF(ISNA(VLOOKUP(Table2[Project Number],MAIN!A:A, 1, FALSE)), "Missing", "OK")</f>
        <v>OK</v>
      </c>
    </row>
    <row r="639" spans="1:2" x14ac:dyDescent="0.3">
      <c r="A639">
        <v>638</v>
      </c>
      <c r="B639" t="str">
        <f>IF(ISNA(VLOOKUP(Table2[Project Number],MAIN!A:A, 1, FALSE)), "Missing", "OK")</f>
        <v>OK</v>
      </c>
    </row>
    <row r="640" spans="1:2" x14ac:dyDescent="0.3">
      <c r="A640">
        <v>639</v>
      </c>
      <c r="B640" t="str">
        <f>IF(ISNA(VLOOKUP(Table2[Project Number],MAIN!A:A, 1, FALSE)), "Missing", "OK")</f>
        <v>OK</v>
      </c>
    </row>
    <row r="641" spans="1:2" x14ac:dyDescent="0.3">
      <c r="A641">
        <v>640</v>
      </c>
      <c r="B641" t="str">
        <f>IF(ISNA(VLOOKUP(Table2[Project Number],MAIN!A:A, 1, FALSE)), "Missing", "OK")</f>
        <v>OK</v>
      </c>
    </row>
    <row r="642" spans="1:2" x14ac:dyDescent="0.3">
      <c r="A642">
        <v>641</v>
      </c>
      <c r="B642" t="str">
        <f>IF(ISNA(VLOOKUP(Table2[Project Number],MAIN!A:A, 1, FALSE)), "Missing", "OK")</f>
        <v>OK</v>
      </c>
    </row>
    <row r="643" spans="1:2" x14ac:dyDescent="0.3">
      <c r="A643">
        <v>642</v>
      </c>
      <c r="B643" t="str">
        <f>IF(ISNA(VLOOKUP(Table2[Project Number],MAIN!A:A, 1, FALSE)), "Missing", "OK")</f>
        <v>OK</v>
      </c>
    </row>
    <row r="644" spans="1:2" x14ac:dyDescent="0.3">
      <c r="A644">
        <v>643</v>
      </c>
      <c r="B644" t="str">
        <f>IF(ISNA(VLOOKUP(Table2[Project Number],MAIN!A:A, 1, FALSE)), "Missing", "OK")</f>
        <v>OK</v>
      </c>
    </row>
    <row r="645" spans="1:2" x14ac:dyDescent="0.3">
      <c r="A645">
        <v>644</v>
      </c>
      <c r="B645" t="str">
        <f>IF(ISNA(VLOOKUP(Table2[Project Number],MAIN!A:A, 1, FALSE)), "Missing", "OK")</f>
        <v>OK</v>
      </c>
    </row>
    <row r="646" spans="1:2" x14ac:dyDescent="0.3">
      <c r="A646">
        <v>645</v>
      </c>
      <c r="B646" t="str">
        <f>IF(ISNA(VLOOKUP(Table2[Project Number],MAIN!A:A, 1, FALSE)), "Missing", "OK")</f>
        <v>OK</v>
      </c>
    </row>
    <row r="647" spans="1:2" x14ac:dyDescent="0.3">
      <c r="A647">
        <v>646</v>
      </c>
      <c r="B647" t="str">
        <f>IF(ISNA(VLOOKUP(Table2[Project Number],MAIN!A:A, 1, FALSE)), "Missing", "OK")</f>
        <v>OK</v>
      </c>
    </row>
    <row r="648" spans="1:2" x14ac:dyDescent="0.3">
      <c r="A648">
        <v>647</v>
      </c>
      <c r="B648" t="str">
        <f>IF(ISNA(VLOOKUP(Table2[Project Number],MAIN!A:A, 1, FALSE)), "Missing", "OK")</f>
        <v>OK</v>
      </c>
    </row>
    <row r="649" spans="1:2" x14ac:dyDescent="0.3">
      <c r="A649">
        <v>648</v>
      </c>
      <c r="B649" t="str">
        <f>IF(ISNA(VLOOKUP(Table2[Project Number],MAIN!A:A, 1, FALSE)), "Missing", "OK")</f>
        <v>OK</v>
      </c>
    </row>
    <row r="650" spans="1:2" x14ac:dyDescent="0.3">
      <c r="A650">
        <v>649</v>
      </c>
      <c r="B650" t="str">
        <f>IF(ISNA(VLOOKUP(Table2[Project Number],MAIN!A:A, 1, FALSE)), "Missing", "OK")</f>
        <v>OK</v>
      </c>
    </row>
    <row r="651" spans="1:2" x14ac:dyDescent="0.3">
      <c r="A651">
        <v>650</v>
      </c>
      <c r="B651" t="str">
        <f>IF(ISNA(VLOOKUP(Table2[Project Number],MAIN!A:A, 1, FALSE)), "Missing", "OK")</f>
        <v>OK</v>
      </c>
    </row>
    <row r="652" spans="1:2" x14ac:dyDescent="0.3">
      <c r="A652">
        <v>651</v>
      </c>
      <c r="B652" t="str">
        <f>IF(ISNA(VLOOKUP(Table2[Project Number],MAIN!A:A, 1, FALSE)), "Missing", "OK")</f>
        <v>OK</v>
      </c>
    </row>
    <row r="653" spans="1:2" x14ac:dyDescent="0.3">
      <c r="A653">
        <v>652</v>
      </c>
      <c r="B653" t="str">
        <f>IF(ISNA(VLOOKUP(Table2[Project Number],MAIN!A:A, 1, FALSE)), "Missing", "OK")</f>
        <v>OK</v>
      </c>
    </row>
    <row r="654" spans="1:2" x14ac:dyDescent="0.3">
      <c r="A654">
        <v>653</v>
      </c>
      <c r="B654" t="str">
        <f>IF(ISNA(VLOOKUP(Table2[Project Number],MAIN!A:A, 1, FALSE)), "Missing", "OK")</f>
        <v>OK</v>
      </c>
    </row>
    <row r="655" spans="1:2" x14ac:dyDescent="0.3">
      <c r="A655">
        <v>654</v>
      </c>
      <c r="B655" t="str">
        <f>IF(ISNA(VLOOKUP(Table2[Project Number],MAIN!A:A, 1, FALSE)), "Missing", "OK")</f>
        <v>OK</v>
      </c>
    </row>
    <row r="656" spans="1:2" x14ac:dyDescent="0.3">
      <c r="A656">
        <v>655</v>
      </c>
      <c r="B656" t="str">
        <f>IF(ISNA(VLOOKUP(Table2[Project Number],MAIN!A:A, 1, FALSE)), "Missing", "OK")</f>
        <v>OK</v>
      </c>
    </row>
    <row r="657" spans="1:2" x14ac:dyDescent="0.3">
      <c r="A657">
        <v>656</v>
      </c>
      <c r="B657" t="str">
        <f>IF(ISNA(VLOOKUP(Table2[Project Number],MAIN!A:A, 1, FALSE)), "Missing", "OK")</f>
        <v>OK</v>
      </c>
    </row>
    <row r="658" spans="1:2" x14ac:dyDescent="0.3">
      <c r="A658">
        <v>657</v>
      </c>
      <c r="B658" t="str">
        <f>IF(ISNA(VLOOKUP(Table2[Project Number],MAIN!A:A, 1, FALSE)), "Missing", "OK")</f>
        <v>OK</v>
      </c>
    </row>
    <row r="659" spans="1:2" x14ac:dyDescent="0.3">
      <c r="A659">
        <v>658</v>
      </c>
      <c r="B659" t="str">
        <f>IF(ISNA(VLOOKUP(Table2[Project Number],MAIN!A:A, 1, FALSE)), "Missing", "OK")</f>
        <v>OK</v>
      </c>
    </row>
    <row r="660" spans="1:2" x14ac:dyDescent="0.3">
      <c r="A660">
        <v>659</v>
      </c>
      <c r="B660" t="str">
        <f>IF(ISNA(VLOOKUP(Table2[Project Number],MAIN!A:A, 1, FALSE)), "Missing", "OK")</f>
        <v>OK</v>
      </c>
    </row>
    <row r="661" spans="1:2" x14ac:dyDescent="0.3">
      <c r="A661">
        <v>660</v>
      </c>
      <c r="B661" t="str">
        <f>IF(ISNA(VLOOKUP(Table2[Project Number],MAIN!A:A, 1, FALSE)), "Missing", "OK")</f>
        <v>OK</v>
      </c>
    </row>
    <row r="662" spans="1:2" x14ac:dyDescent="0.3">
      <c r="A662">
        <v>661</v>
      </c>
      <c r="B662" t="str">
        <f>IF(ISNA(VLOOKUP(Table2[Project Number],MAIN!A:A, 1, FALSE)), "Missing", "OK")</f>
        <v>OK</v>
      </c>
    </row>
    <row r="663" spans="1:2" x14ac:dyDescent="0.3">
      <c r="A663">
        <v>662</v>
      </c>
      <c r="B663" t="str">
        <f>IF(ISNA(VLOOKUP(Table2[Project Number],MAIN!A:A, 1, FALSE)), "Missing", "OK")</f>
        <v>OK</v>
      </c>
    </row>
    <row r="664" spans="1:2" x14ac:dyDescent="0.3">
      <c r="A664">
        <v>663</v>
      </c>
      <c r="B664" t="str">
        <f>IF(ISNA(VLOOKUP(Table2[Project Number],MAIN!A:A, 1, FALSE)), "Missing", "OK")</f>
        <v>OK</v>
      </c>
    </row>
    <row r="665" spans="1:2" x14ac:dyDescent="0.3">
      <c r="A665">
        <v>664</v>
      </c>
      <c r="B665" t="str">
        <f>IF(ISNA(VLOOKUP(Table2[Project Number],MAIN!A:A, 1, FALSE)), "Missing", "OK")</f>
        <v>OK</v>
      </c>
    </row>
    <row r="666" spans="1:2" x14ac:dyDescent="0.3">
      <c r="A666">
        <v>665</v>
      </c>
      <c r="B666" t="str">
        <f>IF(ISNA(VLOOKUP(Table2[Project Number],MAIN!A:A, 1, FALSE)), "Missing", "OK")</f>
        <v>OK</v>
      </c>
    </row>
    <row r="667" spans="1:2" x14ac:dyDescent="0.3">
      <c r="A667">
        <v>666</v>
      </c>
      <c r="B667" t="str">
        <f>IF(ISNA(VLOOKUP(Table2[Project Number],MAIN!A:A, 1, FALSE)), "Missing", "OK")</f>
        <v>OK</v>
      </c>
    </row>
    <row r="668" spans="1:2" x14ac:dyDescent="0.3">
      <c r="A668">
        <v>667</v>
      </c>
      <c r="B668" t="str">
        <f>IF(ISNA(VLOOKUP(Table2[Project Number],MAIN!A:A, 1, FALSE)), "Missing", "OK")</f>
        <v>OK</v>
      </c>
    </row>
    <row r="669" spans="1:2" x14ac:dyDescent="0.3">
      <c r="A669">
        <v>668</v>
      </c>
      <c r="B669" t="str">
        <f>IF(ISNA(VLOOKUP(Table2[Project Number],MAIN!A:A, 1, FALSE)), "Missing", "OK")</f>
        <v>OK</v>
      </c>
    </row>
    <row r="670" spans="1:2" x14ac:dyDescent="0.3">
      <c r="A670">
        <v>669</v>
      </c>
      <c r="B670" t="str">
        <f>IF(ISNA(VLOOKUP(Table2[Project Number],MAIN!A:A, 1, FALSE)), "Missing", "OK")</f>
        <v>OK</v>
      </c>
    </row>
    <row r="671" spans="1:2" x14ac:dyDescent="0.3">
      <c r="A671">
        <v>670</v>
      </c>
      <c r="B671" t="str">
        <f>IF(ISNA(VLOOKUP(Table2[Project Number],MAIN!A:A, 1, FALSE)), "Missing", "OK")</f>
        <v>OK</v>
      </c>
    </row>
    <row r="672" spans="1:2" x14ac:dyDescent="0.3">
      <c r="A672">
        <v>671</v>
      </c>
      <c r="B672" t="str">
        <f>IF(ISNA(VLOOKUP(Table2[Project Number],MAIN!A:A, 1, FALSE)), "Missing", "OK")</f>
        <v>OK</v>
      </c>
    </row>
    <row r="673" spans="1:2" x14ac:dyDescent="0.3">
      <c r="A673">
        <v>672</v>
      </c>
      <c r="B673" t="str">
        <f>IF(ISNA(VLOOKUP(Table2[Project Number],MAIN!A:A, 1, FALSE)), "Missing", "OK")</f>
        <v>OK</v>
      </c>
    </row>
    <row r="674" spans="1:2" x14ac:dyDescent="0.3">
      <c r="A674">
        <v>673</v>
      </c>
      <c r="B674" t="str">
        <f>IF(ISNA(VLOOKUP(Table2[Project Number],MAIN!A:A, 1, FALSE)), "Missing", "OK")</f>
        <v>OK</v>
      </c>
    </row>
    <row r="675" spans="1:2" x14ac:dyDescent="0.3">
      <c r="A675">
        <v>674</v>
      </c>
      <c r="B675" t="str">
        <f>IF(ISNA(VLOOKUP(Table2[Project Number],MAIN!A:A, 1, FALSE)), "Missing", "OK")</f>
        <v>OK</v>
      </c>
    </row>
    <row r="676" spans="1:2" x14ac:dyDescent="0.3">
      <c r="A676">
        <v>675</v>
      </c>
      <c r="B676" t="str">
        <f>IF(ISNA(VLOOKUP(Table2[Project Number],MAIN!A:A, 1, FALSE)), "Missing", "OK")</f>
        <v>OK</v>
      </c>
    </row>
    <row r="677" spans="1:2" x14ac:dyDescent="0.3">
      <c r="A677">
        <v>676</v>
      </c>
      <c r="B677" t="str">
        <f>IF(ISNA(VLOOKUP(Table2[Project Number],MAIN!A:A, 1, FALSE)), "Missing", "OK")</f>
        <v>OK</v>
      </c>
    </row>
    <row r="678" spans="1:2" x14ac:dyDescent="0.3">
      <c r="A678">
        <v>677</v>
      </c>
      <c r="B678" t="str">
        <f>IF(ISNA(VLOOKUP(Table2[Project Number],MAIN!A:A, 1, FALSE)), "Missing", "OK")</f>
        <v>OK</v>
      </c>
    </row>
    <row r="679" spans="1:2" x14ac:dyDescent="0.3">
      <c r="A679">
        <v>678</v>
      </c>
      <c r="B679" t="str">
        <f>IF(ISNA(VLOOKUP(Table2[Project Number],MAIN!A:A, 1, FALSE)), "Missing", "OK")</f>
        <v>OK</v>
      </c>
    </row>
    <row r="680" spans="1:2" x14ac:dyDescent="0.3">
      <c r="A680">
        <v>679</v>
      </c>
      <c r="B680" t="str">
        <f>IF(ISNA(VLOOKUP(Table2[Project Number],MAIN!A:A, 1, FALSE)), "Missing", "OK")</f>
        <v>OK</v>
      </c>
    </row>
    <row r="681" spans="1:2" x14ac:dyDescent="0.3">
      <c r="A681">
        <v>680</v>
      </c>
      <c r="B681" t="str">
        <f>IF(ISNA(VLOOKUP(Table2[Project Number],MAIN!A:A, 1, FALSE)), "Missing", "OK")</f>
        <v>OK</v>
      </c>
    </row>
    <row r="682" spans="1:2" x14ac:dyDescent="0.3">
      <c r="A682">
        <v>681</v>
      </c>
      <c r="B682" t="str">
        <f>IF(ISNA(VLOOKUP(Table2[Project Number],MAIN!A:A, 1, FALSE)), "Missing", "OK")</f>
        <v>OK</v>
      </c>
    </row>
    <row r="683" spans="1:2" x14ac:dyDescent="0.3">
      <c r="A683">
        <v>682</v>
      </c>
      <c r="B683" t="str">
        <f>IF(ISNA(VLOOKUP(Table2[Project Number],MAIN!A:A, 1, FALSE)), "Missing", "OK")</f>
        <v>OK</v>
      </c>
    </row>
    <row r="684" spans="1:2" x14ac:dyDescent="0.3">
      <c r="A684">
        <v>683</v>
      </c>
      <c r="B684" t="str">
        <f>IF(ISNA(VLOOKUP(Table2[Project Number],MAIN!A:A, 1, FALSE)), "Missing", "OK")</f>
        <v>OK</v>
      </c>
    </row>
    <row r="685" spans="1:2" x14ac:dyDescent="0.3">
      <c r="A685">
        <v>684</v>
      </c>
      <c r="B685" t="str">
        <f>IF(ISNA(VLOOKUP(Table2[Project Number],MAIN!A:A, 1, FALSE)), "Missing", "OK")</f>
        <v>OK</v>
      </c>
    </row>
    <row r="686" spans="1:2" x14ac:dyDescent="0.3">
      <c r="A686">
        <v>685</v>
      </c>
      <c r="B686" t="str">
        <f>IF(ISNA(VLOOKUP(Table2[Project Number],MAIN!A:A, 1, FALSE)), "Missing", "OK")</f>
        <v>OK</v>
      </c>
    </row>
    <row r="687" spans="1:2" x14ac:dyDescent="0.3">
      <c r="A687">
        <v>686</v>
      </c>
      <c r="B687" t="str">
        <f>IF(ISNA(VLOOKUP(Table2[Project Number],MAIN!A:A, 1, FALSE)), "Missing", "OK")</f>
        <v>OK</v>
      </c>
    </row>
    <row r="688" spans="1:2" x14ac:dyDescent="0.3">
      <c r="A688">
        <v>687</v>
      </c>
      <c r="B688" t="str">
        <f>IF(ISNA(VLOOKUP(Table2[Project Number],MAIN!A:A, 1, FALSE)), "Missing", "OK")</f>
        <v>OK</v>
      </c>
    </row>
    <row r="689" spans="1:2" x14ac:dyDescent="0.3">
      <c r="A689">
        <v>688</v>
      </c>
      <c r="B689" t="str">
        <f>IF(ISNA(VLOOKUP(Table2[Project Number],MAIN!A:A, 1, FALSE)), "Missing", "OK")</f>
        <v>OK</v>
      </c>
    </row>
    <row r="690" spans="1:2" x14ac:dyDescent="0.3">
      <c r="A690">
        <v>689</v>
      </c>
      <c r="B690" t="str">
        <f>IF(ISNA(VLOOKUP(Table2[Project Number],MAIN!A:A, 1, FALSE)), "Missing", "OK")</f>
        <v>OK</v>
      </c>
    </row>
    <row r="691" spans="1:2" x14ac:dyDescent="0.3">
      <c r="A691">
        <v>690</v>
      </c>
      <c r="B691" t="str">
        <f>IF(ISNA(VLOOKUP(Table2[Project Number],MAIN!A:A, 1, FALSE)), "Missing", "OK")</f>
        <v>OK</v>
      </c>
    </row>
    <row r="692" spans="1:2" x14ac:dyDescent="0.3">
      <c r="A692">
        <v>691</v>
      </c>
      <c r="B692" t="str">
        <f>IF(ISNA(VLOOKUP(Table2[Project Number],MAIN!A:A, 1, FALSE)), "Missing", "OK")</f>
        <v>OK</v>
      </c>
    </row>
    <row r="693" spans="1:2" x14ac:dyDescent="0.3">
      <c r="A693">
        <v>692</v>
      </c>
      <c r="B693" t="str">
        <f>IF(ISNA(VLOOKUP(Table2[Project Number],MAIN!A:A, 1, FALSE)), "Missing", "OK")</f>
        <v>OK</v>
      </c>
    </row>
    <row r="694" spans="1:2" x14ac:dyDescent="0.3">
      <c r="A694">
        <v>693</v>
      </c>
      <c r="B694" t="str">
        <f>IF(ISNA(VLOOKUP(Table2[Project Number],MAIN!A:A, 1, FALSE)), "Missing", "OK")</f>
        <v>OK</v>
      </c>
    </row>
    <row r="695" spans="1:2" x14ac:dyDescent="0.3">
      <c r="A695">
        <v>694</v>
      </c>
      <c r="B695" t="str">
        <f>IF(ISNA(VLOOKUP(Table2[Project Number],MAIN!A:A, 1, FALSE)), "Missing", "OK")</f>
        <v>OK</v>
      </c>
    </row>
    <row r="696" spans="1:2" x14ac:dyDescent="0.3">
      <c r="A696">
        <v>695</v>
      </c>
      <c r="B696" t="str">
        <f>IF(ISNA(VLOOKUP(Table2[Project Number],MAIN!A:A, 1, FALSE)), "Missing", "OK")</f>
        <v>OK</v>
      </c>
    </row>
    <row r="697" spans="1:2" x14ac:dyDescent="0.3">
      <c r="A697">
        <v>696</v>
      </c>
      <c r="B697" t="str">
        <f>IF(ISNA(VLOOKUP(Table2[Project Number],MAIN!A:A, 1, FALSE)), "Missing", "OK")</f>
        <v>OK</v>
      </c>
    </row>
    <row r="698" spans="1:2" x14ac:dyDescent="0.3">
      <c r="A698">
        <v>697</v>
      </c>
      <c r="B698" t="str">
        <f>IF(ISNA(VLOOKUP(Table2[Project Number],MAIN!A:A, 1, FALSE)), "Missing", "OK")</f>
        <v>OK</v>
      </c>
    </row>
    <row r="699" spans="1:2" x14ac:dyDescent="0.3">
      <c r="A699">
        <v>698</v>
      </c>
      <c r="B699" t="str">
        <f>IF(ISNA(VLOOKUP(Table2[Project Number],MAIN!A:A, 1, FALSE)), "Missing", "OK")</f>
        <v>OK</v>
      </c>
    </row>
    <row r="700" spans="1:2" x14ac:dyDescent="0.3">
      <c r="A700">
        <v>699</v>
      </c>
      <c r="B700" t="str">
        <f>IF(ISNA(VLOOKUP(Table2[Project Number],MAIN!A:A, 1, FALSE)), "Missing", "OK")</f>
        <v>OK</v>
      </c>
    </row>
    <row r="701" spans="1:2" x14ac:dyDescent="0.3">
      <c r="A701">
        <v>700</v>
      </c>
      <c r="B701" t="str">
        <f>IF(ISNA(VLOOKUP(Table2[Project Number],MAIN!A:A, 1, FALSE)), "Missing", "OK")</f>
        <v>OK</v>
      </c>
    </row>
    <row r="702" spans="1:2" x14ac:dyDescent="0.3">
      <c r="A702">
        <v>701</v>
      </c>
      <c r="B702" t="str">
        <f>IF(ISNA(VLOOKUP(Table2[Project Number],MAIN!A:A, 1, FALSE)), "Missing", "OK")</f>
        <v>OK</v>
      </c>
    </row>
    <row r="703" spans="1:2" x14ac:dyDescent="0.3">
      <c r="A703">
        <v>702</v>
      </c>
      <c r="B703" t="str">
        <f>IF(ISNA(VLOOKUP(Table2[Project Number],MAIN!A:A, 1, FALSE)), "Missing", "OK")</f>
        <v>OK</v>
      </c>
    </row>
    <row r="704" spans="1:2" x14ac:dyDescent="0.3">
      <c r="A704">
        <v>703</v>
      </c>
      <c r="B704" t="str">
        <f>IF(ISNA(VLOOKUP(Table2[Project Number],MAIN!A:A, 1, FALSE)), "Missing", "OK")</f>
        <v>OK</v>
      </c>
    </row>
    <row r="705" spans="1:2" x14ac:dyDescent="0.3">
      <c r="A705">
        <v>704</v>
      </c>
      <c r="B705" t="str">
        <f>IF(ISNA(VLOOKUP(Table2[Project Number],MAIN!A:A, 1, FALSE)), "Missing", "OK")</f>
        <v>OK</v>
      </c>
    </row>
    <row r="706" spans="1:2" x14ac:dyDescent="0.3">
      <c r="A706">
        <v>705</v>
      </c>
      <c r="B706" t="str">
        <f>IF(ISNA(VLOOKUP(Table2[Project Number],MAIN!A:A, 1, FALSE)), "Missing", "OK")</f>
        <v>OK</v>
      </c>
    </row>
    <row r="707" spans="1:2" x14ac:dyDescent="0.3">
      <c r="A707">
        <v>706</v>
      </c>
      <c r="B707" t="str">
        <f>IF(ISNA(VLOOKUP(Table2[Project Number],MAIN!A:A, 1, FALSE)), "Missing", "OK")</f>
        <v>OK</v>
      </c>
    </row>
    <row r="708" spans="1:2" x14ac:dyDescent="0.3">
      <c r="A708">
        <v>707</v>
      </c>
      <c r="B708" t="str">
        <f>IF(ISNA(VLOOKUP(Table2[Project Number],MAIN!A:A, 1, FALSE)), "Missing", "OK")</f>
        <v>OK</v>
      </c>
    </row>
    <row r="709" spans="1:2" x14ac:dyDescent="0.3">
      <c r="A709">
        <v>708</v>
      </c>
      <c r="B709" t="str">
        <f>IF(ISNA(VLOOKUP(Table2[Project Number],MAIN!A:A, 1, FALSE)), "Missing", "OK")</f>
        <v>OK</v>
      </c>
    </row>
    <row r="710" spans="1:2" x14ac:dyDescent="0.3">
      <c r="A710">
        <v>709</v>
      </c>
      <c r="B710" t="str">
        <f>IF(ISNA(VLOOKUP(Table2[Project Number],MAIN!A:A, 1, FALSE)), "Missing", "OK")</f>
        <v>OK</v>
      </c>
    </row>
    <row r="711" spans="1:2" x14ac:dyDescent="0.3">
      <c r="A711">
        <v>710</v>
      </c>
      <c r="B711" t="str">
        <f>IF(ISNA(VLOOKUP(Table2[Project Number],MAIN!A:A, 1, FALSE)), "Missing", "OK")</f>
        <v>OK</v>
      </c>
    </row>
    <row r="712" spans="1:2" x14ac:dyDescent="0.3">
      <c r="A712">
        <v>711</v>
      </c>
      <c r="B712" t="str">
        <f>IF(ISNA(VLOOKUP(Table2[Project Number],MAIN!A:A, 1, FALSE)), "Missing", "OK")</f>
        <v>OK</v>
      </c>
    </row>
    <row r="713" spans="1:2" x14ac:dyDescent="0.3">
      <c r="A713">
        <v>712</v>
      </c>
      <c r="B713" t="str">
        <f>IF(ISNA(VLOOKUP(Table2[Project Number],MAIN!A:A, 1, FALSE)), "Missing", "OK")</f>
        <v>OK</v>
      </c>
    </row>
    <row r="714" spans="1:2" x14ac:dyDescent="0.3">
      <c r="A714">
        <v>713</v>
      </c>
      <c r="B714" t="str">
        <f>IF(ISNA(VLOOKUP(Table2[Project Number],MAIN!A:A, 1, FALSE)), "Missing", "OK")</f>
        <v>OK</v>
      </c>
    </row>
    <row r="715" spans="1:2" x14ac:dyDescent="0.3">
      <c r="A715">
        <v>714</v>
      </c>
      <c r="B715" t="str">
        <f>IF(ISNA(VLOOKUP(Table2[Project Number],MAIN!A:A, 1, FALSE)), "Missing", "OK")</f>
        <v>OK</v>
      </c>
    </row>
    <row r="716" spans="1:2" x14ac:dyDescent="0.3">
      <c r="A716">
        <v>715</v>
      </c>
      <c r="B716" t="str">
        <f>IF(ISNA(VLOOKUP(Table2[Project Number],MAIN!A:A, 1, FALSE)), "Missing", "OK")</f>
        <v>OK</v>
      </c>
    </row>
    <row r="717" spans="1:2" x14ac:dyDescent="0.3">
      <c r="A717">
        <v>716</v>
      </c>
      <c r="B717" t="str">
        <f>IF(ISNA(VLOOKUP(Table2[Project Number],MAIN!A:A, 1, FALSE)), "Missing", "OK")</f>
        <v>OK</v>
      </c>
    </row>
    <row r="718" spans="1:2" x14ac:dyDescent="0.3">
      <c r="A718">
        <v>717</v>
      </c>
      <c r="B718" t="str">
        <f>IF(ISNA(VLOOKUP(Table2[Project Number],MAIN!A:A, 1, FALSE)), "Missing", "OK")</f>
        <v>OK</v>
      </c>
    </row>
    <row r="719" spans="1:2" x14ac:dyDescent="0.3">
      <c r="A719">
        <v>718</v>
      </c>
      <c r="B719" t="str">
        <f>IF(ISNA(VLOOKUP(Table2[Project Number],MAIN!A:A, 1, FALSE)), "Missing", "OK")</f>
        <v>OK</v>
      </c>
    </row>
    <row r="720" spans="1:2" x14ac:dyDescent="0.3">
      <c r="A720">
        <v>719</v>
      </c>
      <c r="B720" t="str">
        <f>IF(ISNA(VLOOKUP(Table2[Project Number],MAIN!A:A, 1, FALSE)), "Missing", "OK")</f>
        <v>OK</v>
      </c>
    </row>
    <row r="721" spans="1:2" x14ac:dyDescent="0.3">
      <c r="A721">
        <v>720</v>
      </c>
      <c r="B721" t="str">
        <f>IF(ISNA(VLOOKUP(Table2[Project Number],MAIN!A:A, 1, FALSE)), "Missing", "OK")</f>
        <v>OK</v>
      </c>
    </row>
    <row r="722" spans="1:2" x14ac:dyDescent="0.3">
      <c r="A722">
        <v>721</v>
      </c>
      <c r="B722" t="str">
        <f>IF(ISNA(VLOOKUP(Table2[Project Number],MAIN!A:A, 1, FALSE)), "Missing", "OK")</f>
        <v>OK</v>
      </c>
    </row>
    <row r="723" spans="1:2" x14ac:dyDescent="0.3">
      <c r="A723">
        <v>722</v>
      </c>
      <c r="B723" t="str">
        <f>IF(ISNA(VLOOKUP(Table2[Project Number],MAIN!A:A, 1, FALSE)), "Missing", "OK")</f>
        <v>OK</v>
      </c>
    </row>
    <row r="724" spans="1:2" x14ac:dyDescent="0.3">
      <c r="A724">
        <v>723</v>
      </c>
      <c r="B724" t="str">
        <f>IF(ISNA(VLOOKUP(Table2[Project Number],MAIN!A:A, 1, FALSE)), "Missing", "OK")</f>
        <v>OK</v>
      </c>
    </row>
    <row r="725" spans="1:2" x14ac:dyDescent="0.3">
      <c r="A725">
        <v>724</v>
      </c>
      <c r="B725" t="str">
        <f>IF(ISNA(VLOOKUP(Table2[Project Number],MAIN!A:A, 1, FALSE)), "Missing", "OK")</f>
        <v>OK</v>
      </c>
    </row>
    <row r="726" spans="1:2" x14ac:dyDescent="0.3">
      <c r="A726">
        <v>725</v>
      </c>
      <c r="B726" t="str">
        <f>IF(ISNA(VLOOKUP(Table2[Project Number],MAIN!A:A, 1, FALSE)), "Missing", "OK")</f>
        <v>OK</v>
      </c>
    </row>
    <row r="727" spans="1:2" x14ac:dyDescent="0.3">
      <c r="A727">
        <v>726</v>
      </c>
      <c r="B727" t="str">
        <f>IF(ISNA(VLOOKUP(Table2[Project Number],MAIN!A:A, 1, FALSE)), "Missing", "OK")</f>
        <v>OK</v>
      </c>
    </row>
    <row r="728" spans="1:2" x14ac:dyDescent="0.3">
      <c r="A728">
        <v>727</v>
      </c>
      <c r="B728" t="str">
        <f>IF(ISNA(VLOOKUP(Table2[Project Number],MAIN!A:A, 1, FALSE)), "Missing", "OK")</f>
        <v>OK</v>
      </c>
    </row>
    <row r="729" spans="1:2" x14ac:dyDescent="0.3">
      <c r="A729">
        <v>728</v>
      </c>
      <c r="B729" t="str">
        <f>IF(ISNA(VLOOKUP(Table2[Project Number],MAIN!A:A, 1, FALSE)), "Missing", "OK")</f>
        <v>OK</v>
      </c>
    </row>
    <row r="730" spans="1:2" x14ac:dyDescent="0.3">
      <c r="A730">
        <v>729</v>
      </c>
      <c r="B730" t="str">
        <f>IF(ISNA(VLOOKUP(Table2[Project Number],MAIN!A:A, 1, FALSE)), "Missing", "OK")</f>
        <v>OK</v>
      </c>
    </row>
    <row r="731" spans="1:2" x14ac:dyDescent="0.3">
      <c r="A731">
        <v>730</v>
      </c>
      <c r="B731" t="str">
        <f>IF(ISNA(VLOOKUP(Table2[Project Number],MAIN!A:A, 1, FALSE)), "Missing", "OK")</f>
        <v>OK</v>
      </c>
    </row>
    <row r="732" spans="1:2" x14ac:dyDescent="0.3">
      <c r="A732">
        <v>731</v>
      </c>
      <c r="B732" t="str">
        <f>IF(ISNA(VLOOKUP(Table2[Project Number],MAIN!A:A, 1, FALSE)), "Missing", "OK")</f>
        <v>OK</v>
      </c>
    </row>
    <row r="733" spans="1:2" x14ac:dyDescent="0.3">
      <c r="A733">
        <v>732</v>
      </c>
      <c r="B733" t="str">
        <f>IF(ISNA(VLOOKUP(Table2[Project Number],MAIN!A:A, 1, FALSE)), "Missing", "OK")</f>
        <v>OK</v>
      </c>
    </row>
    <row r="734" spans="1:2" x14ac:dyDescent="0.3">
      <c r="A734">
        <v>733</v>
      </c>
      <c r="B734" t="str">
        <f>IF(ISNA(VLOOKUP(Table2[Project Number],MAIN!A:A, 1, FALSE)), "Missing", "OK")</f>
        <v>OK</v>
      </c>
    </row>
    <row r="735" spans="1:2" x14ac:dyDescent="0.3">
      <c r="A735">
        <v>734</v>
      </c>
      <c r="B735" t="str">
        <f>IF(ISNA(VLOOKUP(Table2[Project Number],MAIN!A:A, 1, FALSE)), "Missing", "OK")</f>
        <v>OK</v>
      </c>
    </row>
    <row r="736" spans="1:2" x14ac:dyDescent="0.3">
      <c r="A736">
        <v>735</v>
      </c>
      <c r="B736" t="str">
        <f>IF(ISNA(VLOOKUP(Table2[Project Number],MAIN!A:A, 1, FALSE)), "Missing", "OK")</f>
        <v>OK</v>
      </c>
    </row>
    <row r="737" spans="1:2" x14ac:dyDescent="0.3">
      <c r="A737">
        <v>736</v>
      </c>
      <c r="B737" t="str">
        <f>IF(ISNA(VLOOKUP(Table2[Project Number],MAIN!A:A, 1, FALSE)), "Missing", "OK")</f>
        <v>OK</v>
      </c>
    </row>
    <row r="738" spans="1:2" x14ac:dyDescent="0.3">
      <c r="A738">
        <v>737</v>
      </c>
      <c r="B738" t="str">
        <f>IF(ISNA(VLOOKUP(Table2[Project Number],MAIN!A:A, 1, FALSE)), "Missing", "OK")</f>
        <v>OK</v>
      </c>
    </row>
    <row r="739" spans="1:2" x14ac:dyDescent="0.3">
      <c r="A739">
        <v>738</v>
      </c>
      <c r="B739" t="str">
        <f>IF(ISNA(VLOOKUP(Table2[Project Number],MAIN!A:A, 1, FALSE)), "Missing", "OK")</f>
        <v>OK</v>
      </c>
    </row>
    <row r="740" spans="1:2" x14ac:dyDescent="0.3">
      <c r="A740">
        <v>739</v>
      </c>
      <c r="B740" t="str">
        <f>IF(ISNA(VLOOKUP(Table2[Project Number],MAIN!A:A, 1, FALSE)), "Missing", "OK")</f>
        <v>OK</v>
      </c>
    </row>
    <row r="741" spans="1:2" x14ac:dyDescent="0.3">
      <c r="A741">
        <v>740</v>
      </c>
      <c r="B741" t="str">
        <f>IF(ISNA(VLOOKUP(Table2[Project Number],MAIN!A:A, 1, FALSE)), "Missing", "OK")</f>
        <v>OK</v>
      </c>
    </row>
    <row r="742" spans="1:2" x14ac:dyDescent="0.3">
      <c r="A742">
        <v>741</v>
      </c>
      <c r="B742" t="str">
        <f>IF(ISNA(VLOOKUP(Table2[Project Number],MAIN!A:A, 1, FALSE)), "Missing", "OK")</f>
        <v>OK</v>
      </c>
    </row>
    <row r="743" spans="1:2" x14ac:dyDescent="0.3">
      <c r="A743">
        <v>742</v>
      </c>
      <c r="B743" t="str">
        <f>IF(ISNA(VLOOKUP(Table2[Project Number],MAIN!A:A, 1, FALSE)), "Missing", "OK")</f>
        <v>OK</v>
      </c>
    </row>
    <row r="744" spans="1:2" x14ac:dyDescent="0.3">
      <c r="A744">
        <v>743</v>
      </c>
      <c r="B744" t="str">
        <f>IF(ISNA(VLOOKUP(Table2[Project Number],MAIN!A:A, 1, FALSE)), "Missing", "OK")</f>
        <v>OK</v>
      </c>
    </row>
    <row r="745" spans="1:2" x14ac:dyDescent="0.3">
      <c r="A745">
        <v>744</v>
      </c>
      <c r="B745" t="str">
        <f>IF(ISNA(VLOOKUP(Table2[Project Number],MAIN!A:A, 1, FALSE)), "Missing", "OK")</f>
        <v>OK</v>
      </c>
    </row>
    <row r="746" spans="1:2" x14ac:dyDescent="0.3">
      <c r="A746">
        <v>745</v>
      </c>
      <c r="B746" t="str">
        <f>IF(ISNA(VLOOKUP(Table2[Project Number],MAIN!A:A, 1, FALSE)), "Missing", "OK")</f>
        <v>OK</v>
      </c>
    </row>
    <row r="747" spans="1:2" x14ac:dyDescent="0.3">
      <c r="A747">
        <v>746</v>
      </c>
      <c r="B747" t="str">
        <f>IF(ISNA(VLOOKUP(Table2[Project Number],MAIN!A:A, 1, FALSE)), "Missing", "OK")</f>
        <v>OK</v>
      </c>
    </row>
    <row r="748" spans="1:2" x14ac:dyDescent="0.3">
      <c r="A748">
        <v>747</v>
      </c>
      <c r="B748" t="str">
        <f>IF(ISNA(VLOOKUP(Table2[Project Number],MAIN!A:A, 1, FALSE)), "Missing", "OK")</f>
        <v>OK</v>
      </c>
    </row>
    <row r="749" spans="1:2" x14ac:dyDescent="0.3">
      <c r="A749">
        <v>748</v>
      </c>
      <c r="B749" t="str">
        <f>IF(ISNA(VLOOKUP(Table2[Project Number],MAIN!A:A, 1, FALSE)), "Missing", "OK")</f>
        <v>OK</v>
      </c>
    </row>
    <row r="750" spans="1:2" x14ac:dyDescent="0.3">
      <c r="A750">
        <v>749</v>
      </c>
      <c r="B750" t="str">
        <f>IF(ISNA(VLOOKUP(Table2[Project Number],MAIN!A:A, 1, FALSE)), "Missing", "OK")</f>
        <v>OK</v>
      </c>
    </row>
    <row r="751" spans="1:2" x14ac:dyDescent="0.3">
      <c r="A751">
        <v>750</v>
      </c>
      <c r="B751" t="str">
        <f>IF(ISNA(VLOOKUP(Table2[Project Number],MAIN!A:A, 1, FALSE)), "Missing", "OK")</f>
        <v>OK</v>
      </c>
    </row>
    <row r="752" spans="1:2" x14ac:dyDescent="0.3">
      <c r="A752">
        <v>751</v>
      </c>
      <c r="B752" t="str">
        <f>IF(ISNA(VLOOKUP(Table2[Project Number],MAIN!A:A, 1, FALSE)), "Missing", "OK")</f>
        <v>OK</v>
      </c>
    </row>
    <row r="753" spans="1:2" x14ac:dyDescent="0.3">
      <c r="A753">
        <v>752</v>
      </c>
      <c r="B753" t="str">
        <f>IF(ISNA(VLOOKUP(Table2[Project Number],MAIN!A:A, 1, FALSE)), "Missing", "OK")</f>
        <v>OK</v>
      </c>
    </row>
    <row r="754" spans="1:2" x14ac:dyDescent="0.3">
      <c r="A754">
        <v>753</v>
      </c>
      <c r="B754" t="str">
        <f>IF(ISNA(VLOOKUP(Table2[Project Number],MAIN!A:A, 1, FALSE)), "Missing", "OK")</f>
        <v>OK</v>
      </c>
    </row>
    <row r="755" spans="1:2" x14ac:dyDescent="0.3">
      <c r="A755">
        <v>754</v>
      </c>
      <c r="B755" t="str">
        <f>IF(ISNA(VLOOKUP(Table2[Project Number],MAIN!A:A, 1, FALSE)), "Missing", "OK")</f>
        <v>OK</v>
      </c>
    </row>
    <row r="756" spans="1:2" x14ac:dyDescent="0.3">
      <c r="A756">
        <v>755</v>
      </c>
      <c r="B756" t="str">
        <f>IF(ISNA(VLOOKUP(Table2[Project Number],MAIN!A:A, 1, FALSE)), "Missing", "OK")</f>
        <v>OK</v>
      </c>
    </row>
    <row r="757" spans="1:2" x14ac:dyDescent="0.3">
      <c r="A757">
        <v>756</v>
      </c>
      <c r="B757" t="str">
        <f>IF(ISNA(VLOOKUP(Table2[Project Number],MAIN!A:A, 1, FALSE)), "Missing", "OK")</f>
        <v>OK</v>
      </c>
    </row>
    <row r="758" spans="1:2" x14ac:dyDescent="0.3">
      <c r="A758">
        <v>757</v>
      </c>
      <c r="B758" t="str">
        <f>IF(ISNA(VLOOKUP(Table2[Project Number],MAIN!A:A, 1, FALSE)), "Missing", "OK")</f>
        <v>OK</v>
      </c>
    </row>
    <row r="759" spans="1:2" x14ac:dyDescent="0.3">
      <c r="A759">
        <v>758</v>
      </c>
      <c r="B759" t="str">
        <f>IF(ISNA(VLOOKUP(Table2[Project Number],MAIN!A:A, 1, FALSE)), "Missing", "OK")</f>
        <v>OK</v>
      </c>
    </row>
    <row r="760" spans="1:2" x14ac:dyDescent="0.3">
      <c r="A760">
        <v>759</v>
      </c>
      <c r="B760" t="str">
        <f>IF(ISNA(VLOOKUP(Table2[Project Number],MAIN!A:A, 1, FALSE)), "Missing", "OK")</f>
        <v>OK</v>
      </c>
    </row>
    <row r="761" spans="1:2" x14ac:dyDescent="0.3">
      <c r="A761">
        <v>760</v>
      </c>
      <c r="B761" t="str">
        <f>IF(ISNA(VLOOKUP(Table2[Project Number],MAIN!A:A, 1, FALSE)), "Missing", "OK")</f>
        <v>OK</v>
      </c>
    </row>
    <row r="762" spans="1:2" x14ac:dyDescent="0.3">
      <c r="A762">
        <v>761</v>
      </c>
      <c r="B762" t="str">
        <f>IF(ISNA(VLOOKUP(Table2[Project Number],MAIN!A:A, 1, FALSE)), "Missing", "OK")</f>
        <v>OK</v>
      </c>
    </row>
    <row r="763" spans="1:2" x14ac:dyDescent="0.3">
      <c r="A763">
        <v>762</v>
      </c>
      <c r="B763" t="str">
        <f>IF(ISNA(VLOOKUP(Table2[Project Number],MAIN!A:A, 1, FALSE)), "Missing", "OK")</f>
        <v>OK</v>
      </c>
    </row>
    <row r="764" spans="1:2" x14ac:dyDescent="0.3">
      <c r="A764">
        <v>763</v>
      </c>
      <c r="B764" t="str">
        <f>IF(ISNA(VLOOKUP(Table2[Project Number],MAIN!A:A, 1, FALSE)), "Missing", "OK")</f>
        <v>OK</v>
      </c>
    </row>
    <row r="765" spans="1:2" x14ac:dyDescent="0.3">
      <c r="A765">
        <v>764</v>
      </c>
      <c r="B765" t="str">
        <f>IF(ISNA(VLOOKUP(Table2[Project Number],MAIN!A:A, 1, FALSE)), "Missing", "OK")</f>
        <v>OK</v>
      </c>
    </row>
    <row r="766" spans="1:2" x14ac:dyDescent="0.3">
      <c r="A766">
        <v>765</v>
      </c>
      <c r="B766" t="str">
        <f>IF(ISNA(VLOOKUP(Table2[Project Number],MAIN!A:A, 1, FALSE)), "Missing", "OK")</f>
        <v>OK</v>
      </c>
    </row>
    <row r="767" spans="1:2" x14ac:dyDescent="0.3">
      <c r="A767">
        <v>766</v>
      </c>
      <c r="B767" t="str">
        <f>IF(ISNA(VLOOKUP(Table2[Project Number],MAIN!A:A, 1, FALSE)), "Missing", "OK")</f>
        <v>OK</v>
      </c>
    </row>
    <row r="768" spans="1:2" x14ac:dyDescent="0.3">
      <c r="A768">
        <v>767</v>
      </c>
      <c r="B768" t="str">
        <f>IF(ISNA(VLOOKUP(Table2[Project Number],MAIN!A:A, 1, FALSE)), "Missing", "OK")</f>
        <v>OK</v>
      </c>
    </row>
    <row r="769" spans="1:2" x14ac:dyDescent="0.3">
      <c r="A769">
        <v>768</v>
      </c>
      <c r="B769" t="str">
        <f>IF(ISNA(VLOOKUP(Table2[Project Number],MAIN!A:A, 1, FALSE)), "Missing", "OK")</f>
        <v>OK</v>
      </c>
    </row>
    <row r="770" spans="1:2" x14ac:dyDescent="0.3">
      <c r="A770">
        <v>769</v>
      </c>
      <c r="B770" t="str">
        <f>IF(ISNA(VLOOKUP(Table2[Project Number],MAIN!A:A, 1, FALSE)), "Missing", "OK")</f>
        <v>OK</v>
      </c>
    </row>
    <row r="771" spans="1:2" x14ac:dyDescent="0.3">
      <c r="A771">
        <v>770</v>
      </c>
      <c r="B771" t="str">
        <f>IF(ISNA(VLOOKUP(Table2[Project Number],MAIN!A:A, 1, FALSE)), "Missing", "OK")</f>
        <v>OK</v>
      </c>
    </row>
    <row r="772" spans="1:2" x14ac:dyDescent="0.3">
      <c r="A772">
        <v>771</v>
      </c>
      <c r="B772" t="str">
        <f>IF(ISNA(VLOOKUP(Table2[Project Number],MAIN!A:A, 1, FALSE)), "Missing", "OK")</f>
        <v>OK</v>
      </c>
    </row>
    <row r="773" spans="1:2" x14ac:dyDescent="0.3">
      <c r="A773">
        <v>772</v>
      </c>
      <c r="B773" t="str">
        <f>IF(ISNA(VLOOKUP(Table2[Project Number],MAIN!A:A, 1, FALSE)), "Missing", "OK")</f>
        <v>OK</v>
      </c>
    </row>
    <row r="774" spans="1:2" x14ac:dyDescent="0.3">
      <c r="A774">
        <v>773</v>
      </c>
      <c r="B774" t="str">
        <f>IF(ISNA(VLOOKUP(Table2[Project Number],MAIN!A:A, 1, FALSE)), "Missing", "OK")</f>
        <v>OK</v>
      </c>
    </row>
    <row r="775" spans="1:2" x14ac:dyDescent="0.3">
      <c r="A775">
        <v>774</v>
      </c>
      <c r="B775" t="str">
        <f>IF(ISNA(VLOOKUP(Table2[Project Number],MAIN!A:A, 1, FALSE)), "Missing", "OK")</f>
        <v>OK</v>
      </c>
    </row>
    <row r="776" spans="1:2" x14ac:dyDescent="0.3">
      <c r="A776">
        <v>775</v>
      </c>
      <c r="B776" t="str">
        <f>IF(ISNA(VLOOKUP(Table2[Project Number],MAIN!A:A, 1, FALSE)), "Missing", "OK")</f>
        <v>OK</v>
      </c>
    </row>
    <row r="777" spans="1:2" x14ac:dyDescent="0.3">
      <c r="A777">
        <v>776</v>
      </c>
      <c r="B777" t="str">
        <f>IF(ISNA(VLOOKUP(Table2[Project Number],MAIN!A:A, 1, FALSE)), "Missing", "OK")</f>
        <v>OK</v>
      </c>
    </row>
    <row r="778" spans="1:2" x14ac:dyDescent="0.3">
      <c r="A778">
        <v>777</v>
      </c>
      <c r="B778" t="str">
        <f>IF(ISNA(VLOOKUP(Table2[Project Number],MAIN!A:A, 1, FALSE)), "Missing", "OK")</f>
        <v>OK</v>
      </c>
    </row>
    <row r="779" spans="1:2" x14ac:dyDescent="0.3">
      <c r="A779">
        <v>778</v>
      </c>
      <c r="B779" t="str">
        <f>IF(ISNA(VLOOKUP(Table2[Project Number],MAIN!A:A, 1, FALSE)), "Missing", "OK")</f>
        <v>OK</v>
      </c>
    </row>
    <row r="780" spans="1:2" x14ac:dyDescent="0.3">
      <c r="A780">
        <v>779</v>
      </c>
      <c r="B780" t="str">
        <f>IF(ISNA(VLOOKUP(Table2[Project Number],MAIN!A:A, 1, FALSE)), "Missing", "OK")</f>
        <v>OK</v>
      </c>
    </row>
    <row r="781" spans="1:2" x14ac:dyDescent="0.3">
      <c r="A781">
        <v>780</v>
      </c>
      <c r="B781" t="str">
        <f>IF(ISNA(VLOOKUP(Table2[Project Number],MAIN!A:A, 1, FALSE)), "Missing", "OK")</f>
        <v>OK</v>
      </c>
    </row>
    <row r="782" spans="1:2" x14ac:dyDescent="0.3">
      <c r="A782">
        <v>781</v>
      </c>
      <c r="B782" t="str">
        <f>IF(ISNA(VLOOKUP(Table2[Project Number],MAIN!A:A, 1, FALSE)), "Missing", "OK")</f>
        <v>OK</v>
      </c>
    </row>
    <row r="783" spans="1:2" x14ac:dyDescent="0.3">
      <c r="A783">
        <v>782</v>
      </c>
      <c r="B783" t="str">
        <f>IF(ISNA(VLOOKUP(Table2[Project Number],MAIN!A:A, 1, FALSE)), "Missing", "OK")</f>
        <v>OK</v>
      </c>
    </row>
    <row r="784" spans="1:2" x14ac:dyDescent="0.3">
      <c r="A784">
        <v>783</v>
      </c>
      <c r="B784" t="str">
        <f>IF(ISNA(VLOOKUP(Table2[Project Number],MAIN!A:A, 1, FALSE)), "Missing", "OK")</f>
        <v>OK</v>
      </c>
    </row>
    <row r="785" spans="1:2" x14ac:dyDescent="0.3">
      <c r="A785">
        <v>784</v>
      </c>
      <c r="B785" t="str">
        <f>IF(ISNA(VLOOKUP(Table2[Project Number],MAIN!A:A, 1, FALSE)), "Missing", "OK")</f>
        <v>OK</v>
      </c>
    </row>
    <row r="786" spans="1:2" x14ac:dyDescent="0.3">
      <c r="A786">
        <v>785</v>
      </c>
      <c r="B786" t="str">
        <f>IF(ISNA(VLOOKUP(Table2[Project Number],MAIN!A:A, 1, FALSE)), "Missing", "OK")</f>
        <v>OK</v>
      </c>
    </row>
    <row r="787" spans="1:2" x14ac:dyDescent="0.3">
      <c r="A787">
        <v>786</v>
      </c>
      <c r="B787" t="str">
        <f>IF(ISNA(VLOOKUP(Table2[Project Number],MAIN!A:A, 1, FALSE)), "Missing", "OK")</f>
        <v>OK</v>
      </c>
    </row>
    <row r="788" spans="1:2" x14ac:dyDescent="0.3">
      <c r="A788">
        <v>787</v>
      </c>
      <c r="B788" t="str">
        <f>IF(ISNA(VLOOKUP(Table2[Project Number],MAIN!A:A, 1, FALSE)), "Missing", "OK")</f>
        <v>OK</v>
      </c>
    </row>
    <row r="789" spans="1:2" x14ac:dyDescent="0.3">
      <c r="A789">
        <v>788</v>
      </c>
      <c r="B789" t="str">
        <f>IF(ISNA(VLOOKUP(Table2[Project Number],MAIN!A:A, 1, FALSE)), "Missing", "OK")</f>
        <v>OK</v>
      </c>
    </row>
    <row r="790" spans="1:2" x14ac:dyDescent="0.3">
      <c r="A790">
        <v>789</v>
      </c>
      <c r="B790" t="str">
        <f>IF(ISNA(VLOOKUP(Table2[Project Number],MAIN!A:A, 1, FALSE)), "Missing", "OK")</f>
        <v>OK</v>
      </c>
    </row>
    <row r="791" spans="1:2" x14ac:dyDescent="0.3">
      <c r="A791">
        <v>790</v>
      </c>
      <c r="B791" t="str">
        <f>IF(ISNA(VLOOKUP(Table2[Project Number],MAIN!A:A, 1, FALSE)), "Missing", "OK")</f>
        <v>OK</v>
      </c>
    </row>
    <row r="792" spans="1:2" x14ac:dyDescent="0.3">
      <c r="A792">
        <v>791</v>
      </c>
      <c r="B792" t="str">
        <f>IF(ISNA(VLOOKUP(Table2[Project Number],MAIN!A:A, 1, FALSE)), "Missing", "OK")</f>
        <v>OK</v>
      </c>
    </row>
    <row r="793" spans="1:2" x14ac:dyDescent="0.3">
      <c r="A793">
        <v>792</v>
      </c>
      <c r="B793" t="str">
        <f>IF(ISNA(VLOOKUP(Table2[Project Number],MAIN!A:A, 1, FALSE)), "Missing", "OK")</f>
        <v>OK</v>
      </c>
    </row>
    <row r="794" spans="1:2" x14ac:dyDescent="0.3">
      <c r="A794">
        <v>793</v>
      </c>
      <c r="B794" t="str">
        <f>IF(ISNA(VLOOKUP(Table2[Project Number],MAIN!A:A, 1, FALSE)), "Missing", "OK")</f>
        <v>OK</v>
      </c>
    </row>
    <row r="795" spans="1:2" x14ac:dyDescent="0.3">
      <c r="A795">
        <v>794</v>
      </c>
      <c r="B795" t="str">
        <f>IF(ISNA(VLOOKUP(Table2[Project Number],MAIN!A:A, 1, FALSE)), "Missing", "OK")</f>
        <v>OK</v>
      </c>
    </row>
    <row r="796" spans="1:2" x14ac:dyDescent="0.3">
      <c r="A796">
        <v>795</v>
      </c>
      <c r="B796" t="str">
        <f>IF(ISNA(VLOOKUP(Table2[Project Number],MAIN!A:A, 1, FALSE)), "Missing", "OK")</f>
        <v>OK</v>
      </c>
    </row>
    <row r="797" spans="1:2" x14ac:dyDescent="0.3">
      <c r="A797">
        <v>796</v>
      </c>
      <c r="B797" t="str">
        <f>IF(ISNA(VLOOKUP(Table2[Project Number],MAIN!A:A, 1, FALSE)), "Missing", "OK")</f>
        <v>OK</v>
      </c>
    </row>
    <row r="798" spans="1:2" x14ac:dyDescent="0.3">
      <c r="A798">
        <v>797</v>
      </c>
      <c r="B798" t="str">
        <f>IF(ISNA(VLOOKUP(Table2[Project Number],MAIN!A:A, 1, FALSE)), "Missing", "OK")</f>
        <v>OK</v>
      </c>
    </row>
    <row r="799" spans="1:2" x14ac:dyDescent="0.3">
      <c r="A799">
        <v>798</v>
      </c>
      <c r="B799" t="str">
        <f>IF(ISNA(VLOOKUP(Table2[Project Number],MAIN!A:A, 1, FALSE)), "Missing", "OK")</f>
        <v>OK</v>
      </c>
    </row>
    <row r="800" spans="1:2" x14ac:dyDescent="0.3">
      <c r="A800">
        <v>799</v>
      </c>
      <c r="B800" t="str">
        <f>IF(ISNA(VLOOKUP(Table2[Project Number],MAIN!A:A, 1, FALSE)), "Missing", "OK")</f>
        <v>OK</v>
      </c>
    </row>
    <row r="801" spans="1:2" x14ac:dyDescent="0.3">
      <c r="A801">
        <v>800</v>
      </c>
      <c r="B801" t="str">
        <f>IF(ISNA(VLOOKUP(Table2[Project Number],MAIN!A:A, 1, FALSE)), "Missing", "OK")</f>
        <v>OK</v>
      </c>
    </row>
    <row r="802" spans="1:2" x14ac:dyDescent="0.3">
      <c r="A802">
        <v>801</v>
      </c>
      <c r="B802" t="str">
        <f>IF(ISNA(VLOOKUP(Table2[Project Number],MAIN!A:A, 1, FALSE)), "Missing", "OK")</f>
        <v>OK</v>
      </c>
    </row>
    <row r="803" spans="1:2" x14ac:dyDescent="0.3">
      <c r="A803">
        <v>802</v>
      </c>
      <c r="B803" t="str">
        <f>IF(ISNA(VLOOKUP(Table2[Project Number],MAIN!A:A, 1, FALSE)), "Missing", "OK")</f>
        <v>OK</v>
      </c>
    </row>
    <row r="804" spans="1:2" x14ac:dyDescent="0.3">
      <c r="A804">
        <v>803</v>
      </c>
      <c r="B804" t="str">
        <f>IF(ISNA(VLOOKUP(Table2[Project Number],MAIN!A:A, 1, FALSE)), "Missing", "OK")</f>
        <v>OK</v>
      </c>
    </row>
    <row r="805" spans="1:2" x14ac:dyDescent="0.3">
      <c r="A805">
        <v>804</v>
      </c>
      <c r="B805" t="str">
        <f>IF(ISNA(VLOOKUP(Table2[Project Number],MAIN!A:A, 1, FALSE)), "Missing", "OK")</f>
        <v>OK</v>
      </c>
    </row>
    <row r="806" spans="1:2" x14ac:dyDescent="0.3">
      <c r="A806">
        <v>805</v>
      </c>
      <c r="B806" t="str">
        <f>IF(ISNA(VLOOKUP(Table2[Project Number],MAIN!A:A, 1, FALSE)), "Missing", "OK")</f>
        <v>OK</v>
      </c>
    </row>
    <row r="807" spans="1:2" x14ac:dyDescent="0.3">
      <c r="A807">
        <v>806</v>
      </c>
      <c r="B807" t="str">
        <f>IF(ISNA(VLOOKUP(Table2[Project Number],MAIN!A:A, 1, FALSE)), "Missing", "OK")</f>
        <v>OK</v>
      </c>
    </row>
    <row r="808" spans="1:2" x14ac:dyDescent="0.3">
      <c r="A808">
        <v>807</v>
      </c>
      <c r="B808" t="str">
        <f>IF(ISNA(VLOOKUP(Table2[Project Number],MAIN!A:A, 1, FALSE)), "Missing", "OK")</f>
        <v>Missing</v>
      </c>
    </row>
    <row r="809" spans="1:2" x14ac:dyDescent="0.3">
      <c r="A809">
        <v>808</v>
      </c>
      <c r="B809" t="str">
        <f>IF(ISNA(VLOOKUP(Table2[Project Number],MAIN!A:A, 1, FALSE)), "Missing", "OK")</f>
        <v>OK</v>
      </c>
    </row>
    <row r="810" spans="1:2" x14ac:dyDescent="0.3">
      <c r="A810">
        <v>809</v>
      </c>
      <c r="B810" t="str">
        <f>IF(ISNA(VLOOKUP(Table2[Project Number],MAIN!A:A, 1, FALSE)), "Missing", "OK")</f>
        <v>OK</v>
      </c>
    </row>
    <row r="811" spans="1:2" x14ac:dyDescent="0.3">
      <c r="A811">
        <v>810</v>
      </c>
      <c r="B811" t="str">
        <f>IF(ISNA(VLOOKUP(Table2[Project Number],MAIN!A:A, 1, FALSE)), "Missing", "OK")</f>
        <v>OK</v>
      </c>
    </row>
    <row r="812" spans="1:2" x14ac:dyDescent="0.3">
      <c r="A812">
        <v>811</v>
      </c>
      <c r="B812" t="str">
        <f>IF(ISNA(VLOOKUP(Table2[Project Number],MAIN!A:A, 1, FALSE)), "Missing", "OK")</f>
        <v>OK</v>
      </c>
    </row>
    <row r="813" spans="1:2" x14ac:dyDescent="0.3">
      <c r="A813">
        <v>812</v>
      </c>
      <c r="B813" t="str">
        <f>IF(ISNA(VLOOKUP(Table2[Project Number],MAIN!A:A, 1, FALSE)), "Missing", "OK")</f>
        <v>OK</v>
      </c>
    </row>
    <row r="814" spans="1:2" x14ac:dyDescent="0.3">
      <c r="A814">
        <v>813</v>
      </c>
      <c r="B814" t="str">
        <f>IF(ISNA(VLOOKUP(Table2[Project Number],MAIN!A:A, 1, FALSE)), "Missing", "OK")</f>
        <v>OK</v>
      </c>
    </row>
    <row r="815" spans="1:2" x14ac:dyDescent="0.3">
      <c r="A815">
        <v>814</v>
      </c>
      <c r="B815" t="str">
        <f>IF(ISNA(VLOOKUP(Table2[Project Number],MAIN!A:A, 1, FALSE)), "Missing", "OK")</f>
        <v>OK</v>
      </c>
    </row>
    <row r="816" spans="1:2" x14ac:dyDescent="0.3">
      <c r="A816">
        <v>815</v>
      </c>
      <c r="B816" t="str">
        <f>IF(ISNA(VLOOKUP(Table2[Project Number],MAIN!A:A, 1, FALSE)), "Missing", "OK")</f>
        <v>OK</v>
      </c>
    </row>
    <row r="817" spans="1:2" x14ac:dyDescent="0.3">
      <c r="A817">
        <v>816</v>
      </c>
      <c r="B817" t="str">
        <f>IF(ISNA(VLOOKUP(Table2[Project Number],MAIN!A:A, 1, FALSE)), "Missing", "OK")</f>
        <v>OK</v>
      </c>
    </row>
    <row r="818" spans="1:2" x14ac:dyDescent="0.3">
      <c r="A818">
        <v>817</v>
      </c>
      <c r="B818" t="str">
        <f>IF(ISNA(VLOOKUP(Table2[Project Number],MAIN!A:A, 1, FALSE)), "Missing", "OK")</f>
        <v>OK</v>
      </c>
    </row>
    <row r="819" spans="1:2" x14ac:dyDescent="0.3">
      <c r="A819">
        <v>818</v>
      </c>
      <c r="B819" t="str">
        <f>IF(ISNA(VLOOKUP(Table2[Project Number],MAIN!A:A, 1, FALSE)), "Missing", "OK")</f>
        <v>OK</v>
      </c>
    </row>
    <row r="820" spans="1:2" x14ac:dyDescent="0.3">
      <c r="A820">
        <v>819</v>
      </c>
      <c r="B820" t="str">
        <f>IF(ISNA(VLOOKUP(Table2[Project Number],MAIN!A:A, 1, FALSE)), "Missing", "OK")</f>
        <v>OK</v>
      </c>
    </row>
    <row r="821" spans="1:2" x14ac:dyDescent="0.3">
      <c r="A821">
        <v>820</v>
      </c>
      <c r="B821" t="str">
        <f>IF(ISNA(VLOOKUP(Table2[Project Number],MAIN!A:A, 1, FALSE)), "Missing", "OK")</f>
        <v>OK</v>
      </c>
    </row>
    <row r="822" spans="1:2" x14ac:dyDescent="0.3">
      <c r="A822">
        <v>821</v>
      </c>
      <c r="B822" t="str">
        <f>IF(ISNA(VLOOKUP(Table2[Project Number],MAIN!A:A, 1, FALSE)), "Missing", "OK")</f>
        <v>OK</v>
      </c>
    </row>
    <row r="823" spans="1:2" x14ac:dyDescent="0.3">
      <c r="A823">
        <v>822</v>
      </c>
      <c r="B823" t="str">
        <f>IF(ISNA(VLOOKUP(Table2[Project Number],MAIN!A:A, 1, FALSE)), "Missing", "OK")</f>
        <v>OK</v>
      </c>
    </row>
    <row r="824" spans="1:2" x14ac:dyDescent="0.3">
      <c r="A824">
        <v>823</v>
      </c>
      <c r="B824" t="str">
        <f>IF(ISNA(VLOOKUP(Table2[Project Number],MAIN!A:A, 1, FALSE)), "Missing", "OK")</f>
        <v>OK</v>
      </c>
    </row>
    <row r="825" spans="1:2" x14ac:dyDescent="0.3">
      <c r="A825">
        <v>824</v>
      </c>
      <c r="B825" t="str">
        <f>IF(ISNA(VLOOKUP(Table2[Project Number],MAIN!A:A, 1, FALSE)), "Missing", "OK")</f>
        <v>OK</v>
      </c>
    </row>
    <row r="826" spans="1:2" x14ac:dyDescent="0.3">
      <c r="A826">
        <v>825</v>
      </c>
      <c r="B826" t="str">
        <f>IF(ISNA(VLOOKUP(Table2[Project Number],MAIN!A:A, 1, FALSE)), "Missing", "OK")</f>
        <v>OK</v>
      </c>
    </row>
    <row r="827" spans="1:2" x14ac:dyDescent="0.3">
      <c r="A827">
        <v>826</v>
      </c>
      <c r="B827" t="str">
        <f>IF(ISNA(VLOOKUP(Table2[Project Number],MAIN!A:A, 1, FALSE)), "Missing", "OK")</f>
        <v>OK</v>
      </c>
    </row>
    <row r="828" spans="1:2" x14ac:dyDescent="0.3">
      <c r="A828">
        <v>827</v>
      </c>
      <c r="B828" t="str">
        <f>IF(ISNA(VLOOKUP(Table2[Project Number],MAIN!A:A, 1, FALSE)), "Missing", "OK")</f>
        <v>OK</v>
      </c>
    </row>
    <row r="829" spans="1:2" x14ac:dyDescent="0.3">
      <c r="A829">
        <v>828</v>
      </c>
      <c r="B829" t="str">
        <f>IF(ISNA(VLOOKUP(Table2[Project Number],MAIN!A:A, 1, FALSE)), "Missing", "OK")</f>
        <v>OK</v>
      </c>
    </row>
    <row r="830" spans="1:2" x14ac:dyDescent="0.3">
      <c r="A830">
        <v>829</v>
      </c>
      <c r="B830" t="str">
        <f>IF(ISNA(VLOOKUP(Table2[Project Number],MAIN!A:A, 1, FALSE)), "Missing", "OK")</f>
        <v>OK</v>
      </c>
    </row>
    <row r="831" spans="1:2" x14ac:dyDescent="0.3">
      <c r="A831">
        <v>830</v>
      </c>
      <c r="B831" t="str">
        <f>IF(ISNA(VLOOKUP(Table2[Project Number],MAIN!A:A, 1, FALSE)), "Missing", "OK")</f>
        <v>OK</v>
      </c>
    </row>
    <row r="832" spans="1:2" x14ac:dyDescent="0.3">
      <c r="A832">
        <v>831</v>
      </c>
      <c r="B832" t="str">
        <f>IF(ISNA(VLOOKUP(Table2[Project Number],MAIN!A:A, 1, FALSE)), "Missing", "OK")</f>
        <v>OK</v>
      </c>
    </row>
    <row r="833" spans="1:2" x14ac:dyDescent="0.3">
      <c r="A833">
        <v>832</v>
      </c>
      <c r="B833" t="str">
        <f>IF(ISNA(VLOOKUP(Table2[Project Number],MAIN!A:A, 1, FALSE)), "Missing", "OK")</f>
        <v>OK</v>
      </c>
    </row>
    <row r="834" spans="1:2" x14ac:dyDescent="0.3">
      <c r="A834">
        <v>833</v>
      </c>
      <c r="B834" t="str">
        <f>IF(ISNA(VLOOKUP(Table2[Project Number],MAIN!A:A, 1, FALSE)), "Missing", "OK")</f>
        <v>OK</v>
      </c>
    </row>
    <row r="835" spans="1:2" x14ac:dyDescent="0.3">
      <c r="A835">
        <v>834</v>
      </c>
      <c r="B835" t="str">
        <f>IF(ISNA(VLOOKUP(Table2[Project Number],MAIN!A:A, 1, FALSE)), "Missing", "OK")</f>
        <v>OK</v>
      </c>
    </row>
    <row r="836" spans="1:2" x14ac:dyDescent="0.3">
      <c r="A836">
        <v>835</v>
      </c>
      <c r="B836" t="str">
        <f>IF(ISNA(VLOOKUP(Table2[Project Number],MAIN!A:A, 1, FALSE)), "Missing", "OK")</f>
        <v>OK</v>
      </c>
    </row>
    <row r="837" spans="1:2" x14ac:dyDescent="0.3">
      <c r="A837">
        <v>836</v>
      </c>
      <c r="B837" t="str">
        <f>IF(ISNA(VLOOKUP(Table2[Project Number],MAIN!A:A, 1, FALSE)), "Missing", "OK")</f>
        <v>OK</v>
      </c>
    </row>
    <row r="838" spans="1:2" x14ac:dyDescent="0.3">
      <c r="A838">
        <v>837</v>
      </c>
      <c r="B838" t="str">
        <f>IF(ISNA(VLOOKUP(Table2[Project Number],MAIN!A:A, 1, FALSE)), "Missing", "OK")</f>
        <v>OK</v>
      </c>
    </row>
    <row r="839" spans="1:2" x14ac:dyDescent="0.3">
      <c r="A839">
        <v>838</v>
      </c>
      <c r="B839" t="str">
        <f>IF(ISNA(VLOOKUP(Table2[Project Number],MAIN!A:A, 1, FALSE)), "Missing", "OK")</f>
        <v>OK</v>
      </c>
    </row>
    <row r="840" spans="1:2" x14ac:dyDescent="0.3">
      <c r="A840">
        <v>839</v>
      </c>
      <c r="B840" t="str">
        <f>IF(ISNA(VLOOKUP(Table2[Project Number],MAIN!A:A, 1, FALSE)), "Missing", "OK")</f>
        <v>OK</v>
      </c>
    </row>
    <row r="841" spans="1:2" x14ac:dyDescent="0.3">
      <c r="A841">
        <v>840</v>
      </c>
      <c r="B841" t="str">
        <f>IF(ISNA(VLOOKUP(Table2[Project Number],MAIN!A:A, 1, FALSE)), "Missing", "OK")</f>
        <v>OK</v>
      </c>
    </row>
    <row r="842" spans="1:2" x14ac:dyDescent="0.3">
      <c r="A842">
        <v>841</v>
      </c>
      <c r="B842" t="str">
        <f>IF(ISNA(VLOOKUP(Table2[Project Number],MAIN!A:A, 1, FALSE)), "Missing", "OK")</f>
        <v>OK</v>
      </c>
    </row>
    <row r="843" spans="1:2" x14ac:dyDescent="0.3">
      <c r="A843">
        <v>842</v>
      </c>
      <c r="B843" t="str">
        <f>IF(ISNA(VLOOKUP(Table2[Project Number],MAIN!A:A, 1, FALSE)), "Missing", "OK")</f>
        <v>OK</v>
      </c>
    </row>
    <row r="844" spans="1:2" x14ac:dyDescent="0.3">
      <c r="A844">
        <v>843</v>
      </c>
      <c r="B844" t="str">
        <f>IF(ISNA(VLOOKUP(Table2[Project Number],MAIN!A:A, 1, FALSE)), "Missing", "OK")</f>
        <v>OK</v>
      </c>
    </row>
    <row r="845" spans="1:2" x14ac:dyDescent="0.3">
      <c r="A845">
        <v>844</v>
      </c>
      <c r="B845" t="str">
        <f>IF(ISNA(VLOOKUP(Table2[Project Number],MAIN!A:A, 1, FALSE)), "Missing", "OK")</f>
        <v>OK</v>
      </c>
    </row>
    <row r="846" spans="1:2" x14ac:dyDescent="0.3">
      <c r="A846">
        <v>845</v>
      </c>
      <c r="B846" t="str">
        <f>IF(ISNA(VLOOKUP(Table2[Project Number],MAIN!A:A, 1, FALSE)), "Missing", "OK")</f>
        <v>OK</v>
      </c>
    </row>
    <row r="847" spans="1:2" x14ac:dyDescent="0.3">
      <c r="A847">
        <v>846</v>
      </c>
      <c r="B847" t="str">
        <f>IF(ISNA(VLOOKUP(Table2[Project Number],MAIN!A:A, 1, FALSE)), "Missing", "OK")</f>
        <v>OK</v>
      </c>
    </row>
    <row r="848" spans="1:2" x14ac:dyDescent="0.3">
      <c r="A848">
        <v>847</v>
      </c>
      <c r="B848" t="str">
        <f>IF(ISNA(VLOOKUP(Table2[Project Number],MAIN!A:A, 1, FALSE)), "Missing", "OK")</f>
        <v>OK</v>
      </c>
    </row>
    <row r="849" spans="1:2" x14ac:dyDescent="0.3">
      <c r="A849">
        <v>848</v>
      </c>
      <c r="B849" t="str">
        <f>IF(ISNA(VLOOKUP(Table2[Project Number],MAIN!A:A, 1, FALSE)), "Missing", "OK")</f>
        <v>OK</v>
      </c>
    </row>
    <row r="850" spans="1:2" x14ac:dyDescent="0.3">
      <c r="A850">
        <v>849</v>
      </c>
      <c r="B850" t="str">
        <f>IF(ISNA(VLOOKUP(Table2[Project Number],MAIN!A:A, 1, FALSE)), "Missing", "OK")</f>
        <v>OK</v>
      </c>
    </row>
    <row r="851" spans="1:2" x14ac:dyDescent="0.3">
      <c r="A851">
        <v>850</v>
      </c>
      <c r="B851" t="str">
        <f>IF(ISNA(VLOOKUP(Table2[Project Number],MAIN!A:A, 1, FALSE)), "Missing", "OK")</f>
        <v>OK</v>
      </c>
    </row>
    <row r="852" spans="1:2" x14ac:dyDescent="0.3">
      <c r="A852">
        <v>851</v>
      </c>
      <c r="B852" t="str">
        <f>IF(ISNA(VLOOKUP(Table2[Project Number],MAIN!A:A, 1, FALSE)), "Missing", "OK")</f>
        <v>OK</v>
      </c>
    </row>
    <row r="853" spans="1:2" x14ac:dyDescent="0.3">
      <c r="A853">
        <v>852</v>
      </c>
      <c r="B853" t="str">
        <f>IF(ISNA(VLOOKUP(Table2[Project Number],MAIN!A:A, 1, FALSE)), "Missing", "OK")</f>
        <v>OK</v>
      </c>
    </row>
    <row r="854" spans="1:2" x14ac:dyDescent="0.3">
      <c r="A854">
        <v>853</v>
      </c>
      <c r="B854" t="str">
        <f>IF(ISNA(VLOOKUP(Table2[Project Number],MAIN!A:A, 1, FALSE)), "Missing", "OK")</f>
        <v>OK</v>
      </c>
    </row>
    <row r="855" spans="1:2" x14ac:dyDescent="0.3">
      <c r="A855">
        <v>854</v>
      </c>
      <c r="B855" t="str">
        <f>IF(ISNA(VLOOKUP(Table2[Project Number],MAIN!A:A, 1, FALSE)), "Missing", "OK")</f>
        <v>OK</v>
      </c>
    </row>
    <row r="856" spans="1:2" x14ac:dyDescent="0.3">
      <c r="A856">
        <v>855</v>
      </c>
      <c r="B856" t="str">
        <f>IF(ISNA(VLOOKUP(Table2[Project Number],MAIN!A:A, 1, FALSE)), "Missing", "OK")</f>
        <v>OK</v>
      </c>
    </row>
    <row r="857" spans="1:2" x14ac:dyDescent="0.3">
      <c r="A857">
        <v>856</v>
      </c>
      <c r="B857" t="str">
        <f>IF(ISNA(VLOOKUP(Table2[Project Number],MAIN!A:A, 1, FALSE)), "Missing", "OK")</f>
        <v>OK</v>
      </c>
    </row>
    <row r="858" spans="1:2" x14ac:dyDescent="0.3">
      <c r="A858">
        <v>857</v>
      </c>
      <c r="B858" t="str">
        <f>IF(ISNA(VLOOKUP(Table2[Project Number],MAIN!A:A, 1, FALSE)), "Missing", "OK")</f>
        <v>OK</v>
      </c>
    </row>
    <row r="859" spans="1:2" x14ac:dyDescent="0.3">
      <c r="A859">
        <v>858</v>
      </c>
      <c r="B859" t="str">
        <f>IF(ISNA(VLOOKUP(Table2[Project Number],MAIN!A:A, 1, FALSE)), "Missing", "OK")</f>
        <v>OK</v>
      </c>
    </row>
    <row r="860" spans="1:2" x14ac:dyDescent="0.3">
      <c r="A860">
        <v>859</v>
      </c>
      <c r="B860" t="str">
        <f>IF(ISNA(VLOOKUP(Table2[Project Number],MAIN!A:A, 1, FALSE)), "Missing", "OK")</f>
        <v>OK</v>
      </c>
    </row>
    <row r="861" spans="1:2" x14ac:dyDescent="0.3">
      <c r="A861">
        <v>860</v>
      </c>
      <c r="B861" t="str">
        <f>IF(ISNA(VLOOKUP(Table2[Project Number],MAIN!A:A, 1, FALSE)), "Missing", "OK")</f>
        <v>OK</v>
      </c>
    </row>
    <row r="862" spans="1:2" x14ac:dyDescent="0.3">
      <c r="A862">
        <v>861</v>
      </c>
      <c r="B862" t="str">
        <f>IF(ISNA(VLOOKUP(Table2[Project Number],MAIN!A:A, 1, FALSE)), "Missing", "OK")</f>
        <v>OK</v>
      </c>
    </row>
    <row r="863" spans="1:2" x14ac:dyDescent="0.3">
      <c r="A863">
        <v>862</v>
      </c>
      <c r="B863" t="str">
        <f>IF(ISNA(VLOOKUP(Table2[Project Number],MAIN!A:A, 1, FALSE)), "Missing", "OK")</f>
        <v>OK</v>
      </c>
    </row>
    <row r="864" spans="1:2" x14ac:dyDescent="0.3">
      <c r="A864">
        <v>863</v>
      </c>
      <c r="B864" t="str">
        <f>IF(ISNA(VLOOKUP(Table2[Project Number],MAIN!A:A, 1, FALSE)), "Missing", "OK")</f>
        <v>OK</v>
      </c>
    </row>
    <row r="865" spans="1:2" x14ac:dyDescent="0.3">
      <c r="A865">
        <v>864</v>
      </c>
      <c r="B865" t="str">
        <f>IF(ISNA(VLOOKUP(Table2[Project Number],MAIN!A:A, 1, FALSE)), "Missing", "OK")</f>
        <v>OK</v>
      </c>
    </row>
    <row r="866" spans="1:2" x14ac:dyDescent="0.3">
      <c r="A866">
        <v>865</v>
      </c>
      <c r="B866" t="str">
        <f>IF(ISNA(VLOOKUP(Table2[Project Number],MAIN!A:A, 1, FALSE)), "Missing", "OK")</f>
        <v>OK</v>
      </c>
    </row>
    <row r="867" spans="1:2" x14ac:dyDescent="0.3">
      <c r="A867">
        <v>866</v>
      </c>
      <c r="B867" t="str">
        <f>IF(ISNA(VLOOKUP(Table2[Project Number],MAIN!A:A, 1, FALSE)), "Missing", "OK")</f>
        <v>OK</v>
      </c>
    </row>
    <row r="868" spans="1:2" x14ac:dyDescent="0.3">
      <c r="A868">
        <v>867</v>
      </c>
      <c r="B868" t="str">
        <f>IF(ISNA(VLOOKUP(Table2[Project Number],MAIN!A:A, 1, FALSE)), "Missing", "OK")</f>
        <v>OK</v>
      </c>
    </row>
    <row r="869" spans="1:2" x14ac:dyDescent="0.3">
      <c r="A869">
        <v>868</v>
      </c>
      <c r="B869" t="str">
        <f>IF(ISNA(VLOOKUP(Table2[Project Number],MAIN!A:A, 1, FALSE)), "Missing", "OK")</f>
        <v>OK</v>
      </c>
    </row>
    <row r="870" spans="1:2" x14ac:dyDescent="0.3">
      <c r="A870">
        <v>869</v>
      </c>
      <c r="B870" t="str">
        <f>IF(ISNA(VLOOKUP(Table2[Project Number],MAIN!A:A, 1, FALSE)), "Missing", "OK")</f>
        <v>OK</v>
      </c>
    </row>
    <row r="871" spans="1:2" x14ac:dyDescent="0.3">
      <c r="A871">
        <v>870</v>
      </c>
      <c r="B871" t="str">
        <f>IF(ISNA(VLOOKUP(Table2[Project Number],MAIN!A:A, 1, FALSE)), "Missing", "OK")</f>
        <v>OK</v>
      </c>
    </row>
    <row r="872" spans="1:2" x14ac:dyDescent="0.3">
      <c r="A872">
        <v>871</v>
      </c>
      <c r="B872" t="str">
        <f>IF(ISNA(VLOOKUP(Table2[Project Number],MAIN!A:A, 1, FALSE)), "Missing", "OK")</f>
        <v>OK</v>
      </c>
    </row>
    <row r="873" spans="1:2" x14ac:dyDescent="0.3">
      <c r="A873">
        <v>872</v>
      </c>
      <c r="B873" t="str">
        <f>IF(ISNA(VLOOKUP(Table2[Project Number],MAIN!A:A, 1, FALSE)), "Missing", "OK")</f>
        <v>OK</v>
      </c>
    </row>
    <row r="874" spans="1:2" x14ac:dyDescent="0.3">
      <c r="A874">
        <v>873</v>
      </c>
      <c r="B874" t="str">
        <f>IF(ISNA(VLOOKUP(Table2[Project Number],MAIN!A:A, 1, FALSE)), "Missing", "OK")</f>
        <v>OK</v>
      </c>
    </row>
    <row r="875" spans="1:2" x14ac:dyDescent="0.3">
      <c r="A875">
        <v>874</v>
      </c>
      <c r="B875" t="str">
        <f>IF(ISNA(VLOOKUP(Table2[Project Number],MAIN!A:A, 1, FALSE)), "Missing", "OK")</f>
        <v>OK</v>
      </c>
    </row>
    <row r="876" spans="1:2" x14ac:dyDescent="0.3">
      <c r="A876">
        <v>875</v>
      </c>
      <c r="B876" t="str">
        <f>IF(ISNA(VLOOKUP(Table2[Project Number],MAIN!A:A, 1, FALSE)), "Missing", "OK")</f>
        <v>OK</v>
      </c>
    </row>
    <row r="877" spans="1:2" x14ac:dyDescent="0.3">
      <c r="A877">
        <v>876</v>
      </c>
      <c r="B877" t="str">
        <f>IF(ISNA(VLOOKUP(Table2[Project Number],MAIN!A:A, 1, FALSE)), "Missing", "OK")</f>
        <v>OK</v>
      </c>
    </row>
    <row r="878" spans="1:2" x14ac:dyDescent="0.3">
      <c r="A878">
        <v>877</v>
      </c>
      <c r="B878" t="str">
        <f>IF(ISNA(VLOOKUP(Table2[Project Number],MAIN!A:A, 1, FALSE)), "Missing", "OK")</f>
        <v>OK</v>
      </c>
    </row>
    <row r="879" spans="1:2" x14ac:dyDescent="0.3">
      <c r="A879">
        <v>878</v>
      </c>
      <c r="B879" t="str">
        <f>IF(ISNA(VLOOKUP(Table2[Project Number],MAIN!A:A, 1, FALSE)), "Missing", "OK")</f>
        <v>OK</v>
      </c>
    </row>
    <row r="880" spans="1:2" x14ac:dyDescent="0.3">
      <c r="A880">
        <v>879</v>
      </c>
      <c r="B880" t="str">
        <f>IF(ISNA(VLOOKUP(Table2[Project Number],MAIN!A:A, 1, FALSE)), "Missing", "OK")</f>
        <v>OK</v>
      </c>
    </row>
    <row r="881" spans="1:2" x14ac:dyDescent="0.3">
      <c r="A881">
        <v>880</v>
      </c>
      <c r="B881" t="str">
        <f>IF(ISNA(VLOOKUP(Table2[Project Number],MAIN!A:A, 1, FALSE)), "Missing", "OK")</f>
        <v>OK</v>
      </c>
    </row>
    <row r="882" spans="1:2" x14ac:dyDescent="0.3">
      <c r="A882">
        <v>881</v>
      </c>
      <c r="B882" t="str">
        <f>IF(ISNA(VLOOKUP(Table2[Project Number],MAIN!A:A, 1, FALSE)), "Missing", "OK")</f>
        <v>OK</v>
      </c>
    </row>
    <row r="883" spans="1:2" x14ac:dyDescent="0.3">
      <c r="A883">
        <v>882</v>
      </c>
      <c r="B883" t="str">
        <f>IF(ISNA(VLOOKUP(Table2[Project Number],MAIN!A:A, 1, FALSE)), "Missing", "OK")</f>
        <v>OK</v>
      </c>
    </row>
    <row r="884" spans="1:2" x14ac:dyDescent="0.3">
      <c r="A884">
        <v>883</v>
      </c>
      <c r="B884" t="str">
        <f>IF(ISNA(VLOOKUP(Table2[Project Number],MAIN!A:A, 1, FALSE)), "Missing", "OK")</f>
        <v>OK</v>
      </c>
    </row>
    <row r="885" spans="1:2" x14ac:dyDescent="0.3">
      <c r="A885">
        <v>884</v>
      </c>
      <c r="B885" t="str">
        <f>IF(ISNA(VLOOKUP(Table2[Project Number],MAIN!A:A, 1, FALSE)), "Missing", "OK")</f>
        <v>OK</v>
      </c>
    </row>
    <row r="886" spans="1:2" x14ac:dyDescent="0.3">
      <c r="A886">
        <v>885</v>
      </c>
      <c r="B886" t="str">
        <f>IF(ISNA(VLOOKUP(Table2[Project Number],MAIN!A:A, 1, FALSE)), "Missing", "OK")</f>
        <v>OK</v>
      </c>
    </row>
    <row r="887" spans="1:2" x14ac:dyDescent="0.3">
      <c r="A887">
        <v>886</v>
      </c>
      <c r="B887" t="str">
        <f>IF(ISNA(VLOOKUP(Table2[Project Number],MAIN!A:A, 1, FALSE)), "Missing", "OK")</f>
        <v>OK</v>
      </c>
    </row>
    <row r="888" spans="1:2" x14ac:dyDescent="0.3">
      <c r="A888">
        <v>887</v>
      </c>
      <c r="B888" t="str">
        <f>IF(ISNA(VLOOKUP(Table2[Project Number],MAIN!A:A, 1, FALSE)), "Missing", "OK")</f>
        <v>OK</v>
      </c>
    </row>
    <row r="889" spans="1:2" x14ac:dyDescent="0.3">
      <c r="A889">
        <v>888</v>
      </c>
      <c r="B889" t="str">
        <f>IF(ISNA(VLOOKUP(Table2[Project Number],MAIN!A:A, 1, FALSE)), "Missing", "OK")</f>
        <v>OK</v>
      </c>
    </row>
    <row r="890" spans="1:2" x14ac:dyDescent="0.3">
      <c r="A890">
        <v>889</v>
      </c>
      <c r="B890" t="str">
        <f>IF(ISNA(VLOOKUP(Table2[Project Number],MAIN!A:A, 1, FALSE)), "Missing", "OK")</f>
        <v>OK</v>
      </c>
    </row>
    <row r="891" spans="1:2" x14ac:dyDescent="0.3">
      <c r="A891">
        <v>890</v>
      </c>
      <c r="B891" t="str">
        <f>IF(ISNA(VLOOKUP(Table2[Project Number],MAIN!A:A, 1, FALSE)), "Missing", "OK")</f>
        <v>OK</v>
      </c>
    </row>
    <row r="892" spans="1:2" x14ac:dyDescent="0.3">
      <c r="A892">
        <v>891</v>
      </c>
      <c r="B892" t="str">
        <f>IF(ISNA(VLOOKUP(Table2[Project Number],MAIN!A:A, 1, FALSE)), "Missing", "OK")</f>
        <v>OK</v>
      </c>
    </row>
    <row r="893" spans="1:2" x14ac:dyDescent="0.3">
      <c r="A893">
        <v>892</v>
      </c>
      <c r="B893" t="str">
        <f>IF(ISNA(VLOOKUP(Table2[Project Number],MAIN!A:A, 1, FALSE)), "Missing", "OK")</f>
        <v>OK</v>
      </c>
    </row>
    <row r="894" spans="1:2" x14ac:dyDescent="0.3">
      <c r="A894">
        <v>893</v>
      </c>
      <c r="B894" t="str">
        <f>IF(ISNA(VLOOKUP(Table2[Project Number],MAIN!A:A, 1, FALSE)), "Missing", "OK")</f>
        <v>OK</v>
      </c>
    </row>
    <row r="895" spans="1:2" x14ac:dyDescent="0.3">
      <c r="A895">
        <v>894</v>
      </c>
      <c r="B895" t="str">
        <f>IF(ISNA(VLOOKUP(Table2[Project Number],MAIN!A:A, 1, FALSE)), "Missing", "OK")</f>
        <v>OK</v>
      </c>
    </row>
    <row r="896" spans="1:2" x14ac:dyDescent="0.3">
      <c r="A896">
        <v>895</v>
      </c>
      <c r="B896" t="str">
        <f>IF(ISNA(VLOOKUP(Table2[Project Number],MAIN!A:A, 1, FALSE)), "Missing", "OK")</f>
        <v>OK</v>
      </c>
    </row>
    <row r="897" spans="1:2" x14ac:dyDescent="0.3">
      <c r="A897">
        <v>896</v>
      </c>
      <c r="B897" t="str">
        <f>IF(ISNA(VLOOKUP(Table2[Project Number],MAIN!A:A, 1, FALSE)), "Missing", "OK")</f>
        <v>OK</v>
      </c>
    </row>
    <row r="898" spans="1:2" x14ac:dyDescent="0.3">
      <c r="A898">
        <v>897</v>
      </c>
      <c r="B898" t="str">
        <f>IF(ISNA(VLOOKUP(Table2[Project Number],MAIN!A:A, 1, FALSE)), "Missing", "OK")</f>
        <v>OK</v>
      </c>
    </row>
    <row r="899" spans="1:2" x14ac:dyDescent="0.3">
      <c r="A899">
        <v>898</v>
      </c>
      <c r="B899" t="str">
        <f>IF(ISNA(VLOOKUP(Table2[Project Number],MAIN!A:A, 1, FALSE)), "Missing", "OK")</f>
        <v>OK</v>
      </c>
    </row>
    <row r="900" spans="1:2" x14ac:dyDescent="0.3">
      <c r="A900">
        <v>899</v>
      </c>
      <c r="B900" t="str">
        <f>IF(ISNA(VLOOKUP(Table2[Project Number],MAIN!A:A, 1, FALSE)), "Missing", "OK")</f>
        <v>OK</v>
      </c>
    </row>
    <row r="901" spans="1:2" x14ac:dyDescent="0.3">
      <c r="A901">
        <v>900</v>
      </c>
      <c r="B901" t="str">
        <f>IF(ISNA(VLOOKUP(Table2[Project Number],MAIN!A:A, 1, FALSE)), "Missing", "OK")</f>
        <v>OK</v>
      </c>
    </row>
    <row r="902" spans="1:2" x14ac:dyDescent="0.3">
      <c r="A902">
        <v>901</v>
      </c>
      <c r="B902" t="str">
        <f>IF(ISNA(VLOOKUP(Table2[Project Number],MAIN!A:A, 1, FALSE)), "Missing", "OK")</f>
        <v>OK</v>
      </c>
    </row>
    <row r="903" spans="1:2" x14ac:dyDescent="0.3">
      <c r="A903">
        <v>902</v>
      </c>
      <c r="B903" t="str">
        <f>IF(ISNA(VLOOKUP(Table2[Project Number],MAIN!A:A, 1, FALSE)), "Missing", "OK")</f>
        <v>OK</v>
      </c>
    </row>
    <row r="904" spans="1:2" x14ac:dyDescent="0.3">
      <c r="A904">
        <v>903</v>
      </c>
      <c r="B904" t="str">
        <f>IF(ISNA(VLOOKUP(Table2[Project Number],MAIN!A:A, 1, FALSE)), "Missing", "OK")</f>
        <v>OK</v>
      </c>
    </row>
    <row r="905" spans="1:2" x14ac:dyDescent="0.3">
      <c r="A905">
        <v>904</v>
      </c>
      <c r="B905" t="str">
        <f>IF(ISNA(VLOOKUP(Table2[Project Number],MAIN!A:A, 1, FALSE)), "Missing", "OK")</f>
        <v>OK</v>
      </c>
    </row>
    <row r="906" spans="1:2" x14ac:dyDescent="0.3">
      <c r="A906">
        <v>905</v>
      </c>
      <c r="B906" t="str">
        <f>IF(ISNA(VLOOKUP(Table2[Project Number],MAIN!A:A, 1, FALSE)), "Missing", "OK")</f>
        <v>OK</v>
      </c>
    </row>
    <row r="907" spans="1:2" x14ac:dyDescent="0.3">
      <c r="A907">
        <v>906</v>
      </c>
      <c r="B907" t="str">
        <f>IF(ISNA(VLOOKUP(Table2[Project Number],MAIN!A:A, 1, FALSE)), "Missing", "OK")</f>
        <v>OK</v>
      </c>
    </row>
    <row r="908" spans="1:2" x14ac:dyDescent="0.3">
      <c r="A908">
        <v>907</v>
      </c>
      <c r="B908" t="str">
        <f>IF(ISNA(VLOOKUP(Table2[Project Number],MAIN!A:A, 1, FALSE)), "Missing", "OK")</f>
        <v>OK</v>
      </c>
    </row>
    <row r="909" spans="1:2" x14ac:dyDescent="0.3">
      <c r="A909">
        <v>908</v>
      </c>
      <c r="B909" t="str">
        <f>IF(ISNA(VLOOKUP(Table2[Project Number],MAIN!A:A, 1, FALSE)), "Missing", "OK")</f>
        <v>OK</v>
      </c>
    </row>
    <row r="910" spans="1:2" x14ac:dyDescent="0.3">
      <c r="A910">
        <v>909</v>
      </c>
      <c r="B910" t="str">
        <f>IF(ISNA(VLOOKUP(Table2[Project Number],MAIN!A:A, 1, FALSE)), "Missing", "OK")</f>
        <v>OK</v>
      </c>
    </row>
    <row r="911" spans="1:2" x14ac:dyDescent="0.3">
      <c r="A911">
        <v>910</v>
      </c>
      <c r="B911" t="str">
        <f>IF(ISNA(VLOOKUP(Table2[Project Number],MAIN!A:A, 1, FALSE)), "Missing", "OK")</f>
        <v>OK</v>
      </c>
    </row>
    <row r="912" spans="1:2" x14ac:dyDescent="0.3">
      <c r="A912">
        <v>911</v>
      </c>
      <c r="B912" t="str">
        <f>IF(ISNA(VLOOKUP(Table2[Project Number],MAIN!A:A, 1, FALSE)), "Missing", "OK")</f>
        <v>OK</v>
      </c>
    </row>
    <row r="913" spans="1:2" x14ac:dyDescent="0.3">
      <c r="A913">
        <v>912</v>
      </c>
      <c r="B913" t="str">
        <f>IF(ISNA(VLOOKUP(Table2[Project Number],MAIN!A:A, 1, FALSE)), "Missing", "OK")</f>
        <v>OK</v>
      </c>
    </row>
    <row r="914" spans="1:2" x14ac:dyDescent="0.3">
      <c r="A914">
        <v>913</v>
      </c>
      <c r="B914" t="str">
        <f>IF(ISNA(VLOOKUP(Table2[Project Number],MAIN!A:A, 1, FALSE)), "Missing", "OK")</f>
        <v>OK</v>
      </c>
    </row>
    <row r="915" spans="1:2" x14ac:dyDescent="0.3">
      <c r="A915">
        <v>914</v>
      </c>
      <c r="B915" t="str">
        <f>IF(ISNA(VLOOKUP(Table2[Project Number],MAIN!A:A, 1, FALSE)), "Missing", "OK")</f>
        <v>OK</v>
      </c>
    </row>
    <row r="916" spans="1:2" x14ac:dyDescent="0.3">
      <c r="A916">
        <v>915</v>
      </c>
      <c r="B916" t="str">
        <f>IF(ISNA(VLOOKUP(Table2[Project Number],MAIN!A:A, 1, FALSE)), "Missing", "OK")</f>
        <v>OK</v>
      </c>
    </row>
    <row r="917" spans="1:2" x14ac:dyDescent="0.3">
      <c r="A917">
        <v>916</v>
      </c>
      <c r="B917" t="str">
        <f>IF(ISNA(VLOOKUP(Table2[Project Number],MAIN!A:A, 1, FALSE)), "Missing", "OK")</f>
        <v>OK</v>
      </c>
    </row>
    <row r="918" spans="1:2" x14ac:dyDescent="0.3">
      <c r="A918">
        <v>917</v>
      </c>
      <c r="B918" t="str">
        <f>IF(ISNA(VLOOKUP(Table2[Project Number],MAIN!A:A, 1, FALSE)), "Missing", "OK")</f>
        <v>OK</v>
      </c>
    </row>
    <row r="919" spans="1:2" x14ac:dyDescent="0.3">
      <c r="A919">
        <v>918</v>
      </c>
      <c r="B919" t="str">
        <f>IF(ISNA(VLOOKUP(Table2[Project Number],MAIN!A:A, 1, FALSE)), "Missing", "OK")</f>
        <v>OK</v>
      </c>
    </row>
    <row r="920" spans="1:2" x14ac:dyDescent="0.3">
      <c r="A920">
        <v>919</v>
      </c>
      <c r="B920" t="str">
        <f>IF(ISNA(VLOOKUP(Table2[Project Number],MAIN!A:A, 1, FALSE)), "Missing", "OK")</f>
        <v>OK</v>
      </c>
    </row>
    <row r="921" spans="1:2" x14ac:dyDescent="0.3">
      <c r="A921">
        <v>920</v>
      </c>
      <c r="B921" t="str">
        <f>IF(ISNA(VLOOKUP(Table2[Project Number],MAIN!A:A, 1, FALSE)), "Missing", "OK")</f>
        <v>OK</v>
      </c>
    </row>
    <row r="922" spans="1:2" x14ac:dyDescent="0.3">
      <c r="A922">
        <v>921</v>
      </c>
      <c r="B922" t="str">
        <f>IF(ISNA(VLOOKUP(Table2[Project Number],MAIN!A:A, 1, FALSE)), "Missing", "OK")</f>
        <v>OK</v>
      </c>
    </row>
    <row r="923" spans="1:2" x14ac:dyDescent="0.3">
      <c r="A923">
        <v>922</v>
      </c>
      <c r="B923" t="str">
        <f>IF(ISNA(VLOOKUP(Table2[Project Number],MAIN!A:A, 1, FALSE)), "Missing", "OK")</f>
        <v>OK</v>
      </c>
    </row>
    <row r="924" spans="1:2" x14ac:dyDescent="0.3">
      <c r="A924">
        <v>923</v>
      </c>
      <c r="B924" t="str">
        <f>IF(ISNA(VLOOKUP(Table2[Project Number],MAIN!A:A, 1, FALSE)), "Missing", "OK")</f>
        <v>OK</v>
      </c>
    </row>
    <row r="925" spans="1:2" x14ac:dyDescent="0.3">
      <c r="A925">
        <v>924</v>
      </c>
      <c r="B925" t="str">
        <f>IF(ISNA(VLOOKUP(Table2[Project Number],MAIN!A:A, 1, FALSE)), "Missing", "OK")</f>
        <v>OK</v>
      </c>
    </row>
    <row r="926" spans="1:2" x14ac:dyDescent="0.3">
      <c r="A926">
        <v>925</v>
      </c>
      <c r="B926" t="str">
        <f>IF(ISNA(VLOOKUP(Table2[Project Number],MAIN!A:A, 1, FALSE)), "Missing", "OK")</f>
        <v>OK</v>
      </c>
    </row>
    <row r="927" spans="1:2" x14ac:dyDescent="0.3">
      <c r="A927">
        <v>926</v>
      </c>
      <c r="B927" t="str">
        <f>IF(ISNA(VLOOKUP(Table2[Project Number],MAIN!A:A, 1, FALSE)), "Missing", "OK")</f>
        <v>OK</v>
      </c>
    </row>
    <row r="928" spans="1:2" x14ac:dyDescent="0.3">
      <c r="A928">
        <v>927</v>
      </c>
      <c r="B928" t="str">
        <f>IF(ISNA(VLOOKUP(Table2[Project Number],MAIN!A:A, 1, FALSE)), "Missing", "OK")</f>
        <v>OK</v>
      </c>
    </row>
    <row r="929" spans="1:2" x14ac:dyDescent="0.3">
      <c r="A929">
        <v>928</v>
      </c>
      <c r="B929" t="str">
        <f>IF(ISNA(VLOOKUP(Table2[Project Number],MAIN!A:A, 1, FALSE)), "Missing", "OK")</f>
        <v>OK</v>
      </c>
    </row>
    <row r="930" spans="1:2" x14ac:dyDescent="0.3">
      <c r="A930">
        <v>929</v>
      </c>
      <c r="B930" t="str">
        <f>IF(ISNA(VLOOKUP(Table2[Project Number],MAIN!A:A, 1, FALSE)), "Missing", "OK")</f>
        <v>OK</v>
      </c>
    </row>
    <row r="931" spans="1:2" x14ac:dyDescent="0.3">
      <c r="A931">
        <v>930</v>
      </c>
      <c r="B931" t="str">
        <f>IF(ISNA(VLOOKUP(Table2[Project Number],MAIN!A:A, 1, FALSE)), "Missing", "OK")</f>
        <v>OK</v>
      </c>
    </row>
    <row r="932" spans="1:2" x14ac:dyDescent="0.3">
      <c r="A932">
        <v>931</v>
      </c>
      <c r="B932" t="str">
        <f>IF(ISNA(VLOOKUP(Table2[Project Number],MAIN!A:A, 1, FALSE)), "Missing", "OK")</f>
        <v>OK</v>
      </c>
    </row>
    <row r="933" spans="1:2" x14ac:dyDescent="0.3">
      <c r="A933">
        <v>932</v>
      </c>
      <c r="B933" t="str">
        <f>IF(ISNA(VLOOKUP(Table2[Project Number],MAIN!A:A, 1, FALSE)), "Missing", "OK")</f>
        <v>OK</v>
      </c>
    </row>
    <row r="934" spans="1:2" x14ac:dyDescent="0.3">
      <c r="A934">
        <v>933</v>
      </c>
      <c r="B934" t="str">
        <f>IF(ISNA(VLOOKUP(Table2[Project Number],MAIN!A:A, 1, FALSE)), "Missing", "OK")</f>
        <v>OK</v>
      </c>
    </row>
    <row r="935" spans="1:2" x14ac:dyDescent="0.3">
      <c r="A935">
        <v>934</v>
      </c>
      <c r="B935" t="str">
        <f>IF(ISNA(VLOOKUP(Table2[Project Number],MAIN!A:A, 1, FALSE)), "Missing", "OK")</f>
        <v>OK</v>
      </c>
    </row>
    <row r="936" spans="1:2" x14ac:dyDescent="0.3">
      <c r="A936">
        <v>935</v>
      </c>
      <c r="B936" t="str">
        <f>IF(ISNA(VLOOKUP(Table2[Project Number],MAIN!A:A, 1, FALSE)), "Missing", "OK")</f>
        <v>OK</v>
      </c>
    </row>
    <row r="937" spans="1:2" x14ac:dyDescent="0.3">
      <c r="A937">
        <v>936</v>
      </c>
      <c r="B937" t="str">
        <f>IF(ISNA(VLOOKUP(Table2[Project Number],MAIN!A:A, 1, FALSE)), "Missing", "OK")</f>
        <v>OK</v>
      </c>
    </row>
    <row r="938" spans="1:2" x14ac:dyDescent="0.3">
      <c r="A938">
        <v>937</v>
      </c>
      <c r="B938" t="str">
        <f>IF(ISNA(VLOOKUP(Table2[Project Number],MAIN!A:A, 1, FALSE)), "Missing", "OK")</f>
        <v>OK</v>
      </c>
    </row>
    <row r="939" spans="1:2" x14ac:dyDescent="0.3">
      <c r="A939">
        <v>938</v>
      </c>
      <c r="B939" t="str">
        <f>IF(ISNA(VLOOKUP(Table2[Project Number],MAIN!A:A, 1, FALSE)), "Missing", "OK")</f>
        <v>OK</v>
      </c>
    </row>
    <row r="940" spans="1:2" x14ac:dyDescent="0.3">
      <c r="A940">
        <v>939</v>
      </c>
      <c r="B940" t="str">
        <f>IF(ISNA(VLOOKUP(Table2[Project Number],MAIN!A:A, 1, FALSE)), "Missing", "OK")</f>
        <v>OK</v>
      </c>
    </row>
    <row r="941" spans="1:2" x14ac:dyDescent="0.3">
      <c r="A941">
        <v>940</v>
      </c>
      <c r="B941" t="str">
        <f>IF(ISNA(VLOOKUP(Table2[Project Number],MAIN!A:A, 1, FALSE)), "Missing", "OK")</f>
        <v>OK</v>
      </c>
    </row>
    <row r="942" spans="1:2" x14ac:dyDescent="0.3">
      <c r="A942">
        <v>941</v>
      </c>
      <c r="B942" t="str">
        <f>IF(ISNA(VLOOKUP(Table2[Project Number],MAIN!A:A, 1, FALSE)), "Missing", "OK")</f>
        <v>OK</v>
      </c>
    </row>
    <row r="943" spans="1:2" x14ac:dyDescent="0.3">
      <c r="A943">
        <v>942</v>
      </c>
      <c r="B943" t="str">
        <f>IF(ISNA(VLOOKUP(Table2[Project Number],MAIN!A:A, 1, FALSE)), "Missing", "OK")</f>
        <v>OK</v>
      </c>
    </row>
    <row r="944" spans="1:2" x14ac:dyDescent="0.3">
      <c r="A944">
        <v>943</v>
      </c>
      <c r="B944" t="str">
        <f>IF(ISNA(VLOOKUP(Table2[Project Number],MAIN!A:A, 1, FALSE)), "Missing", "OK")</f>
        <v>OK</v>
      </c>
    </row>
    <row r="945" spans="1:2" x14ac:dyDescent="0.3">
      <c r="A945">
        <v>944</v>
      </c>
      <c r="B945" t="str">
        <f>IF(ISNA(VLOOKUP(Table2[Project Number],MAIN!A:A, 1, FALSE)), "Missing", "OK")</f>
        <v>OK</v>
      </c>
    </row>
    <row r="946" spans="1:2" x14ac:dyDescent="0.3">
      <c r="A946">
        <v>945</v>
      </c>
      <c r="B946" t="str">
        <f>IF(ISNA(VLOOKUP(Table2[Project Number],MAIN!A:A, 1, FALSE)), "Missing", "OK")</f>
        <v>OK</v>
      </c>
    </row>
    <row r="947" spans="1:2" x14ac:dyDescent="0.3">
      <c r="A947">
        <v>946</v>
      </c>
      <c r="B947" t="str">
        <f>IF(ISNA(VLOOKUP(Table2[Project Number],MAIN!A:A, 1, FALSE)), "Missing", "OK")</f>
        <v>OK</v>
      </c>
    </row>
    <row r="948" spans="1:2" x14ac:dyDescent="0.3">
      <c r="A948">
        <v>947</v>
      </c>
      <c r="B948" t="str">
        <f>IF(ISNA(VLOOKUP(Table2[Project Number],MAIN!A:A, 1, FALSE)), "Missing", "OK")</f>
        <v>OK</v>
      </c>
    </row>
    <row r="949" spans="1:2" x14ac:dyDescent="0.3">
      <c r="A949">
        <v>948</v>
      </c>
      <c r="B949" t="str">
        <f>IF(ISNA(VLOOKUP(Table2[Project Number],MAIN!A:A, 1, FALSE)), "Missing", "OK")</f>
        <v>OK</v>
      </c>
    </row>
    <row r="950" spans="1:2" x14ac:dyDescent="0.3">
      <c r="A950">
        <v>949</v>
      </c>
      <c r="B950" t="str">
        <f>IF(ISNA(VLOOKUP(Table2[Project Number],MAIN!A:A, 1, FALSE)), "Missing", "OK")</f>
        <v>OK</v>
      </c>
    </row>
    <row r="951" spans="1:2" x14ac:dyDescent="0.3">
      <c r="A951">
        <v>950</v>
      </c>
      <c r="B951" t="str">
        <f>IF(ISNA(VLOOKUP(Table2[Project Number],MAIN!A:A, 1, FALSE)), "Missing", "OK")</f>
        <v>OK</v>
      </c>
    </row>
    <row r="952" spans="1:2" x14ac:dyDescent="0.3">
      <c r="A952">
        <v>951</v>
      </c>
      <c r="B952" t="str">
        <f>IF(ISNA(VLOOKUP(Table2[Project Number],MAIN!A:A, 1, FALSE)), "Missing", "OK")</f>
        <v>OK</v>
      </c>
    </row>
    <row r="953" spans="1:2" x14ac:dyDescent="0.3">
      <c r="A953">
        <v>952</v>
      </c>
      <c r="B953" t="str">
        <f>IF(ISNA(VLOOKUP(Table2[Project Number],MAIN!A:A, 1, FALSE)), "Missing", "OK")</f>
        <v>OK</v>
      </c>
    </row>
    <row r="954" spans="1:2" x14ac:dyDescent="0.3">
      <c r="A954">
        <v>953</v>
      </c>
      <c r="B954" t="str">
        <f>IF(ISNA(VLOOKUP(Table2[Project Number],MAIN!A:A, 1, FALSE)), "Missing", "OK")</f>
        <v>OK</v>
      </c>
    </row>
    <row r="955" spans="1:2" x14ac:dyDescent="0.3">
      <c r="A955">
        <v>954</v>
      </c>
      <c r="B955" t="str">
        <f>IF(ISNA(VLOOKUP(Table2[Project Number],MAIN!A:A, 1, FALSE)), "Missing", "OK")</f>
        <v>OK</v>
      </c>
    </row>
    <row r="956" spans="1:2" x14ac:dyDescent="0.3">
      <c r="A956">
        <v>955</v>
      </c>
      <c r="B956" t="str">
        <f>IF(ISNA(VLOOKUP(Table2[Project Number],MAIN!A:A, 1, FALSE)), "Missing", "OK")</f>
        <v>OK</v>
      </c>
    </row>
    <row r="957" spans="1:2" x14ac:dyDescent="0.3">
      <c r="A957">
        <v>956</v>
      </c>
      <c r="B957" t="str">
        <f>IF(ISNA(VLOOKUP(Table2[Project Number],MAIN!A:A, 1, FALSE)), "Missing", "OK")</f>
        <v>OK</v>
      </c>
    </row>
    <row r="958" spans="1:2" x14ac:dyDescent="0.3">
      <c r="A958">
        <v>957</v>
      </c>
      <c r="B958" t="str">
        <f>IF(ISNA(VLOOKUP(Table2[Project Number],MAIN!A:A, 1, FALSE)), "Missing", "OK")</f>
        <v>OK</v>
      </c>
    </row>
    <row r="959" spans="1:2" x14ac:dyDescent="0.3">
      <c r="A959">
        <v>958</v>
      </c>
      <c r="B959" t="str">
        <f>IF(ISNA(VLOOKUP(Table2[Project Number],MAIN!A:A, 1, FALSE)), "Missing", "OK")</f>
        <v>OK</v>
      </c>
    </row>
    <row r="960" spans="1:2" x14ac:dyDescent="0.3">
      <c r="A960">
        <v>959</v>
      </c>
      <c r="B960" t="str">
        <f>IF(ISNA(VLOOKUP(Table2[Project Number],MAIN!A:A, 1, FALSE)), "Missing", "OK")</f>
        <v>OK</v>
      </c>
    </row>
    <row r="961" spans="1:2" x14ac:dyDescent="0.3">
      <c r="A961">
        <v>960</v>
      </c>
      <c r="B961" t="str">
        <f>IF(ISNA(VLOOKUP(Table2[Project Number],MAIN!A:A, 1, FALSE)), "Missing", "OK")</f>
        <v>OK</v>
      </c>
    </row>
    <row r="962" spans="1:2" x14ac:dyDescent="0.3">
      <c r="A962">
        <v>961</v>
      </c>
      <c r="B962" t="str">
        <f>IF(ISNA(VLOOKUP(Table2[Project Number],MAIN!A:A, 1, FALSE)), "Missing", "OK")</f>
        <v>OK</v>
      </c>
    </row>
    <row r="963" spans="1:2" x14ac:dyDescent="0.3">
      <c r="A963">
        <v>962</v>
      </c>
      <c r="B963" t="str">
        <f>IF(ISNA(VLOOKUP(Table2[Project Number],MAIN!A:A, 1, FALSE)), "Missing", "OK")</f>
        <v>OK</v>
      </c>
    </row>
    <row r="964" spans="1:2" x14ac:dyDescent="0.3">
      <c r="A964">
        <v>963</v>
      </c>
      <c r="B964" t="str">
        <f>IF(ISNA(VLOOKUP(Table2[Project Number],MAIN!A:A, 1, FALSE)), "Missing", "OK")</f>
        <v>OK</v>
      </c>
    </row>
    <row r="965" spans="1:2" x14ac:dyDescent="0.3">
      <c r="A965">
        <v>964</v>
      </c>
      <c r="B965" t="str">
        <f>IF(ISNA(VLOOKUP(Table2[Project Number],MAIN!A:A, 1, FALSE)), "Missing", "OK")</f>
        <v>OK</v>
      </c>
    </row>
    <row r="966" spans="1:2" x14ac:dyDescent="0.3">
      <c r="A966">
        <v>965</v>
      </c>
      <c r="B966" t="str">
        <f>IF(ISNA(VLOOKUP(Table2[Project Number],MAIN!A:A, 1, FALSE)), "Missing", "OK")</f>
        <v>OK</v>
      </c>
    </row>
    <row r="967" spans="1:2" x14ac:dyDescent="0.3">
      <c r="A967">
        <v>966</v>
      </c>
      <c r="B967" t="str">
        <f>IF(ISNA(VLOOKUP(Table2[Project Number],MAIN!A:A, 1, FALSE)), "Missing", "OK")</f>
        <v>OK</v>
      </c>
    </row>
    <row r="968" spans="1:2" x14ac:dyDescent="0.3">
      <c r="A968">
        <v>967</v>
      </c>
      <c r="B968" t="str">
        <f>IF(ISNA(VLOOKUP(Table2[Project Number],MAIN!A:A, 1, FALSE)), "Missing", "OK")</f>
        <v>OK</v>
      </c>
    </row>
    <row r="969" spans="1:2" x14ac:dyDescent="0.3">
      <c r="A969">
        <v>968</v>
      </c>
      <c r="B969" t="str">
        <f>IF(ISNA(VLOOKUP(Table2[Project Number],MAIN!A:A, 1, FALSE)), "Missing", "OK")</f>
        <v>OK</v>
      </c>
    </row>
    <row r="970" spans="1:2" x14ac:dyDescent="0.3">
      <c r="A970">
        <v>969</v>
      </c>
      <c r="B970" t="str">
        <f>IF(ISNA(VLOOKUP(Table2[Project Number],MAIN!A:A, 1, FALSE)), "Missing", "OK")</f>
        <v>OK</v>
      </c>
    </row>
    <row r="971" spans="1:2" x14ac:dyDescent="0.3">
      <c r="A971">
        <v>970</v>
      </c>
      <c r="B971" t="str">
        <f>IF(ISNA(VLOOKUP(Table2[Project Number],MAIN!A:A, 1, FALSE)), "Missing", "OK")</f>
        <v>OK</v>
      </c>
    </row>
    <row r="972" spans="1:2" x14ac:dyDescent="0.3">
      <c r="A972">
        <v>971</v>
      </c>
      <c r="B972" t="str">
        <f>IF(ISNA(VLOOKUP(Table2[Project Number],MAIN!A:A, 1, FALSE)), "Missing", "OK")</f>
        <v>OK</v>
      </c>
    </row>
    <row r="973" spans="1:2" x14ac:dyDescent="0.3">
      <c r="A973">
        <v>972</v>
      </c>
      <c r="B973" t="str">
        <f>IF(ISNA(VLOOKUP(Table2[Project Number],MAIN!A:A, 1, FALSE)), "Missing", "OK")</f>
        <v>OK</v>
      </c>
    </row>
    <row r="974" spans="1:2" x14ac:dyDescent="0.3">
      <c r="A974">
        <v>973</v>
      </c>
      <c r="B974" t="str">
        <f>IF(ISNA(VLOOKUP(Table2[Project Number],MAIN!A:A, 1, FALSE)), "Missing", "OK")</f>
        <v>OK</v>
      </c>
    </row>
    <row r="975" spans="1:2" x14ac:dyDescent="0.3">
      <c r="A975">
        <v>974</v>
      </c>
      <c r="B975" t="str">
        <f>IF(ISNA(VLOOKUP(Table2[Project Number],MAIN!A:A, 1, FALSE)), "Missing", "OK")</f>
        <v>OK</v>
      </c>
    </row>
    <row r="976" spans="1:2" x14ac:dyDescent="0.3">
      <c r="A976">
        <v>975</v>
      </c>
      <c r="B976" t="str">
        <f>IF(ISNA(VLOOKUP(Table2[Project Number],MAIN!A:A, 1, FALSE)), "Missing", "OK")</f>
        <v>OK</v>
      </c>
    </row>
    <row r="977" spans="1:2" x14ac:dyDescent="0.3">
      <c r="A977">
        <v>976</v>
      </c>
      <c r="B977" t="str">
        <f>IF(ISNA(VLOOKUP(Table2[Project Number],MAIN!A:A, 1, FALSE)), "Missing", "OK")</f>
        <v>OK</v>
      </c>
    </row>
    <row r="978" spans="1:2" x14ac:dyDescent="0.3">
      <c r="A978">
        <v>977</v>
      </c>
      <c r="B978" t="str">
        <f>IF(ISNA(VLOOKUP(Table2[Project Number],MAIN!A:A, 1, FALSE)), "Missing", "OK")</f>
        <v>OK</v>
      </c>
    </row>
    <row r="979" spans="1:2" x14ac:dyDescent="0.3">
      <c r="A979">
        <v>978</v>
      </c>
      <c r="B979" t="str">
        <f>IF(ISNA(VLOOKUP(Table2[Project Number],MAIN!A:A, 1, FALSE)), "Missing", "OK")</f>
        <v>OK</v>
      </c>
    </row>
    <row r="980" spans="1:2" x14ac:dyDescent="0.3">
      <c r="A980">
        <v>979</v>
      </c>
      <c r="B980" t="str">
        <f>IF(ISNA(VLOOKUP(Table2[Project Number],MAIN!A:A, 1, FALSE)), "Missing", "OK")</f>
        <v>OK</v>
      </c>
    </row>
    <row r="981" spans="1:2" x14ac:dyDescent="0.3">
      <c r="A981">
        <v>980</v>
      </c>
      <c r="B981" t="str">
        <f>IF(ISNA(VLOOKUP(Table2[Project Number],MAIN!A:A, 1, FALSE)), "Missing", "OK")</f>
        <v>OK</v>
      </c>
    </row>
    <row r="982" spans="1:2" x14ac:dyDescent="0.3">
      <c r="A982">
        <v>981</v>
      </c>
      <c r="B982" t="str">
        <f>IF(ISNA(VLOOKUP(Table2[Project Number],MAIN!A:A, 1, FALSE)), "Missing", "OK")</f>
        <v>OK</v>
      </c>
    </row>
    <row r="983" spans="1:2" x14ac:dyDescent="0.3">
      <c r="A983">
        <v>982</v>
      </c>
      <c r="B983" t="str">
        <f>IF(ISNA(VLOOKUP(Table2[Project Number],MAIN!A:A, 1, FALSE)), "Missing", "OK")</f>
        <v>OK</v>
      </c>
    </row>
    <row r="984" spans="1:2" x14ac:dyDescent="0.3">
      <c r="A984">
        <v>983</v>
      </c>
      <c r="B984" t="str">
        <f>IF(ISNA(VLOOKUP(Table2[Project Number],MAIN!A:A, 1, FALSE)), "Missing", "OK")</f>
        <v>OK</v>
      </c>
    </row>
    <row r="985" spans="1:2" x14ac:dyDescent="0.3">
      <c r="A985">
        <v>984</v>
      </c>
      <c r="B985" t="str">
        <f>IF(ISNA(VLOOKUP(Table2[Project Number],MAIN!A:A, 1, FALSE)), "Missing", "OK")</f>
        <v>OK</v>
      </c>
    </row>
    <row r="986" spans="1:2" x14ac:dyDescent="0.3">
      <c r="A986">
        <v>985</v>
      </c>
      <c r="B986" t="str">
        <f>IF(ISNA(VLOOKUP(Table2[Project Number],MAIN!A:A, 1, FALSE)), "Missing", "OK")</f>
        <v>OK</v>
      </c>
    </row>
    <row r="987" spans="1:2" x14ac:dyDescent="0.3">
      <c r="A987">
        <v>986</v>
      </c>
      <c r="B987" t="str">
        <f>IF(ISNA(VLOOKUP(Table2[Project Number],MAIN!A:A, 1, FALSE)), "Missing", "OK")</f>
        <v>OK</v>
      </c>
    </row>
    <row r="988" spans="1:2" x14ac:dyDescent="0.3">
      <c r="A988">
        <v>987</v>
      </c>
      <c r="B988" t="str">
        <f>IF(ISNA(VLOOKUP(Table2[Project Number],MAIN!A:A, 1, FALSE)), "Missing", "OK")</f>
        <v>OK</v>
      </c>
    </row>
    <row r="989" spans="1:2" x14ac:dyDescent="0.3">
      <c r="A989">
        <v>988</v>
      </c>
      <c r="B989" t="str">
        <f>IF(ISNA(VLOOKUP(Table2[Project Number],MAIN!A:A, 1, FALSE)), "Missing", "OK")</f>
        <v>OK</v>
      </c>
    </row>
    <row r="990" spans="1:2" x14ac:dyDescent="0.3">
      <c r="A990">
        <v>989</v>
      </c>
      <c r="B990" t="str">
        <f>IF(ISNA(VLOOKUP(Table2[Project Number],MAIN!A:A, 1, FALSE)), "Missing", "OK")</f>
        <v>OK</v>
      </c>
    </row>
    <row r="991" spans="1:2" x14ac:dyDescent="0.3">
      <c r="A991">
        <v>990</v>
      </c>
      <c r="B991" t="str">
        <f>IF(ISNA(VLOOKUP(Table2[Project Number],MAIN!A:A, 1, FALSE)), "Missing", "OK")</f>
        <v>OK</v>
      </c>
    </row>
    <row r="992" spans="1:2" x14ac:dyDescent="0.3">
      <c r="A992">
        <v>991</v>
      </c>
      <c r="B992" t="str">
        <f>IF(ISNA(VLOOKUP(Table2[Project Number],MAIN!A:A, 1, FALSE)), "Missing", "OK")</f>
        <v>OK</v>
      </c>
    </row>
    <row r="993" spans="1:2" x14ac:dyDescent="0.3">
      <c r="A993">
        <v>992</v>
      </c>
      <c r="B993" t="str">
        <f>IF(ISNA(VLOOKUP(Table2[Project Number],MAIN!A:A, 1, FALSE)), "Missing", "OK")</f>
        <v>OK</v>
      </c>
    </row>
    <row r="994" spans="1:2" x14ac:dyDescent="0.3">
      <c r="A994">
        <v>993</v>
      </c>
      <c r="B994" t="str">
        <f>IF(ISNA(VLOOKUP(Table2[Project Number],MAIN!A:A, 1, FALSE)), "Missing", "OK")</f>
        <v>OK</v>
      </c>
    </row>
    <row r="995" spans="1:2" x14ac:dyDescent="0.3">
      <c r="A995">
        <v>994</v>
      </c>
      <c r="B995" t="str">
        <f>IF(ISNA(VLOOKUP(Table2[Project Number],MAIN!A:A, 1, FALSE)), "Missing", "OK")</f>
        <v>OK</v>
      </c>
    </row>
    <row r="996" spans="1:2" x14ac:dyDescent="0.3">
      <c r="A996">
        <v>995</v>
      </c>
      <c r="B996" t="str">
        <f>IF(ISNA(VLOOKUP(Table2[Project Number],MAIN!A:A, 1, FALSE)), "Missing", "OK")</f>
        <v>OK</v>
      </c>
    </row>
    <row r="997" spans="1:2" x14ac:dyDescent="0.3">
      <c r="A997">
        <v>996</v>
      </c>
      <c r="B997" t="str">
        <f>IF(ISNA(VLOOKUP(Table2[Project Number],MAIN!A:A, 1, FALSE)), "Missing", "OK")</f>
        <v>OK</v>
      </c>
    </row>
    <row r="998" spans="1:2" x14ac:dyDescent="0.3">
      <c r="A998">
        <v>997</v>
      </c>
      <c r="B998" t="str">
        <f>IF(ISNA(VLOOKUP(Table2[Project Number],MAIN!A:A, 1, FALSE)), "Missing", "OK")</f>
        <v>OK</v>
      </c>
    </row>
    <row r="999" spans="1:2" x14ac:dyDescent="0.3">
      <c r="A999">
        <v>998</v>
      </c>
      <c r="B999" t="str">
        <f>IF(ISNA(VLOOKUP(Table2[Project Number],MAIN!A:A, 1, FALSE)), "Missing", "OK")</f>
        <v>OK</v>
      </c>
    </row>
    <row r="1000" spans="1:2" x14ac:dyDescent="0.3">
      <c r="A1000">
        <v>999</v>
      </c>
      <c r="B1000" t="str">
        <f>IF(ISNA(VLOOKUP(Table2[Project Number],MAIN!A:A, 1, FALSE)), "Missing", "OK")</f>
        <v>OK</v>
      </c>
    </row>
    <row r="1001" spans="1:2" x14ac:dyDescent="0.3">
      <c r="A1001">
        <v>1000</v>
      </c>
      <c r="B1001" t="str">
        <f>IF(ISNA(VLOOKUP(Table2[Project Number],MAIN!A:A, 1, FALSE)), "Missing", "OK")</f>
        <v>OK</v>
      </c>
    </row>
    <row r="1002" spans="1:2" x14ac:dyDescent="0.3">
      <c r="A1002">
        <v>1001</v>
      </c>
      <c r="B1002" t="str">
        <f>IF(ISNA(VLOOKUP(Table2[Project Number],MAIN!A:A, 1, FALSE)), "Missing", "OK")</f>
        <v>OK</v>
      </c>
    </row>
    <row r="1003" spans="1:2" x14ac:dyDescent="0.3">
      <c r="A1003">
        <v>1002</v>
      </c>
      <c r="B1003" t="str">
        <f>IF(ISNA(VLOOKUP(Table2[Project Number],MAIN!A:A, 1, FALSE)), "Missing", "OK")</f>
        <v>OK</v>
      </c>
    </row>
    <row r="1004" spans="1:2" x14ac:dyDescent="0.3">
      <c r="A1004">
        <v>1003</v>
      </c>
      <c r="B1004" t="str">
        <f>IF(ISNA(VLOOKUP(Table2[Project Number],MAIN!A:A, 1, FALSE)), "Missing", "OK")</f>
        <v>OK</v>
      </c>
    </row>
    <row r="1005" spans="1:2" x14ac:dyDescent="0.3">
      <c r="A1005">
        <v>1004</v>
      </c>
      <c r="B1005" t="str">
        <f>IF(ISNA(VLOOKUP(Table2[Project Number],MAIN!A:A, 1, FALSE)), "Missing", "OK")</f>
        <v>OK</v>
      </c>
    </row>
    <row r="1006" spans="1:2" x14ac:dyDescent="0.3">
      <c r="A1006">
        <v>1005</v>
      </c>
      <c r="B1006" t="str">
        <f>IF(ISNA(VLOOKUP(Table2[Project Number],MAIN!A:A, 1, FALSE)), "Missing", "OK")</f>
        <v>OK</v>
      </c>
    </row>
    <row r="1007" spans="1:2" x14ac:dyDescent="0.3">
      <c r="A1007">
        <v>1006</v>
      </c>
      <c r="B1007" t="str">
        <f>IF(ISNA(VLOOKUP(Table2[Project Number],MAIN!A:A, 1, FALSE)), "Missing", "OK")</f>
        <v>OK</v>
      </c>
    </row>
    <row r="1008" spans="1:2" x14ac:dyDescent="0.3">
      <c r="A1008">
        <v>1007</v>
      </c>
      <c r="B1008" t="str">
        <f>IF(ISNA(VLOOKUP(Table2[Project Number],MAIN!A:A, 1, FALSE)), "Missing", "OK")</f>
        <v>OK</v>
      </c>
    </row>
    <row r="1009" spans="1:2" x14ac:dyDescent="0.3">
      <c r="A1009">
        <v>1008</v>
      </c>
      <c r="B1009" t="str">
        <f>IF(ISNA(VLOOKUP(Table2[Project Number],MAIN!A:A, 1, FALSE)), "Missing", "OK")</f>
        <v>OK</v>
      </c>
    </row>
    <row r="1010" spans="1:2" x14ac:dyDescent="0.3">
      <c r="A1010">
        <v>1009</v>
      </c>
      <c r="B1010" t="str">
        <f>IF(ISNA(VLOOKUP(Table2[Project Number],MAIN!A:A, 1, FALSE)), "Missing", "OK")</f>
        <v>OK</v>
      </c>
    </row>
    <row r="1011" spans="1:2" x14ac:dyDescent="0.3">
      <c r="A1011">
        <v>1010</v>
      </c>
      <c r="B1011" t="str">
        <f>IF(ISNA(VLOOKUP(Table2[Project Number],MAIN!A:A, 1, FALSE)), "Missing", "OK")</f>
        <v>OK</v>
      </c>
    </row>
    <row r="1012" spans="1:2" x14ac:dyDescent="0.3">
      <c r="A1012">
        <v>1011</v>
      </c>
      <c r="B1012" t="str">
        <f>IF(ISNA(VLOOKUP(Table2[Project Number],MAIN!A:A, 1, FALSE)), "Missing", "OK")</f>
        <v>OK</v>
      </c>
    </row>
    <row r="1013" spans="1:2" x14ac:dyDescent="0.3">
      <c r="A1013">
        <v>1012</v>
      </c>
      <c r="B1013" t="str">
        <f>IF(ISNA(VLOOKUP(Table2[Project Number],MAIN!A:A, 1, FALSE)), "Missing", "OK")</f>
        <v>OK</v>
      </c>
    </row>
    <row r="1014" spans="1:2" x14ac:dyDescent="0.3">
      <c r="A1014">
        <v>1013</v>
      </c>
      <c r="B1014" t="str">
        <f>IF(ISNA(VLOOKUP(Table2[Project Number],MAIN!A:A, 1, FALSE)), "Missing", "OK")</f>
        <v>OK</v>
      </c>
    </row>
    <row r="1015" spans="1:2" x14ac:dyDescent="0.3">
      <c r="A1015">
        <v>1014</v>
      </c>
      <c r="B1015" t="str">
        <f>IF(ISNA(VLOOKUP(Table2[Project Number],MAIN!A:A, 1, FALSE)), "Missing", "OK")</f>
        <v>OK</v>
      </c>
    </row>
    <row r="1016" spans="1:2" x14ac:dyDescent="0.3">
      <c r="A1016">
        <v>1015</v>
      </c>
      <c r="B1016" t="str">
        <f>IF(ISNA(VLOOKUP(Table2[Project Number],MAIN!A:A, 1, FALSE)), "Missing", "OK")</f>
        <v>OK</v>
      </c>
    </row>
    <row r="1017" spans="1:2" x14ac:dyDescent="0.3">
      <c r="A1017">
        <v>1016</v>
      </c>
      <c r="B1017" t="str">
        <f>IF(ISNA(VLOOKUP(Table2[Project Number],MAIN!A:A, 1, FALSE)), "Missing", "OK")</f>
        <v>OK</v>
      </c>
    </row>
    <row r="1018" spans="1:2" x14ac:dyDescent="0.3">
      <c r="A1018">
        <v>1017</v>
      </c>
      <c r="B1018" t="str">
        <f>IF(ISNA(VLOOKUP(Table2[Project Number],MAIN!A:A, 1, FALSE)), "Missing", "OK")</f>
        <v>OK</v>
      </c>
    </row>
    <row r="1019" spans="1:2" x14ac:dyDescent="0.3">
      <c r="A1019">
        <v>1018</v>
      </c>
      <c r="B1019" t="str">
        <f>IF(ISNA(VLOOKUP(Table2[Project Number],MAIN!A:A, 1, FALSE)), "Missing", "OK")</f>
        <v>OK</v>
      </c>
    </row>
    <row r="1020" spans="1:2" x14ac:dyDescent="0.3">
      <c r="A1020">
        <v>1019</v>
      </c>
      <c r="B1020" t="str">
        <f>IF(ISNA(VLOOKUP(Table2[Project Number],MAIN!A:A, 1, FALSE)), "Missing", "OK")</f>
        <v>OK</v>
      </c>
    </row>
    <row r="1021" spans="1:2" x14ac:dyDescent="0.3">
      <c r="A1021">
        <v>1020</v>
      </c>
      <c r="B1021" t="str">
        <f>IF(ISNA(VLOOKUP(Table2[Project Number],MAIN!A:A, 1, FALSE)), "Missing", "OK")</f>
        <v>OK</v>
      </c>
    </row>
    <row r="1022" spans="1:2" x14ac:dyDescent="0.3">
      <c r="A1022">
        <v>1021</v>
      </c>
      <c r="B1022" t="str">
        <f>IF(ISNA(VLOOKUP(Table2[Project Number],MAIN!A:A, 1, FALSE)), "Missing", "OK")</f>
        <v>OK</v>
      </c>
    </row>
    <row r="1023" spans="1:2" x14ac:dyDescent="0.3">
      <c r="A1023">
        <v>1022</v>
      </c>
      <c r="B1023" t="str">
        <f>IF(ISNA(VLOOKUP(Table2[Project Number],MAIN!A:A, 1, FALSE)), "Missing", "OK")</f>
        <v>OK</v>
      </c>
    </row>
    <row r="1024" spans="1:2" x14ac:dyDescent="0.3">
      <c r="A1024">
        <v>1023</v>
      </c>
      <c r="B1024" t="str">
        <f>IF(ISNA(VLOOKUP(Table2[Project Number],MAIN!A:A, 1, FALSE)), "Missing", "OK")</f>
        <v>OK</v>
      </c>
    </row>
    <row r="1025" spans="1:2" x14ac:dyDescent="0.3">
      <c r="A1025">
        <v>1024</v>
      </c>
      <c r="B1025" t="str">
        <f>IF(ISNA(VLOOKUP(Table2[Project Number],MAIN!A:A, 1, FALSE)), "Missing", "OK")</f>
        <v>OK</v>
      </c>
    </row>
    <row r="1026" spans="1:2" x14ac:dyDescent="0.3">
      <c r="A1026">
        <v>1025</v>
      </c>
      <c r="B1026" t="str">
        <f>IF(ISNA(VLOOKUP(Table2[Project Number],MAIN!A:A, 1, FALSE)), "Missing", "OK")</f>
        <v>OK</v>
      </c>
    </row>
    <row r="1027" spans="1:2" x14ac:dyDescent="0.3">
      <c r="A1027">
        <v>1026</v>
      </c>
      <c r="B1027" t="str">
        <f>IF(ISNA(VLOOKUP(Table2[Project Number],MAIN!A:A, 1, FALSE)), "Missing", "OK")</f>
        <v>OK</v>
      </c>
    </row>
    <row r="1028" spans="1:2" x14ac:dyDescent="0.3">
      <c r="A1028">
        <v>1027</v>
      </c>
      <c r="B1028" t="str">
        <f>IF(ISNA(VLOOKUP(Table2[Project Number],MAIN!A:A, 1, FALSE)), "Missing", "OK")</f>
        <v>OK</v>
      </c>
    </row>
    <row r="1029" spans="1:2" x14ac:dyDescent="0.3">
      <c r="A1029">
        <v>1028</v>
      </c>
      <c r="B1029" t="str">
        <f>IF(ISNA(VLOOKUP(Table2[Project Number],MAIN!A:A, 1, FALSE)), "Missing", "OK")</f>
        <v>OK</v>
      </c>
    </row>
    <row r="1030" spans="1:2" x14ac:dyDescent="0.3">
      <c r="A1030">
        <v>1029</v>
      </c>
      <c r="B1030" t="str">
        <f>IF(ISNA(VLOOKUP(Table2[Project Number],MAIN!A:A, 1, FALSE)), "Missing", "OK")</f>
        <v>OK</v>
      </c>
    </row>
    <row r="1031" spans="1:2" x14ac:dyDescent="0.3">
      <c r="A1031">
        <v>1030</v>
      </c>
      <c r="B1031" t="str">
        <f>IF(ISNA(VLOOKUP(Table2[Project Number],MAIN!A:A, 1, FALSE)), "Missing", "OK")</f>
        <v>OK</v>
      </c>
    </row>
    <row r="1032" spans="1:2" x14ac:dyDescent="0.3">
      <c r="A1032">
        <v>1031</v>
      </c>
      <c r="B1032" t="str">
        <f>IF(ISNA(VLOOKUP(Table2[Project Number],MAIN!A:A, 1, FALSE)), "Missing", "OK")</f>
        <v>OK</v>
      </c>
    </row>
    <row r="1033" spans="1:2" x14ac:dyDescent="0.3">
      <c r="A1033">
        <v>1032</v>
      </c>
      <c r="B1033" t="str">
        <f>IF(ISNA(VLOOKUP(Table2[Project Number],MAIN!A:A, 1, FALSE)), "Missing", "OK")</f>
        <v>OK</v>
      </c>
    </row>
    <row r="1034" spans="1:2" x14ac:dyDescent="0.3">
      <c r="A1034">
        <v>1033</v>
      </c>
      <c r="B1034" t="str">
        <f>IF(ISNA(VLOOKUP(Table2[Project Number],MAIN!A:A, 1, FALSE)), "Missing", "OK")</f>
        <v>OK</v>
      </c>
    </row>
    <row r="1035" spans="1:2" x14ac:dyDescent="0.3">
      <c r="A1035">
        <v>1034</v>
      </c>
      <c r="B1035" t="str">
        <f>IF(ISNA(VLOOKUP(Table2[Project Number],MAIN!A:A, 1, FALSE)), "Missing", "OK")</f>
        <v>OK</v>
      </c>
    </row>
    <row r="1036" spans="1:2" x14ac:dyDescent="0.3">
      <c r="A1036">
        <v>1035</v>
      </c>
      <c r="B1036" t="str">
        <f>IF(ISNA(VLOOKUP(Table2[Project Number],MAIN!A:A, 1, FALSE)), "Missing", "OK")</f>
        <v>OK</v>
      </c>
    </row>
    <row r="1037" spans="1:2" x14ac:dyDescent="0.3">
      <c r="A1037">
        <v>1036</v>
      </c>
      <c r="B1037" t="str">
        <f>IF(ISNA(VLOOKUP(Table2[Project Number],MAIN!A:A, 1, FALSE)), "Missing", "OK")</f>
        <v>OK</v>
      </c>
    </row>
    <row r="1038" spans="1:2" x14ac:dyDescent="0.3">
      <c r="A1038">
        <v>1037</v>
      </c>
      <c r="B1038" t="str">
        <f>IF(ISNA(VLOOKUP(Table2[Project Number],MAIN!A:A, 1, FALSE)), "Missing", "OK")</f>
        <v>OK</v>
      </c>
    </row>
    <row r="1039" spans="1:2" x14ac:dyDescent="0.3">
      <c r="A1039">
        <v>1038</v>
      </c>
      <c r="B1039" t="str">
        <f>IF(ISNA(VLOOKUP(Table2[Project Number],MAIN!A:A, 1, FALSE)), "Missing", "OK")</f>
        <v>OK</v>
      </c>
    </row>
    <row r="1040" spans="1:2" x14ac:dyDescent="0.3">
      <c r="A1040">
        <v>1039</v>
      </c>
      <c r="B1040" t="str">
        <f>IF(ISNA(VLOOKUP(Table2[Project Number],MAIN!A:A, 1, FALSE)), "Missing", "OK")</f>
        <v>OK</v>
      </c>
    </row>
    <row r="1041" spans="1:2" x14ac:dyDescent="0.3">
      <c r="A1041">
        <v>1040</v>
      </c>
      <c r="B1041" t="str">
        <f>IF(ISNA(VLOOKUP(Table2[Project Number],MAIN!A:A, 1, FALSE)), "Missing", "OK")</f>
        <v>OK</v>
      </c>
    </row>
    <row r="1042" spans="1:2" x14ac:dyDescent="0.3">
      <c r="A1042">
        <v>1041</v>
      </c>
      <c r="B1042" t="str">
        <f>IF(ISNA(VLOOKUP(Table2[Project Number],MAIN!A:A, 1, FALSE)), "Missing", "OK")</f>
        <v>OK</v>
      </c>
    </row>
    <row r="1043" spans="1:2" x14ac:dyDescent="0.3">
      <c r="A1043">
        <v>1042</v>
      </c>
      <c r="B1043" t="str">
        <f>IF(ISNA(VLOOKUP(Table2[Project Number],MAIN!A:A, 1, FALSE)), "Missing", "OK")</f>
        <v>OK</v>
      </c>
    </row>
    <row r="1044" spans="1:2" x14ac:dyDescent="0.3">
      <c r="A1044">
        <v>1043</v>
      </c>
      <c r="B1044" t="str">
        <f>IF(ISNA(VLOOKUP(Table2[Project Number],MAIN!A:A, 1, FALSE)), "Missing", "OK")</f>
        <v>OK</v>
      </c>
    </row>
    <row r="1045" spans="1:2" x14ac:dyDescent="0.3">
      <c r="A1045">
        <v>1044</v>
      </c>
      <c r="B1045" t="str">
        <f>IF(ISNA(VLOOKUP(Table2[Project Number],MAIN!A:A, 1, FALSE)), "Missing", "OK")</f>
        <v>OK</v>
      </c>
    </row>
    <row r="1046" spans="1:2" x14ac:dyDescent="0.3">
      <c r="A1046">
        <v>1045</v>
      </c>
      <c r="B1046" t="str">
        <f>IF(ISNA(VLOOKUP(Table2[Project Number],MAIN!A:A, 1, FALSE)), "Missing", "OK")</f>
        <v>OK</v>
      </c>
    </row>
    <row r="1047" spans="1:2" x14ac:dyDescent="0.3">
      <c r="A1047">
        <v>1046</v>
      </c>
      <c r="B1047" t="str">
        <f>IF(ISNA(VLOOKUP(Table2[Project Number],MAIN!A:A, 1, FALSE)), "Missing", "OK")</f>
        <v>OK</v>
      </c>
    </row>
    <row r="1048" spans="1:2" x14ac:dyDescent="0.3">
      <c r="A1048">
        <v>1047</v>
      </c>
      <c r="B1048" t="str">
        <f>IF(ISNA(VLOOKUP(Table2[Project Number],MAIN!A:A, 1, FALSE)), "Missing", "OK")</f>
        <v>OK</v>
      </c>
    </row>
    <row r="1049" spans="1:2" x14ac:dyDescent="0.3">
      <c r="A1049">
        <v>1048</v>
      </c>
      <c r="B1049" t="str">
        <f>IF(ISNA(VLOOKUP(Table2[Project Number],MAIN!A:A, 1, FALSE)), "Missing", "OK")</f>
        <v>OK</v>
      </c>
    </row>
    <row r="1050" spans="1:2" x14ac:dyDescent="0.3">
      <c r="A1050">
        <v>1049</v>
      </c>
      <c r="B1050" t="str">
        <f>IF(ISNA(VLOOKUP(Table2[Project Number],MAIN!A:A, 1, FALSE)), "Missing", "OK")</f>
        <v>OK</v>
      </c>
    </row>
    <row r="1051" spans="1:2" x14ac:dyDescent="0.3">
      <c r="A1051">
        <v>1050</v>
      </c>
      <c r="B1051" t="str">
        <f>IF(ISNA(VLOOKUP(Table2[Project Number],MAIN!A:A, 1, FALSE)), "Missing", "OK")</f>
        <v>OK</v>
      </c>
    </row>
    <row r="1052" spans="1:2" x14ac:dyDescent="0.3">
      <c r="A1052">
        <v>1051</v>
      </c>
      <c r="B1052" t="str">
        <f>IF(ISNA(VLOOKUP(Table2[Project Number],MAIN!A:A, 1, FALSE)), "Missing", "OK")</f>
        <v>OK</v>
      </c>
    </row>
    <row r="1053" spans="1:2" x14ac:dyDescent="0.3">
      <c r="A1053">
        <v>1052</v>
      </c>
      <c r="B1053" t="str">
        <f>IF(ISNA(VLOOKUP(Table2[Project Number],MAIN!A:A, 1, FALSE)), "Missing", "OK")</f>
        <v>OK</v>
      </c>
    </row>
    <row r="1054" spans="1:2" x14ac:dyDescent="0.3">
      <c r="A1054">
        <v>1053</v>
      </c>
      <c r="B1054" t="str">
        <f>IF(ISNA(VLOOKUP(Table2[Project Number],MAIN!A:A, 1, FALSE)), "Missing", "OK")</f>
        <v>OK</v>
      </c>
    </row>
    <row r="1055" spans="1:2" x14ac:dyDescent="0.3">
      <c r="A1055">
        <v>1054</v>
      </c>
      <c r="B1055" t="str">
        <f>IF(ISNA(VLOOKUP(Table2[Project Number],MAIN!A:A, 1, FALSE)), "Missing", "OK")</f>
        <v>OK</v>
      </c>
    </row>
    <row r="1056" spans="1:2" x14ac:dyDescent="0.3">
      <c r="A1056">
        <v>1055</v>
      </c>
      <c r="B1056" t="str">
        <f>IF(ISNA(VLOOKUP(Table2[Project Number],MAIN!A:A, 1, FALSE)), "Missing", "OK")</f>
        <v>OK</v>
      </c>
    </row>
    <row r="1057" spans="1:2" x14ac:dyDescent="0.3">
      <c r="A1057">
        <v>1056</v>
      </c>
      <c r="B1057" t="str">
        <f>IF(ISNA(VLOOKUP(Table2[Project Number],MAIN!A:A, 1, FALSE)), "Missing", "OK")</f>
        <v>OK</v>
      </c>
    </row>
    <row r="1058" spans="1:2" x14ac:dyDescent="0.3">
      <c r="A1058">
        <v>1057</v>
      </c>
      <c r="B1058" t="str">
        <f>IF(ISNA(VLOOKUP(Table2[Project Number],MAIN!A:A, 1, FALSE)), "Missing", "OK")</f>
        <v>OK</v>
      </c>
    </row>
    <row r="1059" spans="1:2" x14ac:dyDescent="0.3">
      <c r="A1059">
        <v>1058</v>
      </c>
      <c r="B1059" t="str">
        <f>IF(ISNA(VLOOKUP(Table2[Project Number],MAIN!A:A, 1, FALSE)), "Missing", "OK")</f>
        <v>OK</v>
      </c>
    </row>
    <row r="1060" spans="1:2" x14ac:dyDescent="0.3">
      <c r="A1060">
        <v>1059</v>
      </c>
      <c r="B1060" t="str">
        <f>IF(ISNA(VLOOKUP(Table2[Project Number],MAIN!A:A, 1, FALSE)), "Missing", "OK")</f>
        <v>OK</v>
      </c>
    </row>
    <row r="1061" spans="1:2" x14ac:dyDescent="0.3">
      <c r="A1061">
        <v>1060</v>
      </c>
      <c r="B1061" t="str">
        <f>IF(ISNA(VLOOKUP(Table2[Project Number],MAIN!A:A, 1, FALSE)), "Missing", "OK")</f>
        <v>OK</v>
      </c>
    </row>
    <row r="1062" spans="1:2" x14ac:dyDescent="0.3">
      <c r="A1062">
        <v>1061</v>
      </c>
      <c r="B1062" t="str">
        <f>IF(ISNA(VLOOKUP(Table2[Project Number],MAIN!A:A, 1, FALSE)), "Missing", "OK")</f>
        <v>OK</v>
      </c>
    </row>
    <row r="1063" spans="1:2" x14ac:dyDescent="0.3">
      <c r="A1063">
        <v>1062</v>
      </c>
      <c r="B1063" t="str">
        <f>IF(ISNA(VLOOKUP(Table2[Project Number],MAIN!A:A, 1, FALSE)), "Missing", "OK")</f>
        <v>OK</v>
      </c>
    </row>
    <row r="1064" spans="1:2" x14ac:dyDescent="0.3">
      <c r="A1064">
        <v>1063</v>
      </c>
      <c r="B1064" t="str">
        <f>IF(ISNA(VLOOKUP(Table2[Project Number],MAIN!A:A, 1, FALSE)), "Missing", "OK")</f>
        <v>OK</v>
      </c>
    </row>
    <row r="1065" spans="1:2" x14ac:dyDescent="0.3">
      <c r="A1065">
        <v>1064</v>
      </c>
      <c r="B1065" t="str">
        <f>IF(ISNA(VLOOKUP(Table2[Project Number],MAIN!A:A, 1, FALSE)), "Missing", "OK")</f>
        <v>OK</v>
      </c>
    </row>
    <row r="1066" spans="1:2" x14ac:dyDescent="0.3">
      <c r="A1066">
        <v>1065</v>
      </c>
      <c r="B1066" t="str">
        <f>IF(ISNA(VLOOKUP(Table2[Project Number],MAIN!A:A, 1, FALSE)), "Missing", "OK")</f>
        <v>OK</v>
      </c>
    </row>
    <row r="1067" spans="1:2" x14ac:dyDescent="0.3">
      <c r="A1067">
        <v>1066</v>
      </c>
      <c r="B1067" t="str">
        <f>IF(ISNA(VLOOKUP(Table2[Project Number],MAIN!A:A, 1, FALSE)), "Missing", "OK")</f>
        <v>OK</v>
      </c>
    </row>
    <row r="1068" spans="1:2" x14ac:dyDescent="0.3">
      <c r="A1068">
        <v>1067</v>
      </c>
      <c r="B1068" t="str">
        <f>IF(ISNA(VLOOKUP(Table2[Project Number],MAIN!A:A, 1, FALSE)), "Missing", "OK")</f>
        <v>OK</v>
      </c>
    </row>
    <row r="1069" spans="1:2" x14ac:dyDescent="0.3">
      <c r="A1069">
        <v>1068</v>
      </c>
      <c r="B1069" t="str">
        <f>IF(ISNA(VLOOKUP(Table2[Project Number],MAIN!A:A, 1, FALSE)), "Missing", "OK")</f>
        <v>OK</v>
      </c>
    </row>
    <row r="1070" spans="1:2" x14ac:dyDescent="0.3">
      <c r="A1070">
        <v>1069</v>
      </c>
      <c r="B1070" t="str">
        <f>IF(ISNA(VLOOKUP(Table2[Project Number],MAIN!A:A, 1, FALSE)), "Missing", "OK")</f>
        <v>OK</v>
      </c>
    </row>
    <row r="1071" spans="1:2" x14ac:dyDescent="0.3">
      <c r="A1071">
        <v>1070</v>
      </c>
      <c r="B1071" t="str">
        <f>IF(ISNA(VLOOKUP(Table2[Project Number],MAIN!A:A, 1, FALSE)), "Missing", "OK")</f>
        <v>OK</v>
      </c>
    </row>
    <row r="1072" spans="1:2" x14ac:dyDescent="0.3">
      <c r="A1072">
        <v>1071</v>
      </c>
      <c r="B1072" t="str">
        <f>IF(ISNA(VLOOKUP(Table2[Project Number],MAIN!A:A, 1, FALSE)), "Missing", "OK")</f>
        <v>OK</v>
      </c>
    </row>
    <row r="1073" spans="1:2" x14ac:dyDescent="0.3">
      <c r="A1073">
        <v>1072</v>
      </c>
      <c r="B1073" t="str">
        <f>IF(ISNA(VLOOKUP(Table2[Project Number],MAIN!A:A, 1, FALSE)), "Missing", "OK")</f>
        <v>OK</v>
      </c>
    </row>
    <row r="1074" spans="1:2" x14ac:dyDescent="0.3">
      <c r="A1074">
        <v>1073</v>
      </c>
      <c r="B1074" t="str">
        <f>IF(ISNA(VLOOKUP(Table2[Project Number],MAIN!A:A, 1, FALSE)), "Missing", "OK")</f>
        <v>OK</v>
      </c>
    </row>
    <row r="1075" spans="1:2" x14ac:dyDescent="0.3">
      <c r="A1075">
        <v>1074</v>
      </c>
      <c r="B1075" t="str">
        <f>IF(ISNA(VLOOKUP(Table2[Project Number],MAIN!A:A, 1, FALSE)), "Missing", "OK")</f>
        <v>OK</v>
      </c>
    </row>
    <row r="1076" spans="1:2" x14ac:dyDescent="0.3">
      <c r="A1076">
        <v>1075</v>
      </c>
      <c r="B1076" t="str">
        <f>IF(ISNA(VLOOKUP(Table2[Project Number],MAIN!A:A, 1, FALSE)), "Missing", "OK")</f>
        <v>OK</v>
      </c>
    </row>
    <row r="1077" spans="1:2" x14ac:dyDescent="0.3">
      <c r="A1077">
        <v>1076</v>
      </c>
      <c r="B1077" t="str">
        <f>IF(ISNA(VLOOKUP(Table2[Project Number],MAIN!A:A, 1, FALSE)), "Missing", "OK")</f>
        <v>OK</v>
      </c>
    </row>
    <row r="1078" spans="1:2" x14ac:dyDescent="0.3">
      <c r="A1078">
        <v>1077</v>
      </c>
      <c r="B1078" t="str">
        <f>IF(ISNA(VLOOKUP(Table2[Project Number],MAIN!A:A, 1, FALSE)), "Missing", "OK")</f>
        <v>OK</v>
      </c>
    </row>
    <row r="1079" spans="1:2" x14ac:dyDescent="0.3">
      <c r="A1079">
        <v>1078</v>
      </c>
      <c r="B1079" t="str">
        <f>IF(ISNA(VLOOKUP(Table2[Project Number],MAIN!A:A, 1, FALSE)), "Missing", "OK")</f>
        <v>OK</v>
      </c>
    </row>
    <row r="1080" spans="1:2" x14ac:dyDescent="0.3">
      <c r="A1080">
        <v>1079</v>
      </c>
      <c r="B1080" t="str">
        <f>IF(ISNA(VLOOKUP(Table2[Project Number],MAIN!A:A, 1, FALSE)), "Missing", "OK")</f>
        <v>OK</v>
      </c>
    </row>
    <row r="1081" spans="1:2" x14ac:dyDescent="0.3">
      <c r="A1081">
        <v>1080</v>
      </c>
      <c r="B1081" t="str">
        <f>IF(ISNA(VLOOKUP(Table2[Project Number],MAIN!A:A, 1, FALSE)), "Missing", "OK")</f>
        <v>OK</v>
      </c>
    </row>
    <row r="1082" spans="1:2" x14ac:dyDescent="0.3">
      <c r="A1082">
        <v>1081</v>
      </c>
      <c r="B1082" t="str">
        <f>IF(ISNA(VLOOKUP(Table2[Project Number],MAIN!A:A, 1, FALSE)), "Missing", "OK")</f>
        <v>OK</v>
      </c>
    </row>
    <row r="1083" spans="1:2" x14ac:dyDescent="0.3">
      <c r="A1083">
        <v>1082</v>
      </c>
      <c r="B1083" t="str">
        <f>IF(ISNA(VLOOKUP(Table2[Project Number],MAIN!A:A, 1, FALSE)), "Missing", "OK")</f>
        <v>OK</v>
      </c>
    </row>
    <row r="1084" spans="1:2" x14ac:dyDescent="0.3">
      <c r="A1084">
        <v>1083</v>
      </c>
      <c r="B1084" t="str">
        <f>IF(ISNA(VLOOKUP(Table2[Project Number],MAIN!A:A, 1, FALSE)), "Missing", "OK")</f>
        <v>OK</v>
      </c>
    </row>
    <row r="1085" spans="1:2" x14ac:dyDescent="0.3">
      <c r="A1085">
        <v>1084</v>
      </c>
      <c r="B1085" t="str">
        <f>IF(ISNA(VLOOKUP(Table2[Project Number],MAIN!A:A, 1, FALSE)), "Missing", "OK")</f>
        <v>OK</v>
      </c>
    </row>
    <row r="1086" spans="1:2" x14ac:dyDescent="0.3">
      <c r="A1086">
        <v>1085</v>
      </c>
      <c r="B1086" t="str">
        <f>IF(ISNA(VLOOKUP(Table2[Project Number],MAIN!A:A, 1, FALSE)), "Missing", "OK")</f>
        <v>OK</v>
      </c>
    </row>
    <row r="1087" spans="1:2" x14ac:dyDescent="0.3">
      <c r="A1087">
        <v>1086</v>
      </c>
      <c r="B1087" t="str">
        <f>IF(ISNA(VLOOKUP(Table2[Project Number],MAIN!A:A, 1, FALSE)), "Missing", "OK")</f>
        <v>OK</v>
      </c>
    </row>
    <row r="1088" spans="1:2" x14ac:dyDescent="0.3">
      <c r="A1088">
        <v>1087</v>
      </c>
      <c r="B1088" t="str">
        <f>IF(ISNA(VLOOKUP(Table2[Project Number],MAIN!A:A, 1, FALSE)), "Missing", "OK")</f>
        <v>OK</v>
      </c>
    </row>
    <row r="1089" spans="1:2" x14ac:dyDescent="0.3">
      <c r="A1089">
        <v>1088</v>
      </c>
      <c r="B1089" t="str">
        <f>IF(ISNA(VLOOKUP(Table2[Project Number],MAIN!A:A, 1, FALSE)), "Missing", "OK")</f>
        <v>OK</v>
      </c>
    </row>
    <row r="1090" spans="1:2" x14ac:dyDescent="0.3">
      <c r="A1090">
        <v>1089</v>
      </c>
      <c r="B1090" t="str">
        <f>IF(ISNA(VLOOKUP(Table2[Project Number],MAIN!A:A, 1, FALSE)), "Missing", "OK")</f>
        <v>OK</v>
      </c>
    </row>
    <row r="1091" spans="1:2" x14ac:dyDescent="0.3">
      <c r="A1091">
        <v>1090</v>
      </c>
      <c r="B1091" t="str">
        <f>IF(ISNA(VLOOKUP(Table2[Project Number],MAIN!A:A, 1, FALSE)), "Missing", "OK")</f>
        <v>OK</v>
      </c>
    </row>
    <row r="1092" spans="1:2" x14ac:dyDescent="0.3">
      <c r="A1092">
        <v>1091</v>
      </c>
      <c r="B1092" t="str">
        <f>IF(ISNA(VLOOKUP(Table2[Project Number],MAIN!A:A, 1, FALSE)), "Missing", "OK")</f>
        <v>OK</v>
      </c>
    </row>
    <row r="1093" spans="1:2" x14ac:dyDescent="0.3">
      <c r="A1093">
        <v>1092</v>
      </c>
      <c r="B1093" t="str">
        <f>IF(ISNA(VLOOKUP(Table2[Project Number],MAIN!A:A, 1, FALSE)), "Missing", "OK")</f>
        <v>OK</v>
      </c>
    </row>
    <row r="1094" spans="1:2" x14ac:dyDescent="0.3">
      <c r="A1094">
        <v>1093</v>
      </c>
      <c r="B1094" t="str">
        <f>IF(ISNA(VLOOKUP(Table2[Project Number],MAIN!A:A, 1, FALSE)), "Missing", "OK")</f>
        <v>OK</v>
      </c>
    </row>
    <row r="1095" spans="1:2" x14ac:dyDescent="0.3">
      <c r="A1095">
        <v>1094</v>
      </c>
      <c r="B1095" t="str">
        <f>IF(ISNA(VLOOKUP(Table2[Project Number],MAIN!A:A, 1, FALSE)), "Missing", "OK")</f>
        <v>OK</v>
      </c>
    </row>
    <row r="1096" spans="1:2" x14ac:dyDescent="0.3">
      <c r="A1096">
        <v>1095</v>
      </c>
      <c r="B1096" t="str">
        <f>IF(ISNA(VLOOKUP(Table2[Project Number],MAIN!A:A, 1, FALSE)), "Missing", "OK")</f>
        <v>OK</v>
      </c>
    </row>
    <row r="1097" spans="1:2" x14ac:dyDescent="0.3">
      <c r="A1097">
        <v>1096</v>
      </c>
      <c r="B1097" t="str">
        <f>IF(ISNA(VLOOKUP(Table2[Project Number],MAIN!A:A, 1, FALSE)), "Missing", "OK")</f>
        <v>OK</v>
      </c>
    </row>
    <row r="1098" spans="1:2" x14ac:dyDescent="0.3">
      <c r="A1098">
        <v>1097</v>
      </c>
      <c r="B1098" t="str">
        <f>IF(ISNA(VLOOKUP(Table2[Project Number],MAIN!A:A, 1, FALSE)), "Missing", "OK")</f>
        <v>OK</v>
      </c>
    </row>
    <row r="1099" spans="1:2" x14ac:dyDescent="0.3">
      <c r="A1099">
        <v>1098</v>
      </c>
      <c r="B1099" t="str">
        <f>IF(ISNA(VLOOKUP(Table2[Project Number],MAIN!A:A, 1, FALSE)), "Missing", "OK")</f>
        <v>OK</v>
      </c>
    </row>
    <row r="1100" spans="1:2" x14ac:dyDescent="0.3">
      <c r="A1100">
        <v>1099</v>
      </c>
      <c r="B1100" t="str">
        <f>IF(ISNA(VLOOKUP(Table2[Project Number],MAIN!A:A, 1, FALSE)), "Missing", "OK")</f>
        <v>OK</v>
      </c>
    </row>
    <row r="1101" spans="1:2" x14ac:dyDescent="0.3">
      <c r="A1101">
        <v>1100</v>
      </c>
      <c r="B1101" t="str">
        <f>IF(ISNA(VLOOKUP(Table2[Project Number],MAIN!A:A, 1, FALSE)), "Missing", "OK")</f>
        <v>OK</v>
      </c>
    </row>
    <row r="1102" spans="1:2" x14ac:dyDescent="0.3">
      <c r="A1102">
        <v>1101</v>
      </c>
      <c r="B1102" t="str">
        <f>IF(ISNA(VLOOKUP(Table2[Project Number],MAIN!A:A, 1, FALSE)), "Missing", "OK")</f>
        <v>OK</v>
      </c>
    </row>
    <row r="1103" spans="1:2" x14ac:dyDescent="0.3">
      <c r="A1103">
        <v>1102</v>
      </c>
      <c r="B1103" t="str">
        <f>IF(ISNA(VLOOKUP(Table2[Project Number],MAIN!A:A, 1, FALSE)), "Missing", "OK")</f>
        <v>OK</v>
      </c>
    </row>
    <row r="1104" spans="1:2" x14ac:dyDescent="0.3">
      <c r="A1104">
        <v>1103</v>
      </c>
      <c r="B1104" t="str">
        <f>IF(ISNA(VLOOKUP(Table2[Project Number],MAIN!A:A, 1, FALSE)), "Missing", "OK")</f>
        <v>OK</v>
      </c>
    </row>
    <row r="1105" spans="1:2" x14ac:dyDescent="0.3">
      <c r="A1105">
        <v>1104</v>
      </c>
      <c r="B1105" t="str">
        <f>IF(ISNA(VLOOKUP(Table2[Project Number],MAIN!A:A, 1, FALSE)), "Missing", "OK")</f>
        <v>OK</v>
      </c>
    </row>
    <row r="1106" spans="1:2" x14ac:dyDescent="0.3">
      <c r="A1106">
        <v>1105</v>
      </c>
      <c r="B1106" t="str">
        <f>IF(ISNA(VLOOKUP(Table2[Project Number],MAIN!A:A, 1, FALSE)), "Missing", "OK")</f>
        <v>OK</v>
      </c>
    </row>
    <row r="1107" spans="1:2" x14ac:dyDescent="0.3">
      <c r="A1107">
        <v>1106</v>
      </c>
      <c r="B1107" t="str">
        <f>IF(ISNA(VLOOKUP(Table2[Project Number],MAIN!A:A, 1, FALSE)), "Missing", "OK")</f>
        <v>OK</v>
      </c>
    </row>
    <row r="1108" spans="1:2" x14ac:dyDescent="0.3">
      <c r="A1108">
        <v>1107</v>
      </c>
      <c r="B1108" t="str">
        <f>IF(ISNA(VLOOKUP(Table2[Project Number],MAIN!A:A, 1, FALSE)), "Missing", "OK")</f>
        <v>OK</v>
      </c>
    </row>
    <row r="1109" spans="1:2" x14ac:dyDescent="0.3">
      <c r="A1109">
        <v>1108</v>
      </c>
      <c r="B1109" t="str">
        <f>IF(ISNA(VLOOKUP(Table2[Project Number],MAIN!A:A, 1, FALSE)), "Missing", "OK")</f>
        <v>OK</v>
      </c>
    </row>
    <row r="1110" spans="1:2" x14ac:dyDescent="0.3">
      <c r="A1110">
        <v>1109</v>
      </c>
      <c r="B1110" t="str">
        <f>IF(ISNA(VLOOKUP(Table2[Project Number],MAIN!A:A, 1, FALSE)), "Missing", "OK")</f>
        <v>OK</v>
      </c>
    </row>
    <row r="1111" spans="1:2" x14ac:dyDescent="0.3">
      <c r="A1111">
        <v>1110</v>
      </c>
      <c r="B1111" t="str">
        <f>IF(ISNA(VLOOKUP(Table2[Project Number],MAIN!A:A, 1, FALSE)), "Missing", "OK")</f>
        <v>OK</v>
      </c>
    </row>
    <row r="1112" spans="1:2" x14ac:dyDescent="0.3">
      <c r="A1112">
        <v>1111</v>
      </c>
      <c r="B1112" t="str">
        <f>IF(ISNA(VLOOKUP(Table2[Project Number],MAIN!A:A, 1, FALSE)), "Missing", "OK")</f>
        <v>OK</v>
      </c>
    </row>
    <row r="1113" spans="1:2" x14ac:dyDescent="0.3">
      <c r="A1113">
        <v>1112</v>
      </c>
      <c r="B1113" t="str">
        <f>IF(ISNA(VLOOKUP(Table2[Project Number],MAIN!A:A, 1, FALSE)), "Missing", "OK")</f>
        <v>OK</v>
      </c>
    </row>
    <row r="1114" spans="1:2" x14ac:dyDescent="0.3">
      <c r="A1114">
        <v>1113</v>
      </c>
      <c r="B1114" t="str">
        <f>IF(ISNA(VLOOKUP(Table2[Project Number],MAIN!A:A, 1, FALSE)), "Missing", "OK")</f>
        <v>OK</v>
      </c>
    </row>
    <row r="1115" spans="1:2" x14ac:dyDescent="0.3">
      <c r="A1115">
        <v>1114</v>
      </c>
      <c r="B1115" t="str">
        <f>IF(ISNA(VLOOKUP(Table2[Project Number],MAIN!A:A, 1, FALSE)), "Missing", "OK")</f>
        <v>OK</v>
      </c>
    </row>
    <row r="1116" spans="1:2" x14ac:dyDescent="0.3">
      <c r="A1116">
        <v>1115</v>
      </c>
      <c r="B1116" t="str">
        <f>IF(ISNA(VLOOKUP(Table2[Project Number],MAIN!A:A, 1, FALSE)), "Missing", "OK")</f>
        <v>OK</v>
      </c>
    </row>
    <row r="1117" spans="1:2" x14ac:dyDescent="0.3">
      <c r="A1117">
        <v>1116</v>
      </c>
      <c r="B1117" t="str">
        <f>IF(ISNA(VLOOKUP(Table2[Project Number],MAIN!A:A, 1, FALSE)), "Missing", "OK")</f>
        <v>OK</v>
      </c>
    </row>
    <row r="1118" spans="1:2" x14ac:dyDescent="0.3">
      <c r="A1118">
        <v>1117</v>
      </c>
      <c r="B1118" t="str">
        <f>IF(ISNA(VLOOKUP(Table2[Project Number],MAIN!A:A, 1, FALSE)), "Missing", "OK")</f>
        <v>OK</v>
      </c>
    </row>
    <row r="1119" spans="1:2" x14ac:dyDescent="0.3">
      <c r="A1119">
        <v>1118</v>
      </c>
      <c r="B1119" t="str">
        <f>IF(ISNA(VLOOKUP(Table2[Project Number],MAIN!A:A, 1, FALSE)), "Missing", "OK")</f>
        <v>OK</v>
      </c>
    </row>
    <row r="1120" spans="1:2" x14ac:dyDescent="0.3">
      <c r="A1120">
        <v>1119</v>
      </c>
      <c r="B1120" t="str">
        <f>IF(ISNA(VLOOKUP(Table2[Project Number],MAIN!A:A, 1, FALSE)), "Missing", "OK")</f>
        <v>OK</v>
      </c>
    </row>
    <row r="1121" spans="1:2" x14ac:dyDescent="0.3">
      <c r="A1121">
        <v>1120</v>
      </c>
      <c r="B1121" t="str">
        <f>IF(ISNA(VLOOKUP(Table2[Project Number],MAIN!A:A, 1, FALSE)), "Missing", "OK")</f>
        <v>OK</v>
      </c>
    </row>
    <row r="1122" spans="1:2" x14ac:dyDescent="0.3">
      <c r="A1122">
        <v>1121</v>
      </c>
      <c r="B1122" t="str">
        <f>IF(ISNA(VLOOKUP(Table2[Project Number],MAIN!A:A, 1, FALSE)), "Missing", "OK")</f>
        <v>OK</v>
      </c>
    </row>
    <row r="1123" spans="1:2" x14ac:dyDescent="0.3">
      <c r="A1123">
        <v>1122</v>
      </c>
      <c r="B1123" t="str">
        <f>IF(ISNA(VLOOKUP(Table2[Project Number],MAIN!A:A, 1, FALSE)), "Missing", "OK")</f>
        <v>OK</v>
      </c>
    </row>
    <row r="1124" spans="1:2" x14ac:dyDescent="0.3">
      <c r="A1124">
        <v>1123</v>
      </c>
      <c r="B1124" t="str">
        <f>IF(ISNA(VLOOKUP(Table2[Project Number],MAIN!A:A, 1, FALSE)), "Missing", "OK")</f>
        <v>OK</v>
      </c>
    </row>
    <row r="1125" spans="1:2" x14ac:dyDescent="0.3">
      <c r="A1125">
        <v>1124</v>
      </c>
      <c r="B1125" t="str">
        <f>IF(ISNA(VLOOKUP(Table2[Project Number],MAIN!A:A, 1, FALSE)), "Missing", "OK")</f>
        <v>OK</v>
      </c>
    </row>
    <row r="1126" spans="1:2" x14ac:dyDescent="0.3">
      <c r="A1126">
        <v>1125</v>
      </c>
      <c r="B1126" t="str">
        <f>IF(ISNA(VLOOKUP(Table2[Project Number],MAIN!A:A, 1, FALSE)), "Missing", "OK")</f>
        <v>OK</v>
      </c>
    </row>
    <row r="1127" spans="1:2" x14ac:dyDescent="0.3">
      <c r="A1127">
        <v>1126</v>
      </c>
      <c r="B1127" t="str">
        <f>IF(ISNA(VLOOKUP(Table2[Project Number],MAIN!A:A, 1, FALSE)), "Missing", "OK")</f>
        <v>OK</v>
      </c>
    </row>
    <row r="1128" spans="1:2" x14ac:dyDescent="0.3">
      <c r="A1128">
        <v>1127</v>
      </c>
      <c r="B1128" t="str">
        <f>IF(ISNA(VLOOKUP(Table2[Project Number],MAIN!A:A, 1, FALSE)), "Missing", "OK")</f>
        <v>OK</v>
      </c>
    </row>
    <row r="1129" spans="1:2" x14ac:dyDescent="0.3">
      <c r="A1129">
        <v>1128</v>
      </c>
      <c r="B1129" t="str">
        <f>IF(ISNA(VLOOKUP(Table2[Project Number],MAIN!A:A, 1, FALSE)), "Missing", "OK")</f>
        <v>OK</v>
      </c>
    </row>
    <row r="1130" spans="1:2" x14ac:dyDescent="0.3">
      <c r="A1130">
        <v>1129</v>
      </c>
      <c r="B1130" t="str">
        <f>IF(ISNA(VLOOKUP(Table2[Project Number],MAIN!A:A, 1, FALSE)), "Missing", "OK")</f>
        <v>OK</v>
      </c>
    </row>
    <row r="1131" spans="1:2" x14ac:dyDescent="0.3">
      <c r="A1131">
        <v>1130</v>
      </c>
      <c r="B1131" t="str">
        <f>IF(ISNA(VLOOKUP(Table2[Project Number],MAIN!A:A, 1, FALSE)), "Missing", "OK")</f>
        <v>OK</v>
      </c>
    </row>
    <row r="1132" spans="1:2" x14ac:dyDescent="0.3">
      <c r="A1132">
        <v>1131</v>
      </c>
      <c r="B1132" t="str">
        <f>IF(ISNA(VLOOKUP(Table2[Project Number],MAIN!A:A, 1, FALSE)), "Missing", "OK")</f>
        <v>OK</v>
      </c>
    </row>
    <row r="1133" spans="1:2" x14ac:dyDescent="0.3">
      <c r="A1133">
        <v>1132</v>
      </c>
      <c r="B1133" t="str">
        <f>IF(ISNA(VLOOKUP(Table2[Project Number],MAIN!A:A, 1, FALSE)), "Missing", "OK")</f>
        <v>OK</v>
      </c>
    </row>
    <row r="1134" spans="1:2" x14ac:dyDescent="0.3">
      <c r="A1134">
        <v>1133</v>
      </c>
      <c r="B1134" t="str">
        <f>IF(ISNA(VLOOKUP(Table2[Project Number],MAIN!A:A, 1, FALSE)), "Missing", "OK")</f>
        <v>OK</v>
      </c>
    </row>
    <row r="1135" spans="1:2" x14ac:dyDescent="0.3">
      <c r="A1135">
        <v>1134</v>
      </c>
      <c r="B1135" t="str">
        <f>IF(ISNA(VLOOKUP(Table2[Project Number],MAIN!A:A, 1, FALSE)), "Missing", "OK")</f>
        <v>OK</v>
      </c>
    </row>
    <row r="1136" spans="1:2" x14ac:dyDescent="0.3">
      <c r="A1136">
        <v>1135</v>
      </c>
      <c r="B1136" t="str">
        <f>IF(ISNA(VLOOKUP(Table2[Project Number],MAIN!A:A, 1, FALSE)), "Missing", "OK")</f>
        <v>OK</v>
      </c>
    </row>
    <row r="1137" spans="1:2" x14ac:dyDescent="0.3">
      <c r="A1137">
        <v>1136</v>
      </c>
      <c r="B1137" t="str">
        <f>IF(ISNA(VLOOKUP(Table2[Project Number],MAIN!A:A, 1, FALSE)), "Missing", "OK")</f>
        <v>OK</v>
      </c>
    </row>
    <row r="1138" spans="1:2" x14ac:dyDescent="0.3">
      <c r="A1138">
        <v>1137</v>
      </c>
      <c r="B1138" t="str">
        <f>IF(ISNA(VLOOKUP(Table2[Project Number],MAIN!A:A, 1, FALSE)), "Missing", "OK")</f>
        <v>OK</v>
      </c>
    </row>
    <row r="1139" spans="1:2" x14ac:dyDescent="0.3">
      <c r="A1139">
        <v>1138</v>
      </c>
      <c r="B1139" t="str">
        <f>IF(ISNA(VLOOKUP(Table2[Project Number],MAIN!A:A, 1, FALSE)), "Missing", "OK")</f>
        <v>OK</v>
      </c>
    </row>
    <row r="1140" spans="1:2" x14ac:dyDescent="0.3">
      <c r="A1140">
        <v>1139</v>
      </c>
      <c r="B1140" t="str">
        <f>IF(ISNA(VLOOKUP(Table2[Project Number],MAIN!A:A, 1, FALSE)), "Missing", "OK")</f>
        <v>OK</v>
      </c>
    </row>
    <row r="1141" spans="1:2" x14ac:dyDescent="0.3">
      <c r="A1141">
        <v>1140</v>
      </c>
      <c r="B1141" t="str">
        <f>IF(ISNA(VLOOKUP(Table2[Project Number],MAIN!A:A, 1, FALSE)), "Missing", "OK")</f>
        <v>OK</v>
      </c>
    </row>
    <row r="1142" spans="1:2" x14ac:dyDescent="0.3">
      <c r="A1142">
        <v>1141</v>
      </c>
      <c r="B1142" t="str">
        <f>IF(ISNA(VLOOKUP(Table2[Project Number],MAIN!A:A, 1, FALSE)), "Missing", "OK")</f>
        <v>OK</v>
      </c>
    </row>
    <row r="1143" spans="1:2" x14ac:dyDescent="0.3">
      <c r="A1143">
        <v>1142</v>
      </c>
      <c r="B1143" t="str">
        <f>IF(ISNA(VLOOKUP(Table2[Project Number],MAIN!A:A, 1, FALSE)), "Missing", "OK")</f>
        <v>OK</v>
      </c>
    </row>
    <row r="1144" spans="1:2" x14ac:dyDescent="0.3">
      <c r="A1144">
        <v>1143</v>
      </c>
      <c r="B1144" t="str">
        <f>IF(ISNA(VLOOKUP(Table2[Project Number],MAIN!A:A, 1, FALSE)), "Missing", "OK")</f>
        <v>OK</v>
      </c>
    </row>
    <row r="1145" spans="1:2" x14ac:dyDescent="0.3">
      <c r="A1145">
        <v>1144</v>
      </c>
      <c r="B1145" t="str">
        <f>IF(ISNA(VLOOKUP(Table2[Project Number],MAIN!A:A, 1, FALSE)), "Missing", "OK")</f>
        <v>OK</v>
      </c>
    </row>
    <row r="1146" spans="1:2" x14ac:dyDescent="0.3">
      <c r="A1146">
        <v>1145</v>
      </c>
      <c r="B1146" t="str">
        <f>IF(ISNA(VLOOKUP(Table2[Project Number],MAIN!A:A, 1, FALSE)), "Missing", "OK")</f>
        <v>OK</v>
      </c>
    </row>
    <row r="1147" spans="1:2" x14ac:dyDescent="0.3">
      <c r="A1147">
        <v>1146</v>
      </c>
      <c r="B1147" t="str">
        <f>IF(ISNA(VLOOKUP(Table2[Project Number],MAIN!A:A, 1, FALSE)), "Missing", "OK")</f>
        <v>OK</v>
      </c>
    </row>
    <row r="1148" spans="1:2" x14ac:dyDescent="0.3">
      <c r="A1148">
        <v>1147</v>
      </c>
      <c r="B1148" t="str">
        <f>IF(ISNA(VLOOKUP(Table2[Project Number],MAIN!A:A, 1, FALSE)), "Missing", "OK")</f>
        <v>OK</v>
      </c>
    </row>
    <row r="1149" spans="1:2" x14ac:dyDescent="0.3">
      <c r="A1149">
        <v>1148</v>
      </c>
      <c r="B1149" t="str">
        <f>IF(ISNA(VLOOKUP(Table2[Project Number],MAIN!A:A, 1, FALSE)), "Missing", "OK")</f>
        <v>OK</v>
      </c>
    </row>
    <row r="1150" spans="1:2" x14ac:dyDescent="0.3">
      <c r="A1150">
        <v>1149</v>
      </c>
      <c r="B1150" t="str">
        <f>IF(ISNA(VLOOKUP(Table2[Project Number],MAIN!A:A, 1, FALSE)), "Missing", "OK")</f>
        <v>OK</v>
      </c>
    </row>
    <row r="1151" spans="1:2" x14ac:dyDescent="0.3">
      <c r="A1151">
        <v>1150</v>
      </c>
      <c r="B1151" t="str">
        <f>IF(ISNA(VLOOKUP(Table2[Project Number],MAIN!A:A, 1, FALSE)), "Missing", "OK")</f>
        <v>OK</v>
      </c>
    </row>
    <row r="1152" spans="1:2" x14ac:dyDescent="0.3">
      <c r="A1152">
        <v>1151</v>
      </c>
      <c r="B1152" t="str">
        <f>IF(ISNA(VLOOKUP(Table2[Project Number],MAIN!A:A, 1, FALSE)), "Missing", "OK")</f>
        <v>OK</v>
      </c>
    </row>
    <row r="1153" spans="1:2" x14ac:dyDescent="0.3">
      <c r="A1153">
        <v>1152</v>
      </c>
      <c r="B1153" t="str">
        <f>IF(ISNA(VLOOKUP(Table2[Project Number],MAIN!A:A, 1, FALSE)), "Missing", "OK")</f>
        <v>OK</v>
      </c>
    </row>
    <row r="1154" spans="1:2" x14ac:dyDescent="0.3">
      <c r="A1154">
        <v>1153</v>
      </c>
      <c r="B1154" t="str">
        <f>IF(ISNA(VLOOKUP(Table2[Project Number],MAIN!A:A, 1, FALSE)), "Missing", "OK")</f>
        <v>OK</v>
      </c>
    </row>
    <row r="1155" spans="1:2" x14ac:dyDescent="0.3">
      <c r="A1155">
        <v>1154</v>
      </c>
      <c r="B1155" t="str">
        <f>IF(ISNA(VLOOKUP(Table2[Project Number],MAIN!A:A, 1, FALSE)), "Missing", "OK")</f>
        <v>OK</v>
      </c>
    </row>
    <row r="1156" spans="1:2" x14ac:dyDescent="0.3">
      <c r="A1156">
        <v>1155</v>
      </c>
      <c r="B1156" t="str">
        <f>IF(ISNA(VLOOKUP(Table2[Project Number],MAIN!A:A, 1, FALSE)), "Missing", "OK")</f>
        <v>OK</v>
      </c>
    </row>
    <row r="1157" spans="1:2" x14ac:dyDescent="0.3">
      <c r="A1157">
        <v>1156</v>
      </c>
      <c r="B1157" t="str">
        <f>IF(ISNA(VLOOKUP(Table2[Project Number],MAIN!A:A, 1, FALSE)), "Missing", "OK")</f>
        <v>OK</v>
      </c>
    </row>
    <row r="1158" spans="1:2" x14ac:dyDescent="0.3">
      <c r="A1158">
        <v>1157</v>
      </c>
      <c r="B1158" t="str">
        <f>IF(ISNA(VLOOKUP(Table2[Project Number],MAIN!A:A, 1, FALSE)), "Missing", "OK")</f>
        <v>OK</v>
      </c>
    </row>
    <row r="1159" spans="1:2" x14ac:dyDescent="0.3">
      <c r="A1159">
        <v>1158</v>
      </c>
      <c r="B1159" t="str">
        <f>IF(ISNA(VLOOKUP(Table2[Project Number],MAIN!A:A, 1, FALSE)), "Missing", "OK")</f>
        <v>OK</v>
      </c>
    </row>
    <row r="1160" spans="1:2" x14ac:dyDescent="0.3">
      <c r="A1160">
        <v>1159</v>
      </c>
      <c r="B1160" t="str">
        <f>IF(ISNA(VLOOKUP(Table2[Project Number],MAIN!A:A, 1, FALSE)), "Missing", "OK")</f>
        <v>OK</v>
      </c>
    </row>
    <row r="1161" spans="1:2" x14ac:dyDescent="0.3">
      <c r="A1161">
        <v>1160</v>
      </c>
      <c r="B1161" t="str">
        <f>IF(ISNA(VLOOKUP(Table2[Project Number],MAIN!A:A, 1, FALSE)), "Missing", "OK")</f>
        <v>OK</v>
      </c>
    </row>
    <row r="1162" spans="1:2" x14ac:dyDescent="0.3">
      <c r="A1162">
        <v>1161</v>
      </c>
      <c r="B1162" t="str">
        <f>IF(ISNA(VLOOKUP(Table2[Project Number],MAIN!A:A, 1, FALSE)), "Missing", "OK")</f>
        <v>OK</v>
      </c>
    </row>
    <row r="1163" spans="1:2" x14ac:dyDescent="0.3">
      <c r="A1163">
        <v>1162</v>
      </c>
      <c r="B1163" t="str">
        <f>IF(ISNA(VLOOKUP(Table2[Project Number],MAIN!A:A, 1, FALSE)), "Missing", "OK")</f>
        <v>OK</v>
      </c>
    </row>
    <row r="1164" spans="1:2" x14ac:dyDescent="0.3">
      <c r="A1164">
        <v>1163</v>
      </c>
      <c r="B1164" t="str">
        <f>IF(ISNA(VLOOKUP(Table2[Project Number],MAIN!A:A, 1, FALSE)), "Missing", "OK")</f>
        <v>OK</v>
      </c>
    </row>
    <row r="1165" spans="1:2" x14ac:dyDescent="0.3">
      <c r="A1165">
        <v>1164</v>
      </c>
      <c r="B1165" t="str">
        <f>IF(ISNA(VLOOKUP(Table2[Project Number],MAIN!A:A, 1, FALSE)), "Missing", "OK")</f>
        <v>OK</v>
      </c>
    </row>
    <row r="1166" spans="1:2" x14ac:dyDescent="0.3">
      <c r="A1166">
        <v>1165</v>
      </c>
      <c r="B1166" t="str">
        <f>IF(ISNA(VLOOKUP(Table2[Project Number],MAIN!A:A, 1, FALSE)), "Missing", "OK")</f>
        <v>OK</v>
      </c>
    </row>
    <row r="1167" spans="1:2" x14ac:dyDescent="0.3">
      <c r="A1167">
        <v>1166</v>
      </c>
      <c r="B1167" t="str">
        <f>IF(ISNA(VLOOKUP(Table2[Project Number],MAIN!A:A, 1, FALSE)), "Missing", "OK")</f>
        <v>OK</v>
      </c>
    </row>
    <row r="1168" spans="1:2" x14ac:dyDescent="0.3">
      <c r="A1168">
        <v>1167</v>
      </c>
      <c r="B1168" t="str">
        <f>IF(ISNA(VLOOKUP(Table2[Project Number],MAIN!A:A, 1, FALSE)), "Missing", "OK")</f>
        <v>OK</v>
      </c>
    </row>
    <row r="1169" spans="1:2" x14ac:dyDescent="0.3">
      <c r="A1169">
        <v>1168</v>
      </c>
      <c r="B1169" t="str">
        <f>IF(ISNA(VLOOKUP(Table2[Project Number],MAIN!A:A, 1, FALSE)), "Missing", "OK")</f>
        <v>OK</v>
      </c>
    </row>
    <row r="1170" spans="1:2" x14ac:dyDescent="0.3">
      <c r="A1170">
        <v>1169</v>
      </c>
      <c r="B1170" t="str">
        <f>IF(ISNA(VLOOKUP(Table2[Project Number],MAIN!A:A, 1, FALSE)), "Missing", "OK")</f>
        <v>OK</v>
      </c>
    </row>
    <row r="1171" spans="1:2" x14ac:dyDescent="0.3">
      <c r="A1171">
        <v>1170</v>
      </c>
      <c r="B1171" t="str">
        <f>IF(ISNA(VLOOKUP(Table2[Project Number],MAIN!A:A, 1, FALSE)), "Missing", "OK")</f>
        <v>OK</v>
      </c>
    </row>
    <row r="1172" spans="1:2" x14ac:dyDescent="0.3">
      <c r="A1172">
        <v>1171</v>
      </c>
      <c r="B1172" t="str">
        <f>IF(ISNA(VLOOKUP(Table2[Project Number],MAIN!A:A, 1, FALSE)), "Missing", "OK")</f>
        <v>OK</v>
      </c>
    </row>
    <row r="1173" spans="1:2" x14ac:dyDescent="0.3">
      <c r="A1173">
        <v>1172</v>
      </c>
      <c r="B1173" t="str">
        <f>IF(ISNA(VLOOKUP(Table2[Project Number],MAIN!A:A, 1, FALSE)), "Missing", "OK")</f>
        <v>OK</v>
      </c>
    </row>
    <row r="1174" spans="1:2" x14ac:dyDescent="0.3">
      <c r="A1174">
        <v>1173</v>
      </c>
      <c r="B1174" t="str">
        <f>IF(ISNA(VLOOKUP(Table2[Project Number],MAIN!A:A, 1, FALSE)), "Missing", "OK")</f>
        <v>OK</v>
      </c>
    </row>
    <row r="1175" spans="1:2" x14ac:dyDescent="0.3">
      <c r="A1175">
        <v>1174</v>
      </c>
      <c r="B1175" t="str">
        <f>IF(ISNA(VLOOKUP(Table2[Project Number],MAIN!A:A, 1, FALSE)), "Missing", "OK")</f>
        <v>OK</v>
      </c>
    </row>
    <row r="1176" spans="1:2" x14ac:dyDescent="0.3">
      <c r="A1176">
        <v>1175</v>
      </c>
      <c r="B1176" t="str">
        <f>IF(ISNA(VLOOKUP(Table2[Project Number],MAIN!A:A, 1, FALSE)), "Missing", "OK")</f>
        <v>OK</v>
      </c>
    </row>
    <row r="1177" spans="1:2" x14ac:dyDescent="0.3">
      <c r="A1177">
        <v>1176</v>
      </c>
      <c r="B1177" t="str">
        <f>IF(ISNA(VLOOKUP(Table2[Project Number],MAIN!A:A, 1, FALSE)), "Missing", "OK")</f>
        <v>OK</v>
      </c>
    </row>
    <row r="1178" spans="1:2" x14ac:dyDescent="0.3">
      <c r="A1178">
        <v>1177</v>
      </c>
      <c r="B1178" t="str">
        <f>IF(ISNA(VLOOKUP(Table2[Project Number],MAIN!A:A, 1, FALSE)), "Missing", "OK")</f>
        <v>OK</v>
      </c>
    </row>
    <row r="1179" spans="1:2" x14ac:dyDescent="0.3">
      <c r="A1179">
        <v>1178</v>
      </c>
      <c r="B1179" t="str">
        <f>IF(ISNA(VLOOKUP(Table2[Project Number],MAIN!A:A, 1, FALSE)), "Missing", "OK")</f>
        <v>OK</v>
      </c>
    </row>
    <row r="1180" spans="1:2" x14ac:dyDescent="0.3">
      <c r="A1180">
        <v>1179</v>
      </c>
      <c r="B1180" t="str">
        <f>IF(ISNA(VLOOKUP(Table2[Project Number],MAIN!A:A, 1, FALSE)), "Missing", "OK")</f>
        <v>OK</v>
      </c>
    </row>
    <row r="1181" spans="1:2" x14ac:dyDescent="0.3">
      <c r="A1181">
        <v>1180</v>
      </c>
      <c r="B1181" t="str">
        <f>IF(ISNA(VLOOKUP(Table2[Project Number],MAIN!A:A, 1, FALSE)), "Missing", "OK")</f>
        <v>OK</v>
      </c>
    </row>
    <row r="1182" spans="1:2" x14ac:dyDescent="0.3">
      <c r="A1182">
        <v>1181</v>
      </c>
      <c r="B1182" t="str">
        <f>IF(ISNA(VLOOKUP(Table2[Project Number],MAIN!A:A, 1, FALSE)), "Missing", "OK")</f>
        <v>OK</v>
      </c>
    </row>
    <row r="1183" spans="1:2" x14ac:dyDescent="0.3">
      <c r="A1183">
        <v>1182</v>
      </c>
      <c r="B1183" t="str">
        <f>IF(ISNA(VLOOKUP(Table2[Project Number],MAIN!A:A, 1, FALSE)), "Missing", "OK")</f>
        <v>OK</v>
      </c>
    </row>
    <row r="1184" spans="1:2" x14ac:dyDescent="0.3">
      <c r="A1184">
        <v>1183</v>
      </c>
      <c r="B1184" t="str">
        <f>IF(ISNA(VLOOKUP(Table2[Project Number],MAIN!A:A, 1, FALSE)), "Missing", "OK")</f>
        <v>OK</v>
      </c>
    </row>
    <row r="1185" spans="1:2" x14ac:dyDescent="0.3">
      <c r="A1185">
        <v>1184</v>
      </c>
      <c r="B1185" t="str">
        <f>IF(ISNA(VLOOKUP(Table2[Project Number],MAIN!A:A, 1, FALSE)), "Missing", "OK")</f>
        <v>OK</v>
      </c>
    </row>
    <row r="1186" spans="1:2" x14ac:dyDescent="0.3">
      <c r="A1186">
        <v>1185</v>
      </c>
      <c r="B1186" t="str">
        <f>IF(ISNA(VLOOKUP(Table2[Project Number],MAIN!A:A, 1, FALSE)), "Missing", "OK")</f>
        <v>OK</v>
      </c>
    </row>
    <row r="1187" spans="1:2" x14ac:dyDescent="0.3">
      <c r="A1187">
        <v>1186</v>
      </c>
      <c r="B1187" t="str">
        <f>IF(ISNA(VLOOKUP(Table2[Project Number],MAIN!A:A, 1, FALSE)), "Missing", "OK")</f>
        <v>OK</v>
      </c>
    </row>
    <row r="1188" spans="1:2" x14ac:dyDescent="0.3">
      <c r="A1188">
        <v>1187</v>
      </c>
      <c r="B1188" t="str">
        <f>IF(ISNA(VLOOKUP(Table2[Project Number],MAIN!A:A, 1, FALSE)), "Missing", "OK")</f>
        <v>OK</v>
      </c>
    </row>
    <row r="1189" spans="1:2" x14ac:dyDescent="0.3">
      <c r="A1189">
        <v>1188</v>
      </c>
      <c r="B1189" t="str">
        <f>IF(ISNA(VLOOKUP(Table2[Project Number],MAIN!A:A, 1, FALSE)), "Missing", "OK")</f>
        <v>OK</v>
      </c>
    </row>
    <row r="1190" spans="1:2" x14ac:dyDescent="0.3">
      <c r="A1190">
        <v>1189</v>
      </c>
      <c r="B1190" t="str">
        <f>IF(ISNA(VLOOKUP(Table2[Project Number],MAIN!A:A, 1, FALSE)), "Missing", "OK")</f>
        <v>OK</v>
      </c>
    </row>
    <row r="1191" spans="1:2" x14ac:dyDescent="0.3">
      <c r="A1191">
        <v>1190</v>
      </c>
      <c r="B1191" t="str">
        <f>IF(ISNA(VLOOKUP(Table2[Project Number],MAIN!A:A, 1, FALSE)), "Missing", "OK")</f>
        <v>OK</v>
      </c>
    </row>
    <row r="1192" spans="1:2" x14ac:dyDescent="0.3">
      <c r="A1192">
        <v>1191</v>
      </c>
      <c r="B1192" t="str">
        <f>IF(ISNA(VLOOKUP(Table2[Project Number],MAIN!A:A, 1, FALSE)), "Missing", "OK")</f>
        <v>OK</v>
      </c>
    </row>
    <row r="1193" spans="1:2" x14ac:dyDescent="0.3">
      <c r="A1193">
        <v>1192</v>
      </c>
      <c r="B1193" t="str">
        <f>IF(ISNA(VLOOKUP(Table2[Project Number],MAIN!A:A, 1, FALSE)), "Missing", "OK")</f>
        <v>OK</v>
      </c>
    </row>
    <row r="1194" spans="1:2" x14ac:dyDescent="0.3">
      <c r="A1194">
        <v>1193</v>
      </c>
      <c r="B1194" t="str">
        <f>IF(ISNA(VLOOKUP(Table2[Project Number],MAIN!A:A, 1, FALSE)), "Missing", "OK")</f>
        <v>OK</v>
      </c>
    </row>
    <row r="1195" spans="1:2" x14ac:dyDescent="0.3">
      <c r="A1195">
        <v>1194</v>
      </c>
      <c r="B1195" t="str">
        <f>IF(ISNA(VLOOKUP(Table2[Project Number],MAIN!A:A, 1, FALSE)), "Missing", "OK")</f>
        <v>OK</v>
      </c>
    </row>
    <row r="1196" spans="1:2" x14ac:dyDescent="0.3">
      <c r="A1196">
        <v>1195</v>
      </c>
      <c r="B1196" t="str">
        <f>IF(ISNA(VLOOKUP(Table2[Project Number],MAIN!A:A, 1, FALSE)), "Missing", "OK")</f>
        <v>OK</v>
      </c>
    </row>
    <row r="1197" spans="1:2" x14ac:dyDescent="0.3">
      <c r="A1197">
        <v>1196</v>
      </c>
      <c r="B1197" t="str">
        <f>IF(ISNA(VLOOKUP(Table2[Project Number],MAIN!A:A, 1, FALSE)), "Missing", "OK")</f>
        <v>OK</v>
      </c>
    </row>
    <row r="1198" spans="1:2" x14ac:dyDescent="0.3">
      <c r="A1198">
        <v>1197</v>
      </c>
      <c r="B1198" t="str">
        <f>IF(ISNA(VLOOKUP(Table2[Project Number],MAIN!A:A, 1, FALSE)), "Missing", "OK")</f>
        <v>OK</v>
      </c>
    </row>
    <row r="1199" spans="1:2" x14ac:dyDescent="0.3">
      <c r="A1199">
        <v>1198</v>
      </c>
      <c r="B1199" t="str">
        <f>IF(ISNA(VLOOKUP(Table2[Project Number],MAIN!A:A, 1, FALSE)), "Missing", "OK")</f>
        <v>OK</v>
      </c>
    </row>
    <row r="1200" spans="1:2" x14ac:dyDescent="0.3">
      <c r="A1200">
        <v>1199</v>
      </c>
      <c r="B1200" t="str">
        <f>IF(ISNA(VLOOKUP(Table2[Project Number],MAIN!A:A, 1, FALSE)), "Missing", "OK")</f>
        <v>OK</v>
      </c>
    </row>
    <row r="1201" spans="1:2" x14ac:dyDescent="0.3">
      <c r="A1201">
        <v>1200</v>
      </c>
      <c r="B1201" t="str">
        <f>IF(ISNA(VLOOKUP(Table2[Project Number],MAIN!A:A, 1, FALSE)), "Missing", "OK")</f>
        <v>OK</v>
      </c>
    </row>
    <row r="1202" spans="1:2" x14ac:dyDescent="0.3">
      <c r="A1202">
        <v>1201</v>
      </c>
      <c r="B1202" t="str">
        <f>IF(ISNA(VLOOKUP(Table2[Project Number],MAIN!A:A, 1, FALSE)), "Missing", "OK")</f>
        <v>OK</v>
      </c>
    </row>
    <row r="1203" spans="1:2" x14ac:dyDescent="0.3">
      <c r="A1203">
        <v>1202</v>
      </c>
      <c r="B1203" t="str">
        <f>IF(ISNA(VLOOKUP(Table2[Project Number],MAIN!A:A, 1, FALSE)), "Missing", "OK")</f>
        <v>OK</v>
      </c>
    </row>
    <row r="1204" spans="1:2" x14ac:dyDescent="0.3">
      <c r="A1204">
        <v>1203</v>
      </c>
      <c r="B1204" t="str">
        <f>IF(ISNA(VLOOKUP(Table2[Project Number],MAIN!A:A, 1, FALSE)), "Missing", "OK")</f>
        <v>OK</v>
      </c>
    </row>
    <row r="1205" spans="1:2" x14ac:dyDescent="0.3">
      <c r="A1205">
        <v>1204</v>
      </c>
      <c r="B1205" t="str">
        <f>IF(ISNA(VLOOKUP(Table2[Project Number],MAIN!A:A, 1, FALSE)), "Missing", "OK")</f>
        <v>OK</v>
      </c>
    </row>
    <row r="1206" spans="1:2" x14ac:dyDescent="0.3">
      <c r="A1206">
        <v>1205</v>
      </c>
      <c r="B1206" t="str">
        <f>IF(ISNA(VLOOKUP(Table2[Project Number],MAIN!A:A, 1, FALSE)), "Missing", "OK")</f>
        <v>OK</v>
      </c>
    </row>
    <row r="1207" spans="1:2" x14ac:dyDescent="0.3">
      <c r="A1207">
        <v>1206</v>
      </c>
      <c r="B1207" t="str">
        <f>IF(ISNA(VLOOKUP(Table2[Project Number],MAIN!A:A, 1, FALSE)), "Missing", "OK")</f>
        <v>OK</v>
      </c>
    </row>
    <row r="1208" spans="1:2" x14ac:dyDescent="0.3">
      <c r="A1208">
        <v>1207</v>
      </c>
      <c r="B1208" t="str">
        <f>IF(ISNA(VLOOKUP(Table2[Project Number],MAIN!A:A, 1, FALSE)), "Missing", "OK")</f>
        <v>OK</v>
      </c>
    </row>
    <row r="1209" spans="1:2" x14ac:dyDescent="0.3">
      <c r="A1209">
        <v>1208</v>
      </c>
      <c r="B1209" t="str">
        <f>IF(ISNA(VLOOKUP(Table2[Project Number],MAIN!A:A, 1, FALSE)), "Missing", "OK")</f>
        <v>OK</v>
      </c>
    </row>
    <row r="1210" spans="1:2" x14ac:dyDescent="0.3">
      <c r="A1210">
        <v>1209</v>
      </c>
      <c r="B1210" t="str">
        <f>IF(ISNA(VLOOKUP(Table2[Project Number],MAIN!A:A, 1, FALSE)), "Missing", "OK")</f>
        <v>OK</v>
      </c>
    </row>
    <row r="1211" spans="1:2" x14ac:dyDescent="0.3">
      <c r="A1211">
        <v>1210</v>
      </c>
      <c r="B1211" t="str">
        <f>IF(ISNA(VLOOKUP(Table2[Project Number],MAIN!A:A, 1, FALSE)), "Missing", "OK")</f>
        <v>OK</v>
      </c>
    </row>
    <row r="1212" spans="1:2" x14ac:dyDescent="0.3">
      <c r="A1212">
        <v>1211</v>
      </c>
      <c r="B1212" t="str">
        <f>IF(ISNA(VLOOKUP(Table2[Project Number],MAIN!A:A, 1, FALSE)), "Missing", "OK")</f>
        <v>OK</v>
      </c>
    </row>
    <row r="1213" spans="1:2" x14ac:dyDescent="0.3">
      <c r="A1213">
        <v>1212</v>
      </c>
      <c r="B1213" t="str">
        <f>IF(ISNA(VLOOKUP(Table2[Project Number],MAIN!A:A, 1, FALSE)), "Missing", "OK")</f>
        <v>OK</v>
      </c>
    </row>
    <row r="1214" spans="1:2" x14ac:dyDescent="0.3">
      <c r="A1214">
        <v>1213</v>
      </c>
      <c r="B1214" t="str">
        <f>IF(ISNA(VLOOKUP(Table2[Project Number],MAIN!A:A, 1, FALSE)), "Missing", "OK")</f>
        <v>OK</v>
      </c>
    </row>
    <row r="1215" spans="1:2" x14ac:dyDescent="0.3">
      <c r="A1215">
        <v>1214</v>
      </c>
      <c r="B1215" t="str">
        <f>IF(ISNA(VLOOKUP(Table2[Project Number],MAIN!A:A, 1, FALSE)), "Missing", "OK")</f>
        <v>OK</v>
      </c>
    </row>
    <row r="1216" spans="1:2" x14ac:dyDescent="0.3">
      <c r="A1216">
        <v>1215</v>
      </c>
      <c r="B1216" t="str">
        <f>IF(ISNA(VLOOKUP(Table2[Project Number],MAIN!A:A, 1, FALSE)), "Missing", "OK")</f>
        <v>OK</v>
      </c>
    </row>
    <row r="1217" spans="1:2" x14ac:dyDescent="0.3">
      <c r="A1217">
        <v>1216</v>
      </c>
      <c r="B1217" t="str">
        <f>IF(ISNA(VLOOKUP(Table2[Project Number],MAIN!A:A, 1, FALSE)), "Missing", "OK")</f>
        <v>OK</v>
      </c>
    </row>
    <row r="1218" spans="1:2" x14ac:dyDescent="0.3">
      <c r="A1218">
        <v>1217</v>
      </c>
      <c r="B1218" t="str">
        <f>IF(ISNA(VLOOKUP(Table2[Project Number],MAIN!A:A, 1, FALSE)), "Missing", "OK")</f>
        <v>OK</v>
      </c>
    </row>
    <row r="1219" spans="1:2" x14ac:dyDescent="0.3">
      <c r="A1219">
        <v>1218</v>
      </c>
      <c r="B1219" t="str">
        <f>IF(ISNA(VLOOKUP(Table2[Project Number],MAIN!A:A, 1, FALSE)), "Missing", "OK")</f>
        <v>OK</v>
      </c>
    </row>
    <row r="1220" spans="1:2" x14ac:dyDescent="0.3">
      <c r="A1220">
        <v>1219</v>
      </c>
      <c r="B1220" t="str">
        <f>IF(ISNA(VLOOKUP(Table2[Project Number],MAIN!A:A, 1, FALSE)), "Missing", "OK")</f>
        <v>OK</v>
      </c>
    </row>
    <row r="1221" spans="1:2" x14ac:dyDescent="0.3">
      <c r="A1221">
        <v>1220</v>
      </c>
      <c r="B1221" t="str">
        <f>IF(ISNA(VLOOKUP(Table2[Project Number],MAIN!A:A, 1, FALSE)), "Missing", "OK")</f>
        <v>OK</v>
      </c>
    </row>
    <row r="1222" spans="1:2" x14ac:dyDescent="0.3">
      <c r="A1222">
        <v>1221</v>
      </c>
      <c r="B1222" t="str">
        <f>IF(ISNA(VLOOKUP(Table2[Project Number],MAIN!A:A, 1, FALSE)), "Missing", "OK")</f>
        <v>OK</v>
      </c>
    </row>
    <row r="1223" spans="1:2" x14ac:dyDescent="0.3">
      <c r="A1223">
        <v>1222</v>
      </c>
      <c r="B1223" t="str">
        <f>IF(ISNA(VLOOKUP(Table2[Project Number],MAIN!A:A, 1, FALSE)), "Missing", "OK")</f>
        <v>OK</v>
      </c>
    </row>
    <row r="1224" spans="1:2" x14ac:dyDescent="0.3">
      <c r="A1224">
        <v>1223</v>
      </c>
      <c r="B1224" t="str">
        <f>IF(ISNA(VLOOKUP(Table2[Project Number],MAIN!A:A, 1, FALSE)), "Missing", "OK")</f>
        <v>OK</v>
      </c>
    </row>
    <row r="1225" spans="1:2" x14ac:dyDescent="0.3">
      <c r="A1225">
        <v>1224</v>
      </c>
      <c r="B1225" t="str">
        <f>IF(ISNA(VLOOKUP(Table2[Project Number],MAIN!A:A, 1, FALSE)), "Missing", "OK")</f>
        <v>OK</v>
      </c>
    </row>
    <row r="1226" spans="1:2" x14ac:dyDescent="0.3">
      <c r="A1226">
        <v>1225</v>
      </c>
      <c r="B1226" t="str">
        <f>IF(ISNA(VLOOKUP(Table2[Project Number],MAIN!A:A, 1, FALSE)), "Missing", "OK")</f>
        <v>OK</v>
      </c>
    </row>
    <row r="1227" spans="1:2" x14ac:dyDescent="0.3">
      <c r="A1227">
        <v>1226</v>
      </c>
      <c r="B1227" t="str">
        <f>IF(ISNA(VLOOKUP(Table2[Project Number],MAIN!A:A, 1, FALSE)), "Missing", "OK")</f>
        <v>OK</v>
      </c>
    </row>
    <row r="1228" spans="1:2" x14ac:dyDescent="0.3">
      <c r="A1228">
        <v>1227</v>
      </c>
      <c r="B1228" t="str">
        <f>IF(ISNA(VLOOKUP(Table2[Project Number],MAIN!A:A, 1, FALSE)), "Missing", "OK")</f>
        <v>OK</v>
      </c>
    </row>
    <row r="1229" spans="1:2" x14ac:dyDescent="0.3">
      <c r="A1229">
        <v>1228</v>
      </c>
      <c r="B1229" t="str">
        <f>IF(ISNA(VLOOKUP(Table2[Project Number],MAIN!A:A, 1, FALSE)), "Missing", "OK")</f>
        <v>OK</v>
      </c>
    </row>
    <row r="1230" spans="1:2" x14ac:dyDescent="0.3">
      <c r="A1230">
        <v>1229</v>
      </c>
      <c r="B1230" t="str">
        <f>IF(ISNA(VLOOKUP(Table2[Project Number],MAIN!A:A, 1, FALSE)), "Missing", "OK")</f>
        <v>OK</v>
      </c>
    </row>
    <row r="1231" spans="1:2" x14ac:dyDescent="0.3">
      <c r="A1231">
        <v>1230</v>
      </c>
      <c r="B1231" t="str">
        <f>IF(ISNA(VLOOKUP(Table2[Project Number],MAIN!A:A, 1, FALSE)), "Missing", "OK")</f>
        <v>OK</v>
      </c>
    </row>
    <row r="1232" spans="1:2" x14ac:dyDescent="0.3">
      <c r="A1232">
        <v>1231</v>
      </c>
      <c r="B1232" t="str">
        <f>IF(ISNA(VLOOKUP(Table2[Project Number],MAIN!A:A, 1, FALSE)), "Missing", "OK")</f>
        <v>OK</v>
      </c>
    </row>
    <row r="1233" spans="1:2" x14ac:dyDescent="0.3">
      <c r="A1233">
        <v>1232</v>
      </c>
      <c r="B1233" t="str">
        <f>IF(ISNA(VLOOKUP(Table2[Project Number],MAIN!A:A, 1, FALSE)), "Missing", "OK")</f>
        <v>OK</v>
      </c>
    </row>
    <row r="1234" spans="1:2" x14ac:dyDescent="0.3">
      <c r="A1234">
        <v>1233</v>
      </c>
      <c r="B1234" t="str">
        <f>IF(ISNA(VLOOKUP(Table2[Project Number],MAIN!A:A, 1, FALSE)), "Missing", "OK")</f>
        <v>OK</v>
      </c>
    </row>
    <row r="1235" spans="1:2" x14ac:dyDescent="0.3">
      <c r="A1235">
        <v>1234</v>
      </c>
      <c r="B1235" t="str">
        <f>IF(ISNA(VLOOKUP(Table2[Project Number],MAIN!A:A, 1, FALSE)), "Missing", "OK")</f>
        <v>OK</v>
      </c>
    </row>
    <row r="1236" spans="1:2" x14ac:dyDescent="0.3">
      <c r="A1236">
        <v>1235</v>
      </c>
      <c r="B1236" t="str">
        <f>IF(ISNA(VLOOKUP(Table2[Project Number],MAIN!A:A, 1, FALSE)), "Missing", "OK")</f>
        <v>OK</v>
      </c>
    </row>
    <row r="1237" spans="1:2" x14ac:dyDescent="0.3">
      <c r="A1237">
        <v>1236</v>
      </c>
      <c r="B1237" t="str">
        <f>IF(ISNA(VLOOKUP(Table2[Project Number],MAIN!A:A, 1, FALSE)), "Missing", "OK")</f>
        <v>OK</v>
      </c>
    </row>
    <row r="1238" spans="1:2" x14ac:dyDescent="0.3">
      <c r="A1238">
        <v>1237</v>
      </c>
      <c r="B1238" t="str">
        <f>IF(ISNA(VLOOKUP(Table2[Project Number],MAIN!A:A, 1, FALSE)), "Missing", "OK")</f>
        <v>OK</v>
      </c>
    </row>
    <row r="1239" spans="1:2" x14ac:dyDescent="0.3">
      <c r="A1239">
        <v>1238</v>
      </c>
      <c r="B1239" t="str">
        <f>IF(ISNA(VLOOKUP(Table2[Project Number],MAIN!A:A, 1, FALSE)), "Missing", "OK")</f>
        <v>OK</v>
      </c>
    </row>
    <row r="1240" spans="1:2" x14ac:dyDescent="0.3">
      <c r="A1240">
        <v>1239</v>
      </c>
      <c r="B1240" t="str">
        <f>IF(ISNA(VLOOKUP(Table2[Project Number],MAIN!A:A, 1, FALSE)), "Missing", "OK")</f>
        <v>OK</v>
      </c>
    </row>
    <row r="1241" spans="1:2" x14ac:dyDescent="0.3">
      <c r="A1241">
        <v>1240</v>
      </c>
      <c r="B1241" t="str">
        <f>IF(ISNA(VLOOKUP(Table2[Project Number],MAIN!A:A, 1, FALSE)), "Missing", "OK")</f>
        <v>OK</v>
      </c>
    </row>
    <row r="1242" spans="1:2" x14ac:dyDescent="0.3">
      <c r="A1242">
        <v>1241</v>
      </c>
      <c r="B1242" t="str">
        <f>IF(ISNA(VLOOKUP(Table2[Project Number],MAIN!A:A, 1, FALSE)), "Missing", "OK")</f>
        <v>OK</v>
      </c>
    </row>
    <row r="1243" spans="1:2" x14ac:dyDescent="0.3">
      <c r="A1243">
        <v>1242</v>
      </c>
      <c r="B1243" t="str">
        <f>IF(ISNA(VLOOKUP(Table2[Project Number],MAIN!A:A, 1, FALSE)), "Missing", "OK")</f>
        <v>OK</v>
      </c>
    </row>
    <row r="1244" spans="1:2" x14ac:dyDescent="0.3">
      <c r="A1244">
        <v>1243</v>
      </c>
      <c r="B1244" t="str">
        <f>IF(ISNA(VLOOKUP(Table2[Project Number],MAIN!A:A, 1, FALSE)), "Missing", "OK")</f>
        <v>OK</v>
      </c>
    </row>
    <row r="1245" spans="1:2" x14ac:dyDescent="0.3">
      <c r="A1245">
        <v>1244</v>
      </c>
      <c r="B1245" t="str">
        <f>IF(ISNA(VLOOKUP(Table2[Project Number],MAIN!A:A, 1, FALSE)), "Missing", "OK")</f>
        <v>OK</v>
      </c>
    </row>
    <row r="1246" spans="1:2" x14ac:dyDescent="0.3">
      <c r="A1246">
        <v>1245</v>
      </c>
      <c r="B1246" t="str">
        <f>IF(ISNA(VLOOKUP(Table2[Project Number],MAIN!A:A, 1, FALSE)), "Missing", "OK")</f>
        <v>OK</v>
      </c>
    </row>
    <row r="1247" spans="1:2" x14ac:dyDescent="0.3">
      <c r="A1247">
        <v>1246</v>
      </c>
      <c r="B1247" t="str">
        <f>IF(ISNA(VLOOKUP(Table2[Project Number],MAIN!A:A, 1, FALSE)), "Missing", "OK")</f>
        <v>OK</v>
      </c>
    </row>
    <row r="1248" spans="1:2" x14ac:dyDescent="0.3">
      <c r="A1248">
        <v>1247</v>
      </c>
      <c r="B1248" t="str">
        <f>IF(ISNA(VLOOKUP(Table2[Project Number],MAIN!A:A, 1, FALSE)), "Missing", "OK")</f>
        <v>OK</v>
      </c>
    </row>
    <row r="1249" spans="1:2" x14ac:dyDescent="0.3">
      <c r="A1249">
        <v>1248</v>
      </c>
      <c r="B1249" t="str">
        <f>IF(ISNA(VLOOKUP(Table2[Project Number],MAIN!A:A, 1, FALSE)), "Missing", "OK")</f>
        <v>OK</v>
      </c>
    </row>
    <row r="1250" spans="1:2" x14ac:dyDescent="0.3">
      <c r="A1250">
        <v>1249</v>
      </c>
      <c r="B1250" t="str">
        <f>IF(ISNA(VLOOKUP(Table2[Project Number],MAIN!A:A, 1, FALSE)), "Missing", "OK")</f>
        <v>OK</v>
      </c>
    </row>
    <row r="1251" spans="1:2" x14ac:dyDescent="0.3">
      <c r="A1251">
        <v>1250</v>
      </c>
      <c r="B1251" t="str">
        <f>IF(ISNA(VLOOKUP(Table2[Project Number],MAIN!A:A, 1, FALSE)), "Missing", "OK")</f>
        <v>OK</v>
      </c>
    </row>
    <row r="1252" spans="1:2" x14ac:dyDescent="0.3">
      <c r="A1252">
        <v>1251</v>
      </c>
      <c r="B1252" t="str">
        <f>IF(ISNA(VLOOKUP(Table2[Project Number],MAIN!A:A, 1, FALSE)), "Missing", "OK")</f>
        <v>OK</v>
      </c>
    </row>
    <row r="1253" spans="1:2" x14ac:dyDescent="0.3">
      <c r="A1253">
        <v>1252</v>
      </c>
      <c r="B1253" t="str">
        <f>IF(ISNA(VLOOKUP(Table2[Project Number],MAIN!A:A, 1, FALSE)), "Missing", "OK")</f>
        <v>OK</v>
      </c>
    </row>
    <row r="1254" spans="1:2" x14ac:dyDescent="0.3">
      <c r="A1254">
        <v>1253</v>
      </c>
      <c r="B1254" t="str">
        <f>IF(ISNA(VLOOKUP(Table2[Project Number],MAIN!A:A, 1, FALSE)), "Missing", "OK")</f>
        <v>OK</v>
      </c>
    </row>
    <row r="1255" spans="1:2" x14ac:dyDescent="0.3">
      <c r="A1255">
        <v>1254</v>
      </c>
      <c r="B1255" t="str">
        <f>IF(ISNA(VLOOKUP(Table2[Project Number],MAIN!A:A, 1, FALSE)), "Missing", "OK")</f>
        <v>OK</v>
      </c>
    </row>
    <row r="1256" spans="1:2" x14ac:dyDescent="0.3">
      <c r="A1256">
        <v>1255</v>
      </c>
      <c r="B1256" t="str">
        <f>IF(ISNA(VLOOKUP(Table2[Project Number],MAIN!A:A, 1, FALSE)), "Missing", "OK")</f>
        <v>OK</v>
      </c>
    </row>
    <row r="1257" spans="1:2" x14ac:dyDescent="0.3">
      <c r="A1257">
        <v>1256</v>
      </c>
      <c r="B1257" t="str">
        <f>IF(ISNA(VLOOKUP(Table2[Project Number],MAIN!A:A, 1, FALSE)), "Missing", "OK")</f>
        <v>OK</v>
      </c>
    </row>
    <row r="1258" spans="1:2" x14ac:dyDescent="0.3">
      <c r="A1258">
        <v>1257</v>
      </c>
      <c r="B1258" t="str">
        <f>IF(ISNA(VLOOKUP(Table2[Project Number],MAIN!A:A, 1, FALSE)), "Missing", "OK")</f>
        <v>OK</v>
      </c>
    </row>
    <row r="1259" spans="1:2" x14ac:dyDescent="0.3">
      <c r="A1259">
        <v>1258</v>
      </c>
      <c r="B1259" t="str">
        <f>IF(ISNA(VLOOKUP(Table2[Project Number],MAIN!A:A, 1, FALSE)), "Missing", "OK")</f>
        <v>OK</v>
      </c>
    </row>
    <row r="1260" spans="1:2" x14ac:dyDescent="0.3">
      <c r="A1260">
        <v>1259</v>
      </c>
      <c r="B1260" t="str">
        <f>IF(ISNA(VLOOKUP(Table2[Project Number],MAIN!A:A, 1, FALSE)), "Missing", "OK")</f>
        <v>OK</v>
      </c>
    </row>
    <row r="1261" spans="1:2" x14ac:dyDescent="0.3">
      <c r="A1261">
        <v>1260</v>
      </c>
      <c r="B1261" t="str">
        <f>IF(ISNA(VLOOKUP(Table2[Project Number],MAIN!A:A, 1, FALSE)), "Missing", "OK")</f>
        <v>OK</v>
      </c>
    </row>
    <row r="1262" spans="1:2" x14ac:dyDescent="0.3">
      <c r="A1262">
        <v>1261</v>
      </c>
      <c r="B1262" t="str">
        <f>IF(ISNA(VLOOKUP(Table2[Project Number],MAIN!A:A, 1, FALSE)), "Missing", "OK")</f>
        <v>OK</v>
      </c>
    </row>
    <row r="1263" spans="1:2" x14ac:dyDescent="0.3">
      <c r="A1263">
        <v>1262</v>
      </c>
      <c r="B1263" t="str">
        <f>IF(ISNA(VLOOKUP(Table2[Project Number],MAIN!A:A, 1, FALSE)), "Missing", "OK")</f>
        <v>OK</v>
      </c>
    </row>
    <row r="1264" spans="1:2" x14ac:dyDescent="0.3">
      <c r="A1264">
        <v>1263</v>
      </c>
      <c r="B1264" t="str">
        <f>IF(ISNA(VLOOKUP(Table2[Project Number],MAIN!A:A, 1, FALSE)), "Missing", "OK")</f>
        <v>OK</v>
      </c>
    </row>
    <row r="1265" spans="1:2" x14ac:dyDescent="0.3">
      <c r="A1265">
        <v>1264</v>
      </c>
      <c r="B1265" t="str">
        <f>IF(ISNA(VLOOKUP(Table2[Project Number],MAIN!A:A, 1, FALSE)), "Missing", "OK")</f>
        <v>OK</v>
      </c>
    </row>
    <row r="1266" spans="1:2" x14ac:dyDescent="0.3">
      <c r="A1266">
        <v>1265</v>
      </c>
      <c r="B1266" t="str">
        <f>IF(ISNA(VLOOKUP(Table2[Project Number],MAIN!A:A, 1, FALSE)), "Missing", "OK")</f>
        <v>OK</v>
      </c>
    </row>
    <row r="1267" spans="1:2" x14ac:dyDescent="0.3">
      <c r="A1267">
        <v>1266</v>
      </c>
      <c r="B1267" t="str">
        <f>IF(ISNA(VLOOKUP(Table2[Project Number],MAIN!A:A, 1, FALSE)), "Missing", "OK")</f>
        <v>OK</v>
      </c>
    </row>
    <row r="1268" spans="1:2" x14ac:dyDescent="0.3">
      <c r="A1268">
        <v>1267</v>
      </c>
      <c r="B1268" t="str">
        <f>IF(ISNA(VLOOKUP(Table2[Project Number],MAIN!A:A, 1, FALSE)), "Missing", "OK")</f>
        <v>OK</v>
      </c>
    </row>
    <row r="1269" spans="1:2" x14ac:dyDescent="0.3">
      <c r="A1269">
        <v>1268</v>
      </c>
      <c r="B1269" t="str">
        <f>IF(ISNA(VLOOKUP(Table2[Project Number],MAIN!A:A, 1, FALSE)), "Missing", "OK")</f>
        <v>OK</v>
      </c>
    </row>
    <row r="1270" spans="1:2" x14ac:dyDescent="0.3">
      <c r="A1270">
        <v>1269</v>
      </c>
      <c r="B1270" t="str">
        <f>IF(ISNA(VLOOKUP(Table2[Project Number],MAIN!A:A, 1, FALSE)), "Missing", "OK")</f>
        <v>OK</v>
      </c>
    </row>
    <row r="1271" spans="1:2" x14ac:dyDescent="0.3">
      <c r="A1271">
        <v>1270</v>
      </c>
      <c r="B1271" t="str">
        <f>IF(ISNA(VLOOKUP(Table2[Project Number],MAIN!A:A, 1, FALSE)), "Missing", "OK")</f>
        <v>OK</v>
      </c>
    </row>
    <row r="1272" spans="1:2" x14ac:dyDescent="0.3">
      <c r="A1272">
        <v>1271</v>
      </c>
      <c r="B1272" t="str">
        <f>IF(ISNA(VLOOKUP(Table2[Project Number],MAIN!A:A, 1, FALSE)), "Missing", "OK")</f>
        <v>OK</v>
      </c>
    </row>
    <row r="1273" spans="1:2" x14ac:dyDescent="0.3">
      <c r="A1273">
        <v>1272</v>
      </c>
      <c r="B1273" t="str">
        <f>IF(ISNA(VLOOKUP(Table2[Project Number],MAIN!A:A, 1, FALSE)), "Missing", "OK")</f>
        <v>OK</v>
      </c>
    </row>
    <row r="1274" spans="1:2" x14ac:dyDescent="0.3">
      <c r="A1274">
        <v>1273</v>
      </c>
      <c r="B1274" t="str">
        <f>IF(ISNA(VLOOKUP(Table2[Project Number],MAIN!A:A, 1, FALSE)), "Missing", "OK")</f>
        <v>OK</v>
      </c>
    </row>
    <row r="1275" spans="1:2" x14ac:dyDescent="0.3">
      <c r="A1275">
        <v>1274</v>
      </c>
      <c r="B1275" t="str">
        <f>IF(ISNA(VLOOKUP(Table2[Project Number],MAIN!A:A, 1, FALSE)), "Missing", "OK")</f>
        <v>OK</v>
      </c>
    </row>
    <row r="1276" spans="1:2" x14ac:dyDescent="0.3">
      <c r="A1276">
        <v>1275</v>
      </c>
      <c r="B1276" t="str">
        <f>IF(ISNA(VLOOKUP(Table2[Project Number],MAIN!A:A, 1, FALSE)), "Missing", "OK")</f>
        <v>OK</v>
      </c>
    </row>
    <row r="1277" spans="1:2" x14ac:dyDescent="0.3">
      <c r="A1277">
        <v>1276</v>
      </c>
      <c r="B1277" t="str">
        <f>IF(ISNA(VLOOKUP(Table2[Project Number],MAIN!A:A, 1, FALSE)), "Missing", "OK")</f>
        <v>OK</v>
      </c>
    </row>
    <row r="1278" spans="1:2" x14ac:dyDescent="0.3">
      <c r="A1278">
        <v>1277</v>
      </c>
      <c r="B1278" t="str">
        <f>IF(ISNA(VLOOKUP(Table2[Project Number],MAIN!A:A, 1, FALSE)), "Missing", "OK")</f>
        <v>OK</v>
      </c>
    </row>
    <row r="1279" spans="1:2" x14ac:dyDescent="0.3">
      <c r="A1279">
        <v>1278</v>
      </c>
      <c r="B1279" t="str">
        <f>IF(ISNA(VLOOKUP(Table2[Project Number],MAIN!A:A, 1, FALSE)), "Missing", "OK")</f>
        <v>OK</v>
      </c>
    </row>
    <row r="1280" spans="1:2" x14ac:dyDescent="0.3">
      <c r="A1280">
        <v>1279</v>
      </c>
      <c r="B1280" t="str">
        <f>IF(ISNA(VLOOKUP(Table2[Project Number],MAIN!A:A, 1, FALSE)), "Missing", "OK")</f>
        <v>OK</v>
      </c>
    </row>
    <row r="1281" spans="1:2" x14ac:dyDescent="0.3">
      <c r="A1281">
        <v>1280</v>
      </c>
      <c r="B1281" t="str">
        <f>IF(ISNA(VLOOKUP(Table2[Project Number],MAIN!A:A, 1, FALSE)), "Missing", "OK")</f>
        <v>OK</v>
      </c>
    </row>
    <row r="1282" spans="1:2" x14ac:dyDescent="0.3">
      <c r="A1282">
        <v>1281</v>
      </c>
      <c r="B1282" t="str">
        <f>IF(ISNA(VLOOKUP(Table2[Project Number],MAIN!A:A, 1, FALSE)), "Missing", "OK")</f>
        <v>OK</v>
      </c>
    </row>
    <row r="1283" spans="1:2" x14ac:dyDescent="0.3">
      <c r="A1283">
        <v>1282</v>
      </c>
      <c r="B1283" t="str">
        <f>IF(ISNA(VLOOKUP(Table2[Project Number],MAIN!A:A, 1, FALSE)), "Missing", "OK")</f>
        <v>OK</v>
      </c>
    </row>
    <row r="1284" spans="1:2" x14ac:dyDescent="0.3">
      <c r="A1284">
        <v>1283</v>
      </c>
      <c r="B1284" t="str">
        <f>IF(ISNA(VLOOKUP(Table2[Project Number],MAIN!A:A, 1, FALSE)), "Missing", "OK")</f>
        <v>OK</v>
      </c>
    </row>
    <row r="1285" spans="1:2" x14ac:dyDescent="0.3">
      <c r="A1285">
        <v>1284</v>
      </c>
      <c r="B1285" t="str">
        <f>IF(ISNA(VLOOKUP(Table2[Project Number],MAIN!A:A, 1, FALSE)), "Missing", "OK")</f>
        <v>OK</v>
      </c>
    </row>
    <row r="1286" spans="1:2" x14ac:dyDescent="0.3">
      <c r="A1286">
        <v>1285</v>
      </c>
      <c r="B1286" t="str">
        <f>IF(ISNA(VLOOKUP(Table2[Project Number],MAIN!A:A, 1, FALSE)), "Missing", "OK")</f>
        <v>OK</v>
      </c>
    </row>
    <row r="1287" spans="1:2" x14ac:dyDescent="0.3">
      <c r="A1287">
        <v>1286</v>
      </c>
      <c r="B1287" t="str">
        <f>IF(ISNA(VLOOKUP(Table2[Project Number],MAIN!A:A, 1, FALSE)), "Missing", "OK")</f>
        <v>OK</v>
      </c>
    </row>
    <row r="1288" spans="1:2" x14ac:dyDescent="0.3">
      <c r="A1288">
        <v>1287</v>
      </c>
      <c r="B1288" t="str">
        <f>IF(ISNA(VLOOKUP(Table2[Project Number],MAIN!A:A, 1, FALSE)), "Missing", "OK")</f>
        <v>OK</v>
      </c>
    </row>
    <row r="1289" spans="1:2" x14ac:dyDescent="0.3">
      <c r="A1289">
        <v>1288</v>
      </c>
      <c r="B1289" t="str">
        <f>IF(ISNA(VLOOKUP(Table2[Project Number],MAIN!A:A, 1, FALSE)), "Missing", "OK")</f>
        <v>OK</v>
      </c>
    </row>
    <row r="1290" spans="1:2" x14ac:dyDescent="0.3">
      <c r="A1290">
        <v>1289</v>
      </c>
      <c r="B1290" t="str">
        <f>IF(ISNA(VLOOKUP(Table2[Project Number],MAIN!A:A, 1, FALSE)), "Missing", "OK")</f>
        <v>OK</v>
      </c>
    </row>
    <row r="1291" spans="1:2" x14ac:dyDescent="0.3">
      <c r="A1291">
        <v>1290</v>
      </c>
      <c r="B1291" t="str">
        <f>IF(ISNA(VLOOKUP(Table2[Project Number],MAIN!A:A, 1, FALSE)), "Missing", "OK")</f>
        <v>OK</v>
      </c>
    </row>
    <row r="1292" spans="1:2" x14ac:dyDescent="0.3">
      <c r="A1292">
        <v>1291</v>
      </c>
      <c r="B1292" t="str">
        <f>IF(ISNA(VLOOKUP(Table2[Project Number],MAIN!A:A, 1, FALSE)), "Missing", "OK")</f>
        <v>OK</v>
      </c>
    </row>
    <row r="1293" spans="1:2" x14ac:dyDescent="0.3">
      <c r="A1293">
        <v>1292</v>
      </c>
      <c r="B1293" t="str">
        <f>IF(ISNA(VLOOKUP(Table2[Project Number],MAIN!A:A, 1, FALSE)), "Missing", "OK")</f>
        <v>OK</v>
      </c>
    </row>
    <row r="1294" spans="1:2" x14ac:dyDescent="0.3">
      <c r="A1294">
        <v>1293</v>
      </c>
      <c r="B1294" t="str">
        <f>IF(ISNA(VLOOKUP(Table2[Project Number],MAIN!A:A, 1, FALSE)), "Missing", "OK")</f>
        <v>OK</v>
      </c>
    </row>
    <row r="1295" spans="1:2" x14ac:dyDescent="0.3">
      <c r="A1295">
        <v>1294</v>
      </c>
      <c r="B1295" t="str">
        <f>IF(ISNA(VLOOKUP(Table2[Project Number],MAIN!A:A, 1, FALSE)), "Missing", "OK")</f>
        <v>OK</v>
      </c>
    </row>
    <row r="1296" spans="1:2" x14ac:dyDescent="0.3">
      <c r="A1296">
        <v>1295</v>
      </c>
      <c r="B1296" t="str">
        <f>IF(ISNA(VLOOKUP(Table2[Project Number],MAIN!A:A, 1, FALSE)), "Missing", "OK")</f>
        <v>OK</v>
      </c>
    </row>
    <row r="1297" spans="1:2" x14ac:dyDescent="0.3">
      <c r="A1297">
        <v>1296</v>
      </c>
      <c r="B1297" t="str">
        <f>IF(ISNA(VLOOKUP(Table2[Project Number],MAIN!A:A, 1, FALSE)), "Missing", "OK")</f>
        <v>OK</v>
      </c>
    </row>
    <row r="1298" spans="1:2" x14ac:dyDescent="0.3">
      <c r="A1298">
        <v>1297</v>
      </c>
      <c r="B1298" t="str">
        <f>IF(ISNA(VLOOKUP(Table2[Project Number],MAIN!A:A, 1, FALSE)), "Missing", "OK")</f>
        <v>OK</v>
      </c>
    </row>
    <row r="1299" spans="1:2" x14ac:dyDescent="0.3">
      <c r="A1299">
        <v>1298</v>
      </c>
      <c r="B1299" t="str">
        <f>IF(ISNA(VLOOKUP(Table2[Project Number],MAIN!A:A, 1, FALSE)), "Missing", "OK")</f>
        <v>OK</v>
      </c>
    </row>
    <row r="1300" spans="1:2" x14ac:dyDescent="0.3">
      <c r="A1300">
        <v>1299</v>
      </c>
      <c r="B1300" t="str">
        <f>IF(ISNA(VLOOKUP(Table2[Project Number],MAIN!A:A, 1, FALSE)), "Missing", "OK")</f>
        <v>OK</v>
      </c>
    </row>
    <row r="1301" spans="1:2" x14ac:dyDescent="0.3">
      <c r="A1301">
        <v>1300</v>
      </c>
      <c r="B1301" t="str">
        <f>IF(ISNA(VLOOKUP(Table2[Project Number],MAIN!A:A, 1, FALSE)), "Missing", "OK")</f>
        <v>OK</v>
      </c>
    </row>
    <row r="1302" spans="1:2" x14ac:dyDescent="0.3">
      <c r="A1302">
        <v>1301</v>
      </c>
      <c r="B1302" t="str">
        <f>IF(ISNA(VLOOKUP(Table2[Project Number],MAIN!A:A, 1, FALSE)), "Missing", "OK")</f>
        <v>OK</v>
      </c>
    </row>
    <row r="1303" spans="1:2" x14ac:dyDescent="0.3">
      <c r="A1303">
        <v>1302</v>
      </c>
      <c r="B1303" t="str">
        <f>IF(ISNA(VLOOKUP(Table2[Project Number],MAIN!A:A, 1, FALSE)), "Missing", "OK")</f>
        <v>OK</v>
      </c>
    </row>
    <row r="1304" spans="1:2" x14ac:dyDescent="0.3">
      <c r="A1304">
        <v>1303</v>
      </c>
      <c r="B1304" t="str">
        <f>IF(ISNA(VLOOKUP(Table2[Project Number],MAIN!A:A, 1, FALSE)), "Missing", "OK")</f>
        <v>OK</v>
      </c>
    </row>
    <row r="1305" spans="1:2" x14ac:dyDescent="0.3">
      <c r="A1305">
        <v>1304</v>
      </c>
      <c r="B1305" t="str">
        <f>IF(ISNA(VLOOKUP(Table2[Project Number],MAIN!A:A, 1, FALSE)), "Missing", "OK")</f>
        <v>OK</v>
      </c>
    </row>
    <row r="1306" spans="1:2" x14ac:dyDescent="0.3">
      <c r="A1306">
        <v>1305</v>
      </c>
      <c r="B1306" t="str">
        <f>IF(ISNA(VLOOKUP(Table2[Project Number],MAIN!A:A, 1, FALSE)), "Missing", "OK")</f>
        <v>OK</v>
      </c>
    </row>
    <row r="1307" spans="1:2" x14ac:dyDescent="0.3">
      <c r="A1307">
        <v>1306</v>
      </c>
      <c r="B1307" t="str">
        <f>IF(ISNA(VLOOKUP(Table2[Project Number],MAIN!A:A, 1, FALSE)), "Missing", "OK")</f>
        <v>OK</v>
      </c>
    </row>
    <row r="1308" spans="1:2" x14ac:dyDescent="0.3">
      <c r="A1308">
        <v>1307</v>
      </c>
      <c r="B1308" t="str">
        <f>IF(ISNA(VLOOKUP(Table2[Project Number],MAIN!A:A, 1, FALSE)), "Missing", "OK")</f>
        <v>OK</v>
      </c>
    </row>
    <row r="1309" spans="1:2" x14ac:dyDescent="0.3">
      <c r="A1309">
        <v>1308</v>
      </c>
      <c r="B1309" t="str">
        <f>IF(ISNA(VLOOKUP(Table2[Project Number],MAIN!A:A, 1, FALSE)), "Missing", "OK")</f>
        <v>OK</v>
      </c>
    </row>
    <row r="1310" spans="1:2" x14ac:dyDescent="0.3">
      <c r="A1310">
        <v>1309</v>
      </c>
      <c r="B1310" t="str">
        <f>IF(ISNA(VLOOKUP(Table2[Project Number],MAIN!A:A, 1, FALSE)), "Missing", "OK")</f>
        <v>OK</v>
      </c>
    </row>
    <row r="1311" spans="1:2" x14ac:dyDescent="0.3">
      <c r="A1311">
        <v>1310</v>
      </c>
      <c r="B1311" t="str">
        <f>IF(ISNA(VLOOKUP(Table2[Project Number],MAIN!A:A, 1, FALSE)), "Missing", "OK")</f>
        <v>OK</v>
      </c>
    </row>
    <row r="1312" spans="1:2" x14ac:dyDescent="0.3">
      <c r="A1312">
        <v>1311</v>
      </c>
      <c r="B1312" t="str">
        <f>IF(ISNA(VLOOKUP(Table2[Project Number],MAIN!A:A, 1, FALSE)), "Missing", "OK")</f>
        <v>OK</v>
      </c>
    </row>
    <row r="1313" spans="1:2" x14ac:dyDescent="0.3">
      <c r="A1313">
        <v>1312</v>
      </c>
      <c r="B1313" t="str">
        <f>IF(ISNA(VLOOKUP(Table2[Project Number],MAIN!A:A, 1, FALSE)), "Missing", "OK")</f>
        <v>OK</v>
      </c>
    </row>
    <row r="1314" spans="1:2" x14ac:dyDescent="0.3">
      <c r="A1314">
        <v>1313</v>
      </c>
      <c r="B1314" t="str">
        <f>IF(ISNA(VLOOKUP(Table2[Project Number],MAIN!A:A, 1, FALSE)), "Missing", "OK")</f>
        <v>OK</v>
      </c>
    </row>
    <row r="1315" spans="1:2" x14ac:dyDescent="0.3">
      <c r="A1315">
        <v>1314</v>
      </c>
      <c r="B1315" t="str">
        <f>IF(ISNA(VLOOKUP(Table2[Project Number],MAIN!A:A, 1, FALSE)), "Missing", "OK")</f>
        <v>OK</v>
      </c>
    </row>
    <row r="1316" spans="1:2" x14ac:dyDescent="0.3">
      <c r="A1316">
        <v>1315</v>
      </c>
      <c r="B1316" t="str">
        <f>IF(ISNA(VLOOKUP(Table2[Project Number],MAIN!A:A, 1, FALSE)), "Missing", "OK")</f>
        <v>OK</v>
      </c>
    </row>
    <row r="1317" spans="1:2" x14ac:dyDescent="0.3">
      <c r="A1317">
        <v>1316</v>
      </c>
      <c r="B1317" t="str">
        <f>IF(ISNA(VLOOKUP(Table2[Project Number],MAIN!A:A, 1, FALSE)), "Missing", "OK")</f>
        <v>OK</v>
      </c>
    </row>
    <row r="1318" spans="1:2" x14ac:dyDescent="0.3">
      <c r="A1318">
        <v>1317</v>
      </c>
      <c r="B1318" t="str">
        <f>IF(ISNA(VLOOKUP(Table2[Project Number],MAIN!A:A, 1, FALSE)), "Missing", "OK")</f>
        <v>OK</v>
      </c>
    </row>
    <row r="1319" spans="1:2" x14ac:dyDescent="0.3">
      <c r="A1319">
        <v>1318</v>
      </c>
      <c r="B1319" t="str">
        <f>IF(ISNA(VLOOKUP(Table2[Project Number],MAIN!A:A, 1, FALSE)), "Missing", "OK")</f>
        <v>OK</v>
      </c>
    </row>
    <row r="1320" spans="1:2" x14ac:dyDescent="0.3">
      <c r="A1320">
        <v>1319</v>
      </c>
      <c r="B1320" t="str">
        <f>IF(ISNA(VLOOKUP(Table2[Project Number],MAIN!A:A, 1, FALSE)), "Missing", "OK")</f>
        <v>OK</v>
      </c>
    </row>
    <row r="1321" spans="1:2" x14ac:dyDescent="0.3">
      <c r="A1321">
        <v>1320</v>
      </c>
      <c r="B1321" t="str">
        <f>IF(ISNA(VLOOKUP(Table2[Project Number],MAIN!A:A, 1, FALSE)), "Missing", "OK")</f>
        <v>OK</v>
      </c>
    </row>
    <row r="1322" spans="1:2" x14ac:dyDescent="0.3">
      <c r="A1322">
        <v>1321</v>
      </c>
      <c r="B1322" t="str">
        <f>IF(ISNA(VLOOKUP(Table2[Project Number],MAIN!A:A, 1, FALSE)), "Missing", "OK")</f>
        <v>OK</v>
      </c>
    </row>
    <row r="1323" spans="1:2" x14ac:dyDescent="0.3">
      <c r="A1323">
        <v>1322</v>
      </c>
      <c r="B1323" t="str">
        <f>IF(ISNA(VLOOKUP(Table2[Project Number],MAIN!A:A, 1, FALSE)), "Missing", "OK")</f>
        <v>OK</v>
      </c>
    </row>
    <row r="1324" spans="1:2" x14ac:dyDescent="0.3">
      <c r="A1324">
        <v>1323</v>
      </c>
      <c r="B1324" t="str">
        <f>IF(ISNA(VLOOKUP(Table2[Project Number],MAIN!A:A, 1, FALSE)), "Missing", "OK")</f>
        <v>OK</v>
      </c>
    </row>
    <row r="1325" spans="1:2" x14ac:dyDescent="0.3">
      <c r="A1325">
        <v>1324</v>
      </c>
      <c r="B1325" t="str">
        <f>IF(ISNA(VLOOKUP(Table2[Project Number],MAIN!A:A, 1, FALSE)), "Missing", "OK")</f>
        <v>OK</v>
      </c>
    </row>
    <row r="1326" spans="1:2" x14ac:dyDescent="0.3">
      <c r="A1326">
        <v>1325</v>
      </c>
      <c r="B1326" t="str">
        <f>IF(ISNA(VLOOKUP(Table2[Project Number],MAIN!A:A, 1, FALSE)), "Missing", "OK")</f>
        <v>OK</v>
      </c>
    </row>
    <row r="1327" spans="1:2" x14ac:dyDescent="0.3">
      <c r="A1327">
        <v>1326</v>
      </c>
      <c r="B1327" t="str">
        <f>IF(ISNA(VLOOKUP(Table2[Project Number],MAIN!A:A, 1, FALSE)), "Missing", "OK")</f>
        <v>OK</v>
      </c>
    </row>
    <row r="1328" spans="1:2" x14ac:dyDescent="0.3">
      <c r="A1328">
        <v>1327</v>
      </c>
      <c r="B1328" t="str">
        <f>IF(ISNA(VLOOKUP(Table2[Project Number],MAIN!A:A, 1, FALSE)), "Missing", "OK")</f>
        <v>OK</v>
      </c>
    </row>
    <row r="1329" spans="1:2" x14ac:dyDescent="0.3">
      <c r="A1329">
        <v>1328</v>
      </c>
      <c r="B1329" t="str">
        <f>IF(ISNA(VLOOKUP(Table2[Project Number],MAIN!A:A, 1, FALSE)), "Missing", "OK")</f>
        <v>OK</v>
      </c>
    </row>
    <row r="1330" spans="1:2" x14ac:dyDescent="0.3">
      <c r="A1330">
        <v>1329</v>
      </c>
      <c r="B1330" t="str">
        <f>IF(ISNA(VLOOKUP(Table2[Project Number],MAIN!A:A, 1, FALSE)), "Missing", "OK")</f>
        <v>OK</v>
      </c>
    </row>
    <row r="1331" spans="1:2" x14ac:dyDescent="0.3">
      <c r="A1331">
        <v>1330</v>
      </c>
      <c r="B1331" t="str">
        <f>IF(ISNA(VLOOKUP(Table2[Project Number],MAIN!A:A, 1, FALSE)), "Missing", "OK")</f>
        <v>OK</v>
      </c>
    </row>
    <row r="1332" spans="1:2" x14ac:dyDescent="0.3">
      <c r="A1332">
        <v>1331</v>
      </c>
      <c r="B1332" t="str">
        <f>IF(ISNA(VLOOKUP(Table2[Project Number],MAIN!A:A, 1, FALSE)), "Missing", "OK")</f>
        <v>OK</v>
      </c>
    </row>
    <row r="1333" spans="1:2" x14ac:dyDescent="0.3">
      <c r="A1333">
        <v>1332</v>
      </c>
      <c r="B1333" t="str">
        <f>IF(ISNA(VLOOKUP(Table2[Project Number],MAIN!A:A, 1, FALSE)), "Missing", "OK")</f>
        <v>OK</v>
      </c>
    </row>
    <row r="1334" spans="1:2" x14ac:dyDescent="0.3">
      <c r="A1334">
        <v>1333</v>
      </c>
      <c r="B1334" t="str">
        <f>IF(ISNA(VLOOKUP(Table2[Project Number],MAIN!A:A, 1, FALSE)), "Missing", "OK")</f>
        <v>OK</v>
      </c>
    </row>
    <row r="1335" spans="1:2" x14ac:dyDescent="0.3">
      <c r="A1335">
        <v>1334</v>
      </c>
      <c r="B1335" t="str">
        <f>IF(ISNA(VLOOKUP(Table2[Project Number],MAIN!A:A, 1, FALSE)), "Missing", "OK")</f>
        <v>OK</v>
      </c>
    </row>
    <row r="1336" spans="1:2" x14ac:dyDescent="0.3">
      <c r="A1336">
        <v>1335</v>
      </c>
      <c r="B1336" t="str">
        <f>IF(ISNA(VLOOKUP(Table2[Project Number],MAIN!A:A, 1, FALSE)), "Missing", "OK")</f>
        <v>OK</v>
      </c>
    </row>
    <row r="1337" spans="1:2" x14ac:dyDescent="0.3">
      <c r="A1337">
        <v>1336</v>
      </c>
      <c r="B1337" t="str">
        <f>IF(ISNA(VLOOKUP(Table2[Project Number],MAIN!A:A, 1, FALSE)), "Missing", "OK")</f>
        <v>OK</v>
      </c>
    </row>
    <row r="1338" spans="1:2" x14ac:dyDescent="0.3">
      <c r="A1338">
        <v>1337</v>
      </c>
      <c r="B1338" t="str">
        <f>IF(ISNA(VLOOKUP(Table2[Project Number],MAIN!A:A, 1, FALSE)), "Missing", "OK")</f>
        <v>OK</v>
      </c>
    </row>
    <row r="1339" spans="1:2" x14ac:dyDescent="0.3">
      <c r="A1339">
        <v>1338</v>
      </c>
      <c r="B1339" t="str">
        <f>IF(ISNA(VLOOKUP(Table2[Project Number],MAIN!A:A, 1, FALSE)), "Missing", "OK")</f>
        <v>OK</v>
      </c>
    </row>
    <row r="1340" spans="1:2" x14ac:dyDescent="0.3">
      <c r="A1340">
        <v>1339</v>
      </c>
      <c r="B1340" t="str">
        <f>IF(ISNA(VLOOKUP(Table2[Project Number],MAIN!A:A, 1, FALSE)), "Missing", "OK")</f>
        <v>OK</v>
      </c>
    </row>
    <row r="1341" spans="1:2" x14ac:dyDescent="0.3">
      <c r="A1341">
        <v>1340</v>
      </c>
      <c r="B1341" t="str">
        <f>IF(ISNA(VLOOKUP(Table2[Project Number],MAIN!A:A, 1, FALSE)), "Missing", "OK")</f>
        <v>OK</v>
      </c>
    </row>
    <row r="1342" spans="1:2" x14ac:dyDescent="0.3">
      <c r="A1342">
        <v>1341</v>
      </c>
      <c r="B1342" t="str">
        <f>IF(ISNA(VLOOKUP(Table2[Project Number],MAIN!A:A, 1, FALSE)), "Missing", "OK")</f>
        <v>OK</v>
      </c>
    </row>
    <row r="1343" spans="1:2" x14ac:dyDescent="0.3">
      <c r="A1343">
        <v>1342</v>
      </c>
      <c r="B1343" t="str">
        <f>IF(ISNA(VLOOKUP(Table2[Project Number],MAIN!A:A, 1, FALSE)), "Missing", "OK")</f>
        <v>OK</v>
      </c>
    </row>
    <row r="1344" spans="1:2" x14ac:dyDescent="0.3">
      <c r="A1344">
        <v>1343</v>
      </c>
      <c r="B1344" t="str">
        <f>IF(ISNA(VLOOKUP(Table2[Project Number],MAIN!A:A, 1, FALSE)), "Missing", "OK")</f>
        <v>OK</v>
      </c>
    </row>
    <row r="1345" spans="1:2" x14ac:dyDescent="0.3">
      <c r="A1345">
        <v>1344</v>
      </c>
      <c r="B1345" t="str">
        <f>IF(ISNA(VLOOKUP(Table2[Project Number],MAIN!A:A, 1, FALSE)), "Missing", "OK")</f>
        <v>OK</v>
      </c>
    </row>
    <row r="1346" spans="1:2" x14ac:dyDescent="0.3">
      <c r="A1346">
        <v>1345</v>
      </c>
      <c r="B1346" t="str">
        <f>IF(ISNA(VLOOKUP(Table2[Project Number],MAIN!A:A, 1, FALSE)), "Missing", "OK")</f>
        <v>OK</v>
      </c>
    </row>
    <row r="1347" spans="1:2" x14ac:dyDescent="0.3">
      <c r="A1347">
        <v>1346</v>
      </c>
      <c r="B1347" t="str">
        <f>IF(ISNA(VLOOKUP(Table2[Project Number],MAIN!A:A, 1, FALSE)), "Missing", "OK")</f>
        <v>OK</v>
      </c>
    </row>
    <row r="1348" spans="1:2" x14ac:dyDescent="0.3">
      <c r="A1348">
        <v>1347</v>
      </c>
      <c r="B1348" t="str">
        <f>IF(ISNA(VLOOKUP(Table2[Project Number],MAIN!A:A, 1, FALSE)), "Missing", "OK")</f>
        <v>OK</v>
      </c>
    </row>
    <row r="1349" spans="1:2" x14ac:dyDescent="0.3">
      <c r="A1349">
        <v>1348</v>
      </c>
      <c r="B1349" t="str">
        <f>IF(ISNA(VLOOKUP(Table2[Project Number],MAIN!A:A, 1, FALSE)), "Missing", "OK")</f>
        <v>OK</v>
      </c>
    </row>
    <row r="1350" spans="1:2" x14ac:dyDescent="0.3">
      <c r="A1350">
        <v>1349</v>
      </c>
      <c r="B1350" t="str">
        <f>IF(ISNA(VLOOKUP(Table2[Project Number],MAIN!A:A, 1, FALSE)), "Missing", "OK")</f>
        <v>OK</v>
      </c>
    </row>
    <row r="1351" spans="1:2" x14ac:dyDescent="0.3">
      <c r="A1351">
        <v>1350</v>
      </c>
      <c r="B1351" t="str">
        <f>IF(ISNA(VLOOKUP(Table2[Project Number],MAIN!A:A, 1, FALSE)), "Missing", "OK")</f>
        <v>OK</v>
      </c>
    </row>
    <row r="1352" spans="1:2" x14ac:dyDescent="0.3">
      <c r="A1352">
        <v>1351</v>
      </c>
      <c r="B1352" t="str">
        <f>IF(ISNA(VLOOKUP(Table2[Project Number],MAIN!A:A, 1, FALSE)), "Missing", "OK")</f>
        <v>OK</v>
      </c>
    </row>
    <row r="1353" spans="1:2" x14ac:dyDescent="0.3">
      <c r="A1353">
        <v>1352</v>
      </c>
      <c r="B1353" t="str">
        <f>IF(ISNA(VLOOKUP(Table2[Project Number],MAIN!A:A, 1, FALSE)), "Missing", "OK")</f>
        <v>OK</v>
      </c>
    </row>
    <row r="1354" spans="1:2" x14ac:dyDescent="0.3">
      <c r="A1354">
        <v>1353</v>
      </c>
      <c r="B1354" t="str">
        <f>IF(ISNA(VLOOKUP(Table2[Project Number],MAIN!A:A, 1, FALSE)), "Missing", "OK")</f>
        <v>OK</v>
      </c>
    </row>
    <row r="1355" spans="1:2" x14ac:dyDescent="0.3">
      <c r="A1355">
        <v>1354</v>
      </c>
      <c r="B1355" t="str">
        <f>IF(ISNA(VLOOKUP(Table2[Project Number],MAIN!A:A, 1, FALSE)), "Missing", "OK")</f>
        <v>OK</v>
      </c>
    </row>
    <row r="1356" spans="1:2" x14ac:dyDescent="0.3">
      <c r="A1356">
        <v>1355</v>
      </c>
      <c r="B1356" t="str">
        <f>IF(ISNA(VLOOKUP(Table2[Project Number],MAIN!A:A, 1, FALSE)), "Missing", "OK")</f>
        <v>OK</v>
      </c>
    </row>
    <row r="1357" spans="1:2" x14ac:dyDescent="0.3">
      <c r="A1357">
        <v>1356</v>
      </c>
      <c r="B1357" t="str">
        <f>IF(ISNA(VLOOKUP(Table2[Project Number],MAIN!A:A, 1, FALSE)), "Missing", "OK")</f>
        <v>OK</v>
      </c>
    </row>
    <row r="1358" spans="1:2" x14ac:dyDescent="0.3">
      <c r="A1358">
        <v>1357</v>
      </c>
      <c r="B1358" t="str">
        <f>IF(ISNA(VLOOKUP(Table2[Project Number],MAIN!A:A, 1, FALSE)), "Missing", "OK")</f>
        <v>OK</v>
      </c>
    </row>
    <row r="1359" spans="1:2" x14ac:dyDescent="0.3">
      <c r="A1359">
        <v>1358</v>
      </c>
      <c r="B1359" t="str">
        <f>IF(ISNA(VLOOKUP(Table2[Project Number],MAIN!A:A, 1, FALSE)), "Missing", "OK")</f>
        <v>OK</v>
      </c>
    </row>
    <row r="1360" spans="1:2" x14ac:dyDescent="0.3">
      <c r="A1360">
        <v>1359</v>
      </c>
      <c r="B1360" t="str">
        <f>IF(ISNA(VLOOKUP(Table2[Project Number],MAIN!A:A, 1, FALSE)), "Missing", "OK")</f>
        <v>OK</v>
      </c>
    </row>
    <row r="1361" spans="1:2" x14ac:dyDescent="0.3">
      <c r="A1361">
        <v>1360</v>
      </c>
      <c r="B1361" t="str">
        <f>IF(ISNA(VLOOKUP(Table2[Project Number],MAIN!A:A, 1, FALSE)), "Missing", "OK")</f>
        <v>OK</v>
      </c>
    </row>
    <row r="1362" spans="1:2" x14ac:dyDescent="0.3">
      <c r="A1362">
        <v>1361</v>
      </c>
      <c r="B1362" t="str">
        <f>IF(ISNA(VLOOKUP(Table2[Project Number],MAIN!A:A, 1, FALSE)), "Missing", "OK")</f>
        <v>OK</v>
      </c>
    </row>
    <row r="1363" spans="1:2" x14ac:dyDescent="0.3">
      <c r="A1363">
        <v>1362</v>
      </c>
      <c r="B1363" t="str">
        <f>IF(ISNA(VLOOKUP(Table2[Project Number],MAIN!A:A, 1, FALSE)), "Missing", "OK")</f>
        <v>OK</v>
      </c>
    </row>
    <row r="1364" spans="1:2" x14ac:dyDescent="0.3">
      <c r="A1364">
        <v>1363</v>
      </c>
      <c r="B1364" t="str">
        <f>IF(ISNA(VLOOKUP(Table2[Project Number],MAIN!A:A, 1, FALSE)), "Missing", "OK")</f>
        <v>OK</v>
      </c>
    </row>
    <row r="1365" spans="1:2" x14ac:dyDescent="0.3">
      <c r="A1365">
        <v>1364</v>
      </c>
      <c r="B1365" t="str">
        <f>IF(ISNA(VLOOKUP(Table2[Project Number],MAIN!A:A, 1, FALSE)), "Missing", "OK")</f>
        <v>OK</v>
      </c>
    </row>
    <row r="1366" spans="1:2" x14ac:dyDescent="0.3">
      <c r="A1366">
        <v>1365</v>
      </c>
      <c r="B1366" t="str">
        <f>IF(ISNA(VLOOKUP(Table2[Project Number],MAIN!A:A, 1, FALSE)), "Missing", "OK")</f>
        <v>OK</v>
      </c>
    </row>
    <row r="1367" spans="1:2" x14ac:dyDescent="0.3">
      <c r="A1367">
        <v>1366</v>
      </c>
      <c r="B1367" t="str">
        <f>IF(ISNA(VLOOKUP(Table2[Project Number],MAIN!A:A, 1, FALSE)), "Missing", "OK")</f>
        <v>OK</v>
      </c>
    </row>
    <row r="1368" spans="1:2" x14ac:dyDescent="0.3">
      <c r="A1368">
        <v>1367</v>
      </c>
      <c r="B1368" t="str">
        <f>IF(ISNA(VLOOKUP(Table2[Project Number],MAIN!A:A, 1, FALSE)), "Missing", "OK")</f>
        <v>OK</v>
      </c>
    </row>
    <row r="1369" spans="1:2" x14ac:dyDescent="0.3">
      <c r="A1369">
        <v>1368</v>
      </c>
      <c r="B1369" t="str">
        <f>IF(ISNA(VLOOKUP(Table2[Project Number],MAIN!A:A, 1, FALSE)), "Missing", "OK")</f>
        <v>OK</v>
      </c>
    </row>
    <row r="1370" spans="1:2" x14ac:dyDescent="0.3">
      <c r="A1370">
        <v>1369</v>
      </c>
      <c r="B1370" t="str">
        <f>IF(ISNA(VLOOKUP(Table2[Project Number],MAIN!A:A, 1, FALSE)), "Missing", "OK")</f>
        <v>OK</v>
      </c>
    </row>
    <row r="1371" spans="1:2" x14ac:dyDescent="0.3">
      <c r="A1371">
        <v>1370</v>
      </c>
      <c r="B1371" t="str">
        <f>IF(ISNA(VLOOKUP(Table2[Project Number],MAIN!A:A, 1, FALSE)), "Missing", "OK")</f>
        <v>OK</v>
      </c>
    </row>
    <row r="1372" spans="1:2" x14ac:dyDescent="0.3">
      <c r="A1372">
        <v>1371</v>
      </c>
      <c r="B1372" t="str">
        <f>IF(ISNA(VLOOKUP(Table2[Project Number],MAIN!A:A, 1, FALSE)), "Missing", "OK")</f>
        <v>OK</v>
      </c>
    </row>
    <row r="1373" spans="1:2" x14ac:dyDescent="0.3">
      <c r="A1373">
        <v>1372</v>
      </c>
      <c r="B1373" t="str">
        <f>IF(ISNA(VLOOKUP(Table2[Project Number],MAIN!A:A, 1, FALSE)), "Missing", "OK")</f>
        <v>OK</v>
      </c>
    </row>
    <row r="1374" spans="1:2" x14ac:dyDescent="0.3">
      <c r="A1374">
        <v>1373</v>
      </c>
      <c r="B1374" t="str">
        <f>IF(ISNA(VLOOKUP(Table2[Project Number],MAIN!A:A, 1, FALSE)), "Missing", "OK")</f>
        <v>OK</v>
      </c>
    </row>
    <row r="1375" spans="1:2" x14ac:dyDescent="0.3">
      <c r="A1375">
        <v>1374</v>
      </c>
      <c r="B1375" t="str">
        <f>IF(ISNA(VLOOKUP(Table2[Project Number],MAIN!A:A, 1, FALSE)), "Missing", "OK")</f>
        <v>OK</v>
      </c>
    </row>
    <row r="1376" spans="1:2" x14ac:dyDescent="0.3">
      <c r="A1376">
        <v>1375</v>
      </c>
      <c r="B1376" t="str">
        <f>IF(ISNA(VLOOKUP(Table2[Project Number],MAIN!A:A, 1, FALSE)), "Missing", "OK")</f>
        <v>OK</v>
      </c>
    </row>
    <row r="1377" spans="1:2" x14ac:dyDescent="0.3">
      <c r="A1377">
        <v>1376</v>
      </c>
      <c r="B1377" t="str">
        <f>IF(ISNA(VLOOKUP(Table2[Project Number],MAIN!A:A, 1, FALSE)), "Missing", "OK")</f>
        <v>OK</v>
      </c>
    </row>
    <row r="1378" spans="1:2" x14ac:dyDescent="0.3">
      <c r="A1378">
        <v>1377</v>
      </c>
      <c r="B1378" t="str">
        <f>IF(ISNA(VLOOKUP(Table2[Project Number],MAIN!A:A, 1, FALSE)), "Missing", "OK")</f>
        <v>OK</v>
      </c>
    </row>
    <row r="1379" spans="1:2" x14ac:dyDescent="0.3">
      <c r="A1379">
        <v>1378</v>
      </c>
      <c r="B1379" t="str">
        <f>IF(ISNA(VLOOKUP(Table2[Project Number],MAIN!A:A, 1, FALSE)), "Missing", "OK")</f>
        <v>OK</v>
      </c>
    </row>
    <row r="1380" spans="1:2" x14ac:dyDescent="0.3">
      <c r="A1380">
        <v>1379</v>
      </c>
      <c r="B1380" t="str">
        <f>IF(ISNA(VLOOKUP(Table2[Project Number],MAIN!A:A, 1, FALSE)), "Missing", "OK")</f>
        <v>OK</v>
      </c>
    </row>
    <row r="1381" spans="1:2" x14ac:dyDescent="0.3">
      <c r="A1381">
        <v>1380</v>
      </c>
      <c r="B1381" t="str">
        <f>IF(ISNA(VLOOKUP(Table2[Project Number],MAIN!A:A, 1, FALSE)), "Missing", "OK")</f>
        <v>OK</v>
      </c>
    </row>
    <row r="1382" spans="1:2" x14ac:dyDescent="0.3">
      <c r="A1382">
        <v>1381</v>
      </c>
      <c r="B1382" t="str">
        <f>IF(ISNA(VLOOKUP(Table2[Project Number],MAIN!A:A, 1, FALSE)), "Missing", "OK")</f>
        <v>OK</v>
      </c>
    </row>
    <row r="1383" spans="1:2" x14ac:dyDescent="0.3">
      <c r="A1383">
        <v>1382</v>
      </c>
      <c r="B1383" t="str">
        <f>IF(ISNA(VLOOKUP(Table2[Project Number],MAIN!A:A, 1, FALSE)), "Missing", "OK")</f>
        <v>OK</v>
      </c>
    </row>
    <row r="1384" spans="1:2" x14ac:dyDescent="0.3">
      <c r="A1384">
        <v>1383</v>
      </c>
      <c r="B1384" t="str">
        <f>IF(ISNA(VLOOKUP(Table2[Project Number],MAIN!A:A, 1, FALSE)), "Missing", "OK")</f>
        <v>OK</v>
      </c>
    </row>
    <row r="1385" spans="1:2" x14ac:dyDescent="0.3">
      <c r="A1385">
        <v>1384</v>
      </c>
      <c r="B1385" t="str">
        <f>IF(ISNA(VLOOKUP(Table2[Project Number],MAIN!A:A, 1, FALSE)), "Missing", "OK")</f>
        <v>OK</v>
      </c>
    </row>
    <row r="1386" spans="1:2" x14ac:dyDescent="0.3">
      <c r="A1386">
        <v>1385</v>
      </c>
      <c r="B1386" t="str">
        <f>IF(ISNA(VLOOKUP(Table2[Project Number],MAIN!A:A, 1, FALSE)), "Missing", "OK")</f>
        <v>OK</v>
      </c>
    </row>
    <row r="1387" spans="1:2" x14ac:dyDescent="0.3">
      <c r="A1387">
        <v>1386</v>
      </c>
      <c r="B1387" t="str">
        <f>IF(ISNA(VLOOKUP(Table2[Project Number],MAIN!A:A, 1, FALSE)), "Missing", "OK")</f>
        <v>OK</v>
      </c>
    </row>
    <row r="1388" spans="1:2" x14ac:dyDescent="0.3">
      <c r="A1388">
        <v>1387</v>
      </c>
      <c r="B1388" t="str">
        <f>IF(ISNA(VLOOKUP(Table2[Project Number],MAIN!A:A, 1, FALSE)), "Missing", "OK")</f>
        <v>OK</v>
      </c>
    </row>
    <row r="1389" spans="1:2" x14ac:dyDescent="0.3">
      <c r="A1389">
        <v>1388</v>
      </c>
      <c r="B1389" t="str">
        <f>IF(ISNA(VLOOKUP(Table2[Project Number],MAIN!A:A, 1, FALSE)), "Missing", "OK")</f>
        <v>OK</v>
      </c>
    </row>
    <row r="1390" spans="1:2" x14ac:dyDescent="0.3">
      <c r="A1390">
        <v>1389</v>
      </c>
      <c r="B1390" t="str">
        <f>IF(ISNA(VLOOKUP(Table2[Project Number],MAIN!A:A, 1, FALSE)), "Missing", "OK")</f>
        <v>OK</v>
      </c>
    </row>
    <row r="1391" spans="1:2" x14ac:dyDescent="0.3">
      <c r="A1391">
        <v>1390</v>
      </c>
      <c r="B1391" t="str">
        <f>IF(ISNA(VLOOKUP(Table2[Project Number],MAIN!A:A, 1, FALSE)), "Missing", "OK")</f>
        <v>OK</v>
      </c>
    </row>
    <row r="1392" spans="1:2" x14ac:dyDescent="0.3">
      <c r="A1392">
        <v>1391</v>
      </c>
      <c r="B1392" t="str">
        <f>IF(ISNA(VLOOKUP(Table2[Project Number],MAIN!A:A, 1, FALSE)), "Missing", "OK")</f>
        <v>OK</v>
      </c>
    </row>
    <row r="1393" spans="1:2" x14ac:dyDescent="0.3">
      <c r="A1393">
        <v>1392</v>
      </c>
      <c r="B1393" t="str">
        <f>IF(ISNA(VLOOKUP(Table2[Project Number],MAIN!A:A, 1, FALSE)), "Missing", "OK")</f>
        <v>OK</v>
      </c>
    </row>
    <row r="1394" spans="1:2" x14ac:dyDescent="0.3">
      <c r="A1394">
        <v>1393</v>
      </c>
      <c r="B1394" t="str">
        <f>IF(ISNA(VLOOKUP(Table2[Project Number],MAIN!A:A, 1, FALSE)), "Missing", "OK")</f>
        <v>OK</v>
      </c>
    </row>
    <row r="1395" spans="1:2" x14ac:dyDescent="0.3">
      <c r="A1395">
        <v>1394</v>
      </c>
      <c r="B1395" t="str">
        <f>IF(ISNA(VLOOKUP(Table2[Project Number],MAIN!A:A, 1, FALSE)), "Missing", "OK")</f>
        <v>OK</v>
      </c>
    </row>
    <row r="1396" spans="1:2" x14ac:dyDescent="0.3">
      <c r="A1396">
        <v>1395</v>
      </c>
      <c r="B1396" t="str">
        <f>IF(ISNA(VLOOKUP(Table2[Project Number],MAIN!A:A, 1, FALSE)), "Missing", "OK")</f>
        <v>OK</v>
      </c>
    </row>
    <row r="1397" spans="1:2" x14ac:dyDescent="0.3">
      <c r="A1397">
        <v>1396</v>
      </c>
      <c r="B1397" t="str">
        <f>IF(ISNA(VLOOKUP(Table2[Project Number],MAIN!A:A, 1, FALSE)), "Missing", "OK")</f>
        <v>OK</v>
      </c>
    </row>
    <row r="1398" spans="1:2" x14ac:dyDescent="0.3">
      <c r="A1398">
        <v>1397</v>
      </c>
      <c r="B1398" t="str">
        <f>IF(ISNA(VLOOKUP(Table2[Project Number],MAIN!A:A, 1, FALSE)), "Missing", "OK")</f>
        <v>OK</v>
      </c>
    </row>
    <row r="1399" spans="1:2" x14ac:dyDescent="0.3">
      <c r="A1399">
        <v>1398</v>
      </c>
      <c r="B1399" t="str">
        <f>IF(ISNA(VLOOKUP(Table2[Project Number],MAIN!A:A, 1, FALSE)), "Missing", "OK")</f>
        <v>OK</v>
      </c>
    </row>
    <row r="1400" spans="1:2" x14ac:dyDescent="0.3">
      <c r="A1400">
        <v>1399</v>
      </c>
      <c r="B1400" t="str">
        <f>IF(ISNA(VLOOKUP(Table2[Project Number],MAIN!A:A, 1, FALSE)), "Missing", "OK")</f>
        <v>OK</v>
      </c>
    </row>
    <row r="1401" spans="1:2" x14ac:dyDescent="0.3">
      <c r="A1401">
        <v>1400</v>
      </c>
      <c r="B1401" t="str">
        <f>IF(ISNA(VLOOKUP(Table2[Project Number],MAIN!A:A, 1, FALSE)), "Missing", "OK")</f>
        <v>OK</v>
      </c>
    </row>
    <row r="1402" spans="1:2" x14ac:dyDescent="0.3">
      <c r="A1402">
        <v>1401</v>
      </c>
      <c r="B1402" t="str">
        <f>IF(ISNA(VLOOKUP(Table2[Project Number],MAIN!A:A, 1, FALSE)), "Missing", "OK")</f>
        <v>OK</v>
      </c>
    </row>
    <row r="1403" spans="1:2" x14ac:dyDescent="0.3">
      <c r="A1403">
        <v>1402</v>
      </c>
      <c r="B1403" t="str">
        <f>IF(ISNA(VLOOKUP(Table2[Project Number],MAIN!A:A, 1, FALSE)), "Missing", "OK")</f>
        <v>OK</v>
      </c>
    </row>
    <row r="1404" spans="1:2" x14ac:dyDescent="0.3">
      <c r="A1404">
        <v>1403</v>
      </c>
      <c r="B1404" t="str">
        <f>IF(ISNA(VLOOKUP(Table2[Project Number],MAIN!A:A, 1, FALSE)), "Missing", "OK")</f>
        <v>OK</v>
      </c>
    </row>
    <row r="1405" spans="1:2" x14ac:dyDescent="0.3">
      <c r="A1405">
        <v>1404</v>
      </c>
      <c r="B1405" t="str">
        <f>IF(ISNA(VLOOKUP(Table2[Project Number],MAIN!A:A, 1, FALSE)), "Missing", "OK")</f>
        <v>OK</v>
      </c>
    </row>
    <row r="1406" spans="1:2" x14ac:dyDescent="0.3">
      <c r="A1406">
        <v>1405</v>
      </c>
      <c r="B1406" t="str">
        <f>IF(ISNA(VLOOKUP(Table2[Project Number],MAIN!A:A, 1, FALSE)), "Missing", "OK")</f>
        <v>OK</v>
      </c>
    </row>
    <row r="1407" spans="1:2" x14ac:dyDescent="0.3">
      <c r="A1407">
        <v>1406</v>
      </c>
      <c r="B1407" t="str">
        <f>IF(ISNA(VLOOKUP(Table2[Project Number],MAIN!A:A, 1, FALSE)), "Missing", "OK")</f>
        <v>OK</v>
      </c>
    </row>
    <row r="1408" spans="1:2" x14ac:dyDescent="0.3">
      <c r="A1408">
        <v>1407</v>
      </c>
      <c r="B1408" t="str">
        <f>IF(ISNA(VLOOKUP(Table2[Project Number],MAIN!A:A, 1, FALSE)), "Missing", "OK")</f>
        <v>OK</v>
      </c>
    </row>
    <row r="1409" spans="1:2" x14ac:dyDescent="0.3">
      <c r="A1409">
        <v>1408</v>
      </c>
      <c r="B1409" t="str">
        <f>IF(ISNA(VLOOKUP(Table2[Project Number],MAIN!A:A, 1, FALSE)), "Missing", "OK")</f>
        <v>OK</v>
      </c>
    </row>
    <row r="1410" spans="1:2" x14ac:dyDescent="0.3">
      <c r="A1410">
        <v>1409</v>
      </c>
      <c r="B1410" t="str">
        <f>IF(ISNA(VLOOKUP(Table2[Project Number],MAIN!A:A, 1, FALSE)), "Missing", "OK")</f>
        <v>OK</v>
      </c>
    </row>
    <row r="1411" spans="1:2" x14ac:dyDescent="0.3">
      <c r="A1411">
        <v>1410</v>
      </c>
      <c r="B1411" t="str">
        <f>IF(ISNA(VLOOKUP(Table2[Project Number],MAIN!A:A, 1, FALSE)), "Missing", "OK")</f>
        <v>OK</v>
      </c>
    </row>
    <row r="1412" spans="1:2" x14ac:dyDescent="0.3">
      <c r="A1412">
        <v>1411</v>
      </c>
      <c r="B1412" t="str">
        <f>IF(ISNA(VLOOKUP(Table2[Project Number],MAIN!A:A, 1, FALSE)), "Missing", "OK")</f>
        <v>OK</v>
      </c>
    </row>
    <row r="1413" spans="1:2" x14ac:dyDescent="0.3">
      <c r="A1413">
        <v>1412</v>
      </c>
      <c r="B1413" t="str">
        <f>IF(ISNA(VLOOKUP(Table2[Project Number],MAIN!A:A, 1, FALSE)), "Missing", "OK")</f>
        <v>OK</v>
      </c>
    </row>
    <row r="1414" spans="1:2" x14ac:dyDescent="0.3">
      <c r="A1414">
        <v>1413</v>
      </c>
      <c r="B1414" t="str">
        <f>IF(ISNA(VLOOKUP(Table2[Project Number],MAIN!A:A, 1, FALSE)), "Missing", "OK")</f>
        <v>OK</v>
      </c>
    </row>
    <row r="1415" spans="1:2" x14ac:dyDescent="0.3">
      <c r="A1415">
        <v>1414</v>
      </c>
      <c r="B1415" t="str">
        <f>IF(ISNA(VLOOKUP(Table2[Project Number],MAIN!A:A, 1, FALSE)), "Missing", "OK")</f>
        <v>OK</v>
      </c>
    </row>
    <row r="1416" spans="1:2" x14ac:dyDescent="0.3">
      <c r="A1416">
        <v>1415</v>
      </c>
      <c r="B1416" t="str">
        <f>IF(ISNA(VLOOKUP(Table2[Project Number],MAIN!A:A, 1, FALSE)), "Missing", "OK")</f>
        <v>OK</v>
      </c>
    </row>
    <row r="1417" spans="1:2" x14ac:dyDescent="0.3">
      <c r="A1417">
        <v>1416</v>
      </c>
      <c r="B1417" t="str">
        <f>IF(ISNA(VLOOKUP(Table2[Project Number],MAIN!A:A, 1, FALSE)), "Missing", "OK")</f>
        <v>OK</v>
      </c>
    </row>
    <row r="1418" spans="1:2" x14ac:dyDescent="0.3">
      <c r="A1418">
        <v>1417</v>
      </c>
      <c r="B1418" t="str">
        <f>IF(ISNA(VLOOKUP(Table2[Project Number],MAIN!A:A, 1, FALSE)), "Missing", "OK")</f>
        <v>OK</v>
      </c>
    </row>
    <row r="1419" spans="1:2" x14ac:dyDescent="0.3">
      <c r="A1419">
        <v>1418</v>
      </c>
      <c r="B1419" t="str">
        <f>IF(ISNA(VLOOKUP(Table2[Project Number],MAIN!A:A, 1, FALSE)), "Missing", "OK")</f>
        <v>OK</v>
      </c>
    </row>
    <row r="1420" spans="1:2" x14ac:dyDescent="0.3">
      <c r="A1420">
        <v>1419</v>
      </c>
      <c r="B1420" t="str">
        <f>IF(ISNA(VLOOKUP(Table2[Project Number],MAIN!A:A, 1, FALSE)), "Missing", "OK")</f>
        <v>OK</v>
      </c>
    </row>
    <row r="1421" spans="1:2" x14ac:dyDescent="0.3">
      <c r="A1421">
        <v>1420</v>
      </c>
      <c r="B1421" t="str">
        <f>IF(ISNA(VLOOKUP(Table2[Project Number],MAIN!A:A, 1, FALSE)), "Missing", "OK")</f>
        <v>OK</v>
      </c>
    </row>
    <row r="1422" spans="1:2" x14ac:dyDescent="0.3">
      <c r="A1422">
        <v>1421</v>
      </c>
      <c r="B1422" t="str">
        <f>IF(ISNA(VLOOKUP(Table2[Project Number],MAIN!A:A, 1, FALSE)), "Missing", "OK")</f>
        <v>OK</v>
      </c>
    </row>
    <row r="1423" spans="1:2" x14ac:dyDescent="0.3">
      <c r="A1423">
        <v>1422</v>
      </c>
      <c r="B1423" t="str">
        <f>IF(ISNA(VLOOKUP(Table2[Project Number],MAIN!A:A, 1, FALSE)), "Missing", "OK")</f>
        <v>OK</v>
      </c>
    </row>
    <row r="1424" spans="1:2" x14ac:dyDescent="0.3">
      <c r="A1424">
        <v>1423</v>
      </c>
      <c r="B1424" t="str">
        <f>IF(ISNA(VLOOKUP(Table2[Project Number],MAIN!A:A, 1, FALSE)), "Missing", "OK")</f>
        <v>OK</v>
      </c>
    </row>
    <row r="1425" spans="1:2" x14ac:dyDescent="0.3">
      <c r="A1425">
        <v>1424</v>
      </c>
      <c r="B1425" t="str">
        <f>IF(ISNA(VLOOKUP(Table2[Project Number],MAIN!A:A, 1, FALSE)), "Missing", "OK")</f>
        <v>OK</v>
      </c>
    </row>
    <row r="1426" spans="1:2" x14ac:dyDescent="0.3">
      <c r="A1426">
        <v>1425</v>
      </c>
      <c r="B1426" t="str">
        <f>IF(ISNA(VLOOKUP(Table2[Project Number],MAIN!A:A, 1, FALSE)), "Missing", "OK")</f>
        <v>OK</v>
      </c>
    </row>
    <row r="1427" spans="1:2" x14ac:dyDescent="0.3">
      <c r="A1427">
        <v>1426</v>
      </c>
      <c r="B1427" t="str">
        <f>IF(ISNA(VLOOKUP(Table2[Project Number],MAIN!A:A, 1, FALSE)), "Missing", "OK")</f>
        <v>OK</v>
      </c>
    </row>
    <row r="1428" spans="1:2" x14ac:dyDescent="0.3">
      <c r="A1428">
        <v>1427</v>
      </c>
      <c r="B1428" t="str">
        <f>IF(ISNA(VLOOKUP(Table2[Project Number],MAIN!A:A, 1, FALSE)), "Missing", "OK")</f>
        <v>OK</v>
      </c>
    </row>
    <row r="1429" spans="1:2" x14ac:dyDescent="0.3">
      <c r="A1429">
        <v>1428</v>
      </c>
      <c r="B1429" t="str">
        <f>IF(ISNA(VLOOKUP(Table2[Project Number],MAIN!A:A, 1, FALSE)), "Missing", "OK")</f>
        <v>OK</v>
      </c>
    </row>
    <row r="1430" spans="1:2" x14ac:dyDescent="0.3">
      <c r="A1430">
        <v>1429</v>
      </c>
      <c r="B1430" t="str">
        <f>IF(ISNA(VLOOKUP(Table2[Project Number],MAIN!A:A, 1, FALSE)), "Missing", "OK")</f>
        <v>OK</v>
      </c>
    </row>
    <row r="1431" spans="1:2" x14ac:dyDescent="0.3">
      <c r="A1431">
        <v>1430</v>
      </c>
      <c r="B1431" t="str">
        <f>IF(ISNA(VLOOKUP(Table2[Project Number],MAIN!A:A, 1, FALSE)), "Missing", "OK")</f>
        <v>OK</v>
      </c>
    </row>
    <row r="1432" spans="1:2" x14ac:dyDescent="0.3">
      <c r="A1432">
        <v>1431</v>
      </c>
      <c r="B1432" t="str">
        <f>IF(ISNA(VLOOKUP(Table2[Project Number],MAIN!A:A, 1, FALSE)), "Missing", "OK")</f>
        <v>OK</v>
      </c>
    </row>
    <row r="1433" spans="1:2" x14ac:dyDescent="0.3">
      <c r="A1433">
        <v>1432</v>
      </c>
      <c r="B1433" t="str">
        <f>IF(ISNA(VLOOKUP(Table2[Project Number],MAIN!A:A, 1, FALSE)), "Missing", "OK")</f>
        <v>OK</v>
      </c>
    </row>
    <row r="1434" spans="1:2" x14ac:dyDescent="0.3">
      <c r="A1434">
        <v>1433</v>
      </c>
      <c r="B1434" t="str">
        <f>IF(ISNA(VLOOKUP(Table2[Project Number],MAIN!A:A, 1, FALSE)), "Missing", "OK")</f>
        <v>OK</v>
      </c>
    </row>
    <row r="1435" spans="1:2" x14ac:dyDescent="0.3">
      <c r="A1435">
        <v>1434</v>
      </c>
      <c r="B1435" t="str">
        <f>IF(ISNA(VLOOKUP(Table2[Project Number],MAIN!A:A, 1, FALSE)), "Missing", "OK")</f>
        <v>OK</v>
      </c>
    </row>
    <row r="1436" spans="1:2" x14ac:dyDescent="0.3">
      <c r="A1436">
        <v>1435</v>
      </c>
      <c r="B1436" t="str">
        <f>IF(ISNA(VLOOKUP(Table2[Project Number],MAIN!A:A, 1, FALSE)), "Missing", "OK")</f>
        <v>OK</v>
      </c>
    </row>
    <row r="1437" spans="1:2" x14ac:dyDescent="0.3">
      <c r="A1437">
        <v>1436</v>
      </c>
      <c r="B1437" t="str">
        <f>IF(ISNA(VLOOKUP(Table2[Project Number],MAIN!A:A, 1, FALSE)), "Missing", "OK")</f>
        <v>OK</v>
      </c>
    </row>
    <row r="1438" spans="1:2" x14ac:dyDescent="0.3">
      <c r="A1438">
        <v>1437</v>
      </c>
      <c r="B1438" t="str">
        <f>IF(ISNA(VLOOKUP(Table2[Project Number],MAIN!A:A, 1, FALSE)), "Missing", "OK")</f>
        <v>OK</v>
      </c>
    </row>
    <row r="1439" spans="1:2" x14ac:dyDescent="0.3">
      <c r="A1439">
        <v>1438</v>
      </c>
      <c r="B1439" t="str">
        <f>IF(ISNA(VLOOKUP(Table2[Project Number],MAIN!A:A, 1, FALSE)), "Missing", "OK")</f>
        <v>OK</v>
      </c>
    </row>
    <row r="1440" spans="1:2" x14ac:dyDescent="0.3">
      <c r="A1440">
        <v>1439</v>
      </c>
      <c r="B1440" t="str">
        <f>IF(ISNA(VLOOKUP(Table2[Project Number],MAIN!A:A, 1, FALSE)), "Missing", "OK")</f>
        <v>OK</v>
      </c>
    </row>
    <row r="1441" spans="1:2" x14ac:dyDescent="0.3">
      <c r="A1441">
        <v>1440</v>
      </c>
      <c r="B1441" t="str">
        <f>IF(ISNA(VLOOKUP(Table2[Project Number],MAIN!A:A, 1, FALSE)), "Missing", "OK")</f>
        <v>OK</v>
      </c>
    </row>
    <row r="1442" spans="1:2" x14ac:dyDescent="0.3">
      <c r="A1442">
        <v>1441</v>
      </c>
      <c r="B1442" t="str">
        <f>IF(ISNA(VLOOKUP(Table2[Project Number],MAIN!A:A, 1, FALSE)), "Missing", "OK")</f>
        <v>OK</v>
      </c>
    </row>
    <row r="1443" spans="1:2" x14ac:dyDescent="0.3">
      <c r="A1443">
        <v>1442</v>
      </c>
      <c r="B1443" t="str">
        <f>IF(ISNA(VLOOKUP(Table2[Project Number],MAIN!A:A, 1, FALSE)), "Missing", "OK")</f>
        <v>OK</v>
      </c>
    </row>
    <row r="1444" spans="1:2" x14ac:dyDescent="0.3">
      <c r="A1444">
        <v>1443</v>
      </c>
      <c r="B1444" t="str">
        <f>IF(ISNA(VLOOKUP(Table2[Project Number],MAIN!A:A, 1, FALSE)), "Missing", "OK")</f>
        <v>OK</v>
      </c>
    </row>
    <row r="1445" spans="1:2" x14ac:dyDescent="0.3">
      <c r="A1445">
        <v>1444</v>
      </c>
      <c r="B1445" t="str">
        <f>IF(ISNA(VLOOKUP(Table2[Project Number],MAIN!A:A, 1, FALSE)), "Missing", "OK")</f>
        <v>OK</v>
      </c>
    </row>
    <row r="1446" spans="1:2" x14ac:dyDescent="0.3">
      <c r="A1446">
        <v>1445</v>
      </c>
      <c r="B1446" t="str">
        <f>IF(ISNA(VLOOKUP(Table2[Project Number],MAIN!A:A, 1, FALSE)), "Missing", "OK")</f>
        <v>OK</v>
      </c>
    </row>
    <row r="1447" spans="1:2" x14ac:dyDescent="0.3">
      <c r="A1447">
        <v>1446</v>
      </c>
      <c r="B1447" t="str">
        <f>IF(ISNA(VLOOKUP(Table2[Project Number],MAIN!A:A, 1, FALSE)), "Missing", "OK")</f>
        <v>OK</v>
      </c>
    </row>
    <row r="1448" spans="1:2" x14ac:dyDescent="0.3">
      <c r="A1448">
        <v>1447</v>
      </c>
      <c r="B1448" t="str">
        <f>IF(ISNA(VLOOKUP(Table2[Project Number],MAIN!A:A, 1, FALSE)), "Missing", "OK")</f>
        <v>OK</v>
      </c>
    </row>
    <row r="1449" spans="1:2" x14ac:dyDescent="0.3">
      <c r="A1449">
        <v>1448</v>
      </c>
      <c r="B1449" t="str">
        <f>IF(ISNA(VLOOKUP(Table2[Project Number],MAIN!A:A, 1, FALSE)), "Missing", "OK")</f>
        <v>OK</v>
      </c>
    </row>
    <row r="1450" spans="1:2" x14ac:dyDescent="0.3">
      <c r="A1450">
        <v>1449</v>
      </c>
      <c r="B1450" t="str">
        <f>IF(ISNA(VLOOKUP(Table2[Project Number],MAIN!A:A, 1, FALSE)), "Missing", "OK")</f>
        <v>OK</v>
      </c>
    </row>
    <row r="1451" spans="1:2" x14ac:dyDescent="0.3">
      <c r="A1451">
        <v>1450</v>
      </c>
      <c r="B1451" t="str">
        <f>IF(ISNA(VLOOKUP(Table2[Project Number],MAIN!A:A, 1, FALSE)), "Missing", "OK")</f>
        <v>OK</v>
      </c>
    </row>
    <row r="1452" spans="1:2" x14ac:dyDescent="0.3">
      <c r="A1452">
        <v>1451</v>
      </c>
      <c r="B1452" t="str">
        <f>IF(ISNA(VLOOKUP(Table2[Project Number],MAIN!A:A, 1, FALSE)), "Missing", "OK")</f>
        <v>OK</v>
      </c>
    </row>
    <row r="1453" spans="1:2" x14ac:dyDescent="0.3">
      <c r="A1453">
        <v>1452</v>
      </c>
      <c r="B1453" t="str">
        <f>IF(ISNA(VLOOKUP(Table2[Project Number],MAIN!A:A, 1, FALSE)), "Missing", "OK")</f>
        <v>OK</v>
      </c>
    </row>
    <row r="1454" spans="1:2" x14ac:dyDescent="0.3">
      <c r="A1454">
        <v>1453</v>
      </c>
      <c r="B1454" t="str">
        <f>IF(ISNA(VLOOKUP(Table2[Project Number],MAIN!A:A, 1, FALSE)), "Missing", "OK")</f>
        <v>OK</v>
      </c>
    </row>
    <row r="1455" spans="1:2" x14ac:dyDescent="0.3">
      <c r="A1455">
        <v>1454</v>
      </c>
      <c r="B1455" t="str">
        <f>IF(ISNA(VLOOKUP(Table2[Project Number],MAIN!A:A, 1, FALSE)), "Missing", "OK")</f>
        <v>OK</v>
      </c>
    </row>
    <row r="1456" spans="1:2" x14ac:dyDescent="0.3">
      <c r="A1456">
        <v>1455</v>
      </c>
      <c r="B1456" t="str">
        <f>IF(ISNA(VLOOKUP(Table2[Project Number],MAIN!A:A, 1, FALSE)), "Missing", "OK")</f>
        <v>OK</v>
      </c>
    </row>
    <row r="1457" spans="1:2" x14ac:dyDescent="0.3">
      <c r="A1457">
        <v>1456</v>
      </c>
      <c r="B1457" t="str">
        <f>IF(ISNA(VLOOKUP(Table2[Project Number],MAIN!A:A, 1, FALSE)), "Missing", "OK")</f>
        <v>OK</v>
      </c>
    </row>
    <row r="1458" spans="1:2" x14ac:dyDescent="0.3">
      <c r="A1458">
        <v>1457</v>
      </c>
      <c r="B1458" t="str">
        <f>IF(ISNA(VLOOKUP(Table2[Project Number],MAIN!A:A, 1, FALSE)), "Missing", "OK")</f>
        <v>OK</v>
      </c>
    </row>
    <row r="1459" spans="1:2" x14ac:dyDescent="0.3">
      <c r="A1459">
        <v>1458</v>
      </c>
      <c r="B1459" t="str">
        <f>IF(ISNA(VLOOKUP(Table2[Project Number],MAIN!A:A, 1, FALSE)), "Missing", "OK")</f>
        <v>OK</v>
      </c>
    </row>
    <row r="1460" spans="1:2" x14ac:dyDescent="0.3">
      <c r="A1460">
        <v>1459</v>
      </c>
      <c r="B1460" t="str">
        <f>IF(ISNA(VLOOKUP(Table2[Project Number],MAIN!A:A, 1, FALSE)), "Missing", "OK")</f>
        <v>OK</v>
      </c>
    </row>
    <row r="1461" spans="1:2" x14ac:dyDescent="0.3">
      <c r="A1461">
        <v>1460</v>
      </c>
      <c r="B1461" t="str">
        <f>IF(ISNA(VLOOKUP(Table2[Project Number],MAIN!A:A, 1, FALSE)), "Missing", "OK")</f>
        <v>OK</v>
      </c>
    </row>
    <row r="1462" spans="1:2" x14ac:dyDescent="0.3">
      <c r="A1462">
        <v>1461</v>
      </c>
      <c r="B1462" t="str">
        <f>IF(ISNA(VLOOKUP(Table2[Project Number],MAIN!A:A, 1, FALSE)), "Missing", "OK")</f>
        <v>OK</v>
      </c>
    </row>
    <row r="1463" spans="1:2" x14ac:dyDescent="0.3">
      <c r="A1463">
        <v>1462</v>
      </c>
      <c r="B1463" t="str">
        <f>IF(ISNA(VLOOKUP(Table2[Project Number],MAIN!A:A, 1, FALSE)), "Missing", "OK")</f>
        <v>OK</v>
      </c>
    </row>
    <row r="1464" spans="1:2" x14ac:dyDescent="0.3">
      <c r="A1464">
        <v>1463</v>
      </c>
      <c r="B1464" t="str">
        <f>IF(ISNA(VLOOKUP(Table2[Project Number],MAIN!A:A, 1, FALSE)), "Missing", "OK")</f>
        <v>OK</v>
      </c>
    </row>
    <row r="1465" spans="1:2" x14ac:dyDescent="0.3">
      <c r="A1465">
        <v>1464</v>
      </c>
      <c r="B1465" t="str">
        <f>IF(ISNA(VLOOKUP(Table2[Project Number],MAIN!A:A, 1, FALSE)), "Missing", "OK")</f>
        <v>OK</v>
      </c>
    </row>
    <row r="1466" spans="1:2" x14ac:dyDescent="0.3">
      <c r="A1466">
        <v>1465</v>
      </c>
      <c r="B1466" t="str">
        <f>IF(ISNA(VLOOKUP(Table2[Project Number],MAIN!A:A, 1, FALSE)), "Missing", "OK")</f>
        <v>OK</v>
      </c>
    </row>
    <row r="1467" spans="1:2" x14ac:dyDescent="0.3">
      <c r="A1467">
        <v>1466</v>
      </c>
      <c r="B1467" t="str">
        <f>IF(ISNA(VLOOKUP(Table2[Project Number],MAIN!A:A, 1, FALSE)), "Missing", "OK")</f>
        <v>OK</v>
      </c>
    </row>
    <row r="1468" spans="1:2" x14ac:dyDescent="0.3">
      <c r="A1468">
        <v>1467</v>
      </c>
      <c r="B1468" t="str">
        <f>IF(ISNA(VLOOKUP(Table2[Project Number],MAIN!A:A, 1, FALSE)), "Missing", "OK")</f>
        <v>OK</v>
      </c>
    </row>
    <row r="1469" spans="1:2" x14ac:dyDescent="0.3">
      <c r="A1469">
        <v>1468</v>
      </c>
      <c r="B1469" t="str">
        <f>IF(ISNA(VLOOKUP(Table2[Project Number],MAIN!A:A, 1, FALSE)), "Missing", "OK")</f>
        <v>OK</v>
      </c>
    </row>
    <row r="1470" spans="1:2" x14ac:dyDescent="0.3">
      <c r="A1470">
        <v>1469</v>
      </c>
      <c r="B1470" t="str">
        <f>IF(ISNA(VLOOKUP(Table2[Project Number],MAIN!A:A, 1, FALSE)), "Missing", "OK")</f>
        <v>OK</v>
      </c>
    </row>
    <row r="1471" spans="1:2" x14ac:dyDescent="0.3">
      <c r="A1471">
        <v>1470</v>
      </c>
      <c r="B1471" t="str">
        <f>IF(ISNA(VLOOKUP(Table2[Project Number],MAIN!A:A, 1, FALSE)), "Missing", "OK")</f>
        <v>OK</v>
      </c>
    </row>
    <row r="1472" spans="1:2" x14ac:dyDescent="0.3">
      <c r="A1472">
        <v>1471</v>
      </c>
      <c r="B1472" t="str">
        <f>IF(ISNA(VLOOKUP(Table2[Project Number],MAIN!A:A, 1, FALSE)), "Missing", "OK")</f>
        <v>OK</v>
      </c>
    </row>
    <row r="1473" spans="1:2" x14ac:dyDescent="0.3">
      <c r="A1473">
        <v>1472</v>
      </c>
      <c r="B1473" t="str">
        <f>IF(ISNA(VLOOKUP(Table2[Project Number],MAIN!A:A, 1, FALSE)), "Missing", "OK")</f>
        <v>OK</v>
      </c>
    </row>
    <row r="1474" spans="1:2" x14ac:dyDescent="0.3">
      <c r="A1474">
        <v>1473</v>
      </c>
      <c r="B1474" t="str">
        <f>IF(ISNA(VLOOKUP(Table2[Project Number],MAIN!A:A, 1, FALSE)), "Missing", "OK")</f>
        <v>OK</v>
      </c>
    </row>
    <row r="1475" spans="1:2" x14ac:dyDescent="0.3">
      <c r="A1475">
        <v>1474</v>
      </c>
      <c r="B1475" t="str">
        <f>IF(ISNA(VLOOKUP(Table2[Project Number],MAIN!A:A, 1, FALSE)), "Missing", "OK")</f>
        <v>OK</v>
      </c>
    </row>
    <row r="1476" spans="1:2" x14ac:dyDescent="0.3">
      <c r="A1476">
        <v>1475</v>
      </c>
      <c r="B1476" t="str">
        <f>IF(ISNA(VLOOKUP(Table2[Project Number],MAIN!A:A, 1, FALSE)), "Missing", "OK")</f>
        <v>OK</v>
      </c>
    </row>
    <row r="1477" spans="1:2" x14ac:dyDescent="0.3">
      <c r="A1477">
        <v>1476</v>
      </c>
      <c r="B1477" t="str">
        <f>IF(ISNA(VLOOKUP(Table2[Project Number],MAIN!A:A, 1, FALSE)), "Missing", "OK")</f>
        <v>OK</v>
      </c>
    </row>
    <row r="1478" spans="1:2" x14ac:dyDescent="0.3">
      <c r="A1478">
        <v>1477</v>
      </c>
      <c r="B1478" t="str">
        <f>IF(ISNA(VLOOKUP(Table2[Project Number],MAIN!A:A, 1, FALSE)), "Missing", "OK")</f>
        <v>OK</v>
      </c>
    </row>
    <row r="1479" spans="1:2" x14ac:dyDescent="0.3">
      <c r="A1479">
        <v>1478</v>
      </c>
      <c r="B1479" t="str">
        <f>IF(ISNA(VLOOKUP(Table2[Project Number],MAIN!A:A, 1, FALSE)), "Missing", "OK")</f>
        <v>OK</v>
      </c>
    </row>
    <row r="1480" spans="1:2" x14ac:dyDescent="0.3">
      <c r="A1480">
        <v>1479</v>
      </c>
      <c r="B1480" t="str">
        <f>IF(ISNA(VLOOKUP(Table2[Project Number],MAIN!A:A, 1, FALSE)), "Missing", "OK")</f>
        <v>OK</v>
      </c>
    </row>
    <row r="1481" spans="1:2" x14ac:dyDescent="0.3">
      <c r="A1481">
        <v>1480</v>
      </c>
      <c r="B1481" t="str">
        <f>IF(ISNA(VLOOKUP(Table2[Project Number],MAIN!A:A, 1, FALSE)), "Missing", "OK")</f>
        <v>OK</v>
      </c>
    </row>
    <row r="1482" spans="1:2" x14ac:dyDescent="0.3">
      <c r="A1482">
        <v>1481</v>
      </c>
      <c r="B1482" t="str">
        <f>IF(ISNA(VLOOKUP(Table2[Project Number],MAIN!A:A, 1, FALSE)), "Missing", "OK")</f>
        <v>OK</v>
      </c>
    </row>
    <row r="1483" spans="1:2" x14ac:dyDescent="0.3">
      <c r="A1483">
        <v>1482</v>
      </c>
      <c r="B1483" t="str">
        <f>IF(ISNA(VLOOKUP(Table2[Project Number],MAIN!A:A, 1, FALSE)), "Missing", "OK")</f>
        <v>OK</v>
      </c>
    </row>
    <row r="1484" spans="1:2" x14ac:dyDescent="0.3">
      <c r="A1484">
        <v>1483</v>
      </c>
      <c r="B1484" t="str">
        <f>IF(ISNA(VLOOKUP(Table2[Project Number],MAIN!A:A, 1, FALSE)), "Missing", "OK")</f>
        <v>OK</v>
      </c>
    </row>
    <row r="1485" spans="1:2" x14ac:dyDescent="0.3">
      <c r="A1485">
        <v>1484</v>
      </c>
      <c r="B1485" t="str">
        <f>IF(ISNA(VLOOKUP(Table2[Project Number],MAIN!A:A, 1, FALSE)), "Missing", "OK")</f>
        <v>OK</v>
      </c>
    </row>
    <row r="1486" spans="1:2" x14ac:dyDescent="0.3">
      <c r="A1486">
        <v>1485</v>
      </c>
      <c r="B1486" t="str">
        <f>IF(ISNA(VLOOKUP(Table2[Project Number],MAIN!A:A, 1, FALSE)), "Missing", "OK")</f>
        <v>OK</v>
      </c>
    </row>
    <row r="1487" spans="1:2" x14ac:dyDescent="0.3">
      <c r="A1487">
        <v>1486</v>
      </c>
      <c r="B1487" t="str">
        <f>IF(ISNA(VLOOKUP(Table2[Project Number],MAIN!A:A, 1, FALSE)), "Missing", "OK")</f>
        <v>OK</v>
      </c>
    </row>
    <row r="1488" spans="1:2" x14ac:dyDescent="0.3">
      <c r="A1488">
        <v>1487</v>
      </c>
      <c r="B1488" t="str">
        <f>IF(ISNA(VLOOKUP(Table2[Project Number],MAIN!A:A, 1, FALSE)), "Missing", "OK")</f>
        <v>OK</v>
      </c>
    </row>
    <row r="1489" spans="1:2" x14ac:dyDescent="0.3">
      <c r="A1489">
        <v>1488</v>
      </c>
      <c r="B1489" t="str">
        <f>IF(ISNA(VLOOKUP(Table2[Project Number],MAIN!A:A, 1, FALSE)), "Missing", "OK")</f>
        <v>OK</v>
      </c>
    </row>
    <row r="1490" spans="1:2" x14ac:dyDescent="0.3">
      <c r="A1490">
        <v>1489</v>
      </c>
      <c r="B1490" t="str">
        <f>IF(ISNA(VLOOKUP(Table2[Project Number],MAIN!A:A, 1, FALSE)), "Missing", "OK")</f>
        <v>OK</v>
      </c>
    </row>
    <row r="1491" spans="1:2" x14ac:dyDescent="0.3">
      <c r="A1491">
        <v>1490</v>
      </c>
      <c r="B1491" t="str">
        <f>IF(ISNA(VLOOKUP(Table2[Project Number],MAIN!A:A, 1, FALSE)), "Missing", "OK")</f>
        <v>OK</v>
      </c>
    </row>
    <row r="1492" spans="1:2" x14ac:dyDescent="0.3">
      <c r="A1492">
        <v>1491</v>
      </c>
      <c r="B1492" t="str">
        <f>IF(ISNA(VLOOKUP(Table2[Project Number],MAIN!A:A, 1, FALSE)), "Missing", "OK")</f>
        <v>OK</v>
      </c>
    </row>
    <row r="1493" spans="1:2" x14ac:dyDescent="0.3">
      <c r="A1493">
        <v>1492</v>
      </c>
      <c r="B1493" t="str">
        <f>IF(ISNA(VLOOKUP(Table2[Project Number],MAIN!A:A, 1, FALSE)), "Missing", "OK")</f>
        <v>OK</v>
      </c>
    </row>
    <row r="1494" spans="1:2" x14ac:dyDescent="0.3">
      <c r="A1494">
        <v>1493</v>
      </c>
      <c r="B1494" t="str">
        <f>IF(ISNA(VLOOKUP(Table2[Project Number],MAIN!A:A, 1, FALSE)), "Missing", "OK")</f>
        <v>OK</v>
      </c>
    </row>
    <row r="1495" spans="1:2" x14ac:dyDescent="0.3">
      <c r="A1495">
        <v>1494</v>
      </c>
      <c r="B1495" t="str">
        <f>IF(ISNA(VLOOKUP(Table2[Project Number],MAIN!A:A, 1, FALSE)), "Missing", "OK")</f>
        <v>OK</v>
      </c>
    </row>
    <row r="1496" spans="1:2" x14ac:dyDescent="0.3">
      <c r="A1496">
        <v>1495</v>
      </c>
      <c r="B1496" t="str">
        <f>IF(ISNA(VLOOKUP(Table2[Project Number],MAIN!A:A, 1, FALSE)), "Missing", "OK")</f>
        <v>OK</v>
      </c>
    </row>
    <row r="1497" spans="1:2" x14ac:dyDescent="0.3">
      <c r="A1497">
        <v>1496</v>
      </c>
      <c r="B1497" t="str">
        <f>IF(ISNA(VLOOKUP(Table2[Project Number],MAIN!A:A, 1, FALSE)), "Missing", "OK")</f>
        <v>OK</v>
      </c>
    </row>
    <row r="1498" spans="1:2" x14ac:dyDescent="0.3">
      <c r="A1498">
        <v>1497</v>
      </c>
      <c r="B1498" t="str">
        <f>IF(ISNA(VLOOKUP(Table2[Project Number],MAIN!A:A, 1, FALSE)), "Missing", "OK")</f>
        <v>OK</v>
      </c>
    </row>
    <row r="1499" spans="1:2" x14ac:dyDescent="0.3">
      <c r="A1499">
        <v>1498</v>
      </c>
      <c r="B1499" t="str">
        <f>IF(ISNA(VLOOKUP(Table2[Project Number],MAIN!A:A, 1, FALSE)), "Missing", "OK")</f>
        <v>OK</v>
      </c>
    </row>
    <row r="1500" spans="1:2" x14ac:dyDescent="0.3">
      <c r="A1500">
        <v>1499</v>
      </c>
      <c r="B1500" t="str">
        <f>IF(ISNA(VLOOKUP(Table2[Project Number],MAIN!A:A, 1, FALSE)), "Missing", "OK")</f>
        <v>OK</v>
      </c>
    </row>
    <row r="1501" spans="1:2" x14ac:dyDescent="0.3">
      <c r="A1501">
        <v>1500</v>
      </c>
      <c r="B1501" t="str">
        <f>IF(ISNA(VLOOKUP(Table2[Project Number],MAIN!A:A, 1, FALSE)), "Missing", "OK")</f>
        <v>OK</v>
      </c>
    </row>
    <row r="1502" spans="1:2" x14ac:dyDescent="0.3">
      <c r="A1502">
        <v>1501</v>
      </c>
      <c r="B1502" t="str">
        <f>IF(ISNA(VLOOKUP(Table2[Project Number],MAIN!A:A, 1, FALSE)), "Missing", "OK")</f>
        <v>OK</v>
      </c>
    </row>
    <row r="1503" spans="1:2" x14ac:dyDescent="0.3">
      <c r="A1503">
        <v>1502</v>
      </c>
      <c r="B1503" t="str">
        <f>IF(ISNA(VLOOKUP(Table2[Project Number],MAIN!A:A, 1, FALSE)), "Missing", "OK")</f>
        <v>OK</v>
      </c>
    </row>
    <row r="1504" spans="1:2" x14ac:dyDescent="0.3">
      <c r="A1504">
        <v>1503</v>
      </c>
      <c r="B1504" t="str">
        <f>IF(ISNA(VLOOKUP(Table2[Project Number],MAIN!A:A, 1, FALSE)), "Missing", "OK")</f>
        <v>OK</v>
      </c>
    </row>
    <row r="1505" spans="1:2" x14ac:dyDescent="0.3">
      <c r="A1505">
        <v>1504</v>
      </c>
      <c r="B1505" t="str">
        <f>IF(ISNA(VLOOKUP(Table2[Project Number],MAIN!A:A, 1, FALSE)), "Missing", "OK")</f>
        <v>OK</v>
      </c>
    </row>
    <row r="1506" spans="1:2" x14ac:dyDescent="0.3">
      <c r="A1506">
        <v>1505</v>
      </c>
      <c r="B1506" t="str">
        <f>IF(ISNA(VLOOKUP(Table2[Project Number],MAIN!A:A, 1, FALSE)), "Missing", "OK")</f>
        <v>OK</v>
      </c>
    </row>
    <row r="1507" spans="1:2" x14ac:dyDescent="0.3">
      <c r="A1507">
        <v>1506</v>
      </c>
      <c r="B1507" t="str">
        <f>IF(ISNA(VLOOKUP(Table2[Project Number],MAIN!A:A, 1, FALSE)), "Missing", "OK")</f>
        <v>OK</v>
      </c>
    </row>
    <row r="1508" spans="1:2" x14ac:dyDescent="0.3">
      <c r="A1508">
        <v>1507</v>
      </c>
      <c r="B1508" t="str">
        <f>IF(ISNA(VLOOKUP(Table2[Project Number],MAIN!A:A, 1, FALSE)), "Missing", "OK")</f>
        <v>OK</v>
      </c>
    </row>
    <row r="1509" spans="1:2" x14ac:dyDescent="0.3">
      <c r="A1509">
        <v>1508</v>
      </c>
      <c r="B1509" t="str">
        <f>IF(ISNA(VLOOKUP(Table2[Project Number],MAIN!A:A, 1, FALSE)), "Missing", "OK")</f>
        <v>OK</v>
      </c>
    </row>
    <row r="1510" spans="1:2" x14ac:dyDescent="0.3">
      <c r="A1510">
        <v>1509</v>
      </c>
      <c r="B1510" t="str">
        <f>IF(ISNA(VLOOKUP(Table2[Project Number],MAIN!A:A, 1, FALSE)), "Missing", "OK")</f>
        <v>OK</v>
      </c>
    </row>
    <row r="1511" spans="1:2" x14ac:dyDescent="0.3">
      <c r="A1511">
        <v>1510</v>
      </c>
      <c r="B1511" t="str">
        <f>IF(ISNA(VLOOKUP(Table2[Project Number],MAIN!A:A, 1, FALSE)), "Missing", "OK")</f>
        <v>OK</v>
      </c>
    </row>
    <row r="1512" spans="1:2" x14ac:dyDescent="0.3">
      <c r="A1512">
        <v>1511</v>
      </c>
      <c r="B1512" t="str">
        <f>IF(ISNA(VLOOKUP(Table2[Project Number],MAIN!A:A, 1, FALSE)), "Missing", "OK")</f>
        <v>OK</v>
      </c>
    </row>
    <row r="1513" spans="1:2" x14ac:dyDescent="0.3">
      <c r="A1513">
        <v>1512</v>
      </c>
      <c r="B1513" t="str">
        <f>IF(ISNA(VLOOKUP(Table2[Project Number],MAIN!A:A, 1, FALSE)), "Missing", "OK")</f>
        <v>OK</v>
      </c>
    </row>
    <row r="1514" spans="1:2" x14ac:dyDescent="0.3">
      <c r="A1514">
        <v>1513</v>
      </c>
      <c r="B1514" t="str">
        <f>IF(ISNA(VLOOKUP(Table2[Project Number],MAIN!A:A, 1, FALSE)), "Missing", "OK")</f>
        <v>OK</v>
      </c>
    </row>
    <row r="1515" spans="1:2" x14ac:dyDescent="0.3">
      <c r="A1515">
        <v>1514</v>
      </c>
      <c r="B1515" t="str">
        <f>IF(ISNA(VLOOKUP(Table2[Project Number],MAIN!A:A, 1, FALSE)), "Missing", "OK")</f>
        <v>OK</v>
      </c>
    </row>
    <row r="1516" spans="1:2" x14ac:dyDescent="0.3">
      <c r="A1516">
        <v>1515</v>
      </c>
      <c r="B1516" t="str">
        <f>IF(ISNA(VLOOKUP(Table2[Project Number],MAIN!A:A, 1, FALSE)), "Missing", "OK")</f>
        <v>OK</v>
      </c>
    </row>
    <row r="1517" spans="1:2" x14ac:dyDescent="0.3">
      <c r="A1517">
        <v>1516</v>
      </c>
      <c r="B1517" t="str">
        <f>IF(ISNA(VLOOKUP(Table2[Project Number],MAIN!A:A, 1, FALSE)), "Missing", "OK")</f>
        <v>OK</v>
      </c>
    </row>
    <row r="1518" spans="1:2" x14ac:dyDescent="0.3">
      <c r="A1518">
        <v>1517</v>
      </c>
      <c r="B1518" t="str">
        <f>IF(ISNA(VLOOKUP(Table2[Project Number],MAIN!A:A, 1, FALSE)), "Missing", "OK")</f>
        <v>OK</v>
      </c>
    </row>
    <row r="1519" spans="1:2" x14ac:dyDescent="0.3">
      <c r="A1519">
        <v>1518</v>
      </c>
      <c r="B1519" t="str">
        <f>IF(ISNA(VLOOKUP(Table2[Project Number],MAIN!A:A, 1, FALSE)), "Missing", "OK")</f>
        <v>OK</v>
      </c>
    </row>
    <row r="1520" spans="1:2" x14ac:dyDescent="0.3">
      <c r="A1520">
        <v>1519</v>
      </c>
      <c r="B1520" t="str">
        <f>IF(ISNA(VLOOKUP(Table2[Project Number],MAIN!A:A, 1, FALSE)), "Missing", "OK")</f>
        <v>OK</v>
      </c>
    </row>
    <row r="1521" spans="1:2" x14ac:dyDescent="0.3">
      <c r="A1521">
        <v>1520</v>
      </c>
      <c r="B1521" t="str">
        <f>IF(ISNA(VLOOKUP(Table2[Project Number],MAIN!A:A, 1, FALSE)), "Missing", "OK")</f>
        <v>OK</v>
      </c>
    </row>
    <row r="1522" spans="1:2" x14ac:dyDescent="0.3">
      <c r="A1522">
        <v>1521</v>
      </c>
      <c r="B1522" t="str">
        <f>IF(ISNA(VLOOKUP(Table2[Project Number],MAIN!A:A, 1, FALSE)), "Missing", "OK")</f>
        <v>OK</v>
      </c>
    </row>
    <row r="1523" spans="1:2" x14ac:dyDescent="0.3">
      <c r="A1523">
        <v>1522</v>
      </c>
      <c r="B1523" t="str">
        <f>IF(ISNA(VLOOKUP(Table2[Project Number],MAIN!A:A, 1, FALSE)), "Missing", "OK")</f>
        <v>OK</v>
      </c>
    </row>
    <row r="1524" spans="1:2" x14ac:dyDescent="0.3">
      <c r="A1524">
        <v>1523</v>
      </c>
      <c r="B1524" t="str">
        <f>IF(ISNA(VLOOKUP(Table2[Project Number],MAIN!A:A, 1, FALSE)), "Missing", "OK")</f>
        <v>OK</v>
      </c>
    </row>
    <row r="1525" spans="1:2" x14ac:dyDescent="0.3">
      <c r="A1525">
        <v>1524</v>
      </c>
      <c r="B1525" t="str">
        <f>IF(ISNA(VLOOKUP(Table2[Project Number],MAIN!A:A, 1, FALSE)), "Missing", "OK")</f>
        <v>OK</v>
      </c>
    </row>
    <row r="1526" spans="1:2" x14ac:dyDescent="0.3">
      <c r="A1526">
        <v>1525</v>
      </c>
      <c r="B1526" t="str">
        <f>IF(ISNA(VLOOKUP(Table2[Project Number],MAIN!A:A, 1, FALSE)), "Missing", "OK")</f>
        <v>OK</v>
      </c>
    </row>
    <row r="1527" spans="1:2" x14ac:dyDescent="0.3">
      <c r="A1527">
        <v>1526</v>
      </c>
      <c r="B1527" t="str">
        <f>IF(ISNA(VLOOKUP(Table2[Project Number],MAIN!A:A, 1, FALSE)), "Missing", "OK")</f>
        <v>OK</v>
      </c>
    </row>
    <row r="1528" spans="1:2" x14ac:dyDescent="0.3">
      <c r="A1528">
        <v>1527</v>
      </c>
      <c r="B1528" t="str">
        <f>IF(ISNA(VLOOKUP(Table2[Project Number],MAIN!A:A, 1, FALSE)), "Missing", "OK")</f>
        <v>OK</v>
      </c>
    </row>
    <row r="1529" spans="1:2" x14ac:dyDescent="0.3">
      <c r="A1529">
        <v>1528</v>
      </c>
      <c r="B1529" t="str">
        <f>IF(ISNA(VLOOKUP(Table2[Project Number],MAIN!A:A, 1, FALSE)), "Missing", "OK")</f>
        <v>OK</v>
      </c>
    </row>
    <row r="1530" spans="1:2" x14ac:dyDescent="0.3">
      <c r="A1530">
        <v>1529</v>
      </c>
      <c r="B1530" t="str">
        <f>IF(ISNA(VLOOKUP(Table2[Project Number],MAIN!A:A, 1, FALSE)), "Missing", "OK")</f>
        <v>OK</v>
      </c>
    </row>
    <row r="1531" spans="1:2" x14ac:dyDescent="0.3">
      <c r="A1531">
        <v>1530</v>
      </c>
      <c r="B1531" t="str">
        <f>IF(ISNA(VLOOKUP(Table2[Project Number],MAIN!A:A, 1, FALSE)), "Missing", "OK")</f>
        <v>OK</v>
      </c>
    </row>
    <row r="1532" spans="1:2" x14ac:dyDescent="0.3">
      <c r="A1532">
        <v>1531</v>
      </c>
      <c r="B1532" t="str">
        <f>IF(ISNA(VLOOKUP(Table2[Project Number],MAIN!A:A, 1, FALSE)), "Missing", "OK")</f>
        <v>OK</v>
      </c>
    </row>
    <row r="1533" spans="1:2" x14ac:dyDescent="0.3">
      <c r="A1533">
        <v>1532</v>
      </c>
      <c r="B1533" t="str">
        <f>IF(ISNA(VLOOKUP(Table2[Project Number],MAIN!A:A, 1, FALSE)), "Missing", "OK")</f>
        <v>OK</v>
      </c>
    </row>
    <row r="1534" spans="1:2" x14ac:dyDescent="0.3">
      <c r="A1534">
        <v>1533</v>
      </c>
      <c r="B1534" t="str">
        <f>IF(ISNA(VLOOKUP(Table2[Project Number],MAIN!A:A, 1, FALSE)), "Missing", "OK")</f>
        <v>OK</v>
      </c>
    </row>
    <row r="1535" spans="1:2" x14ac:dyDescent="0.3">
      <c r="A1535">
        <v>1534</v>
      </c>
      <c r="B1535" t="str">
        <f>IF(ISNA(VLOOKUP(Table2[Project Number],MAIN!A:A, 1, FALSE)), "Missing", "OK")</f>
        <v>OK</v>
      </c>
    </row>
    <row r="1536" spans="1:2" x14ac:dyDescent="0.3">
      <c r="A1536">
        <v>1535</v>
      </c>
      <c r="B1536" t="str">
        <f>IF(ISNA(VLOOKUP(Table2[Project Number],MAIN!A:A, 1, FALSE)), "Missing", "OK")</f>
        <v>OK</v>
      </c>
    </row>
    <row r="1537" spans="1:2" x14ac:dyDescent="0.3">
      <c r="A1537">
        <v>1536</v>
      </c>
      <c r="B1537" t="str">
        <f>IF(ISNA(VLOOKUP(Table2[Project Number],MAIN!A:A, 1, FALSE)), "Missing", "OK")</f>
        <v>OK</v>
      </c>
    </row>
    <row r="1538" spans="1:2" x14ac:dyDescent="0.3">
      <c r="A1538">
        <v>1537</v>
      </c>
      <c r="B1538" t="str">
        <f>IF(ISNA(VLOOKUP(Table2[Project Number],MAIN!A:A, 1, FALSE)), "Missing", "OK")</f>
        <v>OK</v>
      </c>
    </row>
    <row r="1539" spans="1:2" x14ac:dyDescent="0.3">
      <c r="A1539">
        <v>1538</v>
      </c>
      <c r="B1539" t="str">
        <f>IF(ISNA(VLOOKUP(Table2[Project Number],MAIN!A:A, 1, FALSE)), "Missing", "OK")</f>
        <v>OK</v>
      </c>
    </row>
    <row r="1540" spans="1:2" x14ac:dyDescent="0.3">
      <c r="A1540">
        <v>1539</v>
      </c>
      <c r="B1540" t="str">
        <f>IF(ISNA(VLOOKUP(Table2[Project Number],MAIN!A:A, 1, FALSE)), "Missing", "OK")</f>
        <v>OK</v>
      </c>
    </row>
    <row r="1541" spans="1:2" x14ac:dyDescent="0.3">
      <c r="A1541">
        <v>1540</v>
      </c>
      <c r="B1541" t="str">
        <f>IF(ISNA(VLOOKUP(Table2[Project Number],MAIN!A:A, 1, FALSE)), "Missing", "OK")</f>
        <v>OK</v>
      </c>
    </row>
    <row r="1542" spans="1:2" x14ac:dyDescent="0.3">
      <c r="A1542">
        <v>1541</v>
      </c>
      <c r="B1542" t="str">
        <f>IF(ISNA(VLOOKUP(Table2[Project Number],MAIN!A:A, 1, FALSE)), "Missing", "OK")</f>
        <v>OK</v>
      </c>
    </row>
    <row r="1543" spans="1:2" x14ac:dyDescent="0.3">
      <c r="A1543">
        <v>1542</v>
      </c>
      <c r="B1543" t="str">
        <f>IF(ISNA(VLOOKUP(Table2[Project Number],MAIN!A:A, 1, FALSE)), "Missing", "OK")</f>
        <v>OK</v>
      </c>
    </row>
    <row r="1544" spans="1:2" x14ac:dyDescent="0.3">
      <c r="A1544">
        <v>1543</v>
      </c>
      <c r="B1544" t="str">
        <f>IF(ISNA(VLOOKUP(Table2[Project Number],MAIN!A:A, 1, FALSE)), "Missing", "OK")</f>
        <v>OK</v>
      </c>
    </row>
    <row r="1545" spans="1:2" x14ac:dyDescent="0.3">
      <c r="A1545">
        <v>1544</v>
      </c>
      <c r="B1545" t="str">
        <f>IF(ISNA(VLOOKUP(Table2[Project Number],MAIN!A:A, 1, FALSE)), "Missing", "OK")</f>
        <v>OK</v>
      </c>
    </row>
    <row r="1546" spans="1:2" x14ac:dyDescent="0.3">
      <c r="A1546">
        <v>1545</v>
      </c>
      <c r="B1546" t="str">
        <f>IF(ISNA(VLOOKUP(Table2[Project Number],MAIN!A:A, 1, FALSE)), "Missing", "OK")</f>
        <v>OK</v>
      </c>
    </row>
    <row r="1547" spans="1:2" x14ac:dyDescent="0.3">
      <c r="A1547">
        <v>1546</v>
      </c>
      <c r="B1547" t="str">
        <f>IF(ISNA(VLOOKUP(Table2[Project Number],MAIN!A:A, 1, FALSE)), "Missing", "OK")</f>
        <v>OK</v>
      </c>
    </row>
    <row r="1548" spans="1:2" x14ac:dyDescent="0.3">
      <c r="A1548">
        <v>1547</v>
      </c>
      <c r="B1548" t="str">
        <f>IF(ISNA(VLOOKUP(Table2[Project Number],MAIN!A:A, 1, FALSE)), "Missing", "OK")</f>
        <v>OK</v>
      </c>
    </row>
    <row r="1549" spans="1:2" x14ac:dyDescent="0.3">
      <c r="A1549">
        <v>1548</v>
      </c>
      <c r="B1549" t="str">
        <f>IF(ISNA(VLOOKUP(Table2[Project Number],MAIN!A:A, 1, FALSE)), "Missing", "OK")</f>
        <v>OK</v>
      </c>
    </row>
    <row r="1550" spans="1:2" x14ac:dyDescent="0.3">
      <c r="A1550">
        <v>1549</v>
      </c>
      <c r="B1550" t="str">
        <f>IF(ISNA(VLOOKUP(Table2[Project Number],MAIN!A:A, 1, FALSE)), "Missing", "OK")</f>
        <v>OK</v>
      </c>
    </row>
    <row r="1551" spans="1:2" x14ac:dyDescent="0.3">
      <c r="A1551">
        <v>1550</v>
      </c>
      <c r="B1551" t="str">
        <f>IF(ISNA(VLOOKUP(Table2[Project Number],MAIN!A:A, 1, FALSE)), "Missing", "OK")</f>
        <v>OK</v>
      </c>
    </row>
    <row r="1552" spans="1:2" x14ac:dyDescent="0.3">
      <c r="A1552">
        <v>1551</v>
      </c>
      <c r="B1552" t="str">
        <f>IF(ISNA(VLOOKUP(Table2[Project Number],MAIN!A:A, 1, FALSE)), "Missing", "OK")</f>
        <v>OK</v>
      </c>
    </row>
    <row r="1553" spans="1:2" x14ac:dyDescent="0.3">
      <c r="A1553">
        <v>1552</v>
      </c>
      <c r="B1553" t="str">
        <f>IF(ISNA(VLOOKUP(Table2[Project Number],MAIN!A:A, 1, FALSE)), "Missing", "OK")</f>
        <v>OK</v>
      </c>
    </row>
    <row r="1554" spans="1:2" x14ac:dyDescent="0.3">
      <c r="A1554">
        <v>1553</v>
      </c>
      <c r="B1554" t="str">
        <f>IF(ISNA(VLOOKUP(Table2[Project Number],MAIN!A:A, 1, FALSE)), "Missing", "OK")</f>
        <v>OK</v>
      </c>
    </row>
    <row r="1555" spans="1:2" x14ac:dyDescent="0.3">
      <c r="A1555">
        <v>1554</v>
      </c>
      <c r="B1555" t="str">
        <f>IF(ISNA(VLOOKUP(Table2[Project Number],MAIN!A:A, 1, FALSE)), "Missing", "OK")</f>
        <v>OK</v>
      </c>
    </row>
    <row r="1556" spans="1:2" x14ac:dyDescent="0.3">
      <c r="A1556">
        <v>1555</v>
      </c>
      <c r="B1556" t="str">
        <f>IF(ISNA(VLOOKUP(Table2[Project Number],MAIN!A:A, 1, FALSE)), "Missing", "OK")</f>
        <v>OK</v>
      </c>
    </row>
    <row r="1557" spans="1:2" x14ac:dyDescent="0.3">
      <c r="A1557">
        <v>1556</v>
      </c>
      <c r="B1557" t="str">
        <f>IF(ISNA(VLOOKUP(Table2[Project Number],MAIN!A:A, 1, FALSE)), "Missing", "OK")</f>
        <v>OK</v>
      </c>
    </row>
    <row r="1558" spans="1:2" x14ac:dyDescent="0.3">
      <c r="A1558">
        <v>1557</v>
      </c>
      <c r="B1558" t="str">
        <f>IF(ISNA(VLOOKUP(Table2[Project Number],MAIN!A:A, 1, FALSE)), "Missing", "OK")</f>
        <v>OK</v>
      </c>
    </row>
    <row r="1559" spans="1:2" x14ac:dyDescent="0.3">
      <c r="A1559">
        <v>1558</v>
      </c>
      <c r="B1559" t="str">
        <f>IF(ISNA(VLOOKUP(Table2[Project Number],MAIN!A:A, 1, FALSE)), "Missing", "OK")</f>
        <v>OK</v>
      </c>
    </row>
    <row r="1560" spans="1:2" x14ac:dyDescent="0.3">
      <c r="A1560">
        <v>1559</v>
      </c>
      <c r="B1560" t="str">
        <f>IF(ISNA(VLOOKUP(Table2[Project Number],MAIN!A:A, 1, FALSE)), "Missing", "OK")</f>
        <v>OK</v>
      </c>
    </row>
    <row r="1561" spans="1:2" x14ac:dyDescent="0.3">
      <c r="A1561">
        <v>1560</v>
      </c>
      <c r="B1561" t="str">
        <f>IF(ISNA(VLOOKUP(Table2[Project Number],MAIN!A:A, 1, FALSE)), "Missing", "OK")</f>
        <v>OK</v>
      </c>
    </row>
    <row r="1562" spans="1:2" x14ac:dyDescent="0.3">
      <c r="A1562">
        <v>1561</v>
      </c>
      <c r="B1562" t="str">
        <f>IF(ISNA(VLOOKUP(Table2[Project Number],MAIN!A:A, 1, FALSE)), "Missing", "OK")</f>
        <v>OK</v>
      </c>
    </row>
    <row r="1563" spans="1:2" x14ac:dyDescent="0.3">
      <c r="A1563">
        <v>1562</v>
      </c>
      <c r="B1563" t="str">
        <f>IF(ISNA(VLOOKUP(Table2[Project Number],MAIN!A:A, 1, FALSE)), "Missing", "OK")</f>
        <v>OK</v>
      </c>
    </row>
    <row r="1564" spans="1:2" x14ac:dyDescent="0.3">
      <c r="A1564">
        <v>1563</v>
      </c>
      <c r="B1564" t="str">
        <f>IF(ISNA(VLOOKUP(Table2[Project Number],MAIN!A:A, 1, FALSE)), "Missing", "OK")</f>
        <v>OK</v>
      </c>
    </row>
    <row r="1565" spans="1:2" x14ac:dyDescent="0.3">
      <c r="A1565">
        <v>1564</v>
      </c>
      <c r="B1565" t="str">
        <f>IF(ISNA(VLOOKUP(Table2[Project Number],MAIN!A:A, 1, FALSE)), "Missing", "OK")</f>
        <v>OK</v>
      </c>
    </row>
    <row r="1566" spans="1:2" x14ac:dyDescent="0.3">
      <c r="A1566">
        <v>1565</v>
      </c>
      <c r="B1566" t="str">
        <f>IF(ISNA(VLOOKUP(Table2[Project Number],MAIN!A:A, 1, FALSE)), "Missing", "OK")</f>
        <v>OK</v>
      </c>
    </row>
    <row r="1567" spans="1:2" x14ac:dyDescent="0.3">
      <c r="A1567">
        <v>1566</v>
      </c>
      <c r="B1567" t="str">
        <f>IF(ISNA(VLOOKUP(Table2[Project Number],MAIN!A:A, 1, FALSE)), "Missing", "OK")</f>
        <v>OK</v>
      </c>
    </row>
    <row r="1568" spans="1:2" x14ac:dyDescent="0.3">
      <c r="A1568">
        <v>1567</v>
      </c>
      <c r="B1568" t="str">
        <f>IF(ISNA(VLOOKUP(Table2[Project Number],MAIN!A:A, 1, FALSE)), "Missing", "OK")</f>
        <v>OK</v>
      </c>
    </row>
    <row r="1569" spans="1:2" x14ac:dyDescent="0.3">
      <c r="A1569">
        <v>1568</v>
      </c>
      <c r="B1569" t="str">
        <f>IF(ISNA(VLOOKUP(Table2[Project Number],MAIN!A:A, 1, FALSE)), "Missing", "OK")</f>
        <v>OK</v>
      </c>
    </row>
    <row r="1570" spans="1:2" x14ac:dyDescent="0.3">
      <c r="A1570">
        <v>1569</v>
      </c>
      <c r="B1570" t="str">
        <f>IF(ISNA(VLOOKUP(Table2[Project Number],MAIN!A:A, 1, FALSE)), "Missing", "OK")</f>
        <v>OK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SUB TABLE</vt:lpstr>
      <vt:lpstr>PIVOT</vt:lpstr>
      <vt:lpstr>PRACTICE</vt:lpstr>
      <vt:lpstr>Project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2025-03-24T03:13:56Z</dcterms:modified>
</cp:coreProperties>
</file>