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" sheetId="1" r:id="rId3"/>
  </sheets>
  <definedNames>
    <definedName name="Project_Start">Gantt!$E$3</definedName>
    <definedName name="Scrolling_Increment">Gantt!$E$4</definedName>
  </definedNames>
  <calcPr/>
</workbook>
</file>

<file path=xl/sharedStrings.xml><?xml version="1.0" encoding="utf-8"?>
<sst xmlns="http://schemas.openxmlformats.org/spreadsheetml/2006/main" count="58" uniqueCount="42">
  <si>
    <t>Workout Tracker</t>
  </si>
  <si>
    <t>Legend:</t>
  </si>
  <si>
    <t>2 Tickets to Paradise</t>
  </si>
  <si>
    <t>On Track</t>
  </si>
  <si>
    <t>Low Risk</t>
  </si>
  <si>
    <t>Med Risk</t>
  </si>
  <si>
    <t>High Risk</t>
  </si>
  <si>
    <t>Unassigned</t>
  </si>
  <si>
    <t>Project Start Date:</t>
  </si>
  <si>
    <t>Scrolling Increment:</t>
  </si>
  <si>
    <t>Milestone Description</t>
  </si>
  <si>
    <t>Category</t>
  </si>
  <si>
    <t>Assigned To</t>
  </si>
  <si>
    <t>Progress</t>
  </si>
  <si>
    <t>Start</t>
  </si>
  <si>
    <t>No. Days</t>
  </si>
  <si>
    <t>MileStone 2</t>
  </si>
  <si>
    <t>Login Page</t>
  </si>
  <si>
    <t>Brian</t>
  </si>
  <si>
    <t>%</t>
  </si>
  <si>
    <t>User Info Screen</t>
  </si>
  <si>
    <t>Darrien</t>
  </si>
  <si>
    <t>Workout Types Screen</t>
  </si>
  <si>
    <t>Adam &amp; Keaton</t>
  </si>
  <si>
    <t>Specific Lifts/Exercises Dropdown</t>
  </si>
  <si>
    <t>Alyssa</t>
  </si>
  <si>
    <t>Backend Startup</t>
  </si>
  <si>
    <t xml:space="preserve">Isaiah </t>
  </si>
  <si>
    <t>Calendar Creation</t>
  </si>
  <si>
    <t>Goal</t>
  </si>
  <si>
    <t>Connect Login and User Info to Backend</t>
  </si>
  <si>
    <t>Milestone</t>
  </si>
  <si>
    <t>Team</t>
  </si>
  <si>
    <t>Milestone 3</t>
  </si>
  <si>
    <t>Task 1</t>
  </si>
  <si>
    <t>Task 2</t>
  </si>
  <si>
    <t>Task 3</t>
  </si>
  <si>
    <t>Task 4</t>
  </si>
  <si>
    <t>Task 5</t>
  </si>
  <si>
    <t>Title 3</t>
  </si>
  <si>
    <t>Title 4</t>
  </si>
  <si>
    <t>To add more data, Insert new rows ABOVE this 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</si>
</sst>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"/>
  </numFmts>
  <fonts count="18">
    <font>
      <sz val="11.0"/>
      <color rgb="FF000000"/>
      <name val="Calibri"/>
    </font>
    <font>
      <b/>
      <sz val="22.0"/>
      <color rgb="FF595959"/>
      <name val="Calibri"/>
    </font>
    <font>
      <b/>
      <sz val="20.0"/>
      <color rgb="FF0C6082"/>
      <name val="Calibri"/>
    </font>
    <font>
      <sz val="10.0"/>
      <name val="Calibri"/>
    </font>
    <font>
      <sz val="14.0"/>
      <color rgb="FF000000"/>
      <name val="Calibri"/>
    </font>
    <font>
      <b/>
      <sz val="14.0"/>
      <color rgb="FFFFFFFF"/>
      <name val="Calibri"/>
    </font>
    <font/>
    <font>
      <b/>
      <sz val="14.0"/>
      <name val="Calibri"/>
    </font>
    <font>
      <sz val="16.0"/>
      <color rgb="FF000000"/>
      <name val="Calibri"/>
    </font>
    <font>
      <sz val="10.0"/>
      <color rgb="FFFFFFFF"/>
      <name val="Calibri"/>
    </font>
    <font>
      <b/>
      <sz val="12.0"/>
      <color rgb="FF000000"/>
      <name val="Calibri"/>
    </font>
    <font>
      <b/>
      <sz val="10.0"/>
      <color rgb="FFFFFFFF"/>
      <name val="Calibri"/>
    </font>
    <font>
      <b/>
      <sz val="11.0"/>
      <color rgb="FF000000"/>
      <name val="Calibri"/>
    </font>
    <font>
      <sz val="11.0"/>
      <name val="Calibri"/>
    </font>
    <font>
      <b/>
      <sz val="11.0"/>
      <color rgb="FFFFFFFF"/>
      <name val="Calibri"/>
    </font>
    <font>
      <b/>
      <sz val="11.0"/>
      <color rgb="FF7F7F7F"/>
      <name val="Calibri"/>
    </font>
    <font>
      <sz val="11.0"/>
      <color rgb="FFFFFFFF"/>
      <name val="Calibri"/>
    </font>
    <font>
      <sz val="10.0"/>
      <color rgb="FF7F7F7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1180AE"/>
        <bgColor rgb="FF1180AE"/>
      </patternFill>
    </fill>
    <fill>
      <patternFill patternType="solid">
        <fgColor rgb="FFFCB239"/>
        <bgColor rgb="FFFCB239"/>
      </patternFill>
    </fill>
    <fill>
      <patternFill patternType="solid">
        <fgColor rgb="FF91477E"/>
        <bgColor rgb="FF91477E"/>
      </patternFill>
    </fill>
    <fill>
      <patternFill patternType="solid">
        <fgColor rgb="FFAD2442"/>
        <bgColor rgb="FFAD2442"/>
      </patternFill>
    </fill>
    <fill>
      <patternFill patternType="solid">
        <fgColor rgb="FFD0CECE"/>
        <bgColor rgb="FFD0CECE"/>
      </patternFill>
    </fill>
    <fill>
      <patternFill patternType="solid">
        <fgColor rgb="FFB4A7D6"/>
        <bgColor rgb="FFB4A7D6"/>
      </patternFill>
    </fill>
    <fill>
      <patternFill patternType="solid">
        <fgColor rgb="FF7F6000"/>
        <bgColor rgb="FF7F6000"/>
      </patternFill>
    </fill>
    <fill>
      <patternFill patternType="solid">
        <fgColor rgb="FF595959"/>
        <bgColor rgb="FF595959"/>
      </patternFill>
    </fill>
    <fill>
      <patternFill patternType="solid">
        <fgColor rgb="FF1155CC"/>
        <bgColor rgb="FF1155CC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</fills>
  <borders count="18">
    <border/>
    <border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A5A5A5"/>
      </left>
      <right/>
      <top/>
      <bottom/>
    </border>
    <border>
      <left/>
      <right/>
      <top/>
      <bottom/>
    </border>
    <border>
      <left/>
      <right style="thin">
        <color rgb="FFA5A5A5"/>
      </right>
      <top/>
      <bottom/>
    </border>
    <border>
      <left style="thin">
        <color rgb="FFA5A5A5"/>
      </left>
      <right style="thin">
        <color rgb="FFA5A5A5"/>
      </right>
      <top/>
      <bottom style="medium">
        <color rgb="FFD8D8D8"/>
      </bottom>
    </border>
    <border>
      <left style="thin">
        <color rgb="FFD8D8D8"/>
      </left>
      <right style="thin">
        <color rgb="FFD8D8D8"/>
      </right>
      <top style="medium">
        <color rgb="FFD8D8D8"/>
      </top>
    </border>
    <border>
      <left style="thin">
        <color rgb="FFFDD088"/>
      </left>
      <right style="thin">
        <color rgb="FFFDD088"/>
      </right>
      <top style="thin">
        <color rgb="FFFDD088"/>
      </top>
      <bottom style="thin">
        <color rgb="FFFDD088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medium">
        <color rgb="FFD8D8D8"/>
      </bottom>
    </border>
    <border>
      <left style="thin">
        <color rgb="FFD8D8D8"/>
      </left>
      <right style="thin">
        <color rgb="FFD8D8D8"/>
      </right>
      <top/>
      <bottom style="medium">
        <color rgb="FFD8D8D8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3" numFmtId="0" xfId="0" applyFont="1"/>
    <xf borderId="0" fillId="0" fontId="0" numFmtId="0" xfId="0" applyFont="1"/>
    <xf borderId="1" fillId="0" fontId="0" numFmtId="0" xfId="0" applyAlignment="1" applyBorder="1" applyFont="1">
      <alignment horizontal="center"/>
    </xf>
    <xf borderId="1" fillId="0" fontId="0" numFmtId="0" xfId="0" applyBorder="1" applyFont="1"/>
    <xf borderId="2" fillId="2" fontId="5" numFmtId="0" xfId="0" applyAlignment="1" applyBorder="1" applyFill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2" fillId="3" fontId="7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center" vertical="center"/>
    </xf>
    <xf borderId="2" fillId="5" fontId="5" numFmtId="0" xfId="0" applyAlignment="1" applyBorder="1" applyFill="1" applyFont="1">
      <alignment horizontal="center" vertical="center"/>
    </xf>
    <xf borderId="2" fillId="6" fontId="7" numFmtId="0" xfId="0" applyAlignment="1" applyBorder="1" applyFill="1" applyFont="1">
      <alignment horizontal="center" vertical="center"/>
    </xf>
    <xf borderId="0" fillId="0" fontId="4" numFmtId="0" xfId="0" applyAlignment="1" applyFont="1">
      <alignment vertical="top"/>
    </xf>
    <xf borderId="0" fillId="0" fontId="0" numFmtId="0" xfId="0" applyAlignment="1" applyFont="1">
      <alignment horizontal="right" vertical="center"/>
    </xf>
    <xf borderId="5" fillId="0" fontId="0" numFmtId="14" xfId="0" applyAlignment="1" applyBorder="1" applyFont="1" applyNumberFormat="1">
      <alignment horizontal="center" vertical="center"/>
    </xf>
    <xf borderId="6" fillId="0" fontId="6" numFmtId="0" xfId="0" applyBorder="1" applyFont="1"/>
    <xf borderId="7" fillId="0" fontId="0" numFmtId="0" xfId="0" applyBorder="1" applyFont="1"/>
    <xf borderId="8" fillId="0" fontId="0" numFmtId="0" xfId="0" applyAlignment="1" applyBorder="1" applyFont="1">
      <alignment horizontal="center" vertical="center"/>
    </xf>
    <xf borderId="0" fillId="7" fontId="8" numFmtId="0" xfId="0" applyFill="1" applyFont="1"/>
    <xf borderId="0" fillId="0" fontId="8" numFmtId="0" xfId="0" applyFont="1"/>
    <xf borderId="9" fillId="8" fontId="9" numFmtId="164" xfId="0" applyAlignment="1" applyBorder="1" applyFill="1" applyFont="1" applyNumberFormat="1">
      <alignment horizontal="center" vertical="center"/>
    </xf>
    <xf borderId="10" fillId="8" fontId="9" numFmtId="164" xfId="0" applyAlignment="1" applyBorder="1" applyFont="1" applyNumberFormat="1">
      <alignment horizontal="center" vertical="center"/>
    </xf>
    <xf borderId="11" fillId="8" fontId="9" numFmtId="164" xfId="0" applyAlignment="1" applyBorder="1" applyFont="1" applyNumberFormat="1">
      <alignment horizontal="center" vertical="center"/>
    </xf>
    <xf borderId="10" fillId="9" fontId="9" numFmtId="164" xfId="0" applyAlignment="1" applyBorder="1" applyFill="1" applyFont="1" applyNumberFormat="1">
      <alignment horizontal="center" vertical="center"/>
    </xf>
    <xf borderId="11" fillId="9" fontId="9" numFmtId="164" xfId="0" applyAlignment="1" applyBorder="1" applyFont="1" applyNumberFormat="1">
      <alignment horizontal="center" vertical="center"/>
    </xf>
    <xf borderId="9" fillId="9" fontId="9" numFmtId="164" xfId="0" applyAlignment="1" applyBorder="1" applyFont="1" applyNumberFormat="1">
      <alignment horizontal="center" vertical="center"/>
    </xf>
    <xf borderId="9" fillId="8" fontId="3" numFmtId="164" xfId="0" applyAlignment="1" applyBorder="1" applyFont="1" applyNumberFormat="1">
      <alignment horizontal="center" vertical="center"/>
    </xf>
    <xf borderId="10" fillId="8" fontId="3" numFmtId="164" xfId="0" applyAlignment="1" applyBorder="1" applyFont="1" applyNumberFormat="1">
      <alignment horizontal="center" vertical="center"/>
    </xf>
    <xf borderId="11" fillId="8" fontId="3" numFmtId="164" xfId="0" applyAlignment="1" applyBorder="1" applyFont="1" applyNumberFormat="1">
      <alignment horizontal="center" vertical="center"/>
    </xf>
    <xf borderId="10" fillId="9" fontId="3" numFmtId="164" xfId="0" applyAlignment="1" applyBorder="1" applyFont="1" applyNumberFormat="1">
      <alignment horizontal="center" vertical="center"/>
    </xf>
    <xf borderId="11" fillId="9" fontId="3" numFmtId="164" xfId="0" applyAlignment="1" applyBorder="1" applyFont="1" applyNumberFormat="1">
      <alignment horizontal="center" vertical="center"/>
    </xf>
    <xf borderId="9" fillId="9" fontId="3" numFmtId="164" xfId="0" applyAlignment="1" applyBorder="1" applyFont="1" applyNumberFormat="1">
      <alignment horizontal="center" vertical="center"/>
    </xf>
    <xf borderId="0" fillId="10" fontId="10" numFmtId="0" xfId="0" applyAlignment="1" applyFill="1" applyFont="1">
      <alignment horizontal="left" vertical="center"/>
    </xf>
    <xf borderId="0" fillId="10" fontId="10" numFmtId="0" xfId="0" applyAlignment="1" applyFont="1">
      <alignment horizontal="center" shrinkToFit="0" vertical="center" wrapText="1"/>
    </xf>
    <xf borderId="10" fillId="10" fontId="11" numFmtId="0" xfId="0" applyAlignment="1" applyBorder="1" applyFont="1">
      <alignment horizontal="center" shrinkToFit="0" vertical="center" wrapText="1"/>
    </xf>
    <xf borderId="12" fillId="8" fontId="9" numFmtId="0" xfId="0" applyAlignment="1" applyBorder="1" applyFont="1">
      <alignment horizontal="center" shrinkToFit="1" vertical="center" wrapText="0"/>
    </xf>
    <xf borderId="12" fillId="9" fontId="9" numFmtId="0" xfId="0" applyAlignment="1" applyBorder="1" applyFont="1">
      <alignment horizontal="center" shrinkToFit="1" vertical="center" wrapText="0"/>
    </xf>
    <xf borderId="0" fillId="0" fontId="0" numFmtId="0" xfId="0" applyAlignment="1" applyFont="1">
      <alignment horizontal="left" shrinkToFit="0" wrapText="1"/>
    </xf>
    <xf borderId="0" fillId="0" fontId="0" numFmtId="9" xfId="0" applyAlignment="1" applyFont="1" applyNumberForma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0" fontId="0" numFmtId="14" xfId="0" applyAlignment="1" applyFont="1" applyNumberFormat="1">
      <alignment horizontal="center" vertical="center"/>
    </xf>
    <xf borderId="0" fillId="0" fontId="0" numFmtId="37" xfId="0" applyAlignment="1" applyFont="1" applyNumberFormat="1">
      <alignment horizontal="center" vertical="center"/>
    </xf>
    <xf borderId="13" fillId="0" fontId="0" numFmtId="0" xfId="0" applyAlignment="1" applyBorder="1" applyFont="1">
      <alignment vertical="center"/>
    </xf>
    <xf borderId="0" fillId="0" fontId="12" numFmtId="0" xfId="0" applyAlignment="1" applyFont="1">
      <alignment horizontal="left" shrinkToFit="0" wrapText="1"/>
    </xf>
    <xf borderId="0" fillId="0" fontId="0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15" fillId="11" fontId="14" numFmtId="0" xfId="0" applyAlignment="1" applyBorder="1" applyFill="1" applyFont="1">
      <alignment horizontal="center" vertical="center"/>
    </xf>
    <xf borderId="0" fillId="0" fontId="0" numFmtId="37" xfId="0" applyAlignment="1" applyFont="1" applyNumberFormat="1">
      <alignment horizontal="center" readingOrder="0" vertical="center"/>
    </xf>
    <xf borderId="0" fillId="0" fontId="12" numFmtId="0" xfId="0" applyAlignment="1" applyFont="1">
      <alignment horizontal="left" readingOrder="0" shrinkToFit="0" wrapText="1"/>
    </xf>
    <xf borderId="10" fillId="12" fontId="0" numFmtId="0" xfId="0" applyBorder="1" applyFill="1" applyFont="1"/>
    <xf borderId="10" fillId="12" fontId="0" numFmtId="0" xfId="0" applyAlignment="1" applyBorder="1" applyFont="1">
      <alignment horizontal="center"/>
    </xf>
    <xf borderId="16" fillId="12" fontId="13" numFmtId="0" xfId="0" applyAlignment="1" applyBorder="1" applyFont="1">
      <alignment horizontal="center" vertical="center"/>
    </xf>
    <xf borderId="17" fillId="12" fontId="0" numFmtId="0" xfId="0" applyAlignment="1" applyBorder="1" applyFont="1">
      <alignment horizontal="center" vertical="center"/>
    </xf>
    <xf borderId="0" fillId="0" fontId="15" numFmtId="0" xfId="0" applyFont="1"/>
    <xf borderId="0" fillId="0" fontId="0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0" fontId="17" numFmtId="0" xfId="0" applyFont="1"/>
  </cellXfs>
  <cellStyles count="1">
    <cellStyle xfId="0" name="Normal" builtinId="0"/>
  </cellStyles>
  <dxfs count="11">
    <dxf>
      <font>
        <b/>
        <color rgb="FFFFFFFF"/>
      </font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/>
      <fill>
        <patternFill patternType="solid">
          <fgColor rgb="FFFEEFD7"/>
          <bgColor rgb="FFFEEFD7"/>
        </patternFill>
      </fill>
      <border>
        <top style="thin">
          <color rgb="FFFFFFFF"/>
        </top>
        <bottom style="thin">
          <color rgb="FFFFFFFF"/>
        </bottom>
      </border>
    </dxf>
    <dxf>
      <font/>
      <fill>
        <patternFill patternType="solid">
          <fgColor rgb="FFFDD088"/>
          <bgColor rgb="FFFDD088"/>
        </patternFill>
      </fill>
      <border>
        <top style="thin">
          <color rgb="FFFFFFFF"/>
        </top>
        <bottom style="thin">
          <color rgb="FFFFFFFF"/>
        </bottom>
      </border>
    </dxf>
    <dxf>
      <font/>
      <fill>
        <patternFill patternType="solid">
          <fgColor rgb="FFFDE0AF"/>
          <bgColor rgb="FFFDE0AF"/>
        </patternFill>
      </fill>
      <border>
        <top style="thin">
          <color rgb="FFFFFFFF"/>
        </top>
        <bottom style="thin">
          <color rgb="FFFFFFFF"/>
        </bottom>
      </border>
    </dxf>
    <dxf>
      <font/>
      <fill>
        <patternFill patternType="solid">
          <fgColor rgb="FFFCB239"/>
          <bgColor rgb="FFFCB239"/>
        </patternFill>
      </fill>
      <border>
        <left style="thin">
          <color rgb="FFFCB239"/>
        </left>
        <right style="thin">
          <color rgb="FFFCB239"/>
        </right>
        <top style="thin">
          <color rgb="FFFFFFFF"/>
        </top>
        <bottom style="thin">
          <color rgb="FFFFFFFF"/>
        </bottom>
      </border>
    </dxf>
    <dxf>
      <font/>
      <fill>
        <patternFill patternType="solid">
          <fgColor rgb="FFAD2442"/>
          <bgColor rgb="FFAD2442"/>
        </patternFill>
      </fill>
      <border>
        <left style="thin">
          <color rgb="FFAD2442"/>
        </left>
        <right style="thin">
          <color rgb="FFAD2442"/>
        </right>
        <top style="thin">
          <color rgb="FFFFFFFF"/>
        </top>
        <bottom style="thin">
          <color rgb="FFFFFFFF"/>
        </bottom>
      </border>
    </dxf>
    <dxf>
      <font/>
      <fill>
        <patternFill patternType="solid">
          <fgColor rgb="FF1180AE"/>
          <bgColor rgb="FF1180AE"/>
        </patternFill>
      </fill>
      <border>
        <left style="thin">
          <color rgb="FF1180AE"/>
        </left>
        <right style="thin">
          <color rgb="FF1180AE"/>
        </right>
        <top style="thin">
          <color rgb="FFFFFFFF"/>
        </top>
        <bottom style="thin">
          <color rgb="FFFFFFFF"/>
        </bottom>
      </border>
    </dxf>
    <dxf>
      <font/>
      <fill>
        <patternFill patternType="solid">
          <fgColor rgb="FF91477E"/>
          <bgColor rgb="FF91477E"/>
        </patternFill>
      </fill>
      <border>
        <left style="thin">
          <color rgb="FF91477E"/>
        </left>
        <right style="thin">
          <color rgb="FF91477E"/>
        </right>
        <top style="thin">
          <color rgb="FFFFFFFF"/>
        </top>
        <bottom style="thin">
          <color rgb="FFFFFFFF"/>
        </bottom>
      </border>
    </dxf>
    <dxf>
      <font/>
      <fill>
        <patternFill patternType="solid">
          <fgColor rgb="FFD0CECE"/>
          <bgColor rgb="FFD0CECE"/>
        </patternFill>
      </fill>
      <border>
        <left style="thin">
          <color rgb="FFD0CECE"/>
        </left>
        <right style="thin">
          <color rgb="FFD0CECE"/>
        </right>
        <top style="thin">
          <color rgb="FFFFFFFF"/>
        </top>
        <bottom style="thin">
          <color rgb="FFFFFFFF"/>
        </bottom>
      </border>
    </dxf>
    <dxf>
      <font/>
      <fill>
        <patternFill patternType="none"/>
      </fill>
      <border/>
    </dxf>
    <dxf>
      <font/>
      <fill>
        <patternFill patternType="solid">
          <fgColor rgb="FF595959"/>
          <bgColor rgb="FF595959"/>
        </patternFill>
      </fill>
      <border/>
    </dxf>
  </dxfs>
  <tableStyles count="1">
    <tableStyle count="3" pivot="0" name="Gantt-style">
      <tableStyleElement dxfId="10" type="headerRow"/>
      <tableStyleElement dxfId="9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7:F35" displayName="Table_1" id="1">
  <tableColumns count="6">
    <tableColumn name="Milestone Description" id="1"/>
    <tableColumn name="Category" id="2"/>
    <tableColumn name="Assigned To" id="3"/>
    <tableColumn name="Progress" id="4"/>
    <tableColumn name="Start" id="5"/>
    <tableColumn name="No. Days" id="6"/>
  </tableColumns>
  <tableStyleInfo name="Gant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9.86"/>
    <col customWidth="1" min="2" max="2" width="12.29"/>
    <col customWidth="1" min="3" max="3" width="20.57"/>
    <col customWidth="1" min="4" max="4" width="10.71"/>
    <col customWidth="1" min="5" max="6" width="10.43"/>
    <col customWidth="1" min="7" max="7" width="2.71"/>
    <col customWidth="1" min="8" max="63" width="3.57"/>
  </cols>
  <sheetData>
    <row r="1" ht="30.0" customHeight="1">
      <c r="A1" s="1" t="s">
        <v>0</v>
      </c>
      <c r="B1" s="1"/>
      <c r="C1" s="2"/>
      <c r="F1" s="3"/>
      <c r="H1" s="4" t="s">
        <v>1</v>
      </c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ht="30.0" customHeight="1">
      <c r="A2" s="4" t="s">
        <v>2</v>
      </c>
      <c r="B2" s="4"/>
      <c r="E2" s="7"/>
      <c r="F2" s="8"/>
      <c r="H2" s="9" t="s">
        <v>3</v>
      </c>
      <c r="I2" s="10"/>
      <c r="J2" s="10"/>
      <c r="K2" s="11"/>
      <c r="M2" s="12" t="s">
        <v>4</v>
      </c>
      <c r="N2" s="10"/>
      <c r="O2" s="10"/>
      <c r="P2" s="11"/>
      <c r="Q2" s="6"/>
      <c r="R2" s="13" t="s">
        <v>5</v>
      </c>
      <c r="S2" s="10"/>
      <c r="T2" s="10"/>
      <c r="U2" s="11"/>
      <c r="V2" s="6"/>
      <c r="W2" s="14" t="s">
        <v>6</v>
      </c>
      <c r="X2" s="10"/>
      <c r="Y2" s="10"/>
      <c r="Z2" s="11"/>
      <c r="AA2" s="6"/>
      <c r="AB2" s="15" t="s">
        <v>7</v>
      </c>
      <c r="AC2" s="10"/>
      <c r="AD2" s="10"/>
      <c r="AE2" s="11"/>
    </row>
    <row r="3" ht="30.0" customHeight="1">
      <c r="A3" s="16"/>
      <c r="B3" s="16"/>
      <c r="C3" s="17" t="s">
        <v>8</v>
      </c>
      <c r="E3" s="18">
        <f>DATE(2018,10,1)</f>
        <v>43374</v>
      </c>
      <c r="F3" s="19"/>
      <c r="G3" s="20"/>
    </row>
    <row r="4" ht="30.0" customHeight="1">
      <c r="B4" s="6"/>
      <c r="C4" s="17" t="s">
        <v>9</v>
      </c>
      <c r="E4" s="21">
        <v>2.0</v>
      </c>
      <c r="H4" s="22" t="str">
        <f>TEXT(H5,"mmmm")</f>
        <v>October</v>
      </c>
      <c r="I4" s="22"/>
      <c r="J4" s="22"/>
      <c r="K4" s="22"/>
      <c r="L4" s="22"/>
      <c r="M4" s="22"/>
      <c r="N4" s="22"/>
      <c r="O4" s="22" t="str">
        <f>IF(TEXT(O5,"mmmm")=H4,"",TEXT(O5,"mmmm"))</f>
        <v/>
      </c>
      <c r="P4" s="22"/>
      <c r="Q4" s="22"/>
      <c r="R4" s="22"/>
      <c r="S4" s="22"/>
      <c r="T4" s="22"/>
      <c r="U4" s="22"/>
      <c r="V4" s="22" t="str">
        <f>IF(OR(TEXT(V5,"mmmm")=O4,TEXT(V5,"mmmm")=H4),"",TEXT(V5,"mmmm"))</f>
        <v/>
      </c>
      <c r="W4" s="22"/>
      <c r="X4" s="22"/>
      <c r="Y4" s="22"/>
      <c r="Z4" s="22"/>
      <c r="AA4" s="22"/>
      <c r="AB4" s="22"/>
      <c r="AC4" s="22" t="str">
        <f>IF(OR(TEXT(AC5,"mmmm")=V4,TEXT(AC5,"mmmm")=O4,TEXT(AC5,"mmmm")=H4),"",TEXT(AC5,"mmmm"))</f>
        <v/>
      </c>
      <c r="AD4" s="22"/>
      <c r="AE4" s="22"/>
      <c r="AF4" s="22"/>
      <c r="AG4" s="22"/>
      <c r="AH4" s="22"/>
      <c r="AI4" s="22"/>
      <c r="AJ4" s="22" t="str">
        <f>IF(OR(TEXT(AJ5,"mmmm")=AC4,TEXT(AJ5,"mmmm")=V4,TEXT(AJ5,"mmmm")=O4,TEXT(AJ5,"mmmm")=H4),"",TEXT(AJ5,"mmmm"))</f>
        <v/>
      </c>
      <c r="AK4" s="23"/>
      <c r="AL4" s="23"/>
      <c r="AM4" s="23"/>
      <c r="AN4" s="23"/>
      <c r="AO4" s="23"/>
      <c r="AP4" s="23"/>
      <c r="AQ4" s="23" t="str">
        <f>IF(OR(TEXT(AQ5,"mmmm")=AJ4,TEXT(AQ5,"mmmm")=AC4,TEXT(AQ5,"mmmm")=V4,TEXT(AQ5,"mmmm")=O4),"",TEXT(AQ5,"mmmm"))</f>
        <v>November</v>
      </c>
      <c r="AR4" s="23"/>
      <c r="AS4" s="23"/>
      <c r="AT4" s="23"/>
      <c r="AU4" s="23"/>
      <c r="AV4" s="23"/>
      <c r="AW4" s="23"/>
      <c r="AX4" s="23" t="str">
        <f>IF(OR(TEXT(AX5,"mmmm")=AQ4,TEXT(AX5,"mmmm")=AJ4,TEXT(AX5,"mmmm")=AC4,TEXT(AX5,"mmmm")=V4),"",TEXT(AX5,"mmmm"))</f>
        <v/>
      </c>
      <c r="AY4" s="23"/>
      <c r="AZ4" s="23"/>
      <c r="BA4" s="23"/>
      <c r="BB4" s="23"/>
      <c r="BC4" s="23"/>
      <c r="BD4" s="23"/>
      <c r="BE4" s="23" t="str">
        <f>IF(OR(TEXT(BE5,"mmmm")=AX4,TEXT(BE5,"mmmm")=AQ4,TEXT(BE5,"mmmm")=AJ4,TEXT(BE5,"mmmm")=AC4),"",TEXT(BE5,"mmmm"))</f>
        <v/>
      </c>
      <c r="BF4" s="23"/>
      <c r="BG4" s="23"/>
      <c r="BH4" s="23"/>
      <c r="BI4" s="23"/>
      <c r="BJ4" s="23"/>
      <c r="BK4" s="23"/>
    </row>
    <row r="5">
      <c r="A5" s="6"/>
      <c r="H5" s="24">
        <f>IFERROR(Project_Start+Scrolling_Increment,TODAY())</f>
        <v>43376</v>
      </c>
      <c r="I5" s="25">
        <f t="shared" ref="I5:BK5" si="1">H5+1</f>
        <v>43377</v>
      </c>
      <c r="J5" s="25">
        <f t="shared" si="1"/>
        <v>43378</v>
      </c>
      <c r="K5" s="25">
        <f t="shared" si="1"/>
        <v>43379</v>
      </c>
      <c r="L5" s="25">
        <f t="shared" si="1"/>
        <v>43380</v>
      </c>
      <c r="M5" s="25">
        <f t="shared" si="1"/>
        <v>43381</v>
      </c>
      <c r="N5" s="26">
        <f t="shared" si="1"/>
        <v>43382</v>
      </c>
      <c r="O5" s="24">
        <f t="shared" si="1"/>
        <v>43383</v>
      </c>
      <c r="P5" s="25">
        <f t="shared" si="1"/>
        <v>43384</v>
      </c>
      <c r="Q5" s="25">
        <f t="shared" si="1"/>
        <v>43385</v>
      </c>
      <c r="R5" s="25">
        <f t="shared" si="1"/>
        <v>43386</v>
      </c>
      <c r="S5" s="25">
        <f t="shared" si="1"/>
        <v>43387</v>
      </c>
      <c r="T5" s="25">
        <f t="shared" si="1"/>
        <v>43388</v>
      </c>
      <c r="U5" s="26">
        <f t="shared" si="1"/>
        <v>43389</v>
      </c>
      <c r="V5" s="24">
        <f t="shared" si="1"/>
        <v>43390</v>
      </c>
      <c r="W5" s="25">
        <f t="shared" si="1"/>
        <v>43391</v>
      </c>
      <c r="X5" s="25">
        <f t="shared" si="1"/>
        <v>43392</v>
      </c>
      <c r="Y5" s="25">
        <f t="shared" si="1"/>
        <v>43393</v>
      </c>
      <c r="Z5" s="25">
        <f t="shared" si="1"/>
        <v>43394</v>
      </c>
      <c r="AA5" s="25">
        <f t="shared" si="1"/>
        <v>43395</v>
      </c>
      <c r="AB5" s="26">
        <f t="shared" si="1"/>
        <v>43396</v>
      </c>
      <c r="AC5" s="24">
        <f t="shared" si="1"/>
        <v>43397</v>
      </c>
      <c r="AD5" s="25">
        <f t="shared" si="1"/>
        <v>43398</v>
      </c>
      <c r="AE5" s="25">
        <f t="shared" si="1"/>
        <v>43399</v>
      </c>
      <c r="AF5" s="25">
        <f t="shared" si="1"/>
        <v>43400</v>
      </c>
      <c r="AG5" s="25">
        <f t="shared" si="1"/>
        <v>43401</v>
      </c>
      <c r="AH5" s="25">
        <f t="shared" si="1"/>
        <v>43402</v>
      </c>
      <c r="AI5" s="26">
        <f t="shared" si="1"/>
        <v>43403</v>
      </c>
      <c r="AJ5" s="24">
        <f t="shared" si="1"/>
        <v>43404</v>
      </c>
      <c r="AK5" s="27">
        <f t="shared" si="1"/>
        <v>43405</v>
      </c>
      <c r="AL5" s="27">
        <f t="shared" si="1"/>
        <v>43406</v>
      </c>
      <c r="AM5" s="27">
        <f t="shared" si="1"/>
        <v>43407</v>
      </c>
      <c r="AN5" s="27">
        <f t="shared" si="1"/>
        <v>43408</v>
      </c>
      <c r="AO5" s="27">
        <f t="shared" si="1"/>
        <v>43409</v>
      </c>
      <c r="AP5" s="28">
        <f t="shared" si="1"/>
        <v>43410</v>
      </c>
      <c r="AQ5" s="29">
        <f t="shared" si="1"/>
        <v>43411</v>
      </c>
      <c r="AR5" s="27">
        <f t="shared" si="1"/>
        <v>43412</v>
      </c>
      <c r="AS5" s="27">
        <f t="shared" si="1"/>
        <v>43413</v>
      </c>
      <c r="AT5" s="27">
        <f t="shared" si="1"/>
        <v>43414</v>
      </c>
      <c r="AU5" s="27">
        <f t="shared" si="1"/>
        <v>43415</v>
      </c>
      <c r="AV5" s="27">
        <f t="shared" si="1"/>
        <v>43416</v>
      </c>
      <c r="AW5" s="28">
        <f t="shared" si="1"/>
        <v>43417</v>
      </c>
      <c r="AX5" s="29">
        <f t="shared" si="1"/>
        <v>43418</v>
      </c>
      <c r="AY5" s="27">
        <f t="shared" si="1"/>
        <v>43419</v>
      </c>
      <c r="AZ5" s="27">
        <f t="shared" si="1"/>
        <v>43420</v>
      </c>
      <c r="BA5" s="27">
        <f t="shared" si="1"/>
        <v>43421</v>
      </c>
      <c r="BB5" s="27">
        <f t="shared" si="1"/>
        <v>43422</v>
      </c>
      <c r="BC5" s="27">
        <f t="shared" si="1"/>
        <v>43423</v>
      </c>
      <c r="BD5" s="28">
        <f t="shared" si="1"/>
        <v>43424</v>
      </c>
      <c r="BE5" s="29">
        <f t="shared" si="1"/>
        <v>43425</v>
      </c>
      <c r="BF5" s="27">
        <f t="shared" si="1"/>
        <v>43426</v>
      </c>
      <c r="BG5" s="27">
        <f t="shared" si="1"/>
        <v>43427</v>
      </c>
      <c r="BH5" s="27">
        <f t="shared" si="1"/>
        <v>43428</v>
      </c>
      <c r="BI5" s="27">
        <f t="shared" si="1"/>
        <v>43429</v>
      </c>
      <c r="BJ5" s="27">
        <f t="shared" si="1"/>
        <v>43430</v>
      </c>
      <c r="BK5" s="28">
        <f t="shared" si="1"/>
        <v>43431</v>
      </c>
    </row>
    <row r="6" ht="24.75" customHeight="1">
      <c r="A6" s="6"/>
      <c r="B6" s="6"/>
      <c r="C6" s="6"/>
      <c r="D6" s="6"/>
      <c r="E6" s="6"/>
      <c r="F6" s="6"/>
      <c r="G6" s="6"/>
      <c r="H6" s="30"/>
      <c r="I6" s="31"/>
      <c r="J6" s="31"/>
      <c r="K6" s="31"/>
      <c r="L6" s="31"/>
      <c r="M6" s="31"/>
      <c r="N6" s="32"/>
      <c r="O6" s="30"/>
      <c r="P6" s="31"/>
      <c r="Q6" s="31"/>
      <c r="R6" s="31"/>
      <c r="S6" s="31"/>
      <c r="T6" s="31"/>
      <c r="U6" s="32"/>
      <c r="V6" s="30"/>
      <c r="W6" s="31"/>
      <c r="X6" s="31"/>
      <c r="Y6" s="31"/>
      <c r="Z6" s="31"/>
      <c r="AA6" s="31"/>
      <c r="AB6" s="32"/>
      <c r="AC6" s="30"/>
      <c r="AD6" s="31"/>
      <c r="AE6" s="31"/>
      <c r="AF6" s="31"/>
      <c r="AG6" s="31"/>
      <c r="AH6" s="31"/>
      <c r="AI6" s="32"/>
      <c r="AJ6" s="30"/>
      <c r="AK6" s="33"/>
      <c r="AL6" s="33"/>
      <c r="AM6" s="33"/>
      <c r="AN6" s="33"/>
      <c r="AO6" s="33"/>
      <c r="AP6" s="34"/>
      <c r="AQ6" s="35"/>
      <c r="AR6" s="33"/>
      <c r="AS6" s="33"/>
      <c r="AT6" s="33"/>
      <c r="AU6" s="33"/>
      <c r="AV6" s="33"/>
      <c r="AW6" s="34"/>
      <c r="AX6" s="35"/>
      <c r="AY6" s="33"/>
      <c r="AZ6" s="33"/>
      <c r="BA6" s="33"/>
      <c r="BB6" s="33"/>
      <c r="BC6" s="33"/>
      <c r="BD6" s="34"/>
      <c r="BE6" s="35"/>
      <c r="BF6" s="33"/>
      <c r="BG6" s="33"/>
      <c r="BH6" s="33"/>
      <c r="BI6" s="33"/>
      <c r="BJ6" s="33"/>
      <c r="BK6" s="34"/>
    </row>
    <row r="7" ht="30.75" customHeight="1">
      <c r="A7" s="36" t="s">
        <v>10</v>
      </c>
      <c r="B7" s="37" t="s">
        <v>11</v>
      </c>
      <c r="C7" s="37" t="s">
        <v>12</v>
      </c>
      <c r="D7" s="37" t="s">
        <v>13</v>
      </c>
      <c r="E7" s="37" t="s">
        <v>14</v>
      </c>
      <c r="F7" s="37" t="s">
        <v>15</v>
      </c>
      <c r="G7" s="38"/>
      <c r="H7" s="39" t="str">
        <f t="shared" ref="H7:BK7" si="2">LEFT(TEXT(H5,"ddd"),1)</f>
        <v>W</v>
      </c>
      <c r="I7" s="39" t="str">
        <f t="shared" si="2"/>
        <v>T</v>
      </c>
      <c r="J7" s="39" t="str">
        <f t="shared" si="2"/>
        <v>F</v>
      </c>
      <c r="K7" s="39" t="str">
        <f t="shared" si="2"/>
        <v>S</v>
      </c>
      <c r="L7" s="39" t="str">
        <f t="shared" si="2"/>
        <v>S</v>
      </c>
      <c r="M7" s="39" t="str">
        <f t="shared" si="2"/>
        <v>M</v>
      </c>
      <c r="N7" s="39" t="str">
        <f t="shared" si="2"/>
        <v>T</v>
      </c>
      <c r="O7" s="39" t="str">
        <f t="shared" si="2"/>
        <v>W</v>
      </c>
      <c r="P7" s="39" t="str">
        <f t="shared" si="2"/>
        <v>T</v>
      </c>
      <c r="Q7" s="39" t="str">
        <f t="shared" si="2"/>
        <v>F</v>
      </c>
      <c r="R7" s="39" t="str">
        <f t="shared" si="2"/>
        <v>S</v>
      </c>
      <c r="S7" s="39" t="str">
        <f t="shared" si="2"/>
        <v>S</v>
      </c>
      <c r="T7" s="39" t="str">
        <f t="shared" si="2"/>
        <v>M</v>
      </c>
      <c r="U7" s="39" t="str">
        <f t="shared" si="2"/>
        <v>T</v>
      </c>
      <c r="V7" s="39" t="str">
        <f t="shared" si="2"/>
        <v>W</v>
      </c>
      <c r="W7" s="39" t="str">
        <f t="shared" si="2"/>
        <v>T</v>
      </c>
      <c r="X7" s="39" t="str">
        <f t="shared" si="2"/>
        <v>F</v>
      </c>
      <c r="Y7" s="39" t="str">
        <f t="shared" si="2"/>
        <v>S</v>
      </c>
      <c r="Z7" s="39" t="str">
        <f t="shared" si="2"/>
        <v>S</v>
      </c>
      <c r="AA7" s="39" t="str">
        <f t="shared" si="2"/>
        <v>M</v>
      </c>
      <c r="AB7" s="39" t="str">
        <f t="shared" si="2"/>
        <v>T</v>
      </c>
      <c r="AC7" s="39" t="str">
        <f t="shared" si="2"/>
        <v>W</v>
      </c>
      <c r="AD7" s="39" t="str">
        <f t="shared" si="2"/>
        <v>T</v>
      </c>
      <c r="AE7" s="39" t="str">
        <f t="shared" si="2"/>
        <v>F</v>
      </c>
      <c r="AF7" s="39" t="str">
        <f t="shared" si="2"/>
        <v>S</v>
      </c>
      <c r="AG7" s="39" t="str">
        <f t="shared" si="2"/>
        <v>S</v>
      </c>
      <c r="AH7" s="39" t="str">
        <f t="shared" si="2"/>
        <v>M</v>
      </c>
      <c r="AI7" s="39" t="str">
        <f t="shared" si="2"/>
        <v>T</v>
      </c>
      <c r="AJ7" s="39" t="str">
        <f t="shared" si="2"/>
        <v>W</v>
      </c>
      <c r="AK7" s="40" t="str">
        <f t="shared" si="2"/>
        <v>T</v>
      </c>
      <c r="AL7" s="40" t="str">
        <f t="shared" si="2"/>
        <v>F</v>
      </c>
      <c r="AM7" s="40" t="str">
        <f t="shared" si="2"/>
        <v>S</v>
      </c>
      <c r="AN7" s="40" t="str">
        <f t="shared" si="2"/>
        <v>S</v>
      </c>
      <c r="AO7" s="40" t="str">
        <f t="shared" si="2"/>
        <v>M</v>
      </c>
      <c r="AP7" s="40" t="str">
        <f t="shared" si="2"/>
        <v>T</v>
      </c>
      <c r="AQ7" s="40" t="str">
        <f t="shared" si="2"/>
        <v>W</v>
      </c>
      <c r="AR7" s="40" t="str">
        <f t="shared" si="2"/>
        <v>T</v>
      </c>
      <c r="AS7" s="40" t="str">
        <f t="shared" si="2"/>
        <v>F</v>
      </c>
      <c r="AT7" s="40" t="str">
        <f t="shared" si="2"/>
        <v>S</v>
      </c>
      <c r="AU7" s="40" t="str">
        <f t="shared" si="2"/>
        <v>S</v>
      </c>
      <c r="AV7" s="40" t="str">
        <f t="shared" si="2"/>
        <v>M</v>
      </c>
      <c r="AW7" s="40" t="str">
        <f t="shared" si="2"/>
        <v>T</v>
      </c>
      <c r="AX7" s="40" t="str">
        <f t="shared" si="2"/>
        <v>W</v>
      </c>
      <c r="AY7" s="40" t="str">
        <f t="shared" si="2"/>
        <v>T</v>
      </c>
      <c r="AZ7" s="40" t="str">
        <f t="shared" si="2"/>
        <v>F</v>
      </c>
      <c r="BA7" s="40" t="str">
        <f t="shared" si="2"/>
        <v>S</v>
      </c>
      <c r="BB7" s="40" t="str">
        <f t="shared" si="2"/>
        <v>S</v>
      </c>
      <c r="BC7" s="40" t="str">
        <f t="shared" si="2"/>
        <v>M</v>
      </c>
      <c r="BD7" s="40" t="str">
        <f t="shared" si="2"/>
        <v>T</v>
      </c>
      <c r="BE7" s="40" t="str">
        <f t="shared" si="2"/>
        <v>W</v>
      </c>
      <c r="BF7" s="40" t="str">
        <f t="shared" si="2"/>
        <v>T</v>
      </c>
      <c r="BG7" s="40" t="str">
        <f t="shared" si="2"/>
        <v>F</v>
      </c>
      <c r="BH7" s="40" t="str">
        <f t="shared" si="2"/>
        <v>S</v>
      </c>
      <c r="BI7" s="40" t="str">
        <f t="shared" si="2"/>
        <v>S</v>
      </c>
      <c r="BJ7" s="40" t="str">
        <f t="shared" si="2"/>
        <v>M</v>
      </c>
      <c r="BK7" s="40" t="str">
        <f t="shared" si="2"/>
        <v>T</v>
      </c>
    </row>
    <row r="8" ht="30.0" hidden="1" customHeight="1">
      <c r="A8" s="41"/>
      <c r="B8" s="42"/>
      <c r="C8" s="43"/>
      <c r="D8" s="42"/>
      <c r="E8" s="44"/>
      <c r="F8" s="45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</row>
    <row r="9" ht="30.0" customHeight="1">
      <c r="A9" s="47" t="s">
        <v>16</v>
      </c>
      <c r="B9" s="48"/>
      <c r="C9" s="48"/>
      <c r="D9" s="42"/>
      <c r="E9" s="44"/>
      <c r="F9" s="45"/>
      <c r="G9" s="49"/>
      <c r="H9" s="50" t="str">
        <f t="shared" ref="H9:BK9" si="3">IF(AND($B9="Goal",H$5&gt;=$E9,H$5&lt;=$E9+$F9-1),2,IF(AND($B9="Milestone",H$5&gt;=$E9,H$5&lt;=$E9+$F9-1),1,""))</f>
        <v/>
      </c>
      <c r="I9" s="50" t="str">
        <f t="shared" si="3"/>
        <v/>
      </c>
      <c r="J9" s="50" t="str">
        <f t="shared" si="3"/>
        <v/>
      </c>
      <c r="K9" s="50" t="str">
        <f t="shared" si="3"/>
        <v/>
      </c>
      <c r="L9" s="50" t="str">
        <f t="shared" si="3"/>
        <v/>
      </c>
      <c r="M9" s="50" t="str">
        <f t="shared" si="3"/>
        <v/>
      </c>
      <c r="N9" s="50" t="str">
        <f t="shared" si="3"/>
        <v/>
      </c>
      <c r="O9" s="50" t="str">
        <f t="shared" si="3"/>
        <v/>
      </c>
      <c r="P9" s="50" t="str">
        <f t="shared" si="3"/>
        <v/>
      </c>
      <c r="Q9" s="50" t="str">
        <f t="shared" si="3"/>
        <v/>
      </c>
      <c r="R9" s="50" t="str">
        <f t="shared" si="3"/>
        <v/>
      </c>
      <c r="S9" s="50" t="str">
        <f t="shared" si="3"/>
        <v/>
      </c>
      <c r="T9" s="50" t="str">
        <f t="shared" si="3"/>
        <v/>
      </c>
      <c r="U9" s="50" t="str">
        <f t="shared" si="3"/>
        <v/>
      </c>
      <c r="V9" s="50" t="str">
        <f t="shared" si="3"/>
        <v/>
      </c>
      <c r="W9" s="50" t="str">
        <f t="shared" si="3"/>
        <v/>
      </c>
      <c r="X9" s="50" t="str">
        <f t="shared" si="3"/>
        <v/>
      </c>
      <c r="Y9" s="50" t="str">
        <f t="shared" si="3"/>
        <v/>
      </c>
      <c r="Z9" s="50" t="str">
        <f t="shared" si="3"/>
        <v/>
      </c>
      <c r="AA9" s="50" t="str">
        <f t="shared" si="3"/>
        <v/>
      </c>
      <c r="AB9" s="50" t="str">
        <f t="shared" si="3"/>
        <v/>
      </c>
      <c r="AC9" s="50" t="str">
        <f t="shared" si="3"/>
        <v/>
      </c>
      <c r="AD9" s="50" t="str">
        <f t="shared" si="3"/>
        <v/>
      </c>
      <c r="AE9" s="50" t="str">
        <f t="shared" si="3"/>
        <v/>
      </c>
      <c r="AF9" s="50" t="str">
        <f t="shared" si="3"/>
        <v/>
      </c>
      <c r="AG9" s="50" t="str">
        <f t="shared" si="3"/>
        <v/>
      </c>
      <c r="AH9" s="50" t="str">
        <f t="shared" si="3"/>
        <v/>
      </c>
      <c r="AI9" s="50" t="str">
        <f t="shared" si="3"/>
        <v/>
      </c>
      <c r="AJ9" s="50" t="str">
        <f t="shared" si="3"/>
        <v/>
      </c>
      <c r="AK9" s="50" t="str">
        <f t="shared" si="3"/>
        <v/>
      </c>
      <c r="AL9" s="50" t="str">
        <f t="shared" si="3"/>
        <v/>
      </c>
      <c r="AM9" s="50" t="str">
        <f t="shared" si="3"/>
        <v/>
      </c>
      <c r="AN9" s="50" t="str">
        <f t="shared" si="3"/>
        <v/>
      </c>
      <c r="AO9" s="50" t="str">
        <f t="shared" si="3"/>
        <v/>
      </c>
      <c r="AP9" s="50" t="str">
        <f t="shared" si="3"/>
        <v/>
      </c>
      <c r="AQ9" s="50" t="str">
        <f t="shared" si="3"/>
        <v/>
      </c>
      <c r="AR9" s="50" t="str">
        <f t="shared" si="3"/>
        <v/>
      </c>
      <c r="AS9" s="50" t="str">
        <f t="shared" si="3"/>
        <v/>
      </c>
      <c r="AT9" s="50" t="str">
        <f t="shared" si="3"/>
        <v/>
      </c>
      <c r="AU9" s="50" t="str">
        <f t="shared" si="3"/>
        <v/>
      </c>
      <c r="AV9" s="50" t="str">
        <f t="shared" si="3"/>
        <v/>
      </c>
      <c r="AW9" s="50" t="str">
        <f t="shared" si="3"/>
        <v/>
      </c>
      <c r="AX9" s="50" t="str">
        <f t="shared" si="3"/>
        <v/>
      </c>
      <c r="AY9" s="50" t="str">
        <f t="shared" si="3"/>
        <v/>
      </c>
      <c r="AZ9" s="50" t="str">
        <f t="shared" si="3"/>
        <v/>
      </c>
      <c r="BA9" s="50" t="str">
        <f t="shared" si="3"/>
        <v/>
      </c>
      <c r="BB9" s="50" t="str">
        <f t="shared" si="3"/>
        <v/>
      </c>
      <c r="BC9" s="50" t="str">
        <f t="shared" si="3"/>
        <v/>
      </c>
      <c r="BD9" s="50" t="str">
        <f t="shared" si="3"/>
        <v/>
      </c>
      <c r="BE9" s="50" t="str">
        <f t="shared" si="3"/>
        <v/>
      </c>
      <c r="BF9" s="50" t="str">
        <f t="shared" si="3"/>
        <v/>
      </c>
      <c r="BG9" s="50" t="str">
        <f t="shared" si="3"/>
        <v/>
      </c>
      <c r="BH9" s="50" t="str">
        <f t="shared" si="3"/>
        <v/>
      </c>
      <c r="BI9" s="50" t="str">
        <f t="shared" si="3"/>
        <v/>
      </c>
      <c r="BJ9" s="50" t="str">
        <f t="shared" si="3"/>
        <v/>
      </c>
      <c r="BK9" s="50" t="str">
        <f t="shared" si="3"/>
        <v/>
      </c>
    </row>
    <row r="10" ht="30.0" customHeight="1">
      <c r="A10" s="41" t="s">
        <v>17</v>
      </c>
      <c r="B10" s="48" t="s">
        <v>3</v>
      </c>
      <c r="C10" s="48" t="s">
        <v>18</v>
      </c>
      <c r="D10" s="51" t="s">
        <v>19</v>
      </c>
      <c r="E10" s="44">
        <f>DATE(2018,10,9)</f>
        <v>43382</v>
      </c>
      <c r="F10" s="45">
        <v>10.0</v>
      </c>
      <c r="G10" s="49"/>
      <c r="H10" s="50" t="str">
        <f t="shared" ref="H10:BK10" si="4">IF(AND($B10="Goal",H$5&gt;=$E10,H$5&lt;=$E10+$F10-1),2,IF(AND($B10="Milestone",H$5&gt;=$E10,H$5&lt;=$E10+$F10-1),1,""))</f>
        <v/>
      </c>
      <c r="I10" s="50" t="str">
        <f t="shared" si="4"/>
        <v/>
      </c>
      <c r="J10" s="50" t="str">
        <f t="shared" si="4"/>
        <v/>
      </c>
      <c r="K10" s="50" t="str">
        <f t="shared" si="4"/>
        <v/>
      </c>
      <c r="L10" s="50" t="str">
        <f t="shared" si="4"/>
        <v/>
      </c>
      <c r="M10" s="50" t="str">
        <f t="shared" si="4"/>
        <v/>
      </c>
      <c r="N10" s="50" t="str">
        <f t="shared" si="4"/>
        <v/>
      </c>
      <c r="O10" s="50" t="str">
        <f t="shared" si="4"/>
        <v/>
      </c>
      <c r="P10" s="50" t="str">
        <f t="shared" si="4"/>
        <v/>
      </c>
      <c r="Q10" s="50" t="str">
        <f t="shared" si="4"/>
        <v/>
      </c>
      <c r="R10" s="50" t="str">
        <f t="shared" si="4"/>
        <v/>
      </c>
      <c r="S10" s="50" t="str">
        <f t="shared" si="4"/>
        <v/>
      </c>
      <c r="T10" s="50" t="str">
        <f t="shared" si="4"/>
        <v/>
      </c>
      <c r="U10" s="50" t="str">
        <f t="shared" si="4"/>
        <v/>
      </c>
      <c r="V10" s="50" t="str">
        <f t="shared" si="4"/>
        <v/>
      </c>
      <c r="W10" s="50" t="str">
        <f t="shared" si="4"/>
        <v/>
      </c>
      <c r="X10" s="50" t="str">
        <f t="shared" si="4"/>
        <v/>
      </c>
      <c r="Y10" s="50" t="str">
        <f t="shared" si="4"/>
        <v/>
      </c>
      <c r="Z10" s="50" t="str">
        <f t="shared" si="4"/>
        <v/>
      </c>
      <c r="AA10" s="50" t="str">
        <f t="shared" si="4"/>
        <v/>
      </c>
      <c r="AB10" s="50" t="str">
        <f t="shared" si="4"/>
        <v/>
      </c>
      <c r="AC10" s="50" t="str">
        <f t="shared" si="4"/>
        <v/>
      </c>
      <c r="AD10" s="50" t="str">
        <f t="shared" si="4"/>
        <v/>
      </c>
      <c r="AE10" s="50" t="str">
        <f t="shared" si="4"/>
        <v/>
      </c>
      <c r="AF10" s="50" t="str">
        <f t="shared" si="4"/>
        <v/>
      </c>
      <c r="AG10" s="50" t="str">
        <f t="shared" si="4"/>
        <v/>
      </c>
      <c r="AH10" s="50" t="str">
        <f t="shared" si="4"/>
        <v/>
      </c>
      <c r="AI10" s="50" t="str">
        <f t="shared" si="4"/>
        <v/>
      </c>
      <c r="AJ10" s="50" t="str">
        <f t="shared" si="4"/>
        <v/>
      </c>
      <c r="AK10" s="50" t="str">
        <f t="shared" si="4"/>
        <v/>
      </c>
      <c r="AL10" s="50" t="str">
        <f t="shared" si="4"/>
        <v/>
      </c>
      <c r="AM10" s="50" t="str">
        <f t="shared" si="4"/>
        <v/>
      </c>
      <c r="AN10" s="50" t="str">
        <f t="shared" si="4"/>
        <v/>
      </c>
      <c r="AO10" s="50" t="str">
        <f t="shared" si="4"/>
        <v/>
      </c>
      <c r="AP10" s="50" t="str">
        <f t="shared" si="4"/>
        <v/>
      </c>
      <c r="AQ10" s="50" t="str">
        <f t="shared" si="4"/>
        <v/>
      </c>
      <c r="AR10" s="50" t="str">
        <f t="shared" si="4"/>
        <v/>
      </c>
      <c r="AS10" s="50" t="str">
        <f t="shared" si="4"/>
        <v/>
      </c>
      <c r="AT10" s="50" t="str">
        <f t="shared" si="4"/>
        <v/>
      </c>
      <c r="AU10" s="50" t="str">
        <f t="shared" si="4"/>
        <v/>
      </c>
      <c r="AV10" s="50" t="str">
        <f t="shared" si="4"/>
        <v/>
      </c>
      <c r="AW10" s="50" t="str">
        <f t="shared" si="4"/>
        <v/>
      </c>
      <c r="AX10" s="50" t="str">
        <f t="shared" si="4"/>
        <v/>
      </c>
      <c r="AY10" s="50" t="str">
        <f t="shared" si="4"/>
        <v/>
      </c>
      <c r="AZ10" s="50" t="str">
        <f t="shared" si="4"/>
        <v/>
      </c>
      <c r="BA10" s="50" t="str">
        <f t="shared" si="4"/>
        <v/>
      </c>
      <c r="BB10" s="50" t="str">
        <f t="shared" si="4"/>
        <v/>
      </c>
      <c r="BC10" s="50" t="str">
        <f t="shared" si="4"/>
        <v/>
      </c>
      <c r="BD10" s="50" t="str">
        <f t="shared" si="4"/>
        <v/>
      </c>
      <c r="BE10" s="50" t="str">
        <f t="shared" si="4"/>
        <v/>
      </c>
      <c r="BF10" s="50" t="str">
        <f t="shared" si="4"/>
        <v/>
      </c>
      <c r="BG10" s="50" t="str">
        <f t="shared" si="4"/>
        <v/>
      </c>
      <c r="BH10" s="50" t="str">
        <f t="shared" si="4"/>
        <v/>
      </c>
      <c r="BI10" s="50" t="str">
        <f t="shared" si="4"/>
        <v/>
      </c>
      <c r="BJ10" s="50" t="str">
        <f t="shared" si="4"/>
        <v/>
      </c>
      <c r="BK10" s="50" t="str">
        <f t="shared" si="4"/>
        <v/>
      </c>
    </row>
    <row r="11" ht="30.0" customHeight="1">
      <c r="A11" s="41" t="s">
        <v>20</v>
      </c>
      <c r="B11" s="48" t="s">
        <v>3</v>
      </c>
      <c r="C11" s="48" t="s">
        <v>21</v>
      </c>
      <c r="D11" s="42">
        <v>0.0</v>
      </c>
      <c r="E11" s="44">
        <f>E10</f>
        <v>43382</v>
      </c>
      <c r="F11" s="45">
        <v>10.0</v>
      </c>
      <c r="G11" s="49"/>
      <c r="H11" s="50" t="str">
        <f t="shared" ref="H11:BK11" si="5">IF(AND($B11="Goal",H$5&gt;=$E11,H$5&lt;=$E11+$F11-1),2,IF(AND($B11="Milestone",H$5&gt;=$E11,H$5&lt;=$E11+$F11-1),1,""))</f>
        <v/>
      </c>
      <c r="I11" s="50" t="str">
        <f t="shared" si="5"/>
        <v/>
      </c>
      <c r="J11" s="50" t="str">
        <f t="shared" si="5"/>
        <v/>
      </c>
      <c r="K11" s="50" t="str">
        <f t="shared" si="5"/>
        <v/>
      </c>
      <c r="L11" s="50" t="str">
        <f t="shared" si="5"/>
        <v/>
      </c>
      <c r="M11" s="50" t="str">
        <f t="shared" si="5"/>
        <v/>
      </c>
      <c r="N11" s="50" t="str">
        <f t="shared" si="5"/>
        <v/>
      </c>
      <c r="O11" s="50" t="str">
        <f t="shared" si="5"/>
        <v/>
      </c>
      <c r="P11" s="50" t="str">
        <f t="shared" si="5"/>
        <v/>
      </c>
      <c r="Q11" s="50" t="str">
        <f t="shared" si="5"/>
        <v/>
      </c>
      <c r="R11" s="50" t="str">
        <f t="shared" si="5"/>
        <v/>
      </c>
      <c r="S11" s="50" t="str">
        <f t="shared" si="5"/>
        <v/>
      </c>
      <c r="T11" s="50" t="str">
        <f t="shared" si="5"/>
        <v/>
      </c>
      <c r="U11" s="50" t="str">
        <f t="shared" si="5"/>
        <v/>
      </c>
      <c r="V11" s="50" t="str">
        <f t="shared" si="5"/>
        <v/>
      </c>
      <c r="W11" s="50" t="str">
        <f t="shared" si="5"/>
        <v/>
      </c>
      <c r="X11" s="50" t="str">
        <f t="shared" si="5"/>
        <v/>
      </c>
      <c r="Y11" s="50" t="str">
        <f t="shared" si="5"/>
        <v/>
      </c>
      <c r="Z11" s="50" t="str">
        <f t="shared" si="5"/>
        <v/>
      </c>
      <c r="AA11" s="50" t="str">
        <f t="shared" si="5"/>
        <v/>
      </c>
      <c r="AB11" s="50" t="str">
        <f t="shared" si="5"/>
        <v/>
      </c>
      <c r="AC11" s="50" t="str">
        <f t="shared" si="5"/>
        <v/>
      </c>
      <c r="AD11" s="50" t="str">
        <f t="shared" si="5"/>
        <v/>
      </c>
      <c r="AE11" s="50" t="str">
        <f t="shared" si="5"/>
        <v/>
      </c>
      <c r="AF11" s="50" t="str">
        <f t="shared" si="5"/>
        <v/>
      </c>
      <c r="AG11" s="50" t="str">
        <f t="shared" si="5"/>
        <v/>
      </c>
      <c r="AH11" s="50" t="str">
        <f t="shared" si="5"/>
        <v/>
      </c>
      <c r="AI11" s="50" t="str">
        <f t="shared" si="5"/>
        <v/>
      </c>
      <c r="AJ11" s="50" t="str">
        <f t="shared" si="5"/>
        <v/>
      </c>
      <c r="AK11" s="50" t="str">
        <f t="shared" si="5"/>
        <v/>
      </c>
      <c r="AL11" s="50" t="str">
        <f t="shared" si="5"/>
        <v/>
      </c>
      <c r="AM11" s="50" t="str">
        <f t="shared" si="5"/>
        <v/>
      </c>
      <c r="AN11" s="50" t="str">
        <f t="shared" si="5"/>
        <v/>
      </c>
      <c r="AO11" s="50" t="str">
        <f t="shared" si="5"/>
        <v/>
      </c>
      <c r="AP11" s="50" t="str">
        <f t="shared" si="5"/>
        <v/>
      </c>
      <c r="AQ11" s="50" t="str">
        <f t="shared" si="5"/>
        <v/>
      </c>
      <c r="AR11" s="50" t="str">
        <f t="shared" si="5"/>
        <v/>
      </c>
      <c r="AS11" s="50" t="str">
        <f t="shared" si="5"/>
        <v/>
      </c>
      <c r="AT11" s="50" t="str">
        <f t="shared" si="5"/>
        <v/>
      </c>
      <c r="AU11" s="50" t="str">
        <f t="shared" si="5"/>
        <v/>
      </c>
      <c r="AV11" s="50" t="str">
        <f t="shared" si="5"/>
        <v/>
      </c>
      <c r="AW11" s="50" t="str">
        <f t="shared" si="5"/>
        <v/>
      </c>
      <c r="AX11" s="50" t="str">
        <f t="shared" si="5"/>
        <v/>
      </c>
      <c r="AY11" s="50" t="str">
        <f t="shared" si="5"/>
        <v/>
      </c>
      <c r="AZ11" s="50" t="str">
        <f t="shared" si="5"/>
        <v/>
      </c>
      <c r="BA11" s="50" t="str">
        <f t="shared" si="5"/>
        <v/>
      </c>
      <c r="BB11" s="50" t="str">
        <f t="shared" si="5"/>
        <v/>
      </c>
      <c r="BC11" s="50" t="str">
        <f t="shared" si="5"/>
        <v/>
      </c>
      <c r="BD11" s="50" t="str">
        <f t="shared" si="5"/>
        <v/>
      </c>
      <c r="BE11" s="50" t="str">
        <f t="shared" si="5"/>
        <v/>
      </c>
      <c r="BF11" s="50" t="str">
        <f t="shared" si="5"/>
        <v/>
      </c>
      <c r="BG11" s="50" t="str">
        <f t="shared" si="5"/>
        <v/>
      </c>
      <c r="BH11" s="50" t="str">
        <f t="shared" si="5"/>
        <v/>
      </c>
      <c r="BI11" s="50" t="str">
        <f t="shared" si="5"/>
        <v/>
      </c>
      <c r="BJ11" s="50" t="str">
        <f t="shared" si="5"/>
        <v/>
      </c>
      <c r="BK11" s="50" t="str">
        <f t="shared" si="5"/>
        <v/>
      </c>
    </row>
    <row r="12" ht="30.0" customHeight="1">
      <c r="A12" s="41" t="s">
        <v>22</v>
      </c>
      <c r="B12" s="48" t="s">
        <v>3</v>
      </c>
      <c r="C12" s="48" t="s">
        <v>23</v>
      </c>
      <c r="D12" s="42">
        <v>0.0</v>
      </c>
      <c r="E12" s="44">
        <f>E10+4</f>
        <v>43386</v>
      </c>
      <c r="F12" s="45">
        <v>10.0</v>
      </c>
      <c r="G12" s="49"/>
      <c r="H12" s="50" t="str">
        <f t="shared" ref="H12:BK12" si="6">IF(AND($B12="Goal",H$5&gt;=$E12,H$5&lt;=$E12+$F12-1),2,IF(AND($B12="Milestone",H$5&gt;=$E12,H$5&lt;=$E12+$F12-1),1,""))</f>
        <v/>
      </c>
      <c r="I12" s="50" t="str">
        <f t="shared" si="6"/>
        <v/>
      </c>
      <c r="J12" s="50" t="str">
        <f t="shared" si="6"/>
        <v/>
      </c>
      <c r="K12" s="50" t="str">
        <f t="shared" si="6"/>
        <v/>
      </c>
      <c r="L12" s="50" t="str">
        <f t="shared" si="6"/>
        <v/>
      </c>
      <c r="M12" s="50" t="str">
        <f t="shared" si="6"/>
        <v/>
      </c>
      <c r="N12" s="50" t="str">
        <f t="shared" si="6"/>
        <v/>
      </c>
      <c r="O12" s="50" t="str">
        <f t="shared" si="6"/>
        <v/>
      </c>
      <c r="P12" s="50" t="str">
        <f t="shared" si="6"/>
        <v/>
      </c>
      <c r="Q12" s="50" t="str">
        <f t="shared" si="6"/>
        <v/>
      </c>
      <c r="R12" s="50" t="str">
        <f t="shared" si="6"/>
        <v/>
      </c>
      <c r="S12" s="50" t="str">
        <f t="shared" si="6"/>
        <v/>
      </c>
      <c r="T12" s="50" t="str">
        <f t="shared" si="6"/>
        <v/>
      </c>
      <c r="U12" s="50" t="str">
        <f t="shared" si="6"/>
        <v/>
      </c>
      <c r="V12" s="50" t="str">
        <f t="shared" si="6"/>
        <v/>
      </c>
      <c r="W12" s="50" t="str">
        <f t="shared" si="6"/>
        <v/>
      </c>
      <c r="X12" s="50" t="str">
        <f t="shared" si="6"/>
        <v/>
      </c>
      <c r="Y12" s="50" t="str">
        <f t="shared" si="6"/>
        <v/>
      </c>
      <c r="Z12" s="50" t="str">
        <f t="shared" si="6"/>
        <v/>
      </c>
      <c r="AA12" s="50" t="str">
        <f t="shared" si="6"/>
        <v/>
      </c>
      <c r="AB12" s="50" t="str">
        <f t="shared" si="6"/>
        <v/>
      </c>
      <c r="AC12" s="50" t="str">
        <f t="shared" si="6"/>
        <v/>
      </c>
      <c r="AD12" s="50" t="str">
        <f t="shared" si="6"/>
        <v/>
      </c>
      <c r="AE12" s="50" t="str">
        <f t="shared" si="6"/>
        <v/>
      </c>
      <c r="AF12" s="50" t="str">
        <f t="shared" si="6"/>
        <v/>
      </c>
      <c r="AG12" s="50" t="str">
        <f t="shared" si="6"/>
        <v/>
      </c>
      <c r="AH12" s="50" t="str">
        <f t="shared" si="6"/>
        <v/>
      </c>
      <c r="AI12" s="50" t="str">
        <f t="shared" si="6"/>
        <v/>
      </c>
      <c r="AJ12" s="50" t="str">
        <f t="shared" si="6"/>
        <v/>
      </c>
      <c r="AK12" s="50" t="str">
        <f t="shared" si="6"/>
        <v/>
      </c>
      <c r="AL12" s="50" t="str">
        <f t="shared" si="6"/>
        <v/>
      </c>
      <c r="AM12" s="50" t="str">
        <f t="shared" si="6"/>
        <v/>
      </c>
      <c r="AN12" s="50" t="str">
        <f t="shared" si="6"/>
        <v/>
      </c>
      <c r="AO12" s="50" t="str">
        <f t="shared" si="6"/>
        <v/>
      </c>
      <c r="AP12" s="50" t="str">
        <f t="shared" si="6"/>
        <v/>
      </c>
      <c r="AQ12" s="50" t="str">
        <f t="shared" si="6"/>
        <v/>
      </c>
      <c r="AR12" s="50" t="str">
        <f t="shared" si="6"/>
        <v/>
      </c>
      <c r="AS12" s="50" t="str">
        <f t="shared" si="6"/>
        <v/>
      </c>
      <c r="AT12" s="50" t="str">
        <f t="shared" si="6"/>
        <v/>
      </c>
      <c r="AU12" s="50" t="str">
        <f t="shared" si="6"/>
        <v/>
      </c>
      <c r="AV12" s="50" t="str">
        <f t="shared" si="6"/>
        <v/>
      </c>
      <c r="AW12" s="50" t="str">
        <f t="shared" si="6"/>
        <v/>
      </c>
      <c r="AX12" s="50" t="str">
        <f t="shared" si="6"/>
        <v/>
      </c>
      <c r="AY12" s="50" t="str">
        <f t="shared" si="6"/>
        <v/>
      </c>
      <c r="AZ12" s="50" t="str">
        <f t="shared" si="6"/>
        <v/>
      </c>
      <c r="BA12" s="50" t="str">
        <f t="shared" si="6"/>
        <v/>
      </c>
      <c r="BB12" s="50" t="str">
        <f t="shared" si="6"/>
        <v/>
      </c>
      <c r="BC12" s="50" t="str">
        <f t="shared" si="6"/>
        <v/>
      </c>
      <c r="BD12" s="50" t="str">
        <f t="shared" si="6"/>
        <v/>
      </c>
      <c r="BE12" s="50" t="str">
        <f t="shared" si="6"/>
        <v/>
      </c>
      <c r="BF12" s="50" t="str">
        <f t="shared" si="6"/>
        <v/>
      </c>
      <c r="BG12" s="50" t="str">
        <f t="shared" si="6"/>
        <v/>
      </c>
      <c r="BH12" s="50" t="str">
        <f t="shared" si="6"/>
        <v/>
      </c>
      <c r="BI12" s="50" t="str">
        <f t="shared" si="6"/>
        <v/>
      </c>
      <c r="BJ12" s="50" t="str">
        <f t="shared" si="6"/>
        <v/>
      </c>
      <c r="BK12" s="50" t="str">
        <f t="shared" si="6"/>
        <v/>
      </c>
    </row>
    <row r="13" ht="30.0" customHeight="1">
      <c r="A13" s="41" t="s">
        <v>24</v>
      </c>
      <c r="B13" s="48" t="s">
        <v>3</v>
      </c>
      <c r="C13" s="48" t="s">
        <v>25</v>
      </c>
      <c r="D13" s="42">
        <v>0.0</v>
      </c>
      <c r="E13" s="44">
        <f>E10+4</f>
        <v>43386</v>
      </c>
      <c r="F13" s="45">
        <v>10.0</v>
      </c>
      <c r="G13" s="49"/>
      <c r="H13" s="50" t="str">
        <f t="shared" ref="H13:BK13" si="7">IF(AND($B13="Goal",H$5&gt;=$E13,H$5&lt;=$E13+$F13-1),2,IF(AND($B13="Milestone",H$5&gt;=$E13,H$5&lt;=$E13+$F13-1),1,""))</f>
        <v/>
      </c>
      <c r="I13" s="50" t="str">
        <f t="shared" si="7"/>
        <v/>
      </c>
      <c r="J13" s="50" t="str">
        <f t="shared" si="7"/>
        <v/>
      </c>
      <c r="K13" s="50" t="str">
        <f t="shared" si="7"/>
        <v/>
      </c>
      <c r="L13" s="50" t="str">
        <f t="shared" si="7"/>
        <v/>
      </c>
      <c r="M13" s="50" t="str">
        <f t="shared" si="7"/>
        <v/>
      </c>
      <c r="N13" s="50" t="str">
        <f t="shared" si="7"/>
        <v/>
      </c>
      <c r="O13" s="50" t="str">
        <f t="shared" si="7"/>
        <v/>
      </c>
      <c r="P13" s="50" t="str">
        <f t="shared" si="7"/>
        <v/>
      </c>
      <c r="Q13" s="50" t="str">
        <f t="shared" si="7"/>
        <v/>
      </c>
      <c r="R13" s="50" t="str">
        <f t="shared" si="7"/>
        <v/>
      </c>
      <c r="S13" s="50" t="str">
        <f t="shared" si="7"/>
        <v/>
      </c>
      <c r="T13" s="50" t="str">
        <f t="shared" si="7"/>
        <v/>
      </c>
      <c r="U13" s="50" t="str">
        <f t="shared" si="7"/>
        <v/>
      </c>
      <c r="V13" s="50" t="str">
        <f t="shared" si="7"/>
        <v/>
      </c>
      <c r="W13" s="50" t="str">
        <f t="shared" si="7"/>
        <v/>
      </c>
      <c r="X13" s="50" t="str">
        <f t="shared" si="7"/>
        <v/>
      </c>
      <c r="Y13" s="50" t="str">
        <f t="shared" si="7"/>
        <v/>
      </c>
      <c r="Z13" s="50" t="str">
        <f t="shared" si="7"/>
        <v/>
      </c>
      <c r="AA13" s="50" t="str">
        <f t="shared" si="7"/>
        <v/>
      </c>
      <c r="AB13" s="50" t="str">
        <f t="shared" si="7"/>
        <v/>
      </c>
      <c r="AC13" s="50" t="str">
        <f t="shared" si="7"/>
        <v/>
      </c>
      <c r="AD13" s="50" t="str">
        <f t="shared" si="7"/>
        <v/>
      </c>
      <c r="AE13" s="50" t="str">
        <f t="shared" si="7"/>
        <v/>
      </c>
      <c r="AF13" s="50" t="str">
        <f t="shared" si="7"/>
        <v/>
      </c>
      <c r="AG13" s="50" t="str">
        <f t="shared" si="7"/>
        <v/>
      </c>
      <c r="AH13" s="50" t="str">
        <f t="shared" si="7"/>
        <v/>
      </c>
      <c r="AI13" s="50" t="str">
        <f t="shared" si="7"/>
        <v/>
      </c>
      <c r="AJ13" s="50" t="str">
        <f t="shared" si="7"/>
        <v/>
      </c>
      <c r="AK13" s="50" t="str">
        <f t="shared" si="7"/>
        <v/>
      </c>
      <c r="AL13" s="50" t="str">
        <f t="shared" si="7"/>
        <v/>
      </c>
      <c r="AM13" s="50" t="str">
        <f t="shared" si="7"/>
        <v/>
      </c>
      <c r="AN13" s="50" t="str">
        <f t="shared" si="7"/>
        <v/>
      </c>
      <c r="AO13" s="50" t="str">
        <f t="shared" si="7"/>
        <v/>
      </c>
      <c r="AP13" s="50" t="str">
        <f t="shared" si="7"/>
        <v/>
      </c>
      <c r="AQ13" s="50" t="str">
        <f t="shared" si="7"/>
        <v/>
      </c>
      <c r="AR13" s="50" t="str">
        <f t="shared" si="7"/>
        <v/>
      </c>
      <c r="AS13" s="50" t="str">
        <f t="shared" si="7"/>
        <v/>
      </c>
      <c r="AT13" s="50" t="str">
        <f t="shared" si="7"/>
        <v/>
      </c>
      <c r="AU13" s="50" t="str">
        <f t="shared" si="7"/>
        <v/>
      </c>
      <c r="AV13" s="50" t="str">
        <f t="shared" si="7"/>
        <v/>
      </c>
      <c r="AW13" s="50" t="str">
        <f t="shared" si="7"/>
        <v/>
      </c>
      <c r="AX13" s="50" t="str">
        <f t="shared" si="7"/>
        <v/>
      </c>
      <c r="AY13" s="50" t="str">
        <f t="shared" si="7"/>
        <v/>
      </c>
      <c r="AZ13" s="50" t="str">
        <f t="shared" si="7"/>
        <v/>
      </c>
      <c r="BA13" s="50" t="str">
        <f t="shared" si="7"/>
        <v/>
      </c>
      <c r="BB13" s="50" t="str">
        <f t="shared" si="7"/>
        <v/>
      </c>
      <c r="BC13" s="50" t="str">
        <f t="shared" si="7"/>
        <v/>
      </c>
      <c r="BD13" s="50" t="str">
        <f t="shared" si="7"/>
        <v/>
      </c>
      <c r="BE13" s="50" t="str">
        <f t="shared" si="7"/>
        <v/>
      </c>
      <c r="BF13" s="50" t="str">
        <f t="shared" si="7"/>
        <v/>
      </c>
      <c r="BG13" s="50" t="str">
        <f t="shared" si="7"/>
        <v/>
      </c>
      <c r="BH13" s="50" t="str">
        <f t="shared" si="7"/>
        <v/>
      </c>
      <c r="BI13" s="50" t="str">
        <f t="shared" si="7"/>
        <v/>
      </c>
      <c r="BJ13" s="50" t="str">
        <f t="shared" si="7"/>
        <v/>
      </c>
      <c r="BK13" s="50" t="str">
        <f t="shared" si="7"/>
        <v/>
      </c>
    </row>
    <row r="14" ht="30.0" customHeight="1">
      <c r="A14" s="41" t="s">
        <v>26</v>
      </c>
      <c r="B14" s="48" t="s">
        <v>3</v>
      </c>
      <c r="C14" s="48" t="s">
        <v>27</v>
      </c>
      <c r="D14" s="42">
        <v>0.0</v>
      </c>
      <c r="E14" s="44">
        <f>E10</f>
        <v>43382</v>
      </c>
      <c r="F14" s="45">
        <v>10.0</v>
      </c>
      <c r="G14" s="49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</row>
    <row r="15" ht="30.0" customHeight="1">
      <c r="A15" s="41" t="s">
        <v>28</v>
      </c>
      <c r="B15" s="48" t="s">
        <v>29</v>
      </c>
      <c r="C15" s="52" t="s">
        <v>7</v>
      </c>
      <c r="D15" s="42">
        <v>0.0</v>
      </c>
      <c r="E15" s="44">
        <f>E10+12</f>
        <v>43394</v>
      </c>
      <c r="F15" s="53">
        <v>6.0</v>
      </c>
      <c r="G15" s="49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 t="str">
        <f t="shared" ref="Y15:AI15" si="8">IF(AND($B15="Goal",Y$5&gt;=$E15,Y$5&lt;=$E15+$F15-1),2,IF(AND($B15="Milestone",Y$5&gt;=$E15,Y$5&lt;=$E15+$F15-1),1,""))</f>
        <v/>
      </c>
      <c r="Z15" s="50">
        <f t="shared" si="8"/>
        <v>2</v>
      </c>
      <c r="AA15" s="50">
        <f t="shared" si="8"/>
        <v>2</v>
      </c>
      <c r="AB15" s="50">
        <f t="shared" si="8"/>
        <v>2</v>
      </c>
      <c r="AC15" s="50">
        <f t="shared" si="8"/>
        <v>2</v>
      </c>
      <c r="AD15" s="50">
        <f t="shared" si="8"/>
        <v>2</v>
      </c>
      <c r="AE15" s="50">
        <f t="shared" si="8"/>
        <v>2</v>
      </c>
      <c r="AF15" s="50" t="str">
        <f t="shared" si="8"/>
        <v/>
      </c>
      <c r="AG15" s="50" t="str">
        <f t="shared" si="8"/>
        <v/>
      </c>
      <c r="AH15" s="50" t="str">
        <f t="shared" si="8"/>
        <v/>
      </c>
      <c r="AI15" s="50" t="str">
        <f t="shared" si="8"/>
        <v/>
      </c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</row>
    <row r="16" ht="30.0" customHeight="1">
      <c r="A16" s="41" t="s">
        <v>30</v>
      </c>
      <c r="B16" s="48" t="s">
        <v>31</v>
      </c>
      <c r="C16" s="48" t="s">
        <v>32</v>
      </c>
      <c r="D16" s="42">
        <v>0.0</v>
      </c>
      <c r="E16" s="44">
        <f>E10+10</f>
        <v>43392</v>
      </c>
      <c r="F16" s="53">
        <v>4.0</v>
      </c>
      <c r="G16" s="49"/>
      <c r="H16" s="50" t="str">
        <f t="shared" ref="H16:BK16" si="9">IF(AND($B16="Goal",H$5&gt;=$E16,H$5&lt;=$E16+$F16-1),2,IF(AND($B16="Milestone",H$5&gt;=$E16,H$5&lt;=$E16+$F16-1),1,""))</f>
        <v/>
      </c>
      <c r="I16" s="50" t="str">
        <f t="shared" si="9"/>
        <v/>
      </c>
      <c r="J16" s="50" t="str">
        <f t="shared" si="9"/>
        <v/>
      </c>
      <c r="K16" s="50" t="str">
        <f t="shared" si="9"/>
        <v/>
      </c>
      <c r="L16" s="50" t="str">
        <f t="shared" si="9"/>
        <v/>
      </c>
      <c r="M16" s="50" t="str">
        <f t="shared" si="9"/>
        <v/>
      </c>
      <c r="N16" s="50" t="str">
        <f t="shared" si="9"/>
        <v/>
      </c>
      <c r="O16" s="50" t="str">
        <f t="shared" si="9"/>
        <v/>
      </c>
      <c r="P16" s="50" t="str">
        <f t="shared" si="9"/>
        <v/>
      </c>
      <c r="Q16" s="50" t="str">
        <f t="shared" si="9"/>
        <v/>
      </c>
      <c r="R16" s="50" t="str">
        <f t="shared" si="9"/>
        <v/>
      </c>
      <c r="S16" s="50" t="str">
        <f t="shared" si="9"/>
        <v/>
      </c>
      <c r="T16" s="50" t="str">
        <f t="shared" si="9"/>
        <v/>
      </c>
      <c r="U16" s="50" t="str">
        <f t="shared" si="9"/>
        <v/>
      </c>
      <c r="V16" s="50" t="str">
        <f t="shared" si="9"/>
        <v/>
      </c>
      <c r="W16" s="50" t="str">
        <f t="shared" si="9"/>
        <v/>
      </c>
      <c r="X16" s="50">
        <f t="shared" si="9"/>
        <v>1</v>
      </c>
      <c r="Y16" s="50">
        <f t="shared" si="9"/>
        <v>1</v>
      </c>
      <c r="Z16" s="50">
        <f t="shared" si="9"/>
        <v>1</v>
      </c>
      <c r="AA16" s="50">
        <f t="shared" si="9"/>
        <v>1</v>
      </c>
      <c r="AB16" s="50" t="str">
        <f t="shared" si="9"/>
        <v/>
      </c>
      <c r="AC16" s="50" t="str">
        <f t="shared" si="9"/>
        <v/>
      </c>
      <c r="AD16" s="50" t="str">
        <f t="shared" si="9"/>
        <v/>
      </c>
      <c r="AE16" s="50" t="str">
        <f t="shared" si="9"/>
        <v/>
      </c>
      <c r="AF16" s="50" t="str">
        <f t="shared" si="9"/>
        <v/>
      </c>
      <c r="AG16" s="50" t="str">
        <f t="shared" si="9"/>
        <v/>
      </c>
      <c r="AH16" s="50" t="str">
        <f t="shared" si="9"/>
        <v/>
      </c>
      <c r="AI16" s="50" t="str">
        <f t="shared" si="9"/>
        <v/>
      </c>
      <c r="AJ16" s="50" t="str">
        <f t="shared" si="9"/>
        <v/>
      </c>
      <c r="AK16" s="50" t="str">
        <f t="shared" si="9"/>
        <v/>
      </c>
      <c r="AL16" s="50" t="str">
        <f t="shared" si="9"/>
        <v/>
      </c>
      <c r="AM16" s="50" t="str">
        <f t="shared" si="9"/>
        <v/>
      </c>
      <c r="AN16" s="50" t="str">
        <f t="shared" si="9"/>
        <v/>
      </c>
      <c r="AO16" s="50" t="str">
        <f t="shared" si="9"/>
        <v/>
      </c>
      <c r="AP16" s="50" t="str">
        <f t="shared" si="9"/>
        <v/>
      </c>
      <c r="AQ16" s="50" t="str">
        <f t="shared" si="9"/>
        <v/>
      </c>
      <c r="AR16" s="50" t="str">
        <f t="shared" si="9"/>
        <v/>
      </c>
      <c r="AS16" s="50" t="str">
        <f t="shared" si="9"/>
        <v/>
      </c>
      <c r="AT16" s="50" t="str">
        <f t="shared" si="9"/>
        <v/>
      </c>
      <c r="AU16" s="50" t="str">
        <f t="shared" si="9"/>
        <v/>
      </c>
      <c r="AV16" s="50" t="str">
        <f t="shared" si="9"/>
        <v/>
      </c>
      <c r="AW16" s="50" t="str">
        <f t="shared" si="9"/>
        <v/>
      </c>
      <c r="AX16" s="50" t="str">
        <f t="shared" si="9"/>
        <v/>
      </c>
      <c r="AY16" s="50" t="str">
        <f t="shared" si="9"/>
        <v/>
      </c>
      <c r="AZ16" s="50" t="str">
        <f t="shared" si="9"/>
        <v/>
      </c>
      <c r="BA16" s="50" t="str">
        <f t="shared" si="9"/>
        <v/>
      </c>
      <c r="BB16" s="50" t="str">
        <f t="shared" si="9"/>
        <v/>
      </c>
      <c r="BC16" s="50" t="str">
        <f t="shared" si="9"/>
        <v/>
      </c>
      <c r="BD16" s="50" t="str">
        <f t="shared" si="9"/>
        <v/>
      </c>
      <c r="BE16" s="50" t="str">
        <f t="shared" si="9"/>
        <v/>
      </c>
      <c r="BF16" s="50" t="str">
        <f t="shared" si="9"/>
        <v/>
      </c>
      <c r="BG16" s="50" t="str">
        <f t="shared" si="9"/>
        <v/>
      </c>
      <c r="BH16" s="50" t="str">
        <f t="shared" si="9"/>
        <v/>
      </c>
      <c r="BI16" s="50" t="str">
        <f t="shared" si="9"/>
        <v/>
      </c>
      <c r="BJ16" s="50" t="str">
        <f t="shared" si="9"/>
        <v/>
      </c>
      <c r="BK16" s="50" t="str">
        <f t="shared" si="9"/>
        <v/>
      </c>
    </row>
    <row r="17" ht="30.0" customHeight="1">
      <c r="A17" s="54" t="s">
        <v>33</v>
      </c>
      <c r="B17" s="48"/>
      <c r="C17" s="48"/>
      <c r="D17" s="42"/>
      <c r="E17" s="44"/>
      <c r="F17" s="45"/>
      <c r="G17" s="49"/>
      <c r="H17" s="50" t="str">
        <f t="shared" ref="H17:BK17" si="10">IF(AND($B17="Goal",H$5&gt;=$E17,H$5&lt;=$E17+$F17-1),2,IF(AND($B17="Milestone",H$5&gt;=$E17,H$5&lt;=$E17+$F17-1),1,""))</f>
        <v/>
      </c>
      <c r="I17" s="50" t="str">
        <f t="shared" si="10"/>
        <v/>
      </c>
      <c r="J17" s="50" t="str">
        <f t="shared" si="10"/>
        <v/>
      </c>
      <c r="K17" s="50" t="str">
        <f t="shared" si="10"/>
        <v/>
      </c>
      <c r="L17" s="50" t="str">
        <f t="shared" si="10"/>
        <v/>
      </c>
      <c r="M17" s="50" t="str">
        <f t="shared" si="10"/>
        <v/>
      </c>
      <c r="N17" s="50" t="str">
        <f t="shared" si="10"/>
        <v/>
      </c>
      <c r="O17" s="50" t="str">
        <f t="shared" si="10"/>
        <v/>
      </c>
      <c r="P17" s="50" t="str">
        <f t="shared" si="10"/>
        <v/>
      </c>
      <c r="Q17" s="50" t="str">
        <f t="shared" si="10"/>
        <v/>
      </c>
      <c r="R17" s="50" t="str">
        <f t="shared" si="10"/>
        <v/>
      </c>
      <c r="S17" s="50" t="str">
        <f t="shared" si="10"/>
        <v/>
      </c>
      <c r="T17" s="50" t="str">
        <f t="shared" si="10"/>
        <v/>
      </c>
      <c r="U17" s="50" t="str">
        <f t="shared" si="10"/>
        <v/>
      </c>
      <c r="V17" s="50" t="str">
        <f t="shared" si="10"/>
        <v/>
      </c>
      <c r="W17" s="50" t="str">
        <f t="shared" si="10"/>
        <v/>
      </c>
      <c r="X17" s="50" t="str">
        <f t="shared" si="10"/>
        <v/>
      </c>
      <c r="Y17" s="50" t="str">
        <f t="shared" si="10"/>
        <v/>
      </c>
      <c r="Z17" s="50" t="str">
        <f t="shared" si="10"/>
        <v/>
      </c>
      <c r="AA17" s="50" t="str">
        <f t="shared" si="10"/>
        <v/>
      </c>
      <c r="AB17" s="50" t="str">
        <f t="shared" si="10"/>
        <v/>
      </c>
      <c r="AC17" s="50" t="str">
        <f t="shared" si="10"/>
        <v/>
      </c>
      <c r="AD17" s="50" t="str">
        <f t="shared" si="10"/>
        <v/>
      </c>
      <c r="AE17" s="50" t="str">
        <f t="shared" si="10"/>
        <v/>
      </c>
      <c r="AF17" s="50" t="str">
        <f t="shared" si="10"/>
        <v/>
      </c>
      <c r="AG17" s="50" t="str">
        <f t="shared" si="10"/>
        <v/>
      </c>
      <c r="AH17" s="50" t="str">
        <f t="shared" si="10"/>
        <v/>
      </c>
      <c r="AI17" s="50" t="str">
        <f t="shared" si="10"/>
        <v/>
      </c>
      <c r="AJ17" s="50" t="str">
        <f t="shared" si="10"/>
        <v/>
      </c>
      <c r="AK17" s="50" t="str">
        <f t="shared" si="10"/>
        <v/>
      </c>
      <c r="AL17" s="50" t="str">
        <f t="shared" si="10"/>
        <v/>
      </c>
      <c r="AM17" s="50" t="str">
        <f t="shared" si="10"/>
        <v/>
      </c>
      <c r="AN17" s="50" t="str">
        <f t="shared" si="10"/>
        <v/>
      </c>
      <c r="AO17" s="50" t="str">
        <f t="shared" si="10"/>
        <v/>
      </c>
      <c r="AP17" s="50" t="str">
        <f t="shared" si="10"/>
        <v/>
      </c>
      <c r="AQ17" s="50" t="str">
        <f t="shared" si="10"/>
        <v/>
      </c>
      <c r="AR17" s="50" t="str">
        <f t="shared" si="10"/>
        <v/>
      </c>
      <c r="AS17" s="50" t="str">
        <f t="shared" si="10"/>
        <v/>
      </c>
      <c r="AT17" s="50" t="str">
        <f t="shared" si="10"/>
        <v/>
      </c>
      <c r="AU17" s="50" t="str">
        <f t="shared" si="10"/>
        <v/>
      </c>
      <c r="AV17" s="50" t="str">
        <f t="shared" si="10"/>
        <v/>
      </c>
      <c r="AW17" s="50" t="str">
        <f t="shared" si="10"/>
        <v/>
      </c>
      <c r="AX17" s="50" t="str">
        <f t="shared" si="10"/>
        <v/>
      </c>
      <c r="AY17" s="50" t="str">
        <f t="shared" si="10"/>
        <v/>
      </c>
      <c r="AZ17" s="50" t="str">
        <f t="shared" si="10"/>
        <v/>
      </c>
      <c r="BA17" s="50" t="str">
        <f t="shared" si="10"/>
        <v/>
      </c>
      <c r="BB17" s="50" t="str">
        <f t="shared" si="10"/>
        <v/>
      </c>
      <c r="BC17" s="50" t="str">
        <f t="shared" si="10"/>
        <v/>
      </c>
      <c r="BD17" s="50" t="str">
        <f t="shared" si="10"/>
        <v/>
      </c>
      <c r="BE17" s="50" t="str">
        <f t="shared" si="10"/>
        <v/>
      </c>
      <c r="BF17" s="50" t="str">
        <f t="shared" si="10"/>
        <v/>
      </c>
      <c r="BG17" s="50" t="str">
        <f t="shared" si="10"/>
        <v/>
      </c>
      <c r="BH17" s="50" t="str">
        <f t="shared" si="10"/>
        <v/>
      </c>
      <c r="BI17" s="50" t="str">
        <f t="shared" si="10"/>
        <v/>
      </c>
      <c r="BJ17" s="50" t="str">
        <f t="shared" si="10"/>
        <v/>
      </c>
      <c r="BK17" s="50" t="str">
        <f t="shared" si="10"/>
        <v/>
      </c>
    </row>
    <row r="18" ht="30.0" customHeight="1">
      <c r="A18" s="41" t="s">
        <v>34</v>
      </c>
      <c r="B18" s="48"/>
      <c r="C18" s="48"/>
      <c r="D18" s="42"/>
      <c r="E18" s="44"/>
      <c r="F18" s="45"/>
      <c r="G18" s="49"/>
      <c r="H18" s="50" t="str">
        <f t="shared" ref="H18:BK18" si="11">IF(AND($B18="Goal",H$5&gt;=$E18,H$5&lt;=$E18+$F18-1),2,IF(AND($B18="Milestone",H$5&gt;=$E18,H$5&lt;=$E18+$F18-1),1,""))</f>
        <v/>
      </c>
      <c r="I18" s="50" t="str">
        <f t="shared" si="11"/>
        <v/>
      </c>
      <c r="J18" s="50" t="str">
        <f t="shared" si="11"/>
        <v/>
      </c>
      <c r="K18" s="50" t="str">
        <f t="shared" si="11"/>
        <v/>
      </c>
      <c r="L18" s="50" t="str">
        <f t="shared" si="11"/>
        <v/>
      </c>
      <c r="M18" s="50" t="str">
        <f t="shared" si="11"/>
        <v/>
      </c>
      <c r="N18" s="50" t="str">
        <f t="shared" si="11"/>
        <v/>
      </c>
      <c r="O18" s="50" t="str">
        <f t="shared" si="11"/>
        <v/>
      </c>
      <c r="P18" s="50" t="str">
        <f t="shared" si="11"/>
        <v/>
      </c>
      <c r="Q18" s="50" t="str">
        <f t="shared" si="11"/>
        <v/>
      </c>
      <c r="R18" s="50" t="str">
        <f t="shared" si="11"/>
        <v/>
      </c>
      <c r="S18" s="50" t="str">
        <f t="shared" si="11"/>
        <v/>
      </c>
      <c r="T18" s="50" t="str">
        <f t="shared" si="11"/>
        <v/>
      </c>
      <c r="U18" s="50" t="str">
        <f t="shared" si="11"/>
        <v/>
      </c>
      <c r="V18" s="50" t="str">
        <f t="shared" si="11"/>
        <v/>
      </c>
      <c r="W18" s="50" t="str">
        <f t="shared" si="11"/>
        <v/>
      </c>
      <c r="X18" s="50" t="str">
        <f t="shared" si="11"/>
        <v/>
      </c>
      <c r="Y18" s="50" t="str">
        <f t="shared" si="11"/>
        <v/>
      </c>
      <c r="Z18" s="50" t="str">
        <f t="shared" si="11"/>
        <v/>
      </c>
      <c r="AA18" s="50" t="str">
        <f t="shared" si="11"/>
        <v/>
      </c>
      <c r="AB18" s="50" t="str">
        <f t="shared" si="11"/>
        <v/>
      </c>
      <c r="AC18" s="50" t="str">
        <f t="shared" si="11"/>
        <v/>
      </c>
      <c r="AD18" s="50" t="str">
        <f t="shared" si="11"/>
        <v/>
      </c>
      <c r="AE18" s="50" t="str">
        <f t="shared" si="11"/>
        <v/>
      </c>
      <c r="AF18" s="50" t="str">
        <f t="shared" si="11"/>
        <v/>
      </c>
      <c r="AG18" s="50" t="str">
        <f t="shared" si="11"/>
        <v/>
      </c>
      <c r="AH18" s="50" t="str">
        <f t="shared" si="11"/>
        <v/>
      </c>
      <c r="AI18" s="50" t="str">
        <f t="shared" si="11"/>
        <v/>
      </c>
      <c r="AJ18" s="50" t="str">
        <f t="shared" si="11"/>
        <v/>
      </c>
      <c r="AK18" s="50" t="str">
        <f t="shared" si="11"/>
        <v/>
      </c>
      <c r="AL18" s="50" t="str">
        <f t="shared" si="11"/>
        <v/>
      </c>
      <c r="AM18" s="50" t="str">
        <f t="shared" si="11"/>
        <v/>
      </c>
      <c r="AN18" s="50" t="str">
        <f t="shared" si="11"/>
        <v/>
      </c>
      <c r="AO18" s="50" t="str">
        <f t="shared" si="11"/>
        <v/>
      </c>
      <c r="AP18" s="50" t="str">
        <f t="shared" si="11"/>
        <v/>
      </c>
      <c r="AQ18" s="50" t="str">
        <f t="shared" si="11"/>
        <v/>
      </c>
      <c r="AR18" s="50" t="str">
        <f t="shared" si="11"/>
        <v/>
      </c>
      <c r="AS18" s="50" t="str">
        <f t="shared" si="11"/>
        <v/>
      </c>
      <c r="AT18" s="50" t="str">
        <f t="shared" si="11"/>
        <v/>
      </c>
      <c r="AU18" s="50" t="str">
        <f t="shared" si="11"/>
        <v/>
      </c>
      <c r="AV18" s="50" t="str">
        <f t="shared" si="11"/>
        <v/>
      </c>
      <c r="AW18" s="50" t="str">
        <f t="shared" si="11"/>
        <v/>
      </c>
      <c r="AX18" s="50" t="str">
        <f t="shared" si="11"/>
        <v/>
      </c>
      <c r="AY18" s="50" t="str">
        <f t="shared" si="11"/>
        <v/>
      </c>
      <c r="AZ18" s="50" t="str">
        <f t="shared" si="11"/>
        <v/>
      </c>
      <c r="BA18" s="50" t="str">
        <f t="shared" si="11"/>
        <v/>
      </c>
      <c r="BB18" s="50" t="str">
        <f t="shared" si="11"/>
        <v/>
      </c>
      <c r="BC18" s="50" t="str">
        <f t="shared" si="11"/>
        <v/>
      </c>
      <c r="BD18" s="50" t="str">
        <f t="shared" si="11"/>
        <v/>
      </c>
      <c r="BE18" s="50" t="str">
        <f t="shared" si="11"/>
        <v/>
      </c>
      <c r="BF18" s="50" t="str">
        <f t="shared" si="11"/>
        <v/>
      </c>
      <c r="BG18" s="50" t="str">
        <f t="shared" si="11"/>
        <v/>
      </c>
      <c r="BH18" s="50" t="str">
        <f t="shared" si="11"/>
        <v/>
      </c>
      <c r="BI18" s="50" t="str">
        <f t="shared" si="11"/>
        <v/>
      </c>
      <c r="BJ18" s="50" t="str">
        <f t="shared" si="11"/>
        <v/>
      </c>
      <c r="BK18" s="50" t="str">
        <f t="shared" si="11"/>
        <v/>
      </c>
    </row>
    <row r="19" ht="30.0" customHeight="1">
      <c r="A19" s="41" t="s">
        <v>35</v>
      </c>
      <c r="B19" s="48"/>
      <c r="C19" s="48"/>
      <c r="D19" s="42"/>
      <c r="E19" s="44"/>
      <c r="F19" s="45"/>
      <c r="G19" s="49"/>
      <c r="H19" s="50" t="str">
        <f t="shared" ref="H19:BK19" si="12">IF(AND($B19="Goal",H$5&gt;=$E19,H$5&lt;=$E19+$F19-1),2,IF(AND($B19="Milestone",H$5&gt;=$E19,H$5&lt;=$E19+$F19-1),1,""))</f>
        <v/>
      </c>
      <c r="I19" s="50" t="str">
        <f t="shared" si="12"/>
        <v/>
      </c>
      <c r="J19" s="50" t="str">
        <f t="shared" si="12"/>
        <v/>
      </c>
      <c r="K19" s="50" t="str">
        <f t="shared" si="12"/>
        <v/>
      </c>
      <c r="L19" s="50" t="str">
        <f t="shared" si="12"/>
        <v/>
      </c>
      <c r="M19" s="50" t="str">
        <f t="shared" si="12"/>
        <v/>
      </c>
      <c r="N19" s="50" t="str">
        <f t="shared" si="12"/>
        <v/>
      </c>
      <c r="O19" s="50" t="str">
        <f t="shared" si="12"/>
        <v/>
      </c>
      <c r="P19" s="50" t="str">
        <f t="shared" si="12"/>
        <v/>
      </c>
      <c r="Q19" s="50" t="str">
        <f t="shared" si="12"/>
        <v/>
      </c>
      <c r="R19" s="50" t="str">
        <f t="shared" si="12"/>
        <v/>
      </c>
      <c r="S19" s="50" t="str">
        <f t="shared" si="12"/>
        <v/>
      </c>
      <c r="T19" s="50" t="str">
        <f t="shared" si="12"/>
        <v/>
      </c>
      <c r="U19" s="50" t="str">
        <f t="shared" si="12"/>
        <v/>
      </c>
      <c r="V19" s="50" t="str">
        <f t="shared" si="12"/>
        <v/>
      </c>
      <c r="W19" s="50" t="str">
        <f t="shared" si="12"/>
        <v/>
      </c>
      <c r="X19" s="50" t="str">
        <f t="shared" si="12"/>
        <v/>
      </c>
      <c r="Y19" s="50" t="str">
        <f t="shared" si="12"/>
        <v/>
      </c>
      <c r="Z19" s="50" t="str">
        <f t="shared" si="12"/>
        <v/>
      </c>
      <c r="AA19" s="50" t="str">
        <f t="shared" si="12"/>
        <v/>
      </c>
      <c r="AB19" s="50" t="str">
        <f t="shared" si="12"/>
        <v/>
      </c>
      <c r="AC19" s="50" t="str">
        <f t="shared" si="12"/>
        <v/>
      </c>
      <c r="AD19" s="50" t="str">
        <f t="shared" si="12"/>
        <v/>
      </c>
      <c r="AE19" s="50" t="str">
        <f t="shared" si="12"/>
        <v/>
      </c>
      <c r="AF19" s="50" t="str">
        <f t="shared" si="12"/>
        <v/>
      </c>
      <c r="AG19" s="50" t="str">
        <f t="shared" si="12"/>
        <v/>
      </c>
      <c r="AH19" s="50" t="str">
        <f t="shared" si="12"/>
        <v/>
      </c>
      <c r="AI19" s="50" t="str">
        <f t="shared" si="12"/>
        <v/>
      </c>
      <c r="AJ19" s="50" t="str">
        <f t="shared" si="12"/>
        <v/>
      </c>
      <c r="AK19" s="50" t="str">
        <f t="shared" si="12"/>
        <v/>
      </c>
      <c r="AL19" s="50" t="str">
        <f t="shared" si="12"/>
        <v/>
      </c>
      <c r="AM19" s="50" t="str">
        <f t="shared" si="12"/>
        <v/>
      </c>
      <c r="AN19" s="50" t="str">
        <f t="shared" si="12"/>
        <v/>
      </c>
      <c r="AO19" s="50" t="str">
        <f t="shared" si="12"/>
        <v/>
      </c>
      <c r="AP19" s="50" t="str">
        <f t="shared" si="12"/>
        <v/>
      </c>
      <c r="AQ19" s="50" t="str">
        <f t="shared" si="12"/>
        <v/>
      </c>
      <c r="AR19" s="50" t="str">
        <f t="shared" si="12"/>
        <v/>
      </c>
      <c r="AS19" s="50" t="str">
        <f t="shared" si="12"/>
        <v/>
      </c>
      <c r="AT19" s="50" t="str">
        <f t="shared" si="12"/>
        <v/>
      </c>
      <c r="AU19" s="50" t="str">
        <f t="shared" si="12"/>
        <v/>
      </c>
      <c r="AV19" s="50" t="str">
        <f t="shared" si="12"/>
        <v/>
      </c>
      <c r="AW19" s="50" t="str">
        <f t="shared" si="12"/>
        <v/>
      </c>
      <c r="AX19" s="50" t="str">
        <f t="shared" si="12"/>
        <v/>
      </c>
      <c r="AY19" s="50" t="str">
        <f t="shared" si="12"/>
        <v/>
      </c>
      <c r="AZ19" s="50" t="str">
        <f t="shared" si="12"/>
        <v/>
      </c>
      <c r="BA19" s="50" t="str">
        <f t="shared" si="12"/>
        <v/>
      </c>
      <c r="BB19" s="50" t="str">
        <f t="shared" si="12"/>
        <v/>
      </c>
      <c r="BC19" s="50" t="str">
        <f t="shared" si="12"/>
        <v/>
      </c>
      <c r="BD19" s="50" t="str">
        <f t="shared" si="12"/>
        <v/>
      </c>
      <c r="BE19" s="50" t="str">
        <f t="shared" si="12"/>
        <v/>
      </c>
      <c r="BF19" s="50" t="str">
        <f t="shared" si="12"/>
        <v/>
      </c>
      <c r="BG19" s="50" t="str">
        <f t="shared" si="12"/>
        <v/>
      </c>
      <c r="BH19" s="50" t="str">
        <f t="shared" si="12"/>
        <v/>
      </c>
      <c r="BI19" s="50" t="str">
        <f t="shared" si="12"/>
        <v/>
      </c>
      <c r="BJ19" s="50" t="str">
        <f t="shared" si="12"/>
        <v/>
      </c>
      <c r="BK19" s="50" t="str">
        <f t="shared" si="12"/>
        <v/>
      </c>
    </row>
    <row r="20" ht="30.0" customHeight="1">
      <c r="A20" s="41" t="s">
        <v>36</v>
      </c>
      <c r="B20" s="48"/>
      <c r="C20" s="48"/>
      <c r="D20" s="42"/>
      <c r="E20" s="44"/>
      <c r="F20" s="45"/>
      <c r="G20" s="49"/>
      <c r="H20" s="50" t="str">
        <f t="shared" ref="H20:BK20" si="13">IF(AND($B20="Goal",H$5&gt;=$E20,H$5&lt;=$E20+$F20-1),2,IF(AND($B20="Milestone",H$5&gt;=$E20,H$5&lt;=$E20+$F20-1),1,""))</f>
        <v/>
      </c>
      <c r="I20" s="50" t="str">
        <f t="shared" si="13"/>
        <v/>
      </c>
      <c r="J20" s="50" t="str">
        <f t="shared" si="13"/>
        <v/>
      </c>
      <c r="K20" s="50" t="str">
        <f t="shared" si="13"/>
        <v/>
      </c>
      <c r="L20" s="50" t="str">
        <f t="shared" si="13"/>
        <v/>
      </c>
      <c r="M20" s="50" t="str">
        <f t="shared" si="13"/>
        <v/>
      </c>
      <c r="N20" s="50" t="str">
        <f t="shared" si="13"/>
        <v/>
      </c>
      <c r="O20" s="50" t="str">
        <f t="shared" si="13"/>
        <v/>
      </c>
      <c r="P20" s="50" t="str">
        <f t="shared" si="13"/>
        <v/>
      </c>
      <c r="Q20" s="50" t="str">
        <f t="shared" si="13"/>
        <v/>
      </c>
      <c r="R20" s="50" t="str">
        <f t="shared" si="13"/>
        <v/>
      </c>
      <c r="S20" s="50" t="str">
        <f t="shared" si="13"/>
        <v/>
      </c>
      <c r="T20" s="50" t="str">
        <f t="shared" si="13"/>
        <v/>
      </c>
      <c r="U20" s="50" t="str">
        <f t="shared" si="13"/>
        <v/>
      </c>
      <c r="V20" s="50" t="str">
        <f t="shared" si="13"/>
        <v/>
      </c>
      <c r="W20" s="50" t="str">
        <f t="shared" si="13"/>
        <v/>
      </c>
      <c r="X20" s="50" t="str">
        <f t="shared" si="13"/>
        <v/>
      </c>
      <c r="Y20" s="50" t="str">
        <f t="shared" si="13"/>
        <v/>
      </c>
      <c r="Z20" s="50" t="str">
        <f t="shared" si="13"/>
        <v/>
      </c>
      <c r="AA20" s="50" t="str">
        <f t="shared" si="13"/>
        <v/>
      </c>
      <c r="AB20" s="50" t="str">
        <f t="shared" si="13"/>
        <v/>
      </c>
      <c r="AC20" s="50" t="str">
        <f t="shared" si="13"/>
        <v/>
      </c>
      <c r="AD20" s="50" t="str">
        <f t="shared" si="13"/>
        <v/>
      </c>
      <c r="AE20" s="50" t="str">
        <f t="shared" si="13"/>
        <v/>
      </c>
      <c r="AF20" s="50" t="str">
        <f t="shared" si="13"/>
        <v/>
      </c>
      <c r="AG20" s="50" t="str">
        <f t="shared" si="13"/>
        <v/>
      </c>
      <c r="AH20" s="50" t="str">
        <f t="shared" si="13"/>
        <v/>
      </c>
      <c r="AI20" s="50" t="str">
        <f t="shared" si="13"/>
        <v/>
      </c>
      <c r="AJ20" s="50" t="str">
        <f t="shared" si="13"/>
        <v/>
      </c>
      <c r="AK20" s="50" t="str">
        <f t="shared" si="13"/>
        <v/>
      </c>
      <c r="AL20" s="50" t="str">
        <f t="shared" si="13"/>
        <v/>
      </c>
      <c r="AM20" s="50" t="str">
        <f t="shared" si="13"/>
        <v/>
      </c>
      <c r="AN20" s="50" t="str">
        <f t="shared" si="13"/>
        <v/>
      </c>
      <c r="AO20" s="50" t="str">
        <f t="shared" si="13"/>
        <v/>
      </c>
      <c r="AP20" s="50" t="str">
        <f t="shared" si="13"/>
        <v/>
      </c>
      <c r="AQ20" s="50" t="str">
        <f t="shared" si="13"/>
        <v/>
      </c>
      <c r="AR20" s="50" t="str">
        <f t="shared" si="13"/>
        <v/>
      </c>
      <c r="AS20" s="50" t="str">
        <f t="shared" si="13"/>
        <v/>
      </c>
      <c r="AT20" s="50" t="str">
        <f t="shared" si="13"/>
        <v/>
      </c>
      <c r="AU20" s="50" t="str">
        <f t="shared" si="13"/>
        <v/>
      </c>
      <c r="AV20" s="50" t="str">
        <f t="shared" si="13"/>
        <v/>
      </c>
      <c r="AW20" s="50" t="str">
        <f t="shared" si="13"/>
        <v/>
      </c>
      <c r="AX20" s="50" t="str">
        <f t="shared" si="13"/>
        <v/>
      </c>
      <c r="AY20" s="50" t="str">
        <f t="shared" si="13"/>
        <v/>
      </c>
      <c r="AZ20" s="50" t="str">
        <f t="shared" si="13"/>
        <v/>
      </c>
      <c r="BA20" s="50" t="str">
        <f t="shared" si="13"/>
        <v/>
      </c>
      <c r="BB20" s="50" t="str">
        <f t="shared" si="13"/>
        <v/>
      </c>
      <c r="BC20" s="50" t="str">
        <f t="shared" si="13"/>
        <v/>
      </c>
      <c r="BD20" s="50" t="str">
        <f t="shared" si="13"/>
        <v/>
      </c>
      <c r="BE20" s="50" t="str">
        <f t="shared" si="13"/>
        <v/>
      </c>
      <c r="BF20" s="50" t="str">
        <f t="shared" si="13"/>
        <v/>
      </c>
      <c r="BG20" s="50" t="str">
        <f t="shared" si="13"/>
        <v/>
      </c>
      <c r="BH20" s="50" t="str">
        <f t="shared" si="13"/>
        <v/>
      </c>
      <c r="BI20" s="50" t="str">
        <f t="shared" si="13"/>
        <v/>
      </c>
      <c r="BJ20" s="50" t="str">
        <f t="shared" si="13"/>
        <v/>
      </c>
      <c r="BK20" s="50" t="str">
        <f t="shared" si="13"/>
        <v/>
      </c>
    </row>
    <row r="21" ht="30.0" customHeight="1">
      <c r="A21" s="41" t="s">
        <v>37</v>
      </c>
      <c r="B21" s="48"/>
      <c r="C21" s="48"/>
      <c r="D21" s="42"/>
      <c r="E21" s="44"/>
      <c r="F21" s="45"/>
      <c r="G21" s="49"/>
      <c r="H21" s="50" t="str">
        <f t="shared" ref="H21:BK21" si="14">IF(AND($B21="Goal",H$5&gt;=$E21,H$5&lt;=$E21+$F21-1),2,IF(AND($B21="Milestone",H$5&gt;=$E21,H$5&lt;=$E21+$F21-1),1,""))</f>
        <v/>
      </c>
      <c r="I21" s="50" t="str">
        <f t="shared" si="14"/>
        <v/>
      </c>
      <c r="J21" s="50" t="str">
        <f t="shared" si="14"/>
        <v/>
      </c>
      <c r="K21" s="50" t="str">
        <f t="shared" si="14"/>
        <v/>
      </c>
      <c r="L21" s="50" t="str">
        <f t="shared" si="14"/>
        <v/>
      </c>
      <c r="M21" s="50" t="str">
        <f t="shared" si="14"/>
        <v/>
      </c>
      <c r="N21" s="50" t="str">
        <f t="shared" si="14"/>
        <v/>
      </c>
      <c r="O21" s="50" t="str">
        <f t="shared" si="14"/>
        <v/>
      </c>
      <c r="P21" s="50" t="str">
        <f t="shared" si="14"/>
        <v/>
      </c>
      <c r="Q21" s="50" t="str">
        <f t="shared" si="14"/>
        <v/>
      </c>
      <c r="R21" s="50" t="str">
        <f t="shared" si="14"/>
        <v/>
      </c>
      <c r="S21" s="50" t="str">
        <f t="shared" si="14"/>
        <v/>
      </c>
      <c r="T21" s="50" t="str">
        <f t="shared" si="14"/>
        <v/>
      </c>
      <c r="U21" s="50" t="str">
        <f t="shared" si="14"/>
        <v/>
      </c>
      <c r="V21" s="50" t="str">
        <f t="shared" si="14"/>
        <v/>
      </c>
      <c r="W21" s="50" t="str">
        <f t="shared" si="14"/>
        <v/>
      </c>
      <c r="X21" s="50" t="str">
        <f t="shared" si="14"/>
        <v/>
      </c>
      <c r="Y21" s="50" t="str">
        <f t="shared" si="14"/>
        <v/>
      </c>
      <c r="Z21" s="50" t="str">
        <f t="shared" si="14"/>
        <v/>
      </c>
      <c r="AA21" s="50" t="str">
        <f t="shared" si="14"/>
        <v/>
      </c>
      <c r="AB21" s="50" t="str">
        <f t="shared" si="14"/>
        <v/>
      </c>
      <c r="AC21" s="50" t="str">
        <f t="shared" si="14"/>
        <v/>
      </c>
      <c r="AD21" s="50" t="str">
        <f t="shared" si="14"/>
        <v/>
      </c>
      <c r="AE21" s="50" t="str">
        <f t="shared" si="14"/>
        <v/>
      </c>
      <c r="AF21" s="50" t="str">
        <f t="shared" si="14"/>
        <v/>
      </c>
      <c r="AG21" s="50" t="str">
        <f t="shared" si="14"/>
        <v/>
      </c>
      <c r="AH21" s="50" t="str">
        <f t="shared" si="14"/>
        <v/>
      </c>
      <c r="AI21" s="50" t="str">
        <f t="shared" si="14"/>
        <v/>
      </c>
      <c r="AJ21" s="50" t="str">
        <f t="shared" si="14"/>
        <v/>
      </c>
      <c r="AK21" s="50" t="str">
        <f t="shared" si="14"/>
        <v/>
      </c>
      <c r="AL21" s="50" t="str">
        <f t="shared" si="14"/>
        <v/>
      </c>
      <c r="AM21" s="50" t="str">
        <f t="shared" si="14"/>
        <v/>
      </c>
      <c r="AN21" s="50" t="str">
        <f t="shared" si="14"/>
        <v/>
      </c>
      <c r="AO21" s="50" t="str">
        <f t="shared" si="14"/>
        <v/>
      </c>
      <c r="AP21" s="50" t="str">
        <f t="shared" si="14"/>
        <v/>
      </c>
      <c r="AQ21" s="50" t="str">
        <f t="shared" si="14"/>
        <v/>
      </c>
      <c r="AR21" s="50" t="str">
        <f t="shared" si="14"/>
        <v/>
      </c>
      <c r="AS21" s="50" t="str">
        <f t="shared" si="14"/>
        <v/>
      </c>
      <c r="AT21" s="50" t="str">
        <f t="shared" si="14"/>
        <v/>
      </c>
      <c r="AU21" s="50" t="str">
        <f t="shared" si="14"/>
        <v/>
      </c>
      <c r="AV21" s="50" t="str">
        <f t="shared" si="14"/>
        <v/>
      </c>
      <c r="AW21" s="50" t="str">
        <f t="shared" si="14"/>
        <v/>
      </c>
      <c r="AX21" s="50" t="str">
        <f t="shared" si="14"/>
        <v/>
      </c>
      <c r="AY21" s="50" t="str">
        <f t="shared" si="14"/>
        <v/>
      </c>
      <c r="AZ21" s="50" t="str">
        <f t="shared" si="14"/>
        <v/>
      </c>
      <c r="BA21" s="50" t="str">
        <f t="shared" si="14"/>
        <v/>
      </c>
      <c r="BB21" s="50" t="str">
        <f t="shared" si="14"/>
        <v/>
      </c>
      <c r="BC21" s="50" t="str">
        <f t="shared" si="14"/>
        <v/>
      </c>
      <c r="BD21" s="50" t="str">
        <f t="shared" si="14"/>
        <v/>
      </c>
      <c r="BE21" s="50" t="str">
        <f t="shared" si="14"/>
        <v/>
      </c>
      <c r="BF21" s="50" t="str">
        <f t="shared" si="14"/>
        <v/>
      </c>
      <c r="BG21" s="50" t="str">
        <f t="shared" si="14"/>
        <v/>
      </c>
      <c r="BH21" s="50" t="str">
        <f t="shared" si="14"/>
        <v/>
      </c>
      <c r="BI21" s="50" t="str">
        <f t="shared" si="14"/>
        <v/>
      </c>
      <c r="BJ21" s="50" t="str">
        <f t="shared" si="14"/>
        <v/>
      </c>
      <c r="BK21" s="50" t="str">
        <f t="shared" si="14"/>
        <v/>
      </c>
    </row>
    <row r="22" ht="30.0" customHeight="1">
      <c r="A22" s="41" t="s">
        <v>38</v>
      </c>
      <c r="B22" s="48"/>
      <c r="C22" s="48"/>
      <c r="D22" s="42"/>
      <c r="E22" s="44"/>
      <c r="F22" s="45"/>
      <c r="G22" s="49"/>
      <c r="H22" s="50" t="str">
        <f t="shared" ref="H22:BK22" si="15">IF(AND($B22="Goal",H$5&gt;=$E22,H$5&lt;=$E22+$F22-1),2,IF(AND($B22="Milestone",H$5&gt;=$E22,H$5&lt;=$E22+$F22-1),1,""))</f>
        <v/>
      </c>
      <c r="I22" s="50" t="str">
        <f t="shared" si="15"/>
        <v/>
      </c>
      <c r="J22" s="50" t="str">
        <f t="shared" si="15"/>
        <v/>
      </c>
      <c r="K22" s="50" t="str">
        <f t="shared" si="15"/>
        <v/>
      </c>
      <c r="L22" s="50" t="str">
        <f t="shared" si="15"/>
        <v/>
      </c>
      <c r="M22" s="50" t="str">
        <f t="shared" si="15"/>
        <v/>
      </c>
      <c r="N22" s="50" t="str">
        <f t="shared" si="15"/>
        <v/>
      </c>
      <c r="O22" s="50" t="str">
        <f t="shared" si="15"/>
        <v/>
      </c>
      <c r="P22" s="50" t="str">
        <f t="shared" si="15"/>
        <v/>
      </c>
      <c r="Q22" s="50" t="str">
        <f t="shared" si="15"/>
        <v/>
      </c>
      <c r="R22" s="50" t="str">
        <f t="shared" si="15"/>
        <v/>
      </c>
      <c r="S22" s="50" t="str">
        <f t="shared" si="15"/>
        <v/>
      </c>
      <c r="T22" s="50" t="str">
        <f t="shared" si="15"/>
        <v/>
      </c>
      <c r="U22" s="50" t="str">
        <f t="shared" si="15"/>
        <v/>
      </c>
      <c r="V22" s="50" t="str">
        <f t="shared" si="15"/>
        <v/>
      </c>
      <c r="W22" s="50" t="str">
        <f t="shared" si="15"/>
        <v/>
      </c>
      <c r="X22" s="50" t="str">
        <f t="shared" si="15"/>
        <v/>
      </c>
      <c r="Y22" s="50" t="str">
        <f t="shared" si="15"/>
        <v/>
      </c>
      <c r="Z22" s="50" t="str">
        <f t="shared" si="15"/>
        <v/>
      </c>
      <c r="AA22" s="50" t="str">
        <f t="shared" si="15"/>
        <v/>
      </c>
      <c r="AB22" s="50" t="str">
        <f t="shared" si="15"/>
        <v/>
      </c>
      <c r="AC22" s="50" t="str">
        <f t="shared" si="15"/>
        <v/>
      </c>
      <c r="AD22" s="50" t="str">
        <f t="shared" si="15"/>
        <v/>
      </c>
      <c r="AE22" s="50" t="str">
        <f t="shared" si="15"/>
        <v/>
      </c>
      <c r="AF22" s="50" t="str">
        <f t="shared" si="15"/>
        <v/>
      </c>
      <c r="AG22" s="50" t="str">
        <f t="shared" si="15"/>
        <v/>
      </c>
      <c r="AH22" s="50" t="str">
        <f t="shared" si="15"/>
        <v/>
      </c>
      <c r="AI22" s="50" t="str">
        <f t="shared" si="15"/>
        <v/>
      </c>
      <c r="AJ22" s="50" t="str">
        <f t="shared" si="15"/>
        <v/>
      </c>
      <c r="AK22" s="50" t="str">
        <f t="shared" si="15"/>
        <v/>
      </c>
      <c r="AL22" s="50" t="str">
        <f t="shared" si="15"/>
        <v/>
      </c>
      <c r="AM22" s="50" t="str">
        <f t="shared" si="15"/>
        <v/>
      </c>
      <c r="AN22" s="50" t="str">
        <f t="shared" si="15"/>
        <v/>
      </c>
      <c r="AO22" s="50" t="str">
        <f t="shared" si="15"/>
        <v/>
      </c>
      <c r="AP22" s="50" t="str">
        <f t="shared" si="15"/>
        <v/>
      </c>
      <c r="AQ22" s="50" t="str">
        <f t="shared" si="15"/>
        <v/>
      </c>
      <c r="AR22" s="50" t="str">
        <f t="shared" si="15"/>
        <v/>
      </c>
      <c r="AS22" s="50" t="str">
        <f t="shared" si="15"/>
        <v/>
      </c>
      <c r="AT22" s="50" t="str">
        <f t="shared" si="15"/>
        <v/>
      </c>
      <c r="AU22" s="50" t="str">
        <f t="shared" si="15"/>
        <v/>
      </c>
      <c r="AV22" s="50" t="str">
        <f t="shared" si="15"/>
        <v/>
      </c>
      <c r="AW22" s="50" t="str">
        <f t="shared" si="15"/>
        <v/>
      </c>
      <c r="AX22" s="50" t="str">
        <f t="shared" si="15"/>
        <v/>
      </c>
      <c r="AY22" s="50" t="str">
        <f t="shared" si="15"/>
        <v/>
      </c>
      <c r="AZ22" s="50" t="str">
        <f t="shared" si="15"/>
        <v/>
      </c>
      <c r="BA22" s="50" t="str">
        <f t="shared" si="15"/>
        <v/>
      </c>
      <c r="BB22" s="50" t="str">
        <f t="shared" si="15"/>
        <v/>
      </c>
      <c r="BC22" s="50" t="str">
        <f t="shared" si="15"/>
        <v/>
      </c>
      <c r="BD22" s="50" t="str">
        <f t="shared" si="15"/>
        <v/>
      </c>
      <c r="BE22" s="50" t="str">
        <f t="shared" si="15"/>
        <v/>
      </c>
      <c r="BF22" s="50" t="str">
        <f t="shared" si="15"/>
        <v/>
      </c>
      <c r="BG22" s="50" t="str">
        <f t="shared" si="15"/>
        <v/>
      </c>
      <c r="BH22" s="50" t="str">
        <f t="shared" si="15"/>
        <v/>
      </c>
      <c r="BI22" s="50" t="str">
        <f t="shared" si="15"/>
        <v/>
      </c>
      <c r="BJ22" s="50" t="str">
        <f t="shared" si="15"/>
        <v/>
      </c>
      <c r="BK22" s="50" t="str">
        <f t="shared" si="15"/>
        <v/>
      </c>
    </row>
    <row r="23" ht="30.0" customHeight="1">
      <c r="A23" s="47" t="s">
        <v>39</v>
      </c>
      <c r="B23" s="48"/>
      <c r="C23" s="48"/>
      <c r="D23" s="42"/>
      <c r="E23" s="44"/>
      <c r="F23" s="45"/>
      <c r="G23" s="49"/>
      <c r="H23" s="50" t="str">
        <f t="shared" ref="H23:BK23" si="16">IF(AND($B23="Goal",H$5&gt;=$E23,H$5&lt;=$E23+$F23-1),2,IF(AND($B23="Milestone",H$5&gt;=$E23,H$5&lt;=$E23+$F23-1),1,""))</f>
        <v/>
      </c>
      <c r="I23" s="50" t="str">
        <f t="shared" si="16"/>
        <v/>
      </c>
      <c r="J23" s="50" t="str">
        <f t="shared" si="16"/>
        <v/>
      </c>
      <c r="K23" s="50" t="str">
        <f t="shared" si="16"/>
        <v/>
      </c>
      <c r="L23" s="50" t="str">
        <f t="shared" si="16"/>
        <v/>
      </c>
      <c r="M23" s="50" t="str">
        <f t="shared" si="16"/>
        <v/>
      </c>
      <c r="N23" s="50" t="str">
        <f t="shared" si="16"/>
        <v/>
      </c>
      <c r="O23" s="50" t="str">
        <f t="shared" si="16"/>
        <v/>
      </c>
      <c r="P23" s="50" t="str">
        <f t="shared" si="16"/>
        <v/>
      </c>
      <c r="Q23" s="50" t="str">
        <f t="shared" si="16"/>
        <v/>
      </c>
      <c r="R23" s="50" t="str">
        <f t="shared" si="16"/>
        <v/>
      </c>
      <c r="S23" s="50" t="str">
        <f t="shared" si="16"/>
        <v/>
      </c>
      <c r="T23" s="50" t="str">
        <f t="shared" si="16"/>
        <v/>
      </c>
      <c r="U23" s="50" t="str">
        <f t="shared" si="16"/>
        <v/>
      </c>
      <c r="V23" s="50" t="str">
        <f t="shared" si="16"/>
        <v/>
      </c>
      <c r="W23" s="50" t="str">
        <f t="shared" si="16"/>
        <v/>
      </c>
      <c r="X23" s="50" t="str">
        <f t="shared" si="16"/>
        <v/>
      </c>
      <c r="Y23" s="50" t="str">
        <f t="shared" si="16"/>
        <v/>
      </c>
      <c r="Z23" s="50" t="str">
        <f t="shared" si="16"/>
        <v/>
      </c>
      <c r="AA23" s="50" t="str">
        <f t="shared" si="16"/>
        <v/>
      </c>
      <c r="AB23" s="50" t="str">
        <f t="shared" si="16"/>
        <v/>
      </c>
      <c r="AC23" s="50" t="str">
        <f t="shared" si="16"/>
        <v/>
      </c>
      <c r="AD23" s="50" t="str">
        <f t="shared" si="16"/>
        <v/>
      </c>
      <c r="AE23" s="50" t="str">
        <f t="shared" si="16"/>
        <v/>
      </c>
      <c r="AF23" s="50" t="str">
        <f t="shared" si="16"/>
        <v/>
      </c>
      <c r="AG23" s="50" t="str">
        <f t="shared" si="16"/>
        <v/>
      </c>
      <c r="AH23" s="50" t="str">
        <f t="shared" si="16"/>
        <v/>
      </c>
      <c r="AI23" s="50" t="str">
        <f t="shared" si="16"/>
        <v/>
      </c>
      <c r="AJ23" s="50" t="str">
        <f t="shared" si="16"/>
        <v/>
      </c>
      <c r="AK23" s="50" t="str">
        <f t="shared" si="16"/>
        <v/>
      </c>
      <c r="AL23" s="50" t="str">
        <f t="shared" si="16"/>
        <v/>
      </c>
      <c r="AM23" s="50" t="str">
        <f t="shared" si="16"/>
        <v/>
      </c>
      <c r="AN23" s="50" t="str">
        <f t="shared" si="16"/>
        <v/>
      </c>
      <c r="AO23" s="50" t="str">
        <f t="shared" si="16"/>
        <v/>
      </c>
      <c r="AP23" s="50" t="str">
        <f t="shared" si="16"/>
        <v/>
      </c>
      <c r="AQ23" s="50" t="str">
        <f t="shared" si="16"/>
        <v/>
      </c>
      <c r="AR23" s="50" t="str">
        <f t="shared" si="16"/>
        <v/>
      </c>
      <c r="AS23" s="50" t="str">
        <f t="shared" si="16"/>
        <v/>
      </c>
      <c r="AT23" s="50" t="str">
        <f t="shared" si="16"/>
        <v/>
      </c>
      <c r="AU23" s="50" t="str">
        <f t="shared" si="16"/>
        <v/>
      </c>
      <c r="AV23" s="50" t="str">
        <f t="shared" si="16"/>
        <v/>
      </c>
      <c r="AW23" s="50" t="str">
        <f t="shared" si="16"/>
        <v/>
      </c>
      <c r="AX23" s="50" t="str">
        <f t="shared" si="16"/>
        <v/>
      </c>
      <c r="AY23" s="50" t="str">
        <f t="shared" si="16"/>
        <v/>
      </c>
      <c r="AZ23" s="50" t="str">
        <f t="shared" si="16"/>
        <v/>
      </c>
      <c r="BA23" s="50" t="str">
        <f t="shared" si="16"/>
        <v/>
      </c>
      <c r="BB23" s="50" t="str">
        <f t="shared" si="16"/>
        <v/>
      </c>
      <c r="BC23" s="50" t="str">
        <f t="shared" si="16"/>
        <v/>
      </c>
      <c r="BD23" s="50" t="str">
        <f t="shared" si="16"/>
        <v/>
      </c>
      <c r="BE23" s="50" t="str">
        <f t="shared" si="16"/>
        <v/>
      </c>
      <c r="BF23" s="50" t="str">
        <f t="shared" si="16"/>
        <v/>
      </c>
      <c r="BG23" s="50" t="str">
        <f t="shared" si="16"/>
        <v/>
      </c>
      <c r="BH23" s="50" t="str">
        <f t="shared" si="16"/>
        <v/>
      </c>
      <c r="BI23" s="50" t="str">
        <f t="shared" si="16"/>
        <v/>
      </c>
      <c r="BJ23" s="50" t="str">
        <f t="shared" si="16"/>
        <v/>
      </c>
      <c r="BK23" s="50" t="str">
        <f t="shared" si="16"/>
        <v/>
      </c>
    </row>
    <row r="24" ht="30.0" customHeight="1">
      <c r="A24" s="41" t="s">
        <v>34</v>
      </c>
      <c r="B24" s="48"/>
      <c r="C24" s="48"/>
      <c r="D24" s="42"/>
      <c r="E24" s="44"/>
      <c r="F24" s="45"/>
      <c r="G24" s="49"/>
      <c r="H24" s="50" t="str">
        <f t="shared" ref="H24:BK24" si="17">IF(AND($B24="Goal",H$5&gt;=$E24,H$5&lt;=$E24+$F24-1),2,IF(AND($B24="Milestone",H$5&gt;=$E24,H$5&lt;=$E24+$F24-1),1,""))</f>
        <v/>
      </c>
      <c r="I24" s="50" t="str">
        <f t="shared" si="17"/>
        <v/>
      </c>
      <c r="J24" s="50" t="str">
        <f t="shared" si="17"/>
        <v/>
      </c>
      <c r="K24" s="50" t="str">
        <f t="shared" si="17"/>
        <v/>
      </c>
      <c r="L24" s="50" t="str">
        <f t="shared" si="17"/>
        <v/>
      </c>
      <c r="M24" s="50" t="str">
        <f t="shared" si="17"/>
        <v/>
      </c>
      <c r="N24" s="50" t="str">
        <f t="shared" si="17"/>
        <v/>
      </c>
      <c r="O24" s="50" t="str">
        <f t="shared" si="17"/>
        <v/>
      </c>
      <c r="P24" s="50" t="str">
        <f t="shared" si="17"/>
        <v/>
      </c>
      <c r="Q24" s="50" t="str">
        <f t="shared" si="17"/>
        <v/>
      </c>
      <c r="R24" s="50" t="str">
        <f t="shared" si="17"/>
        <v/>
      </c>
      <c r="S24" s="50" t="str">
        <f t="shared" si="17"/>
        <v/>
      </c>
      <c r="T24" s="50" t="str">
        <f t="shared" si="17"/>
        <v/>
      </c>
      <c r="U24" s="50" t="str">
        <f t="shared" si="17"/>
        <v/>
      </c>
      <c r="V24" s="50" t="str">
        <f t="shared" si="17"/>
        <v/>
      </c>
      <c r="W24" s="50" t="str">
        <f t="shared" si="17"/>
        <v/>
      </c>
      <c r="X24" s="50" t="str">
        <f t="shared" si="17"/>
        <v/>
      </c>
      <c r="Y24" s="50" t="str">
        <f t="shared" si="17"/>
        <v/>
      </c>
      <c r="Z24" s="50" t="str">
        <f t="shared" si="17"/>
        <v/>
      </c>
      <c r="AA24" s="50" t="str">
        <f t="shared" si="17"/>
        <v/>
      </c>
      <c r="AB24" s="50" t="str">
        <f t="shared" si="17"/>
        <v/>
      </c>
      <c r="AC24" s="50" t="str">
        <f t="shared" si="17"/>
        <v/>
      </c>
      <c r="AD24" s="50" t="str">
        <f t="shared" si="17"/>
        <v/>
      </c>
      <c r="AE24" s="50" t="str">
        <f t="shared" si="17"/>
        <v/>
      </c>
      <c r="AF24" s="50" t="str">
        <f t="shared" si="17"/>
        <v/>
      </c>
      <c r="AG24" s="50" t="str">
        <f t="shared" si="17"/>
        <v/>
      </c>
      <c r="AH24" s="50" t="str">
        <f t="shared" si="17"/>
        <v/>
      </c>
      <c r="AI24" s="50" t="str">
        <f t="shared" si="17"/>
        <v/>
      </c>
      <c r="AJ24" s="50" t="str">
        <f t="shared" si="17"/>
        <v/>
      </c>
      <c r="AK24" s="50" t="str">
        <f t="shared" si="17"/>
        <v/>
      </c>
      <c r="AL24" s="50" t="str">
        <f t="shared" si="17"/>
        <v/>
      </c>
      <c r="AM24" s="50" t="str">
        <f t="shared" si="17"/>
        <v/>
      </c>
      <c r="AN24" s="50" t="str">
        <f t="shared" si="17"/>
        <v/>
      </c>
      <c r="AO24" s="50" t="str">
        <f t="shared" si="17"/>
        <v/>
      </c>
      <c r="AP24" s="50" t="str">
        <f t="shared" si="17"/>
        <v/>
      </c>
      <c r="AQ24" s="50" t="str">
        <f t="shared" si="17"/>
        <v/>
      </c>
      <c r="AR24" s="50" t="str">
        <f t="shared" si="17"/>
        <v/>
      </c>
      <c r="AS24" s="50" t="str">
        <f t="shared" si="17"/>
        <v/>
      </c>
      <c r="AT24" s="50" t="str">
        <f t="shared" si="17"/>
        <v/>
      </c>
      <c r="AU24" s="50" t="str">
        <f t="shared" si="17"/>
        <v/>
      </c>
      <c r="AV24" s="50" t="str">
        <f t="shared" si="17"/>
        <v/>
      </c>
      <c r="AW24" s="50" t="str">
        <f t="shared" si="17"/>
        <v/>
      </c>
      <c r="AX24" s="50" t="str">
        <f t="shared" si="17"/>
        <v/>
      </c>
      <c r="AY24" s="50" t="str">
        <f t="shared" si="17"/>
        <v/>
      </c>
      <c r="AZ24" s="50" t="str">
        <f t="shared" si="17"/>
        <v/>
      </c>
      <c r="BA24" s="50" t="str">
        <f t="shared" si="17"/>
        <v/>
      </c>
      <c r="BB24" s="50" t="str">
        <f t="shared" si="17"/>
        <v/>
      </c>
      <c r="BC24" s="50" t="str">
        <f t="shared" si="17"/>
        <v/>
      </c>
      <c r="BD24" s="50" t="str">
        <f t="shared" si="17"/>
        <v/>
      </c>
      <c r="BE24" s="50" t="str">
        <f t="shared" si="17"/>
        <v/>
      </c>
      <c r="BF24" s="50" t="str">
        <f t="shared" si="17"/>
        <v/>
      </c>
      <c r="BG24" s="50" t="str">
        <f t="shared" si="17"/>
        <v/>
      </c>
      <c r="BH24" s="50" t="str">
        <f t="shared" si="17"/>
        <v/>
      </c>
      <c r="BI24" s="50" t="str">
        <f t="shared" si="17"/>
        <v/>
      </c>
      <c r="BJ24" s="50" t="str">
        <f t="shared" si="17"/>
        <v/>
      </c>
      <c r="BK24" s="50" t="str">
        <f t="shared" si="17"/>
        <v/>
      </c>
    </row>
    <row r="25" ht="30.0" customHeight="1">
      <c r="A25" s="41" t="s">
        <v>35</v>
      </c>
      <c r="B25" s="48"/>
      <c r="C25" s="48"/>
      <c r="D25" s="42"/>
      <c r="E25" s="44"/>
      <c r="F25" s="45"/>
      <c r="G25" s="49"/>
      <c r="H25" s="50" t="str">
        <f t="shared" ref="H25:BK25" si="18">IF(AND($B25="Goal",H$5&gt;=$E25,H$5&lt;=$E25+$F25-1),2,IF(AND($B25="Milestone",H$5&gt;=$E25,H$5&lt;=$E25+$F25-1),1,""))</f>
        <v/>
      </c>
      <c r="I25" s="50" t="str">
        <f t="shared" si="18"/>
        <v/>
      </c>
      <c r="J25" s="50" t="str">
        <f t="shared" si="18"/>
        <v/>
      </c>
      <c r="K25" s="50" t="str">
        <f t="shared" si="18"/>
        <v/>
      </c>
      <c r="L25" s="50" t="str">
        <f t="shared" si="18"/>
        <v/>
      </c>
      <c r="M25" s="50" t="str">
        <f t="shared" si="18"/>
        <v/>
      </c>
      <c r="N25" s="50" t="str">
        <f t="shared" si="18"/>
        <v/>
      </c>
      <c r="O25" s="50" t="str">
        <f t="shared" si="18"/>
        <v/>
      </c>
      <c r="P25" s="50" t="str">
        <f t="shared" si="18"/>
        <v/>
      </c>
      <c r="Q25" s="50" t="str">
        <f t="shared" si="18"/>
        <v/>
      </c>
      <c r="R25" s="50" t="str">
        <f t="shared" si="18"/>
        <v/>
      </c>
      <c r="S25" s="50" t="str">
        <f t="shared" si="18"/>
        <v/>
      </c>
      <c r="T25" s="50" t="str">
        <f t="shared" si="18"/>
        <v/>
      </c>
      <c r="U25" s="50" t="str">
        <f t="shared" si="18"/>
        <v/>
      </c>
      <c r="V25" s="50" t="str">
        <f t="shared" si="18"/>
        <v/>
      </c>
      <c r="W25" s="50" t="str">
        <f t="shared" si="18"/>
        <v/>
      </c>
      <c r="X25" s="50" t="str">
        <f t="shared" si="18"/>
        <v/>
      </c>
      <c r="Y25" s="50" t="str">
        <f t="shared" si="18"/>
        <v/>
      </c>
      <c r="Z25" s="50" t="str">
        <f t="shared" si="18"/>
        <v/>
      </c>
      <c r="AA25" s="50" t="str">
        <f t="shared" si="18"/>
        <v/>
      </c>
      <c r="AB25" s="50" t="str">
        <f t="shared" si="18"/>
        <v/>
      </c>
      <c r="AC25" s="50" t="str">
        <f t="shared" si="18"/>
        <v/>
      </c>
      <c r="AD25" s="50" t="str">
        <f t="shared" si="18"/>
        <v/>
      </c>
      <c r="AE25" s="50" t="str">
        <f t="shared" si="18"/>
        <v/>
      </c>
      <c r="AF25" s="50" t="str">
        <f t="shared" si="18"/>
        <v/>
      </c>
      <c r="AG25" s="50" t="str">
        <f t="shared" si="18"/>
        <v/>
      </c>
      <c r="AH25" s="50" t="str">
        <f t="shared" si="18"/>
        <v/>
      </c>
      <c r="AI25" s="50" t="str">
        <f t="shared" si="18"/>
        <v/>
      </c>
      <c r="AJ25" s="50" t="str">
        <f t="shared" si="18"/>
        <v/>
      </c>
      <c r="AK25" s="50" t="str">
        <f t="shared" si="18"/>
        <v/>
      </c>
      <c r="AL25" s="50" t="str">
        <f t="shared" si="18"/>
        <v/>
      </c>
      <c r="AM25" s="50" t="str">
        <f t="shared" si="18"/>
        <v/>
      </c>
      <c r="AN25" s="50" t="str">
        <f t="shared" si="18"/>
        <v/>
      </c>
      <c r="AO25" s="50" t="str">
        <f t="shared" si="18"/>
        <v/>
      </c>
      <c r="AP25" s="50" t="str">
        <f t="shared" si="18"/>
        <v/>
      </c>
      <c r="AQ25" s="50" t="str">
        <f t="shared" si="18"/>
        <v/>
      </c>
      <c r="AR25" s="50" t="str">
        <f t="shared" si="18"/>
        <v/>
      </c>
      <c r="AS25" s="50" t="str">
        <f t="shared" si="18"/>
        <v/>
      </c>
      <c r="AT25" s="50" t="str">
        <f t="shared" si="18"/>
        <v/>
      </c>
      <c r="AU25" s="50" t="str">
        <f t="shared" si="18"/>
        <v/>
      </c>
      <c r="AV25" s="50" t="str">
        <f t="shared" si="18"/>
        <v/>
      </c>
      <c r="AW25" s="50" t="str">
        <f t="shared" si="18"/>
        <v/>
      </c>
      <c r="AX25" s="50" t="str">
        <f t="shared" si="18"/>
        <v/>
      </c>
      <c r="AY25" s="50" t="str">
        <f t="shared" si="18"/>
        <v/>
      </c>
      <c r="AZ25" s="50" t="str">
        <f t="shared" si="18"/>
        <v/>
      </c>
      <c r="BA25" s="50" t="str">
        <f t="shared" si="18"/>
        <v/>
      </c>
      <c r="BB25" s="50" t="str">
        <f t="shared" si="18"/>
        <v/>
      </c>
      <c r="BC25" s="50" t="str">
        <f t="shared" si="18"/>
        <v/>
      </c>
      <c r="BD25" s="50" t="str">
        <f t="shared" si="18"/>
        <v/>
      </c>
      <c r="BE25" s="50" t="str">
        <f t="shared" si="18"/>
        <v/>
      </c>
      <c r="BF25" s="50" t="str">
        <f t="shared" si="18"/>
        <v/>
      </c>
      <c r="BG25" s="50" t="str">
        <f t="shared" si="18"/>
        <v/>
      </c>
      <c r="BH25" s="50" t="str">
        <f t="shared" si="18"/>
        <v/>
      </c>
      <c r="BI25" s="50" t="str">
        <f t="shared" si="18"/>
        <v/>
      </c>
      <c r="BJ25" s="50" t="str">
        <f t="shared" si="18"/>
        <v/>
      </c>
      <c r="BK25" s="50" t="str">
        <f t="shared" si="18"/>
        <v/>
      </c>
    </row>
    <row r="26" ht="30.0" customHeight="1">
      <c r="A26" s="41" t="s">
        <v>36</v>
      </c>
      <c r="B26" s="48"/>
      <c r="C26" s="48"/>
      <c r="D26" s="42"/>
      <c r="E26" s="44"/>
      <c r="F26" s="45"/>
      <c r="G26" s="49"/>
      <c r="H26" s="50" t="str">
        <f t="shared" ref="H26:BK26" si="19">IF(AND($B26="Goal",H$5&gt;=$E26,H$5&lt;=$E26+$F26-1),2,IF(AND($B26="Milestone",H$5&gt;=$E26,H$5&lt;=$E26+$F26-1),1,""))</f>
        <v/>
      </c>
      <c r="I26" s="50" t="str">
        <f t="shared" si="19"/>
        <v/>
      </c>
      <c r="J26" s="50" t="str">
        <f t="shared" si="19"/>
        <v/>
      </c>
      <c r="K26" s="50" t="str">
        <f t="shared" si="19"/>
        <v/>
      </c>
      <c r="L26" s="50" t="str">
        <f t="shared" si="19"/>
        <v/>
      </c>
      <c r="M26" s="50" t="str">
        <f t="shared" si="19"/>
        <v/>
      </c>
      <c r="N26" s="50" t="str">
        <f t="shared" si="19"/>
        <v/>
      </c>
      <c r="O26" s="50" t="str">
        <f t="shared" si="19"/>
        <v/>
      </c>
      <c r="P26" s="50" t="str">
        <f t="shared" si="19"/>
        <v/>
      </c>
      <c r="Q26" s="50" t="str">
        <f t="shared" si="19"/>
        <v/>
      </c>
      <c r="R26" s="50" t="str">
        <f t="shared" si="19"/>
        <v/>
      </c>
      <c r="S26" s="50" t="str">
        <f t="shared" si="19"/>
        <v/>
      </c>
      <c r="T26" s="50" t="str">
        <f t="shared" si="19"/>
        <v/>
      </c>
      <c r="U26" s="50" t="str">
        <f t="shared" si="19"/>
        <v/>
      </c>
      <c r="V26" s="50" t="str">
        <f t="shared" si="19"/>
        <v/>
      </c>
      <c r="W26" s="50" t="str">
        <f t="shared" si="19"/>
        <v/>
      </c>
      <c r="X26" s="50" t="str">
        <f t="shared" si="19"/>
        <v/>
      </c>
      <c r="Y26" s="50" t="str">
        <f t="shared" si="19"/>
        <v/>
      </c>
      <c r="Z26" s="50" t="str">
        <f t="shared" si="19"/>
        <v/>
      </c>
      <c r="AA26" s="50" t="str">
        <f t="shared" si="19"/>
        <v/>
      </c>
      <c r="AB26" s="50" t="str">
        <f t="shared" si="19"/>
        <v/>
      </c>
      <c r="AC26" s="50" t="str">
        <f t="shared" si="19"/>
        <v/>
      </c>
      <c r="AD26" s="50" t="str">
        <f t="shared" si="19"/>
        <v/>
      </c>
      <c r="AE26" s="50" t="str">
        <f t="shared" si="19"/>
        <v/>
      </c>
      <c r="AF26" s="50" t="str">
        <f t="shared" si="19"/>
        <v/>
      </c>
      <c r="AG26" s="50" t="str">
        <f t="shared" si="19"/>
        <v/>
      </c>
      <c r="AH26" s="50" t="str">
        <f t="shared" si="19"/>
        <v/>
      </c>
      <c r="AI26" s="50" t="str">
        <f t="shared" si="19"/>
        <v/>
      </c>
      <c r="AJ26" s="50" t="str">
        <f t="shared" si="19"/>
        <v/>
      </c>
      <c r="AK26" s="50" t="str">
        <f t="shared" si="19"/>
        <v/>
      </c>
      <c r="AL26" s="50" t="str">
        <f t="shared" si="19"/>
        <v/>
      </c>
      <c r="AM26" s="50" t="str">
        <f t="shared" si="19"/>
        <v/>
      </c>
      <c r="AN26" s="50" t="str">
        <f t="shared" si="19"/>
        <v/>
      </c>
      <c r="AO26" s="50" t="str">
        <f t="shared" si="19"/>
        <v/>
      </c>
      <c r="AP26" s="50" t="str">
        <f t="shared" si="19"/>
        <v/>
      </c>
      <c r="AQ26" s="50" t="str">
        <f t="shared" si="19"/>
        <v/>
      </c>
      <c r="AR26" s="50" t="str">
        <f t="shared" si="19"/>
        <v/>
      </c>
      <c r="AS26" s="50" t="str">
        <f t="shared" si="19"/>
        <v/>
      </c>
      <c r="AT26" s="50" t="str">
        <f t="shared" si="19"/>
        <v/>
      </c>
      <c r="AU26" s="50" t="str">
        <f t="shared" si="19"/>
        <v/>
      </c>
      <c r="AV26" s="50" t="str">
        <f t="shared" si="19"/>
        <v/>
      </c>
      <c r="AW26" s="50" t="str">
        <f t="shared" si="19"/>
        <v/>
      </c>
      <c r="AX26" s="50" t="str">
        <f t="shared" si="19"/>
        <v/>
      </c>
      <c r="AY26" s="50" t="str">
        <f t="shared" si="19"/>
        <v/>
      </c>
      <c r="AZ26" s="50" t="str">
        <f t="shared" si="19"/>
        <v/>
      </c>
      <c r="BA26" s="50" t="str">
        <f t="shared" si="19"/>
        <v/>
      </c>
      <c r="BB26" s="50" t="str">
        <f t="shared" si="19"/>
        <v/>
      </c>
      <c r="BC26" s="50" t="str">
        <f t="shared" si="19"/>
        <v/>
      </c>
      <c r="BD26" s="50" t="str">
        <f t="shared" si="19"/>
        <v/>
      </c>
      <c r="BE26" s="50" t="str">
        <f t="shared" si="19"/>
        <v/>
      </c>
      <c r="BF26" s="50" t="str">
        <f t="shared" si="19"/>
        <v/>
      </c>
      <c r="BG26" s="50" t="str">
        <f t="shared" si="19"/>
        <v/>
      </c>
      <c r="BH26" s="50" t="str">
        <f t="shared" si="19"/>
        <v/>
      </c>
      <c r="BI26" s="50" t="str">
        <f t="shared" si="19"/>
        <v/>
      </c>
      <c r="BJ26" s="50" t="str">
        <f t="shared" si="19"/>
        <v/>
      </c>
      <c r="BK26" s="50" t="str">
        <f t="shared" si="19"/>
        <v/>
      </c>
    </row>
    <row r="27" ht="30.0" customHeight="1">
      <c r="A27" s="41" t="s">
        <v>37</v>
      </c>
      <c r="B27" s="48"/>
      <c r="C27" s="48"/>
      <c r="D27" s="42"/>
      <c r="E27" s="44"/>
      <c r="F27" s="45"/>
      <c r="G27" s="49"/>
      <c r="H27" s="50" t="str">
        <f t="shared" ref="H27:BK27" si="20">IF(AND($B27="Goal",H$5&gt;=$E27,H$5&lt;=$E27+$F27-1),2,IF(AND($B27="Milestone",H$5&gt;=$E27,H$5&lt;=$E27+$F27-1),1,""))</f>
        <v/>
      </c>
      <c r="I27" s="50" t="str">
        <f t="shared" si="20"/>
        <v/>
      </c>
      <c r="J27" s="50" t="str">
        <f t="shared" si="20"/>
        <v/>
      </c>
      <c r="K27" s="50" t="str">
        <f t="shared" si="20"/>
        <v/>
      </c>
      <c r="L27" s="50" t="str">
        <f t="shared" si="20"/>
        <v/>
      </c>
      <c r="M27" s="50" t="str">
        <f t="shared" si="20"/>
        <v/>
      </c>
      <c r="N27" s="50" t="str">
        <f t="shared" si="20"/>
        <v/>
      </c>
      <c r="O27" s="50" t="str">
        <f t="shared" si="20"/>
        <v/>
      </c>
      <c r="P27" s="50" t="str">
        <f t="shared" si="20"/>
        <v/>
      </c>
      <c r="Q27" s="50" t="str">
        <f t="shared" si="20"/>
        <v/>
      </c>
      <c r="R27" s="50" t="str">
        <f t="shared" si="20"/>
        <v/>
      </c>
      <c r="S27" s="50" t="str">
        <f t="shared" si="20"/>
        <v/>
      </c>
      <c r="T27" s="50" t="str">
        <f t="shared" si="20"/>
        <v/>
      </c>
      <c r="U27" s="50" t="str">
        <f t="shared" si="20"/>
        <v/>
      </c>
      <c r="V27" s="50" t="str">
        <f t="shared" si="20"/>
        <v/>
      </c>
      <c r="W27" s="50" t="str">
        <f t="shared" si="20"/>
        <v/>
      </c>
      <c r="X27" s="50" t="str">
        <f t="shared" si="20"/>
        <v/>
      </c>
      <c r="Y27" s="50" t="str">
        <f t="shared" si="20"/>
        <v/>
      </c>
      <c r="Z27" s="50" t="str">
        <f t="shared" si="20"/>
        <v/>
      </c>
      <c r="AA27" s="50" t="str">
        <f t="shared" si="20"/>
        <v/>
      </c>
      <c r="AB27" s="50" t="str">
        <f t="shared" si="20"/>
        <v/>
      </c>
      <c r="AC27" s="50" t="str">
        <f t="shared" si="20"/>
        <v/>
      </c>
      <c r="AD27" s="50" t="str">
        <f t="shared" si="20"/>
        <v/>
      </c>
      <c r="AE27" s="50" t="str">
        <f t="shared" si="20"/>
        <v/>
      </c>
      <c r="AF27" s="50" t="str">
        <f t="shared" si="20"/>
        <v/>
      </c>
      <c r="AG27" s="50" t="str">
        <f t="shared" si="20"/>
        <v/>
      </c>
      <c r="AH27" s="50" t="str">
        <f t="shared" si="20"/>
        <v/>
      </c>
      <c r="AI27" s="50" t="str">
        <f t="shared" si="20"/>
        <v/>
      </c>
      <c r="AJ27" s="50" t="str">
        <f t="shared" si="20"/>
        <v/>
      </c>
      <c r="AK27" s="50" t="str">
        <f t="shared" si="20"/>
        <v/>
      </c>
      <c r="AL27" s="50" t="str">
        <f t="shared" si="20"/>
        <v/>
      </c>
      <c r="AM27" s="50" t="str">
        <f t="shared" si="20"/>
        <v/>
      </c>
      <c r="AN27" s="50" t="str">
        <f t="shared" si="20"/>
        <v/>
      </c>
      <c r="AO27" s="50" t="str">
        <f t="shared" si="20"/>
        <v/>
      </c>
      <c r="AP27" s="50" t="str">
        <f t="shared" si="20"/>
        <v/>
      </c>
      <c r="AQ27" s="50" t="str">
        <f t="shared" si="20"/>
        <v/>
      </c>
      <c r="AR27" s="50" t="str">
        <f t="shared" si="20"/>
        <v/>
      </c>
      <c r="AS27" s="50" t="str">
        <f t="shared" si="20"/>
        <v/>
      </c>
      <c r="AT27" s="50" t="str">
        <f t="shared" si="20"/>
        <v/>
      </c>
      <c r="AU27" s="50" t="str">
        <f t="shared" si="20"/>
        <v/>
      </c>
      <c r="AV27" s="50" t="str">
        <f t="shared" si="20"/>
        <v/>
      </c>
      <c r="AW27" s="50" t="str">
        <f t="shared" si="20"/>
        <v/>
      </c>
      <c r="AX27" s="50" t="str">
        <f t="shared" si="20"/>
        <v/>
      </c>
      <c r="AY27" s="50" t="str">
        <f t="shared" si="20"/>
        <v/>
      </c>
      <c r="AZ27" s="50" t="str">
        <f t="shared" si="20"/>
        <v/>
      </c>
      <c r="BA27" s="50" t="str">
        <f t="shared" si="20"/>
        <v/>
      </c>
      <c r="BB27" s="50" t="str">
        <f t="shared" si="20"/>
        <v/>
      </c>
      <c r="BC27" s="50" t="str">
        <f t="shared" si="20"/>
        <v/>
      </c>
      <c r="BD27" s="50" t="str">
        <f t="shared" si="20"/>
        <v/>
      </c>
      <c r="BE27" s="50" t="str">
        <f t="shared" si="20"/>
        <v/>
      </c>
      <c r="BF27" s="50" t="str">
        <f t="shared" si="20"/>
        <v/>
      </c>
      <c r="BG27" s="50" t="str">
        <f t="shared" si="20"/>
        <v/>
      </c>
      <c r="BH27" s="50" t="str">
        <f t="shared" si="20"/>
        <v/>
      </c>
      <c r="BI27" s="50" t="str">
        <f t="shared" si="20"/>
        <v/>
      </c>
      <c r="BJ27" s="50" t="str">
        <f t="shared" si="20"/>
        <v/>
      </c>
      <c r="BK27" s="50" t="str">
        <f t="shared" si="20"/>
        <v/>
      </c>
    </row>
    <row r="28" ht="30.0" customHeight="1">
      <c r="A28" s="41" t="s">
        <v>38</v>
      </c>
      <c r="B28" s="48"/>
      <c r="C28" s="48"/>
      <c r="D28" s="42"/>
      <c r="E28" s="44"/>
      <c r="F28" s="45"/>
      <c r="G28" s="49"/>
      <c r="H28" s="50" t="str">
        <f t="shared" ref="H28:BK28" si="21">IF(AND($B28="Goal",H$5&gt;=$E28,H$5&lt;=$E28+$F28-1),2,IF(AND($B28="Milestone",H$5&gt;=$E28,H$5&lt;=$E28+$F28-1),1,""))</f>
        <v/>
      </c>
      <c r="I28" s="50" t="str">
        <f t="shared" si="21"/>
        <v/>
      </c>
      <c r="J28" s="50" t="str">
        <f t="shared" si="21"/>
        <v/>
      </c>
      <c r="K28" s="50" t="str">
        <f t="shared" si="21"/>
        <v/>
      </c>
      <c r="L28" s="50" t="str">
        <f t="shared" si="21"/>
        <v/>
      </c>
      <c r="M28" s="50" t="str">
        <f t="shared" si="21"/>
        <v/>
      </c>
      <c r="N28" s="50" t="str">
        <f t="shared" si="21"/>
        <v/>
      </c>
      <c r="O28" s="50" t="str">
        <f t="shared" si="21"/>
        <v/>
      </c>
      <c r="P28" s="50" t="str">
        <f t="shared" si="21"/>
        <v/>
      </c>
      <c r="Q28" s="50" t="str">
        <f t="shared" si="21"/>
        <v/>
      </c>
      <c r="R28" s="50" t="str">
        <f t="shared" si="21"/>
        <v/>
      </c>
      <c r="S28" s="50" t="str">
        <f t="shared" si="21"/>
        <v/>
      </c>
      <c r="T28" s="50" t="str">
        <f t="shared" si="21"/>
        <v/>
      </c>
      <c r="U28" s="50" t="str">
        <f t="shared" si="21"/>
        <v/>
      </c>
      <c r="V28" s="50" t="str">
        <f t="shared" si="21"/>
        <v/>
      </c>
      <c r="W28" s="50" t="str">
        <f t="shared" si="21"/>
        <v/>
      </c>
      <c r="X28" s="50" t="str">
        <f t="shared" si="21"/>
        <v/>
      </c>
      <c r="Y28" s="50" t="str">
        <f t="shared" si="21"/>
        <v/>
      </c>
      <c r="Z28" s="50" t="str">
        <f t="shared" si="21"/>
        <v/>
      </c>
      <c r="AA28" s="50" t="str">
        <f t="shared" si="21"/>
        <v/>
      </c>
      <c r="AB28" s="50" t="str">
        <f t="shared" si="21"/>
        <v/>
      </c>
      <c r="AC28" s="50" t="str">
        <f t="shared" si="21"/>
        <v/>
      </c>
      <c r="AD28" s="50" t="str">
        <f t="shared" si="21"/>
        <v/>
      </c>
      <c r="AE28" s="50" t="str">
        <f t="shared" si="21"/>
        <v/>
      </c>
      <c r="AF28" s="50" t="str">
        <f t="shared" si="21"/>
        <v/>
      </c>
      <c r="AG28" s="50" t="str">
        <f t="shared" si="21"/>
        <v/>
      </c>
      <c r="AH28" s="50" t="str">
        <f t="shared" si="21"/>
        <v/>
      </c>
      <c r="AI28" s="50" t="str">
        <f t="shared" si="21"/>
        <v/>
      </c>
      <c r="AJ28" s="50" t="str">
        <f t="shared" si="21"/>
        <v/>
      </c>
      <c r="AK28" s="50" t="str">
        <f t="shared" si="21"/>
        <v/>
      </c>
      <c r="AL28" s="50" t="str">
        <f t="shared" si="21"/>
        <v/>
      </c>
      <c r="AM28" s="50" t="str">
        <f t="shared" si="21"/>
        <v/>
      </c>
      <c r="AN28" s="50" t="str">
        <f t="shared" si="21"/>
        <v/>
      </c>
      <c r="AO28" s="50" t="str">
        <f t="shared" si="21"/>
        <v/>
      </c>
      <c r="AP28" s="50" t="str">
        <f t="shared" si="21"/>
        <v/>
      </c>
      <c r="AQ28" s="50" t="str">
        <f t="shared" si="21"/>
        <v/>
      </c>
      <c r="AR28" s="50" t="str">
        <f t="shared" si="21"/>
        <v/>
      </c>
      <c r="AS28" s="50" t="str">
        <f t="shared" si="21"/>
        <v/>
      </c>
      <c r="AT28" s="50" t="str">
        <f t="shared" si="21"/>
        <v/>
      </c>
      <c r="AU28" s="50" t="str">
        <f t="shared" si="21"/>
        <v/>
      </c>
      <c r="AV28" s="50" t="str">
        <f t="shared" si="21"/>
        <v/>
      </c>
      <c r="AW28" s="50" t="str">
        <f t="shared" si="21"/>
        <v/>
      </c>
      <c r="AX28" s="50" t="str">
        <f t="shared" si="21"/>
        <v/>
      </c>
      <c r="AY28" s="50" t="str">
        <f t="shared" si="21"/>
        <v/>
      </c>
      <c r="AZ28" s="50" t="str">
        <f t="shared" si="21"/>
        <v/>
      </c>
      <c r="BA28" s="50" t="str">
        <f t="shared" si="21"/>
        <v/>
      </c>
      <c r="BB28" s="50" t="str">
        <f t="shared" si="21"/>
        <v/>
      </c>
      <c r="BC28" s="50" t="str">
        <f t="shared" si="21"/>
        <v/>
      </c>
      <c r="BD28" s="50" t="str">
        <f t="shared" si="21"/>
        <v/>
      </c>
      <c r="BE28" s="50" t="str">
        <f t="shared" si="21"/>
        <v/>
      </c>
      <c r="BF28" s="50" t="str">
        <f t="shared" si="21"/>
        <v/>
      </c>
      <c r="BG28" s="50" t="str">
        <f t="shared" si="21"/>
        <v/>
      </c>
      <c r="BH28" s="50" t="str">
        <f t="shared" si="21"/>
        <v/>
      </c>
      <c r="BI28" s="50" t="str">
        <f t="shared" si="21"/>
        <v/>
      </c>
      <c r="BJ28" s="50" t="str">
        <f t="shared" si="21"/>
        <v/>
      </c>
      <c r="BK28" s="50" t="str">
        <f t="shared" si="21"/>
        <v/>
      </c>
    </row>
    <row r="29" ht="30.0" customHeight="1">
      <c r="A29" s="47" t="s">
        <v>40</v>
      </c>
      <c r="B29" s="48"/>
      <c r="C29" s="48"/>
      <c r="D29" s="42"/>
      <c r="E29" s="44"/>
      <c r="F29" s="45"/>
      <c r="G29" s="49"/>
      <c r="H29" s="50" t="str">
        <f t="shared" ref="H29:BK29" si="22">IF(AND($B29="Goal",H$5&gt;=$E29,H$5&lt;=$E29+$F29-1),2,IF(AND($B29="Milestone",H$5&gt;=$E29,H$5&lt;=$E29+$F29-1),1,""))</f>
        <v/>
      </c>
      <c r="I29" s="50" t="str">
        <f t="shared" si="22"/>
        <v/>
      </c>
      <c r="J29" s="50" t="str">
        <f t="shared" si="22"/>
        <v/>
      </c>
      <c r="K29" s="50" t="str">
        <f t="shared" si="22"/>
        <v/>
      </c>
      <c r="L29" s="50" t="str">
        <f t="shared" si="22"/>
        <v/>
      </c>
      <c r="M29" s="50" t="str">
        <f t="shared" si="22"/>
        <v/>
      </c>
      <c r="N29" s="50" t="str">
        <f t="shared" si="22"/>
        <v/>
      </c>
      <c r="O29" s="50" t="str">
        <f t="shared" si="22"/>
        <v/>
      </c>
      <c r="P29" s="50" t="str">
        <f t="shared" si="22"/>
        <v/>
      </c>
      <c r="Q29" s="50" t="str">
        <f t="shared" si="22"/>
        <v/>
      </c>
      <c r="R29" s="50" t="str">
        <f t="shared" si="22"/>
        <v/>
      </c>
      <c r="S29" s="50" t="str">
        <f t="shared" si="22"/>
        <v/>
      </c>
      <c r="T29" s="50" t="str">
        <f t="shared" si="22"/>
        <v/>
      </c>
      <c r="U29" s="50" t="str">
        <f t="shared" si="22"/>
        <v/>
      </c>
      <c r="V29" s="50" t="str">
        <f t="shared" si="22"/>
        <v/>
      </c>
      <c r="W29" s="50" t="str">
        <f t="shared" si="22"/>
        <v/>
      </c>
      <c r="X29" s="50" t="str">
        <f t="shared" si="22"/>
        <v/>
      </c>
      <c r="Y29" s="50" t="str">
        <f t="shared" si="22"/>
        <v/>
      </c>
      <c r="Z29" s="50" t="str">
        <f t="shared" si="22"/>
        <v/>
      </c>
      <c r="AA29" s="50" t="str">
        <f t="shared" si="22"/>
        <v/>
      </c>
      <c r="AB29" s="50" t="str">
        <f t="shared" si="22"/>
        <v/>
      </c>
      <c r="AC29" s="50" t="str">
        <f t="shared" si="22"/>
        <v/>
      </c>
      <c r="AD29" s="50" t="str">
        <f t="shared" si="22"/>
        <v/>
      </c>
      <c r="AE29" s="50" t="str">
        <f t="shared" si="22"/>
        <v/>
      </c>
      <c r="AF29" s="50" t="str">
        <f t="shared" si="22"/>
        <v/>
      </c>
      <c r="AG29" s="50" t="str">
        <f t="shared" si="22"/>
        <v/>
      </c>
      <c r="AH29" s="50" t="str">
        <f t="shared" si="22"/>
        <v/>
      </c>
      <c r="AI29" s="50" t="str">
        <f t="shared" si="22"/>
        <v/>
      </c>
      <c r="AJ29" s="50" t="str">
        <f t="shared" si="22"/>
        <v/>
      </c>
      <c r="AK29" s="50" t="str">
        <f t="shared" si="22"/>
        <v/>
      </c>
      <c r="AL29" s="50" t="str">
        <f t="shared" si="22"/>
        <v/>
      </c>
      <c r="AM29" s="50" t="str">
        <f t="shared" si="22"/>
        <v/>
      </c>
      <c r="AN29" s="50" t="str">
        <f t="shared" si="22"/>
        <v/>
      </c>
      <c r="AO29" s="50" t="str">
        <f t="shared" si="22"/>
        <v/>
      </c>
      <c r="AP29" s="50" t="str">
        <f t="shared" si="22"/>
        <v/>
      </c>
      <c r="AQ29" s="50" t="str">
        <f t="shared" si="22"/>
        <v/>
      </c>
      <c r="AR29" s="50" t="str">
        <f t="shared" si="22"/>
        <v/>
      </c>
      <c r="AS29" s="50" t="str">
        <f t="shared" si="22"/>
        <v/>
      </c>
      <c r="AT29" s="50" t="str">
        <f t="shared" si="22"/>
        <v/>
      </c>
      <c r="AU29" s="50" t="str">
        <f t="shared" si="22"/>
        <v/>
      </c>
      <c r="AV29" s="50" t="str">
        <f t="shared" si="22"/>
        <v/>
      </c>
      <c r="AW29" s="50" t="str">
        <f t="shared" si="22"/>
        <v/>
      </c>
      <c r="AX29" s="50" t="str">
        <f t="shared" si="22"/>
        <v/>
      </c>
      <c r="AY29" s="50" t="str">
        <f t="shared" si="22"/>
        <v/>
      </c>
      <c r="AZ29" s="50" t="str">
        <f t="shared" si="22"/>
        <v/>
      </c>
      <c r="BA29" s="50" t="str">
        <f t="shared" si="22"/>
        <v/>
      </c>
      <c r="BB29" s="50" t="str">
        <f t="shared" si="22"/>
        <v/>
      </c>
      <c r="BC29" s="50" t="str">
        <f t="shared" si="22"/>
        <v/>
      </c>
      <c r="BD29" s="50" t="str">
        <f t="shared" si="22"/>
        <v/>
      </c>
      <c r="BE29" s="50" t="str">
        <f t="shared" si="22"/>
        <v/>
      </c>
      <c r="BF29" s="50" t="str">
        <f t="shared" si="22"/>
        <v/>
      </c>
      <c r="BG29" s="50" t="str">
        <f t="shared" si="22"/>
        <v/>
      </c>
      <c r="BH29" s="50" t="str">
        <f t="shared" si="22"/>
        <v/>
      </c>
      <c r="BI29" s="50" t="str">
        <f t="shared" si="22"/>
        <v/>
      </c>
      <c r="BJ29" s="50" t="str">
        <f t="shared" si="22"/>
        <v/>
      </c>
      <c r="BK29" s="50" t="str">
        <f t="shared" si="22"/>
        <v/>
      </c>
    </row>
    <row r="30" ht="30.0" customHeight="1">
      <c r="A30" s="41" t="s">
        <v>34</v>
      </c>
      <c r="B30" s="48"/>
      <c r="C30" s="48"/>
      <c r="D30" s="42"/>
      <c r="E30" s="44"/>
      <c r="F30" s="45"/>
      <c r="G30" s="49"/>
      <c r="H30" s="50" t="str">
        <f t="shared" ref="H30:BK30" si="23">IF(AND($B30="Goal",H$5&gt;=$E30,H$5&lt;=$E30+$F30-1),2,IF(AND($B30="Milestone",H$5&gt;=$E30,H$5&lt;=$E30+$F30-1),1,""))</f>
        <v/>
      </c>
      <c r="I30" s="50" t="str">
        <f t="shared" si="23"/>
        <v/>
      </c>
      <c r="J30" s="50" t="str">
        <f t="shared" si="23"/>
        <v/>
      </c>
      <c r="K30" s="50" t="str">
        <f t="shared" si="23"/>
        <v/>
      </c>
      <c r="L30" s="50" t="str">
        <f t="shared" si="23"/>
        <v/>
      </c>
      <c r="M30" s="50" t="str">
        <f t="shared" si="23"/>
        <v/>
      </c>
      <c r="N30" s="50" t="str">
        <f t="shared" si="23"/>
        <v/>
      </c>
      <c r="O30" s="50" t="str">
        <f t="shared" si="23"/>
        <v/>
      </c>
      <c r="P30" s="50" t="str">
        <f t="shared" si="23"/>
        <v/>
      </c>
      <c r="Q30" s="50" t="str">
        <f t="shared" si="23"/>
        <v/>
      </c>
      <c r="R30" s="50" t="str">
        <f t="shared" si="23"/>
        <v/>
      </c>
      <c r="S30" s="50" t="str">
        <f t="shared" si="23"/>
        <v/>
      </c>
      <c r="T30" s="50" t="str">
        <f t="shared" si="23"/>
        <v/>
      </c>
      <c r="U30" s="50" t="str">
        <f t="shared" si="23"/>
        <v/>
      </c>
      <c r="V30" s="50" t="str">
        <f t="shared" si="23"/>
        <v/>
      </c>
      <c r="W30" s="50" t="str">
        <f t="shared" si="23"/>
        <v/>
      </c>
      <c r="X30" s="50" t="str">
        <f t="shared" si="23"/>
        <v/>
      </c>
      <c r="Y30" s="50" t="str">
        <f t="shared" si="23"/>
        <v/>
      </c>
      <c r="Z30" s="50" t="str">
        <f t="shared" si="23"/>
        <v/>
      </c>
      <c r="AA30" s="50" t="str">
        <f t="shared" si="23"/>
        <v/>
      </c>
      <c r="AB30" s="50" t="str">
        <f t="shared" si="23"/>
        <v/>
      </c>
      <c r="AC30" s="50" t="str">
        <f t="shared" si="23"/>
        <v/>
      </c>
      <c r="AD30" s="50" t="str">
        <f t="shared" si="23"/>
        <v/>
      </c>
      <c r="AE30" s="50" t="str">
        <f t="shared" si="23"/>
        <v/>
      </c>
      <c r="AF30" s="50" t="str">
        <f t="shared" si="23"/>
        <v/>
      </c>
      <c r="AG30" s="50" t="str">
        <f t="shared" si="23"/>
        <v/>
      </c>
      <c r="AH30" s="50" t="str">
        <f t="shared" si="23"/>
        <v/>
      </c>
      <c r="AI30" s="50" t="str">
        <f t="shared" si="23"/>
        <v/>
      </c>
      <c r="AJ30" s="50" t="str">
        <f t="shared" si="23"/>
        <v/>
      </c>
      <c r="AK30" s="50" t="str">
        <f t="shared" si="23"/>
        <v/>
      </c>
      <c r="AL30" s="50" t="str">
        <f t="shared" si="23"/>
        <v/>
      </c>
      <c r="AM30" s="50" t="str">
        <f t="shared" si="23"/>
        <v/>
      </c>
      <c r="AN30" s="50" t="str">
        <f t="shared" si="23"/>
        <v/>
      </c>
      <c r="AO30" s="50" t="str">
        <f t="shared" si="23"/>
        <v/>
      </c>
      <c r="AP30" s="50" t="str">
        <f t="shared" si="23"/>
        <v/>
      </c>
      <c r="AQ30" s="50" t="str">
        <f t="shared" si="23"/>
        <v/>
      </c>
      <c r="AR30" s="50" t="str">
        <f t="shared" si="23"/>
        <v/>
      </c>
      <c r="AS30" s="50" t="str">
        <f t="shared" si="23"/>
        <v/>
      </c>
      <c r="AT30" s="50" t="str">
        <f t="shared" si="23"/>
        <v/>
      </c>
      <c r="AU30" s="50" t="str">
        <f t="shared" si="23"/>
        <v/>
      </c>
      <c r="AV30" s="50" t="str">
        <f t="shared" si="23"/>
        <v/>
      </c>
      <c r="AW30" s="50" t="str">
        <f t="shared" si="23"/>
        <v/>
      </c>
      <c r="AX30" s="50" t="str">
        <f t="shared" si="23"/>
        <v/>
      </c>
      <c r="AY30" s="50" t="str">
        <f t="shared" si="23"/>
        <v/>
      </c>
      <c r="AZ30" s="50" t="str">
        <f t="shared" si="23"/>
        <v/>
      </c>
      <c r="BA30" s="50" t="str">
        <f t="shared" si="23"/>
        <v/>
      </c>
      <c r="BB30" s="50" t="str">
        <f t="shared" si="23"/>
        <v/>
      </c>
      <c r="BC30" s="50" t="str">
        <f t="shared" si="23"/>
        <v/>
      </c>
      <c r="BD30" s="50" t="str">
        <f t="shared" si="23"/>
        <v/>
      </c>
      <c r="BE30" s="50" t="str">
        <f t="shared" si="23"/>
        <v/>
      </c>
      <c r="BF30" s="50" t="str">
        <f t="shared" si="23"/>
        <v/>
      </c>
      <c r="BG30" s="50" t="str">
        <f t="shared" si="23"/>
        <v/>
      </c>
      <c r="BH30" s="50" t="str">
        <f t="shared" si="23"/>
        <v/>
      </c>
      <c r="BI30" s="50" t="str">
        <f t="shared" si="23"/>
        <v/>
      </c>
      <c r="BJ30" s="50" t="str">
        <f t="shared" si="23"/>
        <v/>
      </c>
      <c r="BK30" s="50" t="str">
        <f t="shared" si="23"/>
        <v/>
      </c>
    </row>
    <row r="31" ht="30.0" customHeight="1">
      <c r="A31" s="41" t="s">
        <v>35</v>
      </c>
      <c r="B31" s="48"/>
      <c r="C31" s="48"/>
      <c r="D31" s="42"/>
      <c r="E31" s="44"/>
      <c r="F31" s="45"/>
      <c r="G31" s="49"/>
      <c r="H31" s="50" t="str">
        <f t="shared" ref="H31:BK31" si="24">IF(AND($B31="Goal",H$5&gt;=$E31,H$5&lt;=$E31+$F31-1),2,IF(AND($B31="Milestone",H$5&gt;=$E31,H$5&lt;=$E31+$F31-1),1,""))</f>
        <v/>
      </c>
      <c r="I31" s="50" t="str">
        <f t="shared" si="24"/>
        <v/>
      </c>
      <c r="J31" s="50" t="str">
        <f t="shared" si="24"/>
        <v/>
      </c>
      <c r="K31" s="50" t="str">
        <f t="shared" si="24"/>
        <v/>
      </c>
      <c r="L31" s="50" t="str">
        <f t="shared" si="24"/>
        <v/>
      </c>
      <c r="M31" s="50" t="str">
        <f t="shared" si="24"/>
        <v/>
      </c>
      <c r="N31" s="50" t="str">
        <f t="shared" si="24"/>
        <v/>
      </c>
      <c r="O31" s="50" t="str">
        <f t="shared" si="24"/>
        <v/>
      </c>
      <c r="P31" s="50" t="str">
        <f t="shared" si="24"/>
        <v/>
      </c>
      <c r="Q31" s="50" t="str">
        <f t="shared" si="24"/>
        <v/>
      </c>
      <c r="R31" s="50" t="str">
        <f t="shared" si="24"/>
        <v/>
      </c>
      <c r="S31" s="50" t="str">
        <f t="shared" si="24"/>
        <v/>
      </c>
      <c r="T31" s="50" t="str">
        <f t="shared" si="24"/>
        <v/>
      </c>
      <c r="U31" s="50" t="str">
        <f t="shared" si="24"/>
        <v/>
      </c>
      <c r="V31" s="50" t="str">
        <f t="shared" si="24"/>
        <v/>
      </c>
      <c r="W31" s="50" t="str">
        <f t="shared" si="24"/>
        <v/>
      </c>
      <c r="X31" s="50" t="str">
        <f t="shared" si="24"/>
        <v/>
      </c>
      <c r="Y31" s="50" t="str">
        <f t="shared" si="24"/>
        <v/>
      </c>
      <c r="Z31" s="50" t="str">
        <f t="shared" si="24"/>
        <v/>
      </c>
      <c r="AA31" s="50" t="str">
        <f t="shared" si="24"/>
        <v/>
      </c>
      <c r="AB31" s="50" t="str">
        <f t="shared" si="24"/>
        <v/>
      </c>
      <c r="AC31" s="50" t="str">
        <f t="shared" si="24"/>
        <v/>
      </c>
      <c r="AD31" s="50" t="str">
        <f t="shared" si="24"/>
        <v/>
      </c>
      <c r="AE31" s="50" t="str">
        <f t="shared" si="24"/>
        <v/>
      </c>
      <c r="AF31" s="50" t="str">
        <f t="shared" si="24"/>
        <v/>
      </c>
      <c r="AG31" s="50" t="str">
        <f t="shared" si="24"/>
        <v/>
      </c>
      <c r="AH31" s="50" t="str">
        <f t="shared" si="24"/>
        <v/>
      </c>
      <c r="AI31" s="50" t="str">
        <f t="shared" si="24"/>
        <v/>
      </c>
      <c r="AJ31" s="50" t="str">
        <f t="shared" si="24"/>
        <v/>
      </c>
      <c r="AK31" s="50" t="str">
        <f t="shared" si="24"/>
        <v/>
      </c>
      <c r="AL31" s="50" t="str">
        <f t="shared" si="24"/>
        <v/>
      </c>
      <c r="AM31" s="50" t="str">
        <f t="shared" si="24"/>
        <v/>
      </c>
      <c r="AN31" s="50" t="str">
        <f t="shared" si="24"/>
        <v/>
      </c>
      <c r="AO31" s="50" t="str">
        <f t="shared" si="24"/>
        <v/>
      </c>
      <c r="AP31" s="50" t="str">
        <f t="shared" si="24"/>
        <v/>
      </c>
      <c r="AQ31" s="50" t="str">
        <f t="shared" si="24"/>
        <v/>
      </c>
      <c r="AR31" s="50" t="str">
        <f t="shared" si="24"/>
        <v/>
      </c>
      <c r="AS31" s="50" t="str">
        <f t="shared" si="24"/>
        <v/>
      </c>
      <c r="AT31" s="50" t="str">
        <f t="shared" si="24"/>
        <v/>
      </c>
      <c r="AU31" s="50" t="str">
        <f t="shared" si="24"/>
        <v/>
      </c>
      <c r="AV31" s="50" t="str">
        <f t="shared" si="24"/>
        <v/>
      </c>
      <c r="AW31" s="50" t="str">
        <f t="shared" si="24"/>
        <v/>
      </c>
      <c r="AX31" s="50" t="str">
        <f t="shared" si="24"/>
        <v/>
      </c>
      <c r="AY31" s="50" t="str">
        <f t="shared" si="24"/>
        <v/>
      </c>
      <c r="AZ31" s="50" t="str">
        <f t="shared" si="24"/>
        <v/>
      </c>
      <c r="BA31" s="50" t="str">
        <f t="shared" si="24"/>
        <v/>
      </c>
      <c r="BB31" s="50" t="str">
        <f t="shared" si="24"/>
        <v/>
      </c>
      <c r="BC31" s="50" t="str">
        <f t="shared" si="24"/>
        <v/>
      </c>
      <c r="BD31" s="50" t="str">
        <f t="shared" si="24"/>
        <v/>
      </c>
      <c r="BE31" s="50" t="str">
        <f t="shared" si="24"/>
        <v/>
      </c>
      <c r="BF31" s="50" t="str">
        <f t="shared" si="24"/>
        <v/>
      </c>
      <c r="BG31" s="50" t="str">
        <f t="shared" si="24"/>
        <v/>
      </c>
      <c r="BH31" s="50" t="str">
        <f t="shared" si="24"/>
        <v/>
      </c>
      <c r="BI31" s="50" t="str">
        <f t="shared" si="24"/>
        <v/>
      </c>
      <c r="BJ31" s="50" t="str">
        <f t="shared" si="24"/>
        <v/>
      </c>
      <c r="BK31" s="50" t="str">
        <f t="shared" si="24"/>
        <v/>
      </c>
    </row>
    <row r="32" ht="30.0" customHeight="1">
      <c r="A32" s="41" t="s">
        <v>36</v>
      </c>
      <c r="B32" s="48"/>
      <c r="C32" s="48"/>
      <c r="D32" s="42"/>
      <c r="E32" s="44"/>
      <c r="F32" s="45"/>
      <c r="G32" s="49"/>
      <c r="H32" s="50" t="str">
        <f t="shared" ref="H32:BK32" si="25">IF(AND($B32="Goal",H$5&gt;=$E32,H$5&lt;=$E32+$F32-1),2,IF(AND($B32="Milestone",H$5&gt;=$E32,H$5&lt;=$E32+$F32-1),1,""))</f>
        <v/>
      </c>
      <c r="I32" s="50" t="str">
        <f t="shared" si="25"/>
        <v/>
      </c>
      <c r="J32" s="50" t="str">
        <f t="shared" si="25"/>
        <v/>
      </c>
      <c r="K32" s="50" t="str">
        <f t="shared" si="25"/>
        <v/>
      </c>
      <c r="L32" s="50" t="str">
        <f t="shared" si="25"/>
        <v/>
      </c>
      <c r="M32" s="50" t="str">
        <f t="shared" si="25"/>
        <v/>
      </c>
      <c r="N32" s="50" t="str">
        <f t="shared" si="25"/>
        <v/>
      </c>
      <c r="O32" s="50" t="str">
        <f t="shared" si="25"/>
        <v/>
      </c>
      <c r="P32" s="50" t="str">
        <f t="shared" si="25"/>
        <v/>
      </c>
      <c r="Q32" s="50" t="str">
        <f t="shared" si="25"/>
        <v/>
      </c>
      <c r="R32" s="50" t="str">
        <f t="shared" si="25"/>
        <v/>
      </c>
      <c r="S32" s="50" t="str">
        <f t="shared" si="25"/>
        <v/>
      </c>
      <c r="T32" s="50" t="str">
        <f t="shared" si="25"/>
        <v/>
      </c>
      <c r="U32" s="50" t="str">
        <f t="shared" si="25"/>
        <v/>
      </c>
      <c r="V32" s="50" t="str">
        <f t="shared" si="25"/>
        <v/>
      </c>
      <c r="W32" s="50" t="str">
        <f t="shared" si="25"/>
        <v/>
      </c>
      <c r="X32" s="50" t="str">
        <f t="shared" si="25"/>
        <v/>
      </c>
      <c r="Y32" s="50" t="str">
        <f t="shared" si="25"/>
        <v/>
      </c>
      <c r="Z32" s="50" t="str">
        <f t="shared" si="25"/>
        <v/>
      </c>
      <c r="AA32" s="50" t="str">
        <f t="shared" si="25"/>
        <v/>
      </c>
      <c r="AB32" s="50" t="str">
        <f t="shared" si="25"/>
        <v/>
      </c>
      <c r="AC32" s="50" t="str">
        <f t="shared" si="25"/>
        <v/>
      </c>
      <c r="AD32" s="50" t="str">
        <f t="shared" si="25"/>
        <v/>
      </c>
      <c r="AE32" s="50" t="str">
        <f t="shared" si="25"/>
        <v/>
      </c>
      <c r="AF32" s="50" t="str">
        <f t="shared" si="25"/>
        <v/>
      </c>
      <c r="AG32" s="50" t="str">
        <f t="shared" si="25"/>
        <v/>
      </c>
      <c r="AH32" s="50" t="str">
        <f t="shared" si="25"/>
        <v/>
      </c>
      <c r="AI32" s="50" t="str">
        <f t="shared" si="25"/>
        <v/>
      </c>
      <c r="AJ32" s="50" t="str">
        <f t="shared" si="25"/>
        <v/>
      </c>
      <c r="AK32" s="50" t="str">
        <f t="shared" si="25"/>
        <v/>
      </c>
      <c r="AL32" s="50" t="str">
        <f t="shared" si="25"/>
        <v/>
      </c>
      <c r="AM32" s="50" t="str">
        <f t="shared" si="25"/>
        <v/>
      </c>
      <c r="AN32" s="50" t="str">
        <f t="shared" si="25"/>
        <v/>
      </c>
      <c r="AO32" s="50" t="str">
        <f t="shared" si="25"/>
        <v/>
      </c>
      <c r="AP32" s="50" t="str">
        <f t="shared" si="25"/>
        <v/>
      </c>
      <c r="AQ32" s="50" t="str">
        <f t="shared" si="25"/>
        <v/>
      </c>
      <c r="AR32" s="50" t="str">
        <f t="shared" si="25"/>
        <v/>
      </c>
      <c r="AS32" s="50" t="str">
        <f t="shared" si="25"/>
        <v/>
      </c>
      <c r="AT32" s="50" t="str">
        <f t="shared" si="25"/>
        <v/>
      </c>
      <c r="AU32" s="50" t="str">
        <f t="shared" si="25"/>
        <v/>
      </c>
      <c r="AV32" s="50" t="str">
        <f t="shared" si="25"/>
        <v/>
      </c>
      <c r="AW32" s="50" t="str">
        <f t="shared" si="25"/>
        <v/>
      </c>
      <c r="AX32" s="50" t="str">
        <f t="shared" si="25"/>
        <v/>
      </c>
      <c r="AY32" s="50" t="str">
        <f t="shared" si="25"/>
        <v/>
      </c>
      <c r="AZ32" s="50" t="str">
        <f t="shared" si="25"/>
        <v/>
      </c>
      <c r="BA32" s="50" t="str">
        <f t="shared" si="25"/>
        <v/>
      </c>
      <c r="BB32" s="50" t="str">
        <f t="shared" si="25"/>
        <v/>
      </c>
      <c r="BC32" s="50" t="str">
        <f t="shared" si="25"/>
        <v/>
      </c>
      <c r="BD32" s="50" t="str">
        <f t="shared" si="25"/>
        <v/>
      </c>
      <c r="BE32" s="50" t="str">
        <f t="shared" si="25"/>
        <v/>
      </c>
      <c r="BF32" s="50" t="str">
        <f t="shared" si="25"/>
        <v/>
      </c>
      <c r="BG32" s="50" t="str">
        <f t="shared" si="25"/>
        <v/>
      </c>
      <c r="BH32" s="50" t="str">
        <f t="shared" si="25"/>
        <v/>
      </c>
      <c r="BI32" s="50" t="str">
        <f t="shared" si="25"/>
        <v/>
      </c>
      <c r="BJ32" s="50" t="str">
        <f t="shared" si="25"/>
        <v/>
      </c>
      <c r="BK32" s="50" t="str">
        <f t="shared" si="25"/>
        <v/>
      </c>
    </row>
    <row r="33" ht="30.0" customHeight="1">
      <c r="A33" s="41" t="s">
        <v>37</v>
      </c>
      <c r="B33" s="48"/>
      <c r="C33" s="48"/>
      <c r="D33" s="42"/>
      <c r="E33" s="44"/>
      <c r="F33" s="45"/>
      <c r="G33" s="49"/>
      <c r="H33" s="50" t="str">
        <f t="shared" ref="H33:BK33" si="26">IF(AND($B33="Goal",H$5&gt;=$E33,H$5&lt;=$E33+$F33-1),2,IF(AND($B33="Milestone",H$5&gt;=$E33,H$5&lt;=$E33+$F33-1),1,""))</f>
        <v/>
      </c>
      <c r="I33" s="50" t="str">
        <f t="shared" si="26"/>
        <v/>
      </c>
      <c r="J33" s="50" t="str">
        <f t="shared" si="26"/>
        <v/>
      </c>
      <c r="K33" s="50" t="str">
        <f t="shared" si="26"/>
        <v/>
      </c>
      <c r="L33" s="50" t="str">
        <f t="shared" si="26"/>
        <v/>
      </c>
      <c r="M33" s="50" t="str">
        <f t="shared" si="26"/>
        <v/>
      </c>
      <c r="N33" s="50" t="str">
        <f t="shared" si="26"/>
        <v/>
      </c>
      <c r="O33" s="50" t="str">
        <f t="shared" si="26"/>
        <v/>
      </c>
      <c r="P33" s="50" t="str">
        <f t="shared" si="26"/>
        <v/>
      </c>
      <c r="Q33" s="50" t="str">
        <f t="shared" si="26"/>
        <v/>
      </c>
      <c r="R33" s="50" t="str">
        <f t="shared" si="26"/>
        <v/>
      </c>
      <c r="S33" s="50" t="str">
        <f t="shared" si="26"/>
        <v/>
      </c>
      <c r="T33" s="50" t="str">
        <f t="shared" si="26"/>
        <v/>
      </c>
      <c r="U33" s="50" t="str">
        <f t="shared" si="26"/>
        <v/>
      </c>
      <c r="V33" s="50" t="str">
        <f t="shared" si="26"/>
        <v/>
      </c>
      <c r="W33" s="50" t="str">
        <f t="shared" si="26"/>
        <v/>
      </c>
      <c r="X33" s="50" t="str">
        <f t="shared" si="26"/>
        <v/>
      </c>
      <c r="Y33" s="50" t="str">
        <f t="shared" si="26"/>
        <v/>
      </c>
      <c r="Z33" s="50" t="str">
        <f t="shared" si="26"/>
        <v/>
      </c>
      <c r="AA33" s="50" t="str">
        <f t="shared" si="26"/>
        <v/>
      </c>
      <c r="AB33" s="50" t="str">
        <f t="shared" si="26"/>
        <v/>
      </c>
      <c r="AC33" s="50" t="str">
        <f t="shared" si="26"/>
        <v/>
      </c>
      <c r="AD33" s="50" t="str">
        <f t="shared" si="26"/>
        <v/>
      </c>
      <c r="AE33" s="50" t="str">
        <f t="shared" si="26"/>
        <v/>
      </c>
      <c r="AF33" s="50" t="str">
        <f t="shared" si="26"/>
        <v/>
      </c>
      <c r="AG33" s="50" t="str">
        <f t="shared" si="26"/>
        <v/>
      </c>
      <c r="AH33" s="50" t="str">
        <f t="shared" si="26"/>
        <v/>
      </c>
      <c r="AI33" s="50" t="str">
        <f t="shared" si="26"/>
        <v/>
      </c>
      <c r="AJ33" s="50" t="str">
        <f t="shared" si="26"/>
        <v/>
      </c>
      <c r="AK33" s="50" t="str">
        <f t="shared" si="26"/>
        <v/>
      </c>
      <c r="AL33" s="50" t="str">
        <f t="shared" si="26"/>
        <v/>
      </c>
      <c r="AM33" s="50" t="str">
        <f t="shared" si="26"/>
        <v/>
      </c>
      <c r="AN33" s="50" t="str">
        <f t="shared" si="26"/>
        <v/>
      </c>
      <c r="AO33" s="50" t="str">
        <f t="shared" si="26"/>
        <v/>
      </c>
      <c r="AP33" s="50" t="str">
        <f t="shared" si="26"/>
        <v/>
      </c>
      <c r="AQ33" s="50" t="str">
        <f t="shared" si="26"/>
        <v/>
      </c>
      <c r="AR33" s="50" t="str">
        <f t="shared" si="26"/>
        <v/>
      </c>
      <c r="AS33" s="50" t="str">
        <f t="shared" si="26"/>
        <v/>
      </c>
      <c r="AT33" s="50" t="str">
        <f t="shared" si="26"/>
        <v/>
      </c>
      <c r="AU33" s="50" t="str">
        <f t="shared" si="26"/>
        <v/>
      </c>
      <c r="AV33" s="50" t="str">
        <f t="shared" si="26"/>
        <v/>
      </c>
      <c r="AW33" s="50" t="str">
        <f t="shared" si="26"/>
        <v/>
      </c>
      <c r="AX33" s="50" t="str">
        <f t="shared" si="26"/>
        <v/>
      </c>
      <c r="AY33" s="50" t="str">
        <f t="shared" si="26"/>
        <v/>
      </c>
      <c r="AZ33" s="50" t="str">
        <f t="shared" si="26"/>
        <v/>
      </c>
      <c r="BA33" s="50" t="str">
        <f t="shared" si="26"/>
        <v/>
      </c>
      <c r="BB33" s="50" t="str">
        <f t="shared" si="26"/>
        <v/>
      </c>
      <c r="BC33" s="50" t="str">
        <f t="shared" si="26"/>
        <v/>
      </c>
      <c r="BD33" s="50" t="str">
        <f t="shared" si="26"/>
        <v/>
      </c>
      <c r="BE33" s="50" t="str">
        <f t="shared" si="26"/>
        <v/>
      </c>
      <c r="BF33" s="50" t="str">
        <f t="shared" si="26"/>
        <v/>
      </c>
      <c r="BG33" s="50" t="str">
        <f t="shared" si="26"/>
        <v/>
      </c>
      <c r="BH33" s="50" t="str">
        <f t="shared" si="26"/>
        <v/>
      </c>
      <c r="BI33" s="50" t="str">
        <f t="shared" si="26"/>
        <v/>
      </c>
      <c r="BJ33" s="50" t="str">
        <f t="shared" si="26"/>
        <v/>
      </c>
      <c r="BK33" s="50" t="str">
        <f t="shared" si="26"/>
        <v/>
      </c>
    </row>
    <row r="34" ht="30.0" customHeight="1">
      <c r="A34" s="41" t="s">
        <v>38</v>
      </c>
      <c r="B34" s="48"/>
      <c r="C34" s="48"/>
      <c r="D34" s="42"/>
      <c r="E34" s="44"/>
      <c r="F34" s="45"/>
      <c r="G34" s="49"/>
      <c r="H34" s="50" t="str">
        <f t="shared" ref="H34:BK34" si="27">IF(AND($B34="Goal",H$5&gt;=$E34,H$5&lt;=$E34+$F34-1),2,IF(AND($B34="Milestone",H$5&gt;=$E34,H$5&lt;=$E34+$F34-1),1,""))</f>
        <v/>
      </c>
      <c r="I34" s="50" t="str">
        <f t="shared" si="27"/>
        <v/>
      </c>
      <c r="J34" s="50" t="str">
        <f t="shared" si="27"/>
        <v/>
      </c>
      <c r="K34" s="50" t="str">
        <f t="shared" si="27"/>
        <v/>
      </c>
      <c r="L34" s="50" t="str">
        <f t="shared" si="27"/>
        <v/>
      </c>
      <c r="M34" s="50" t="str">
        <f t="shared" si="27"/>
        <v/>
      </c>
      <c r="N34" s="50" t="str">
        <f t="shared" si="27"/>
        <v/>
      </c>
      <c r="O34" s="50" t="str">
        <f t="shared" si="27"/>
        <v/>
      </c>
      <c r="P34" s="50" t="str">
        <f t="shared" si="27"/>
        <v/>
      </c>
      <c r="Q34" s="50" t="str">
        <f t="shared" si="27"/>
        <v/>
      </c>
      <c r="R34" s="50" t="str">
        <f t="shared" si="27"/>
        <v/>
      </c>
      <c r="S34" s="50" t="str">
        <f t="shared" si="27"/>
        <v/>
      </c>
      <c r="T34" s="50" t="str">
        <f t="shared" si="27"/>
        <v/>
      </c>
      <c r="U34" s="50" t="str">
        <f t="shared" si="27"/>
        <v/>
      </c>
      <c r="V34" s="50" t="str">
        <f t="shared" si="27"/>
        <v/>
      </c>
      <c r="W34" s="50" t="str">
        <f t="shared" si="27"/>
        <v/>
      </c>
      <c r="X34" s="50" t="str">
        <f t="shared" si="27"/>
        <v/>
      </c>
      <c r="Y34" s="50" t="str">
        <f t="shared" si="27"/>
        <v/>
      </c>
      <c r="Z34" s="50" t="str">
        <f t="shared" si="27"/>
        <v/>
      </c>
      <c r="AA34" s="50" t="str">
        <f t="shared" si="27"/>
        <v/>
      </c>
      <c r="AB34" s="50" t="str">
        <f t="shared" si="27"/>
        <v/>
      </c>
      <c r="AC34" s="50" t="str">
        <f t="shared" si="27"/>
        <v/>
      </c>
      <c r="AD34" s="50" t="str">
        <f t="shared" si="27"/>
        <v/>
      </c>
      <c r="AE34" s="50" t="str">
        <f t="shared" si="27"/>
        <v/>
      </c>
      <c r="AF34" s="50" t="str">
        <f t="shared" si="27"/>
        <v/>
      </c>
      <c r="AG34" s="50" t="str">
        <f t="shared" si="27"/>
        <v/>
      </c>
      <c r="AH34" s="50" t="str">
        <f t="shared" si="27"/>
        <v/>
      </c>
      <c r="AI34" s="50" t="str">
        <f t="shared" si="27"/>
        <v/>
      </c>
      <c r="AJ34" s="50" t="str">
        <f t="shared" si="27"/>
        <v/>
      </c>
      <c r="AK34" s="50" t="str">
        <f t="shared" si="27"/>
        <v/>
      </c>
      <c r="AL34" s="50" t="str">
        <f t="shared" si="27"/>
        <v/>
      </c>
      <c r="AM34" s="50" t="str">
        <f t="shared" si="27"/>
        <v/>
      </c>
      <c r="AN34" s="50" t="str">
        <f t="shared" si="27"/>
        <v/>
      </c>
      <c r="AO34" s="50" t="str">
        <f t="shared" si="27"/>
        <v/>
      </c>
      <c r="AP34" s="50" t="str">
        <f t="shared" si="27"/>
        <v/>
      </c>
      <c r="AQ34" s="50" t="str">
        <f t="shared" si="27"/>
        <v/>
      </c>
      <c r="AR34" s="50" t="str">
        <f t="shared" si="27"/>
        <v/>
      </c>
      <c r="AS34" s="50" t="str">
        <f t="shared" si="27"/>
        <v/>
      </c>
      <c r="AT34" s="50" t="str">
        <f t="shared" si="27"/>
        <v/>
      </c>
      <c r="AU34" s="50" t="str">
        <f t="shared" si="27"/>
        <v/>
      </c>
      <c r="AV34" s="50" t="str">
        <f t="shared" si="27"/>
        <v/>
      </c>
      <c r="AW34" s="50" t="str">
        <f t="shared" si="27"/>
        <v/>
      </c>
      <c r="AX34" s="50" t="str">
        <f t="shared" si="27"/>
        <v/>
      </c>
      <c r="AY34" s="50" t="str">
        <f t="shared" si="27"/>
        <v/>
      </c>
      <c r="AZ34" s="50" t="str">
        <f t="shared" si="27"/>
        <v/>
      </c>
      <c r="BA34" s="50" t="str">
        <f t="shared" si="27"/>
        <v/>
      </c>
      <c r="BB34" s="50" t="str">
        <f t="shared" si="27"/>
        <v/>
      </c>
      <c r="BC34" s="50" t="str">
        <f t="shared" si="27"/>
        <v/>
      </c>
      <c r="BD34" s="50" t="str">
        <f t="shared" si="27"/>
        <v/>
      </c>
      <c r="BE34" s="50" t="str">
        <f t="shared" si="27"/>
        <v/>
      </c>
      <c r="BF34" s="50" t="str">
        <f t="shared" si="27"/>
        <v/>
      </c>
      <c r="BG34" s="50" t="str">
        <f t="shared" si="27"/>
        <v/>
      </c>
      <c r="BH34" s="50" t="str">
        <f t="shared" si="27"/>
        <v/>
      </c>
      <c r="BI34" s="50" t="str">
        <f t="shared" si="27"/>
        <v/>
      </c>
      <c r="BJ34" s="50" t="str">
        <f t="shared" si="27"/>
        <v/>
      </c>
      <c r="BK34" s="50" t="str">
        <f t="shared" si="27"/>
        <v/>
      </c>
    </row>
    <row r="35" ht="30.0" customHeight="1">
      <c r="A35" s="41"/>
      <c r="B35" s="48"/>
      <c r="C35" s="48"/>
      <c r="D35" s="42"/>
      <c r="E35" s="44"/>
      <c r="F35" s="45"/>
      <c r="G35" s="49"/>
      <c r="H35" s="50" t="str">
        <f t="shared" ref="H35:BK35" si="28">IF(AND($B35="Goal",H$5&gt;=$E35,H$5&lt;=$E35+$F35-1),2,IF(AND($B35="Milestone",H$5&gt;=$E35,H$5&lt;=$E35+$F35-1),1,""))</f>
        <v/>
      </c>
      <c r="I35" s="50" t="str">
        <f t="shared" si="28"/>
        <v/>
      </c>
      <c r="J35" s="50" t="str">
        <f t="shared" si="28"/>
        <v/>
      </c>
      <c r="K35" s="50" t="str">
        <f t="shared" si="28"/>
        <v/>
      </c>
      <c r="L35" s="50" t="str">
        <f t="shared" si="28"/>
        <v/>
      </c>
      <c r="M35" s="50" t="str">
        <f t="shared" si="28"/>
        <v/>
      </c>
      <c r="N35" s="50" t="str">
        <f t="shared" si="28"/>
        <v/>
      </c>
      <c r="O35" s="50" t="str">
        <f t="shared" si="28"/>
        <v/>
      </c>
      <c r="P35" s="50" t="str">
        <f t="shared" si="28"/>
        <v/>
      </c>
      <c r="Q35" s="50" t="str">
        <f t="shared" si="28"/>
        <v/>
      </c>
      <c r="R35" s="50" t="str">
        <f t="shared" si="28"/>
        <v/>
      </c>
      <c r="S35" s="50" t="str">
        <f t="shared" si="28"/>
        <v/>
      </c>
      <c r="T35" s="50" t="str">
        <f t="shared" si="28"/>
        <v/>
      </c>
      <c r="U35" s="50" t="str">
        <f t="shared" si="28"/>
        <v/>
      </c>
      <c r="V35" s="50" t="str">
        <f t="shared" si="28"/>
        <v/>
      </c>
      <c r="W35" s="50" t="str">
        <f t="shared" si="28"/>
        <v/>
      </c>
      <c r="X35" s="50" t="str">
        <f t="shared" si="28"/>
        <v/>
      </c>
      <c r="Y35" s="50" t="str">
        <f t="shared" si="28"/>
        <v/>
      </c>
      <c r="Z35" s="50" t="str">
        <f t="shared" si="28"/>
        <v/>
      </c>
      <c r="AA35" s="50" t="str">
        <f t="shared" si="28"/>
        <v/>
      </c>
      <c r="AB35" s="50" t="str">
        <f t="shared" si="28"/>
        <v/>
      </c>
      <c r="AC35" s="50" t="str">
        <f t="shared" si="28"/>
        <v/>
      </c>
      <c r="AD35" s="50" t="str">
        <f t="shared" si="28"/>
        <v/>
      </c>
      <c r="AE35" s="50" t="str">
        <f t="shared" si="28"/>
        <v/>
      </c>
      <c r="AF35" s="50" t="str">
        <f t="shared" si="28"/>
        <v/>
      </c>
      <c r="AG35" s="50" t="str">
        <f t="shared" si="28"/>
        <v/>
      </c>
      <c r="AH35" s="50" t="str">
        <f t="shared" si="28"/>
        <v/>
      </c>
      <c r="AI35" s="50" t="str">
        <f t="shared" si="28"/>
        <v/>
      </c>
      <c r="AJ35" s="50" t="str">
        <f t="shared" si="28"/>
        <v/>
      </c>
      <c r="AK35" s="50" t="str">
        <f t="shared" si="28"/>
        <v/>
      </c>
      <c r="AL35" s="50" t="str">
        <f t="shared" si="28"/>
        <v/>
      </c>
      <c r="AM35" s="50" t="str">
        <f t="shared" si="28"/>
        <v/>
      </c>
      <c r="AN35" s="50" t="str">
        <f t="shared" si="28"/>
        <v/>
      </c>
      <c r="AO35" s="50" t="str">
        <f t="shared" si="28"/>
        <v/>
      </c>
      <c r="AP35" s="50" t="str">
        <f t="shared" si="28"/>
        <v/>
      </c>
      <c r="AQ35" s="50" t="str">
        <f t="shared" si="28"/>
        <v/>
      </c>
      <c r="AR35" s="50" t="str">
        <f t="shared" si="28"/>
        <v/>
      </c>
      <c r="AS35" s="50" t="str">
        <f t="shared" si="28"/>
        <v/>
      </c>
      <c r="AT35" s="50" t="str">
        <f t="shared" si="28"/>
        <v/>
      </c>
      <c r="AU35" s="50" t="str">
        <f t="shared" si="28"/>
        <v/>
      </c>
      <c r="AV35" s="50" t="str">
        <f t="shared" si="28"/>
        <v/>
      </c>
      <c r="AW35" s="50" t="str">
        <f t="shared" si="28"/>
        <v/>
      </c>
      <c r="AX35" s="50" t="str">
        <f t="shared" si="28"/>
        <v/>
      </c>
      <c r="AY35" s="50" t="str">
        <f t="shared" si="28"/>
        <v/>
      </c>
      <c r="AZ35" s="50" t="str">
        <f t="shared" si="28"/>
        <v/>
      </c>
      <c r="BA35" s="50" t="str">
        <f t="shared" si="28"/>
        <v/>
      </c>
      <c r="BB35" s="50" t="str">
        <f t="shared" si="28"/>
        <v/>
      </c>
      <c r="BC35" s="50" t="str">
        <f t="shared" si="28"/>
        <v/>
      </c>
      <c r="BD35" s="50" t="str">
        <f t="shared" si="28"/>
        <v/>
      </c>
      <c r="BE35" s="50" t="str">
        <f t="shared" si="28"/>
        <v/>
      </c>
      <c r="BF35" s="50" t="str">
        <f t="shared" si="28"/>
        <v/>
      </c>
      <c r="BG35" s="50" t="str">
        <f t="shared" si="28"/>
        <v/>
      </c>
      <c r="BH35" s="50" t="str">
        <f t="shared" si="28"/>
        <v/>
      </c>
      <c r="BI35" s="50" t="str">
        <f t="shared" si="28"/>
        <v/>
      </c>
      <c r="BJ35" s="50" t="str">
        <f t="shared" si="28"/>
        <v/>
      </c>
      <c r="BK35" s="50" t="str">
        <f t="shared" si="28"/>
        <v/>
      </c>
    </row>
    <row r="36" ht="30.0" customHeight="1">
      <c r="A36" s="55" t="s">
        <v>41</v>
      </c>
      <c r="B36" s="55"/>
      <c r="C36" s="55"/>
      <c r="D36" s="55"/>
      <c r="E36" s="56"/>
      <c r="F36" s="55"/>
      <c r="G36" s="57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</row>
    <row r="37" ht="30.0" customHeight="1">
      <c r="B37" s="6"/>
      <c r="C37" s="59"/>
      <c r="E37" s="60"/>
      <c r="F37" s="61"/>
      <c r="G37" s="17"/>
    </row>
    <row r="38" ht="30.0" customHeight="1">
      <c r="B38" s="6"/>
      <c r="C38" s="62"/>
      <c r="E38" s="60"/>
    </row>
    <row r="39" ht="30.0" customHeight="1">
      <c r="B39" s="6"/>
      <c r="E39" s="60"/>
    </row>
    <row r="40" ht="30.0" customHeight="1">
      <c r="B40" s="6"/>
      <c r="E40" s="60"/>
    </row>
    <row r="41" ht="30.0" customHeight="1">
      <c r="B41" s="6"/>
      <c r="E41" s="60"/>
    </row>
    <row r="42" ht="30.0" customHeight="1">
      <c r="B42" s="6"/>
      <c r="E42" s="60"/>
    </row>
    <row r="43" ht="30.0" customHeight="1">
      <c r="B43" s="6"/>
      <c r="E43" s="60"/>
    </row>
    <row r="44" ht="30.0" customHeight="1">
      <c r="B44" s="6"/>
      <c r="E44" s="60"/>
    </row>
    <row r="45" ht="30.0" customHeight="1">
      <c r="B45" s="6"/>
      <c r="E45" s="60"/>
    </row>
    <row r="46" ht="30.0" customHeight="1">
      <c r="B46" s="6"/>
      <c r="E46" s="60"/>
    </row>
    <row r="47" ht="30.0" customHeight="1">
      <c r="B47" s="6"/>
      <c r="E47" s="60"/>
    </row>
    <row r="48" ht="30.0" customHeight="1">
      <c r="B48" s="6"/>
      <c r="E48" s="60"/>
    </row>
    <row r="49" ht="30.0" customHeight="1">
      <c r="B49" s="6"/>
      <c r="E49" s="60"/>
    </row>
    <row r="50" ht="30.0" customHeight="1">
      <c r="B50" s="6"/>
      <c r="E50" s="60"/>
    </row>
    <row r="51" ht="30.0" customHeight="1">
      <c r="B51" s="6"/>
      <c r="E51" s="60"/>
    </row>
    <row r="52" ht="30.0" customHeight="1">
      <c r="B52" s="6"/>
      <c r="E52" s="60"/>
    </row>
    <row r="53" ht="30.0" customHeight="1">
      <c r="B53" s="6"/>
      <c r="E53" s="60"/>
    </row>
    <row r="54" ht="30.0" customHeight="1">
      <c r="B54" s="6"/>
      <c r="E54" s="60"/>
    </row>
    <row r="55" ht="30.0" customHeight="1">
      <c r="B55" s="6"/>
      <c r="E55" s="60"/>
    </row>
    <row r="56" ht="30.0" customHeight="1">
      <c r="B56" s="6"/>
      <c r="E56" s="60"/>
    </row>
    <row r="57" ht="30.0" customHeight="1">
      <c r="B57" s="6"/>
      <c r="E57" s="60"/>
    </row>
    <row r="58" ht="30.0" customHeight="1">
      <c r="B58" s="6"/>
      <c r="E58" s="60"/>
    </row>
    <row r="59" ht="30.0" customHeight="1">
      <c r="B59" s="6"/>
      <c r="E59" s="60"/>
    </row>
    <row r="60" ht="30.0" customHeight="1">
      <c r="B60" s="6"/>
      <c r="E60" s="60"/>
    </row>
    <row r="61" ht="30.0" customHeight="1">
      <c r="B61" s="6"/>
      <c r="E61" s="60"/>
    </row>
    <row r="62" ht="30.0" customHeight="1">
      <c r="B62" s="6"/>
      <c r="E62" s="60"/>
    </row>
    <row r="63" ht="30.0" customHeight="1">
      <c r="B63" s="6"/>
      <c r="E63" s="60"/>
    </row>
    <row r="64" ht="30.0" customHeight="1">
      <c r="B64" s="6"/>
      <c r="E64" s="60"/>
    </row>
    <row r="65" ht="30.0" customHeight="1">
      <c r="B65" s="6"/>
      <c r="E65" s="60"/>
    </row>
    <row r="66" ht="30.0" customHeight="1">
      <c r="B66" s="6"/>
      <c r="E66" s="60"/>
    </row>
    <row r="67" ht="30.0" customHeight="1">
      <c r="B67" s="6"/>
      <c r="E67" s="60"/>
    </row>
    <row r="68" ht="30.0" customHeight="1">
      <c r="B68" s="6"/>
      <c r="E68" s="60"/>
    </row>
    <row r="69" ht="30.0" customHeight="1">
      <c r="B69" s="6"/>
      <c r="E69" s="60"/>
    </row>
    <row r="70" ht="30.0" customHeight="1">
      <c r="B70" s="6"/>
      <c r="E70" s="60"/>
    </row>
    <row r="71" ht="30.0" customHeight="1">
      <c r="B71" s="6"/>
      <c r="E71" s="60"/>
    </row>
    <row r="72" ht="30.0" customHeight="1">
      <c r="B72" s="6"/>
      <c r="E72" s="60"/>
    </row>
    <row r="73" ht="30.0" customHeight="1">
      <c r="B73" s="6"/>
      <c r="E73" s="60"/>
    </row>
    <row r="74" ht="30.0" customHeight="1">
      <c r="B74" s="6"/>
      <c r="E74" s="60"/>
    </row>
    <row r="75" ht="30.0" customHeight="1">
      <c r="B75" s="6"/>
      <c r="E75" s="60"/>
    </row>
    <row r="76" ht="30.0" customHeight="1">
      <c r="B76" s="6"/>
      <c r="E76" s="60"/>
    </row>
    <row r="77" ht="30.0" customHeight="1">
      <c r="B77" s="6"/>
      <c r="E77" s="60"/>
    </row>
    <row r="78" ht="30.0" customHeight="1">
      <c r="B78" s="6"/>
      <c r="E78" s="60"/>
    </row>
    <row r="79" ht="30.0" customHeight="1">
      <c r="B79" s="6"/>
      <c r="E79" s="60"/>
    </row>
    <row r="80" ht="30.0" customHeight="1">
      <c r="B80" s="6"/>
      <c r="E80" s="60"/>
    </row>
    <row r="81" ht="30.0" customHeight="1">
      <c r="B81" s="6"/>
      <c r="E81" s="60"/>
    </row>
    <row r="82" ht="30.0" customHeight="1">
      <c r="B82" s="6"/>
      <c r="E82" s="60"/>
    </row>
    <row r="83" ht="30.0" customHeight="1">
      <c r="B83" s="6"/>
      <c r="E83" s="60"/>
    </row>
    <row r="84" ht="30.0" customHeight="1">
      <c r="B84" s="6"/>
      <c r="E84" s="60"/>
    </row>
    <row r="85" ht="30.0" customHeight="1">
      <c r="B85" s="6"/>
      <c r="E85" s="60"/>
    </row>
    <row r="86" ht="30.0" customHeight="1">
      <c r="B86" s="6"/>
      <c r="E86" s="60"/>
    </row>
    <row r="87" ht="30.0" customHeight="1">
      <c r="B87" s="6"/>
      <c r="E87" s="60"/>
    </row>
    <row r="88" ht="30.0" customHeight="1">
      <c r="B88" s="6"/>
      <c r="E88" s="60"/>
    </row>
    <row r="89" ht="30.0" customHeight="1">
      <c r="B89" s="6"/>
      <c r="E89" s="60"/>
    </row>
    <row r="90" ht="30.0" customHeight="1">
      <c r="B90" s="6"/>
      <c r="E90" s="60"/>
    </row>
    <row r="91" ht="30.0" customHeight="1">
      <c r="B91" s="6"/>
      <c r="E91" s="60"/>
    </row>
    <row r="92" ht="30.0" customHeight="1">
      <c r="B92" s="6"/>
      <c r="E92" s="60"/>
    </row>
    <row r="93" ht="30.0" customHeight="1">
      <c r="B93" s="6"/>
      <c r="E93" s="60"/>
    </row>
    <row r="94" ht="30.0" customHeight="1">
      <c r="B94" s="6"/>
      <c r="E94" s="60"/>
    </row>
    <row r="95" ht="30.0" customHeight="1">
      <c r="B95" s="6"/>
      <c r="E95" s="60"/>
    </row>
    <row r="96" ht="30.0" customHeight="1">
      <c r="B96" s="6"/>
      <c r="E96" s="60"/>
    </row>
    <row r="97" ht="30.0" customHeight="1">
      <c r="B97" s="6"/>
      <c r="E97" s="60"/>
    </row>
    <row r="98" ht="30.0" customHeight="1">
      <c r="B98" s="6"/>
      <c r="E98" s="60"/>
    </row>
    <row r="99" ht="30.0" customHeight="1">
      <c r="B99" s="6"/>
      <c r="E99" s="60"/>
    </row>
    <row r="100" ht="30.0" customHeight="1">
      <c r="B100" s="6"/>
      <c r="E100" s="60"/>
    </row>
    <row r="101" ht="30.0" customHeight="1">
      <c r="B101" s="6"/>
      <c r="E101" s="60"/>
    </row>
    <row r="102" ht="30.0" customHeight="1">
      <c r="B102" s="6"/>
      <c r="E102" s="60"/>
    </row>
    <row r="103" ht="30.0" customHeight="1">
      <c r="B103" s="6"/>
      <c r="E103" s="60"/>
    </row>
    <row r="104" ht="30.0" customHeight="1">
      <c r="B104" s="6"/>
      <c r="E104" s="60"/>
    </row>
    <row r="105" ht="30.0" customHeight="1">
      <c r="B105" s="6"/>
      <c r="E105" s="60"/>
    </row>
    <row r="106" ht="30.0" customHeight="1">
      <c r="B106" s="6"/>
      <c r="E106" s="60"/>
    </row>
    <row r="107" ht="30.0" customHeight="1">
      <c r="B107" s="6"/>
      <c r="E107" s="60"/>
    </row>
    <row r="108" ht="30.0" customHeight="1">
      <c r="B108" s="6"/>
      <c r="E108" s="60"/>
    </row>
    <row r="109" ht="30.0" customHeight="1">
      <c r="B109" s="6"/>
      <c r="E109" s="60"/>
    </row>
    <row r="110" ht="30.0" customHeight="1">
      <c r="B110" s="6"/>
      <c r="E110" s="60"/>
    </row>
    <row r="111" ht="30.0" customHeight="1">
      <c r="B111" s="6"/>
      <c r="E111" s="60"/>
    </row>
    <row r="112" ht="30.0" customHeight="1">
      <c r="B112" s="6"/>
      <c r="E112" s="60"/>
    </row>
    <row r="113" ht="30.0" customHeight="1">
      <c r="B113" s="6"/>
      <c r="E113" s="60"/>
    </row>
    <row r="114" ht="30.0" customHeight="1">
      <c r="B114" s="6"/>
      <c r="E114" s="60"/>
    </row>
    <row r="115" ht="30.0" customHeight="1">
      <c r="B115" s="6"/>
      <c r="E115" s="60"/>
    </row>
    <row r="116" ht="30.0" customHeight="1">
      <c r="B116" s="6"/>
      <c r="E116" s="60"/>
    </row>
    <row r="117" ht="30.0" customHeight="1">
      <c r="B117" s="6"/>
      <c r="E117" s="60"/>
    </row>
    <row r="118" ht="30.0" customHeight="1">
      <c r="B118" s="6"/>
      <c r="E118" s="60"/>
    </row>
    <row r="119" ht="30.0" customHeight="1">
      <c r="B119" s="6"/>
      <c r="E119" s="60"/>
    </row>
    <row r="120" ht="30.0" customHeight="1">
      <c r="B120" s="6"/>
      <c r="E120" s="60"/>
    </row>
    <row r="121" ht="30.0" customHeight="1">
      <c r="B121" s="6"/>
      <c r="E121" s="60"/>
    </row>
    <row r="122" ht="30.0" customHeight="1">
      <c r="B122" s="6"/>
      <c r="E122" s="60"/>
    </row>
    <row r="123" ht="30.0" customHeight="1">
      <c r="B123" s="6"/>
      <c r="E123" s="60"/>
    </row>
    <row r="124" ht="30.0" customHeight="1">
      <c r="B124" s="6"/>
      <c r="E124" s="60"/>
    </row>
    <row r="125" ht="30.0" customHeight="1">
      <c r="B125" s="6"/>
      <c r="E125" s="60"/>
    </row>
    <row r="126" ht="30.0" customHeight="1">
      <c r="B126" s="6"/>
      <c r="E126" s="60"/>
    </row>
    <row r="127" ht="30.0" customHeight="1">
      <c r="B127" s="6"/>
      <c r="E127" s="60"/>
    </row>
    <row r="128" ht="30.0" customHeight="1">
      <c r="B128" s="6"/>
      <c r="E128" s="60"/>
    </row>
    <row r="129" ht="30.0" customHeight="1">
      <c r="B129" s="6"/>
      <c r="E129" s="60"/>
    </row>
    <row r="130" ht="30.0" customHeight="1">
      <c r="B130" s="6"/>
      <c r="E130" s="60"/>
    </row>
    <row r="131" ht="30.0" customHeight="1">
      <c r="B131" s="6"/>
      <c r="E131" s="60"/>
    </row>
    <row r="132" ht="30.0" customHeight="1">
      <c r="B132" s="6"/>
      <c r="E132" s="60"/>
    </row>
    <row r="133" ht="30.0" customHeight="1">
      <c r="B133" s="6"/>
      <c r="E133" s="60"/>
    </row>
    <row r="134" ht="30.0" customHeight="1">
      <c r="B134" s="6"/>
      <c r="E134" s="60"/>
    </row>
    <row r="135" ht="30.0" customHeight="1">
      <c r="B135" s="6"/>
      <c r="E135" s="60"/>
    </row>
    <row r="136" ht="30.0" customHeight="1">
      <c r="B136" s="6"/>
      <c r="E136" s="60"/>
    </row>
    <row r="137" ht="30.0" customHeight="1">
      <c r="B137" s="6"/>
      <c r="E137" s="60"/>
    </row>
    <row r="138" ht="30.0" customHeight="1">
      <c r="B138" s="6"/>
      <c r="E138" s="60"/>
    </row>
    <row r="139" ht="30.0" customHeight="1">
      <c r="B139" s="6"/>
      <c r="E139" s="60"/>
    </row>
    <row r="140" ht="30.0" customHeight="1">
      <c r="B140" s="6"/>
      <c r="E140" s="60"/>
    </row>
    <row r="141" ht="30.0" customHeight="1">
      <c r="B141" s="6"/>
      <c r="E141" s="60"/>
    </row>
    <row r="142" ht="30.0" customHeight="1">
      <c r="B142" s="6"/>
      <c r="E142" s="60"/>
    </row>
    <row r="143" ht="30.0" customHeight="1">
      <c r="B143" s="6"/>
      <c r="E143" s="60"/>
    </row>
    <row r="144" ht="30.0" customHeight="1">
      <c r="B144" s="6"/>
      <c r="E144" s="60"/>
    </row>
    <row r="145" ht="30.0" customHeight="1">
      <c r="B145" s="6"/>
      <c r="E145" s="60"/>
    </row>
    <row r="146" ht="30.0" customHeight="1">
      <c r="B146" s="6"/>
      <c r="E146" s="60"/>
    </row>
    <row r="147" ht="30.0" customHeight="1">
      <c r="B147" s="6"/>
      <c r="E147" s="60"/>
    </row>
    <row r="148" ht="30.0" customHeight="1">
      <c r="B148" s="6"/>
      <c r="E148" s="60"/>
    </row>
    <row r="149" ht="30.0" customHeight="1">
      <c r="B149" s="6"/>
      <c r="E149" s="60"/>
    </row>
    <row r="150" ht="30.0" customHeight="1">
      <c r="B150" s="6"/>
      <c r="E150" s="60"/>
    </row>
    <row r="151" ht="30.0" customHeight="1">
      <c r="B151" s="6"/>
      <c r="E151" s="60"/>
    </row>
    <row r="152" ht="30.0" customHeight="1">
      <c r="B152" s="6"/>
      <c r="E152" s="60"/>
    </row>
    <row r="153" ht="30.0" customHeight="1">
      <c r="B153" s="6"/>
      <c r="E153" s="60"/>
    </row>
    <row r="154" ht="30.0" customHeight="1">
      <c r="B154" s="6"/>
      <c r="E154" s="60"/>
    </row>
    <row r="155" ht="30.0" customHeight="1">
      <c r="B155" s="6"/>
      <c r="E155" s="60"/>
    </row>
    <row r="156" ht="30.0" customHeight="1">
      <c r="B156" s="6"/>
      <c r="E156" s="60"/>
    </row>
    <row r="157" ht="30.0" customHeight="1">
      <c r="B157" s="6"/>
      <c r="E157" s="60"/>
    </row>
    <row r="158" ht="30.0" customHeight="1">
      <c r="B158" s="6"/>
      <c r="E158" s="60"/>
    </row>
    <row r="159" ht="30.0" customHeight="1">
      <c r="B159" s="6"/>
      <c r="E159" s="60"/>
    </row>
    <row r="160" ht="30.0" customHeight="1">
      <c r="B160" s="6"/>
      <c r="E160" s="60"/>
    </row>
    <row r="161" ht="30.0" customHeight="1">
      <c r="B161" s="6"/>
      <c r="E161" s="60"/>
    </row>
    <row r="162" ht="30.0" customHeight="1">
      <c r="B162" s="6"/>
      <c r="E162" s="60"/>
    </row>
    <row r="163" ht="30.0" customHeight="1">
      <c r="B163" s="6"/>
      <c r="E163" s="60"/>
    </row>
    <row r="164" ht="30.0" customHeight="1">
      <c r="B164" s="6"/>
      <c r="E164" s="60"/>
    </row>
    <row r="165" ht="30.0" customHeight="1">
      <c r="B165" s="6"/>
      <c r="E165" s="60"/>
    </row>
    <row r="166" ht="30.0" customHeight="1">
      <c r="B166" s="6"/>
      <c r="E166" s="60"/>
    </row>
    <row r="167" ht="30.0" customHeight="1">
      <c r="B167" s="6"/>
      <c r="E167" s="60"/>
    </row>
    <row r="168" ht="30.0" customHeight="1">
      <c r="B168" s="6"/>
      <c r="E168" s="60"/>
    </row>
    <row r="169" ht="30.0" customHeight="1">
      <c r="B169" s="6"/>
      <c r="E169" s="60"/>
    </row>
    <row r="170" ht="30.0" customHeight="1">
      <c r="B170" s="6"/>
      <c r="E170" s="60"/>
    </row>
    <row r="171" ht="30.0" customHeight="1">
      <c r="B171" s="6"/>
      <c r="E171" s="60"/>
    </row>
    <row r="172" ht="30.0" customHeight="1">
      <c r="B172" s="6"/>
      <c r="E172" s="60"/>
    </row>
    <row r="173" ht="30.0" customHeight="1">
      <c r="B173" s="6"/>
      <c r="E173" s="60"/>
    </row>
    <row r="174" ht="30.0" customHeight="1">
      <c r="B174" s="6"/>
      <c r="E174" s="60"/>
    </row>
    <row r="175" ht="30.0" customHeight="1">
      <c r="B175" s="6"/>
      <c r="E175" s="60"/>
    </row>
    <row r="176" ht="30.0" customHeight="1">
      <c r="B176" s="6"/>
      <c r="E176" s="60"/>
    </row>
    <row r="177" ht="30.0" customHeight="1">
      <c r="B177" s="6"/>
      <c r="E177" s="60"/>
    </row>
    <row r="178" ht="30.0" customHeight="1">
      <c r="B178" s="6"/>
      <c r="E178" s="60"/>
    </row>
    <row r="179" ht="30.0" customHeight="1">
      <c r="B179" s="6"/>
      <c r="E179" s="60"/>
    </row>
    <row r="180" ht="30.0" customHeight="1">
      <c r="B180" s="6"/>
      <c r="E180" s="60"/>
    </row>
    <row r="181" ht="30.0" customHeight="1">
      <c r="B181" s="6"/>
      <c r="E181" s="60"/>
    </row>
    <row r="182" ht="30.0" customHeight="1">
      <c r="B182" s="6"/>
      <c r="E182" s="60"/>
    </row>
    <row r="183" ht="30.0" customHeight="1">
      <c r="B183" s="6"/>
      <c r="E183" s="60"/>
    </row>
    <row r="184" ht="30.0" customHeight="1">
      <c r="B184" s="6"/>
      <c r="E184" s="60"/>
    </row>
    <row r="185" ht="30.0" customHeight="1">
      <c r="B185" s="6"/>
      <c r="E185" s="60"/>
    </row>
    <row r="186" ht="30.0" customHeight="1">
      <c r="B186" s="6"/>
      <c r="E186" s="60"/>
    </row>
    <row r="187" ht="30.0" customHeight="1">
      <c r="B187" s="6"/>
      <c r="E187" s="60"/>
    </row>
    <row r="188" ht="30.0" customHeight="1">
      <c r="B188" s="6"/>
      <c r="E188" s="60"/>
    </row>
    <row r="189" ht="30.0" customHeight="1">
      <c r="B189" s="6"/>
      <c r="E189" s="60"/>
    </row>
    <row r="190" ht="30.0" customHeight="1">
      <c r="B190" s="6"/>
      <c r="E190" s="60"/>
    </row>
    <row r="191" ht="30.0" customHeight="1">
      <c r="B191" s="6"/>
      <c r="E191" s="60"/>
    </row>
    <row r="192" ht="30.0" customHeight="1">
      <c r="B192" s="6"/>
      <c r="E192" s="60"/>
    </row>
    <row r="193" ht="30.0" customHeight="1">
      <c r="B193" s="6"/>
      <c r="E193" s="60"/>
    </row>
    <row r="194" ht="30.0" customHeight="1">
      <c r="B194" s="6"/>
      <c r="E194" s="60"/>
    </row>
    <row r="195" ht="30.0" customHeight="1">
      <c r="B195" s="6"/>
      <c r="E195" s="60"/>
    </row>
    <row r="196" ht="30.0" customHeight="1">
      <c r="B196" s="6"/>
      <c r="E196" s="60"/>
    </row>
    <row r="197" ht="30.0" customHeight="1">
      <c r="B197" s="6"/>
      <c r="E197" s="60"/>
    </row>
    <row r="198" ht="30.0" customHeight="1">
      <c r="B198" s="6"/>
      <c r="E198" s="60"/>
    </row>
    <row r="199" ht="30.0" customHeight="1">
      <c r="B199" s="6"/>
      <c r="E199" s="60"/>
    </row>
    <row r="200" ht="30.0" customHeight="1">
      <c r="B200" s="6"/>
      <c r="E200" s="60"/>
    </row>
    <row r="201" ht="30.0" customHeight="1">
      <c r="B201" s="6"/>
      <c r="E201" s="60"/>
    </row>
    <row r="202" ht="30.0" customHeight="1">
      <c r="B202" s="6"/>
      <c r="E202" s="60"/>
    </row>
    <row r="203" ht="30.0" customHeight="1">
      <c r="B203" s="6"/>
      <c r="E203" s="60"/>
    </row>
    <row r="204" ht="30.0" customHeight="1">
      <c r="B204" s="6"/>
      <c r="E204" s="60"/>
    </row>
    <row r="205" ht="30.0" customHeight="1">
      <c r="B205" s="6"/>
      <c r="E205" s="60"/>
    </row>
    <row r="206" ht="30.0" customHeight="1">
      <c r="B206" s="6"/>
      <c r="E206" s="60"/>
    </row>
    <row r="207" ht="30.0" customHeight="1">
      <c r="B207" s="6"/>
      <c r="E207" s="60"/>
    </row>
    <row r="208" ht="30.0" customHeight="1">
      <c r="B208" s="6"/>
      <c r="E208" s="60"/>
    </row>
    <row r="209" ht="30.0" customHeight="1">
      <c r="B209" s="6"/>
      <c r="E209" s="60"/>
    </row>
    <row r="210" ht="30.0" customHeight="1">
      <c r="B210" s="6"/>
      <c r="E210" s="60"/>
    </row>
    <row r="211" ht="30.0" customHeight="1">
      <c r="B211" s="6"/>
      <c r="E211" s="60"/>
    </row>
    <row r="212" ht="30.0" customHeight="1">
      <c r="B212" s="6"/>
      <c r="E212" s="60"/>
    </row>
    <row r="213" ht="30.0" customHeight="1">
      <c r="B213" s="6"/>
      <c r="E213" s="60"/>
    </row>
    <row r="214" ht="30.0" customHeight="1">
      <c r="B214" s="6"/>
      <c r="E214" s="60"/>
    </row>
    <row r="215" ht="30.0" customHeight="1">
      <c r="B215" s="6"/>
      <c r="E215" s="60"/>
    </row>
    <row r="216" ht="30.0" customHeight="1">
      <c r="B216" s="6"/>
      <c r="E216" s="60"/>
    </row>
    <row r="217" ht="30.0" customHeight="1">
      <c r="B217" s="6"/>
      <c r="E217" s="60"/>
    </row>
    <row r="218" ht="30.0" customHeight="1">
      <c r="B218" s="6"/>
      <c r="E218" s="60"/>
    </row>
    <row r="219" ht="30.0" customHeight="1">
      <c r="B219" s="6"/>
      <c r="E219" s="60"/>
    </row>
    <row r="220" ht="30.0" customHeight="1">
      <c r="B220" s="6"/>
      <c r="E220" s="60"/>
    </row>
    <row r="221" ht="30.0" customHeight="1">
      <c r="B221" s="6"/>
      <c r="E221" s="60"/>
    </row>
    <row r="222" ht="30.0" customHeight="1">
      <c r="B222" s="6"/>
      <c r="E222" s="60"/>
    </row>
    <row r="223" ht="30.0" customHeight="1">
      <c r="B223" s="6"/>
      <c r="E223" s="60"/>
    </row>
    <row r="224" ht="30.0" customHeight="1">
      <c r="B224" s="6"/>
      <c r="E224" s="60"/>
    </row>
    <row r="225" ht="30.0" customHeight="1">
      <c r="B225" s="6"/>
      <c r="E225" s="60"/>
    </row>
    <row r="226" ht="30.0" customHeight="1">
      <c r="B226" s="6"/>
      <c r="E226" s="60"/>
    </row>
    <row r="227" ht="30.0" customHeight="1">
      <c r="B227" s="6"/>
      <c r="E227" s="60"/>
    </row>
    <row r="228" ht="30.0" customHeight="1">
      <c r="B228" s="6"/>
      <c r="E228" s="60"/>
    </row>
    <row r="229" ht="30.0" customHeight="1">
      <c r="B229" s="6"/>
      <c r="E229" s="60"/>
    </row>
    <row r="230" ht="30.0" customHeight="1">
      <c r="B230" s="6"/>
      <c r="E230" s="60"/>
    </row>
    <row r="231" ht="30.0" customHeight="1">
      <c r="B231" s="6"/>
      <c r="E231" s="60"/>
    </row>
    <row r="232" ht="30.0" customHeight="1">
      <c r="B232" s="6"/>
      <c r="E232" s="60"/>
    </row>
    <row r="233" ht="30.0" customHeight="1">
      <c r="B233" s="6"/>
      <c r="E233" s="60"/>
    </row>
    <row r="234" ht="30.0" customHeight="1">
      <c r="B234" s="6"/>
      <c r="E234" s="60"/>
    </row>
    <row r="235" ht="30.0" customHeight="1">
      <c r="B235" s="6"/>
      <c r="E235" s="60"/>
    </row>
    <row r="236" ht="30.0" customHeight="1">
      <c r="B236" s="6"/>
      <c r="E236" s="60"/>
    </row>
    <row r="237" ht="30.0" customHeight="1">
      <c r="B237" s="6"/>
      <c r="E237" s="60"/>
    </row>
    <row r="238" ht="30.0" customHeight="1">
      <c r="B238" s="6"/>
      <c r="E238" s="60"/>
    </row>
    <row r="239" ht="30.0" customHeight="1">
      <c r="B239" s="6"/>
      <c r="E239" s="60"/>
    </row>
    <row r="240" ht="30.0" customHeight="1">
      <c r="B240" s="6"/>
      <c r="E240" s="60"/>
    </row>
    <row r="241" ht="30.0" customHeight="1">
      <c r="B241" s="6"/>
      <c r="E241" s="60"/>
    </row>
    <row r="242" ht="30.0" customHeight="1">
      <c r="B242" s="6"/>
      <c r="E242" s="60"/>
    </row>
    <row r="243" ht="30.0" customHeight="1">
      <c r="B243" s="6"/>
      <c r="E243" s="60"/>
    </row>
    <row r="244" ht="30.0" customHeight="1">
      <c r="B244" s="6"/>
      <c r="E244" s="60"/>
    </row>
    <row r="245" ht="30.0" customHeight="1">
      <c r="B245" s="6"/>
      <c r="E245" s="60"/>
    </row>
    <row r="246" ht="30.0" customHeight="1">
      <c r="B246" s="6"/>
      <c r="E246" s="60"/>
    </row>
    <row r="247" ht="30.0" customHeight="1">
      <c r="B247" s="6"/>
      <c r="E247" s="60"/>
    </row>
    <row r="248" ht="30.0" customHeight="1">
      <c r="B248" s="6"/>
      <c r="E248" s="60"/>
    </row>
    <row r="249" ht="30.0" customHeight="1">
      <c r="B249" s="6"/>
      <c r="E249" s="60"/>
    </row>
    <row r="250" ht="30.0" customHeight="1">
      <c r="B250" s="6"/>
      <c r="E250" s="60"/>
    </row>
    <row r="251" ht="30.0" customHeight="1">
      <c r="B251" s="6"/>
      <c r="E251" s="60"/>
    </row>
    <row r="252" ht="30.0" customHeight="1">
      <c r="B252" s="6"/>
      <c r="E252" s="60"/>
    </row>
    <row r="253" ht="30.0" customHeight="1">
      <c r="B253" s="6"/>
      <c r="E253" s="60"/>
    </row>
    <row r="254" ht="30.0" customHeight="1">
      <c r="B254" s="6"/>
      <c r="E254" s="60"/>
    </row>
    <row r="255" ht="30.0" customHeight="1">
      <c r="B255" s="6"/>
      <c r="E255" s="60"/>
    </row>
    <row r="256" ht="30.0" customHeight="1">
      <c r="B256" s="6"/>
      <c r="E256" s="60"/>
    </row>
    <row r="257" ht="30.0" customHeight="1">
      <c r="B257" s="6"/>
      <c r="E257" s="60"/>
    </row>
    <row r="258" ht="30.0" customHeight="1">
      <c r="B258" s="6"/>
      <c r="E258" s="60"/>
    </row>
    <row r="259" ht="30.0" customHeight="1">
      <c r="B259" s="6"/>
      <c r="E259" s="60"/>
    </row>
    <row r="260" ht="30.0" customHeight="1">
      <c r="B260" s="6"/>
      <c r="E260" s="60"/>
    </row>
    <row r="261" ht="30.0" customHeight="1">
      <c r="B261" s="6"/>
      <c r="E261" s="60"/>
    </row>
    <row r="262" ht="30.0" customHeight="1">
      <c r="B262" s="6"/>
      <c r="E262" s="60"/>
    </row>
    <row r="263" ht="30.0" customHeight="1">
      <c r="B263" s="6"/>
      <c r="E263" s="60"/>
    </row>
    <row r="264" ht="30.0" customHeight="1">
      <c r="B264" s="6"/>
      <c r="E264" s="60"/>
    </row>
    <row r="265" ht="30.0" customHeight="1">
      <c r="B265" s="6"/>
      <c r="E265" s="60"/>
    </row>
    <row r="266" ht="30.0" customHeight="1">
      <c r="B266" s="6"/>
      <c r="E266" s="60"/>
    </row>
    <row r="267" ht="30.0" customHeight="1">
      <c r="B267" s="6"/>
      <c r="E267" s="60"/>
    </row>
    <row r="268" ht="30.0" customHeight="1">
      <c r="B268" s="6"/>
      <c r="E268" s="60"/>
    </row>
    <row r="269" ht="30.0" customHeight="1">
      <c r="B269" s="6"/>
      <c r="E269" s="60"/>
    </row>
    <row r="270" ht="30.0" customHeight="1">
      <c r="B270" s="6"/>
      <c r="E270" s="60"/>
    </row>
    <row r="271" ht="30.0" customHeight="1">
      <c r="B271" s="6"/>
      <c r="E271" s="60"/>
    </row>
    <row r="272" ht="30.0" customHeight="1">
      <c r="B272" s="6"/>
      <c r="E272" s="60"/>
    </row>
    <row r="273" ht="30.0" customHeight="1">
      <c r="B273" s="6"/>
      <c r="E273" s="60"/>
    </row>
    <row r="274" ht="30.0" customHeight="1">
      <c r="B274" s="6"/>
      <c r="E274" s="60"/>
    </row>
    <row r="275" ht="30.0" customHeight="1">
      <c r="B275" s="6"/>
      <c r="E275" s="60"/>
    </row>
    <row r="276" ht="30.0" customHeight="1">
      <c r="B276" s="6"/>
      <c r="E276" s="60"/>
    </row>
    <row r="277" ht="30.0" customHeight="1">
      <c r="B277" s="6"/>
      <c r="E277" s="60"/>
    </row>
    <row r="278" ht="30.0" customHeight="1">
      <c r="B278" s="6"/>
      <c r="E278" s="60"/>
    </row>
    <row r="279" ht="30.0" customHeight="1">
      <c r="B279" s="6"/>
      <c r="E279" s="60"/>
    </row>
    <row r="280" ht="30.0" customHeight="1">
      <c r="B280" s="6"/>
      <c r="E280" s="60"/>
    </row>
    <row r="281" ht="30.0" customHeight="1">
      <c r="B281" s="6"/>
      <c r="E281" s="60"/>
    </row>
    <row r="282" ht="30.0" customHeight="1">
      <c r="B282" s="6"/>
      <c r="E282" s="60"/>
    </row>
    <row r="283" ht="30.0" customHeight="1">
      <c r="B283" s="6"/>
      <c r="E283" s="60"/>
    </row>
    <row r="284" ht="30.0" customHeight="1">
      <c r="B284" s="6"/>
      <c r="E284" s="60"/>
    </row>
    <row r="285" ht="30.0" customHeight="1">
      <c r="B285" s="6"/>
      <c r="E285" s="60"/>
    </row>
    <row r="286" ht="30.0" customHeight="1">
      <c r="B286" s="6"/>
      <c r="E286" s="60"/>
    </row>
    <row r="287" ht="30.0" customHeight="1">
      <c r="B287" s="6"/>
      <c r="E287" s="60"/>
    </row>
    <row r="288" ht="30.0" customHeight="1">
      <c r="B288" s="6"/>
      <c r="E288" s="60"/>
    </row>
    <row r="289" ht="30.0" customHeight="1">
      <c r="B289" s="6"/>
      <c r="E289" s="60"/>
    </row>
    <row r="290" ht="30.0" customHeight="1">
      <c r="B290" s="6"/>
      <c r="E290" s="60"/>
    </row>
    <row r="291" ht="30.0" customHeight="1">
      <c r="B291" s="6"/>
      <c r="E291" s="60"/>
    </row>
    <row r="292" ht="30.0" customHeight="1">
      <c r="B292" s="6"/>
      <c r="E292" s="60"/>
    </row>
    <row r="293" ht="30.0" customHeight="1">
      <c r="B293" s="6"/>
      <c r="E293" s="60"/>
    </row>
    <row r="294" ht="30.0" customHeight="1">
      <c r="B294" s="6"/>
      <c r="E294" s="60"/>
    </row>
    <row r="295" ht="30.0" customHeight="1">
      <c r="B295" s="6"/>
      <c r="E295" s="60"/>
    </row>
    <row r="296" ht="30.0" customHeight="1">
      <c r="B296" s="6"/>
      <c r="E296" s="60"/>
    </row>
    <row r="297" ht="30.0" customHeight="1">
      <c r="B297" s="6"/>
      <c r="E297" s="60"/>
    </row>
    <row r="298" ht="30.0" customHeight="1">
      <c r="B298" s="6"/>
      <c r="E298" s="60"/>
    </row>
    <row r="299" ht="30.0" customHeight="1">
      <c r="B299" s="6"/>
      <c r="E299" s="60"/>
    </row>
    <row r="300" ht="30.0" customHeight="1">
      <c r="B300" s="6"/>
      <c r="E300" s="60"/>
    </row>
    <row r="301" ht="30.0" customHeight="1">
      <c r="B301" s="6"/>
      <c r="E301" s="60"/>
    </row>
    <row r="302" ht="30.0" customHeight="1">
      <c r="B302" s="6"/>
      <c r="E302" s="60"/>
    </row>
    <row r="303" ht="30.0" customHeight="1">
      <c r="B303" s="6"/>
      <c r="E303" s="60"/>
    </row>
    <row r="304" ht="30.0" customHeight="1">
      <c r="B304" s="6"/>
      <c r="E304" s="60"/>
    </row>
    <row r="305" ht="30.0" customHeight="1">
      <c r="B305" s="6"/>
      <c r="E305" s="60"/>
    </row>
    <row r="306" ht="30.0" customHeight="1">
      <c r="B306" s="6"/>
      <c r="E306" s="60"/>
    </row>
    <row r="307" ht="30.0" customHeight="1">
      <c r="B307" s="6"/>
      <c r="E307" s="60"/>
    </row>
    <row r="308" ht="30.0" customHeight="1">
      <c r="B308" s="6"/>
      <c r="E308" s="60"/>
    </row>
    <row r="309" ht="30.0" customHeight="1">
      <c r="B309" s="6"/>
      <c r="E309" s="60"/>
    </row>
    <row r="310" ht="30.0" customHeight="1">
      <c r="B310" s="6"/>
      <c r="E310" s="60"/>
    </row>
    <row r="311" ht="30.0" customHeight="1">
      <c r="B311" s="6"/>
      <c r="E311" s="60"/>
    </row>
    <row r="312" ht="30.0" customHeight="1">
      <c r="B312" s="6"/>
      <c r="E312" s="60"/>
    </row>
    <row r="313" ht="30.0" customHeight="1">
      <c r="B313" s="6"/>
      <c r="E313" s="60"/>
    </row>
    <row r="314" ht="30.0" customHeight="1">
      <c r="B314" s="6"/>
      <c r="E314" s="60"/>
    </row>
    <row r="315" ht="30.0" customHeight="1">
      <c r="B315" s="6"/>
      <c r="E315" s="60"/>
    </row>
    <row r="316" ht="30.0" customHeight="1">
      <c r="B316" s="6"/>
      <c r="E316" s="60"/>
    </row>
    <row r="317" ht="30.0" customHeight="1">
      <c r="B317" s="6"/>
      <c r="E317" s="60"/>
    </row>
    <row r="318" ht="30.0" customHeight="1">
      <c r="B318" s="6"/>
      <c r="E318" s="60"/>
    </row>
    <row r="319" ht="30.0" customHeight="1">
      <c r="B319" s="6"/>
      <c r="E319" s="60"/>
    </row>
    <row r="320" ht="30.0" customHeight="1">
      <c r="B320" s="6"/>
      <c r="E320" s="60"/>
    </row>
    <row r="321" ht="30.0" customHeight="1">
      <c r="B321" s="6"/>
      <c r="E321" s="60"/>
    </row>
    <row r="322" ht="30.0" customHeight="1">
      <c r="B322" s="6"/>
      <c r="E322" s="60"/>
    </row>
    <row r="323" ht="30.0" customHeight="1">
      <c r="B323" s="6"/>
      <c r="E323" s="60"/>
    </row>
    <row r="324" ht="30.0" customHeight="1">
      <c r="B324" s="6"/>
      <c r="E324" s="60"/>
    </row>
    <row r="325" ht="30.0" customHeight="1">
      <c r="B325" s="6"/>
      <c r="E325" s="60"/>
    </row>
    <row r="326" ht="30.0" customHeight="1">
      <c r="B326" s="6"/>
      <c r="E326" s="60"/>
    </row>
    <row r="327" ht="30.0" customHeight="1">
      <c r="B327" s="6"/>
      <c r="E327" s="60"/>
    </row>
    <row r="328" ht="30.0" customHeight="1">
      <c r="B328" s="6"/>
      <c r="E328" s="60"/>
    </row>
    <row r="329" ht="30.0" customHeight="1">
      <c r="B329" s="6"/>
      <c r="E329" s="60"/>
    </row>
    <row r="330" ht="30.0" customHeight="1">
      <c r="B330" s="6"/>
      <c r="E330" s="60"/>
    </row>
    <row r="331" ht="30.0" customHeight="1">
      <c r="B331" s="6"/>
      <c r="E331" s="60"/>
    </row>
    <row r="332" ht="30.0" customHeight="1">
      <c r="B332" s="6"/>
      <c r="E332" s="60"/>
    </row>
    <row r="333" ht="30.0" customHeight="1">
      <c r="B333" s="6"/>
      <c r="E333" s="60"/>
    </row>
    <row r="334" ht="30.0" customHeight="1">
      <c r="B334" s="6"/>
      <c r="E334" s="60"/>
    </row>
    <row r="335" ht="30.0" customHeight="1">
      <c r="B335" s="6"/>
      <c r="E335" s="60"/>
    </row>
    <row r="336" ht="30.0" customHeight="1">
      <c r="B336" s="6"/>
      <c r="E336" s="60"/>
    </row>
    <row r="337" ht="30.0" customHeight="1">
      <c r="B337" s="6"/>
      <c r="E337" s="60"/>
    </row>
    <row r="338" ht="30.0" customHeight="1">
      <c r="B338" s="6"/>
      <c r="E338" s="60"/>
    </row>
    <row r="339" ht="30.0" customHeight="1">
      <c r="B339" s="6"/>
      <c r="E339" s="60"/>
    </row>
    <row r="340" ht="30.0" customHeight="1">
      <c r="B340" s="6"/>
      <c r="E340" s="60"/>
    </row>
    <row r="341" ht="30.0" customHeight="1">
      <c r="B341" s="6"/>
      <c r="E341" s="60"/>
    </row>
    <row r="342" ht="30.0" customHeight="1">
      <c r="B342" s="6"/>
      <c r="E342" s="60"/>
    </row>
    <row r="343" ht="30.0" customHeight="1">
      <c r="B343" s="6"/>
      <c r="E343" s="60"/>
    </row>
    <row r="344" ht="30.0" customHeight="1">
      <c r="B344" s="6"/>
      <c r="E344" s="60"/>
    </row>
    <row r="345" ht="30.0" customHeight="1">
      <c r="B345" s="6"/>
      <c r="E345" s="60"/>
    </row>
    <row r="346" ht="30.0" customHeight="1">
      <c r="B346" s="6"/>
      <c r="E346" s="60"/>
    </row>
    <row r="347" ht="30.0" customHeight="1">
      <c r="B347" s="6"/>
      <c r="E347" s="60"/>
    </row>
    <row r="348" ht="30.0" customHeight="1">
      <c r="B348" s="6"/>
      <c r="E348" s="60"/>
    </row>
    <row r="349" ht="30.0" customHeight="1">
      <c r="B349" s="6"/>
      <c r="E349" s="60"/>
    </row>
    <row r="350" ht="30.0" customHeight="1">
      <c r="B350" s="6"/>
      <c r="E350" s="60"/>
    </row>
    <row r="351" ht="30.0" customHeight="1">
      <c r="B351" s="6"/>
      <c r="E351" s="60"/>
    </row>
    <row r="352" ht="30.0" customHeight="1">
      <c r="B352" s="6"/>
      <c r="E352" s="60"/>
    </row>
    <row r="353" ht="30.0" customHeight="1">
      <c r="B353" s="6"/>
      <c r="E353" s="60"/>
    </row>
    <row r="354" ht="30.0" customHeight="1">
      <c r="B354" s="6"/>
      <c r="E354" s="60"/>
    </row>
    <row r="355" ht="30.0" customHeight="1">
      <c r="B355" s="6"/>
      <c r="E355" s="60"/>
    </row>
    <row r="356" ht="30.0" customHeight="1">
      <c r="B356" s="6"/>
      <c r="E356" s="60"/>
    </row>
    <row r="357" ht="30.0" customHeight="1">
      <c r="B357" s="6"/>
      <c r="E357" s="60"/>
    </row>
    <row r="358" ht="30.0" customHeight="1">
      <c r="B358" s="6"/>
      <c r="E358" s="60"/>
    </row>
    <row r="359" ht="30.0" customHeight="1">
      <c r="B359" s="6"/>
      <c r="E359" s="60"/>
    </row>
    <row r="360" ht="30.0" customHeight="1">
      <c r="B360" s="6"/>
      <c r="E360" s="60"/>
    </row>
    <row r="361" ht="30.0" customHeight="1">
      <c r="B361" s="6"/>
      <c r="E361" s="60"/>
    </row>
    <row r="362" ht="30.0" customHeight="1">
      <c r="B362" s="6"/>
      <c r="E362" s="60"/>
    </row>
    <row r="363" ht="30.0" customHeight="1">
      <c r="B363" s="6"/>
      <c r="E363" s="60"/>
    </row>
    <row r="364" ht="30.0" customHeight="1">
      <c r="B364" s="6"/>
      <c r="E364" s="60"/>
    </row>
    <row r="365" ht="30.0" customHeight="1">
      <c r="B365" s="6"/>
      <c r="E365" s="60"/>
    </row>
    <row r="366" ht="30.0" customHeight="1">
      <c r="B366" s="6"/>
      <c r="E366" s="60"/>
    </row>
    <row r="367" ht="30.0" customHeight="1">
      <c r="B367" s="6"/>
      <c r="E367" s="60"/>
    </row>
    <row r="368" ht="30.0" customHeight="1">
      <c r="B368" s="6"/>
      <c r="E368" s="60"/>
    </row>
    <row r="369" ht="30.0" customHeight="1">
      <c r="B369" s="6"/>
      <c r="E369" s="60"/>
    </row>
    <row r="370" ht="30.0" customHeight="1">
      <c r="B370" s="6"/>
      <c r="E370" s="60"/>
    </row>
    <row r="371" ht="30.0" customHeight="1">
      <c r="B371" s="6"/>
      <c r="E371" s="60"/>
    </row>
    <row r="372" ht="30.0" customHeight="1">
      <c r="B372" s="6"/>
      <c r="E372" s="60"/>
    </row>
    <row r="373" ht="30.0" customHeight="1">
      <c r="B373" s="6"/>
      <c r="E373" s="60"/>
    </row>
    <row r="374" ht="30.0" customHeight="1">
      <c r="B374" s="6"/>
      <c r="E374" s="60"/>
    </row>
    <row r="375" ht="30.0" customHeight="1">
      <c r="B375" s="6"/>
      <c r="E375" s="60"/>
    </row>
    <row r="376" ht="30.0" customHeight="1">
      <c r="B376" s="6"/>
      <c r="E376" s="60"/>
    </row>
    <row r="377" ht="30.0" customHeight="1">
      <c r="B377" s="6"/>
      <c r="E377" s="60"/>
    </row>
    <row r="378" ht="30.0" customHeight="1">
      <c r="B378" s="6"/>
      <c r="E378" s="60"/>
    </row>
    <row r="379" ht="30.0" customHeight="1">
      <c r="B379" s="6"/>
      <c r="E379" s="60"/>
    </row>
    <row r="380" ht="30.0" customHeight="1">
      <c r="B380" s="6"/>
      <c r="E380" s="60"/>
    </row>
    <row r="381" ht="30.0" customHeight="1">
      <c r="B381" s="6"/>
      <c r="E381" s="60"/>
    </row>
    <row r="382" ht="30.0" customHeight="1">
      <c r="B382" s="6"/>
      <c r="E382" s="60"/>
    </row>
    <row r="383" ht="30.0" customHeight="1">
      <c r="B383" s="6"/>
      <c r="E383" s="60"/>
    </row>
    <row r="384" ht="30.0" customHeight="1">
      <c r="B384" s="6"/>
      <c r="E384" s="60"/>
    </row>
    <row r="385" ht="30.0" customHeight="1">
      <c r="B385" s="6"/>
      <c r="E385" s="60"/>
    </row>
    <row r="386" ht="30.0" customHeight="1">
      <c r="B386" s="6"/>
      <c r="E386" s="60"/>
    </row>
    <row r="387" ht="30.0" customHeight="1">
      <c r="B387" s="6"/>
      <c r="E387" s="60"/>
    </row>
    <row r="388" ht="30.0" customHeight="1">
      <c r="B388" s="6"/>
      <c r="E388" s="60"/>
    </row>
    <row r="389" ht="30.0" customHeight="1">
      <c r="B389" s="6"/>
      <c r="E389" s="60"/>
    </row>
    <row r="390" ht="30.0" customHeight="1">
      <c r="B390" s="6"/>
      <c r="E390" s="60"/>
    </row>
    <row r="391" ht="30.0" customHeight="1">
      <c r="B391" s="6"/>
      <c r="E391" s="60"/>
    </row>
    <row r="392" ht="30.0" customHeight="1">
      <c r="B392" s="6"/>
      <c r="E392" s="60"/>
    </row>
    <row r="393" ht="30.0" customHeight="1">
      <c r="B393" s="6"/>
      <c r="E393" s="60"/>
    </row>
    <row r="394" ht="30.0" customHeight="1">
      <c r="B394" s="6"/>
      <c r="E394" s="60"/>
    </row>
    <row r="395" ht="30.0" customHeight="1">
      <c r="B395" s="6"/>
      <c r="E395" s="60"/>
    </row>
    <row r="396" ht="30.0" customHeight="1">
      <c r="B396" s="6"/>
      <c r="E396" s="60"/>
    </row>
    <row r="397" ht="30.0" customHeight="1">
      <c r="B397" s="6"/>
      <c r="E397" s="60"/>
    </row>
    <row r="398" ht="30.0" customHeight="1">
      <c r="B398" s="6"/>
      <c r="E398" s="60"/>
    </row>
    <row r="399" ht="30.0" customHeight="1">
      <c r="B399" s="6"/>
      <c r="E399" s="60"/>
    </row>
    <row r="400" ht="30.0" customHeight="1">
      <c r="B400" s="6"/>
      <c r="E400" s="60"/>
    </row>
    <row r="401" ht="30.0" customHeight="1">
      <c r="B401" s="6"/>
      <c r="E401" s="60"/>
    </row>
    <row r="402" ht="30.0" customHeight="1">
      <c r="B402" s="6"/>
      <c r="E402" s="60"/>
    </row>
    <row r="403" ht="30.0" customHeight="1">
      <c r="B403" s="6"/>
      <c r="E403" s="60"/>
    </row>
    <row r="404" ht="30.0" customHeight="1">
      <c r="B404" s="6"/>
      <c r="E404" s="60"/>
    </row>
    <row r="405" ht="30.0" customHeight="1">
      <c r="B405" s="6"/>
      <c r="E405" s="60"/>
    </row>
    <row r="406" ht="30.0" customHeight="1">
      <c r="B406" s="6"/>
      <c r="E406" s="60"/>
    </row>
    <row r="407" ht="30.0" customHeight="1">
      <c r="B407" s="6"/>
      <c r="E407" s="60"/>
    </row>
    <row r="408" ht="30.0" customHeight="1">
      <c r="B408" s="6"/>
      <c r="E408" s="60"/>
    </row>
    <row r="409" ht="30.0" customHeight="1">
      <c r="B409" s="6"/>
      <c r="E409" s="60"/>
    </row>
    <row r="410" ht="30.0" customHeight="1">
      <c r="B410" s="6"/>
      <c r="E410" s="60"/>
    </row>
    <row r="411" ht="30.0" customHeight="1">
      <c r="B411" s="6"/>
      <c r="E411" s="60"/>
    </row>
    <row r="412" ht="30.0" customHeight="1">
      <c r="B412" s="6"/>
      <c r="E412" s="60"/>
    </row>
    <row r="413" ht="30.0" customHeight="1">
      <c r="B413" s="6"/>
      <c r="E413" s="60"/>
    </row>
    <row r="414" ht="30.0" customHeight="1">
      <c r="B414" s="6"/>
      <c r="E414" s="60"/>
    </row>
    <row r="415" ht="30.0" customHeight="1">
      <c r="B415" s="6"/>
      <c r="E415" s="60"/>
    </row>
    <row r="416" ht="30.0" customHeight="1">
      <c r="B416" s="6"/>
      <c r="E416" s="60"/>
    </row>
    <row r="417" ht="30.0" customHeight="1">
      <c r="B417" s="6"/>
      <c r="E417" s="60"/>
    </row>
    <row r="418" ht="30.0" customHeight="1">
      <c r="B418" s="6"/>
      <c r="E418" s="60"/>
    </row>
    <row r="419" ht="30.0" customHeight="1">
      <c r="B419" s="6"/>
      <c r="E419" s="60"/>
    </row>
    <row r="420" ht="30.0" customHeight="1">
      <c r="B420" s="6"/>
      <c r="E420" s="60"/>
    </row>
    <row r="421" ht="30.0" customHeight="1">
      <c r="B421" s="6"/>
      <c r="E421" s="60"/>
    </row>
    <row r="422" ht="30.0" customHeight="1">
      <c r="B422" s="6"/>
      <c r="E422" s="60"/>
    </row>
    <row r="423" ht="30.0" customHeight="1">
      <c r="B423" s="6"/>
      <c r="E423" s="60"/>
    </row>
    <row r="424" ht="30.0" customHeight="1">
      <c r="B424" s="6"/>
      <c r="E424" s="60"/>
    </row>
    <row r="425" ht="30.0" customHeight="1">
      <c r="B425" s="6"/>
      <c r="E425" s="60"/>
    </row>
    <row r="426" ht="30.0" customHeight="1">
      <c r="B426" s="6"/>
      <c r="E426" s="60"/>
    </row>
    <row r="427" ht="30.0" customHeight="1">
      <c r="B427" s="6"/>
      <c r="E427" s="60"/>
    </row>
    <row r="428" ht="30.0" customHeight="1">
      <c r="B428" s="6"/>
      <c r="E428" s="60"/>
    </row>
    <row r="429" ht="30.0" customHeight="1">
      <c r="B429" s="6"/>
      <c r="E429" s="60"/>
    </row>
    <row r="430" ht="30.0" customHeight="1">
      <c r="B430" s="6"/>
      <c r="E430" s="60"/>
    </row>
    <row r="431" ht="30.0" customHeight="1">
      <c r="B431" s="6"/>
      <c r="E431" s="60"/>
    </row>
    <row r="432" ht="30.0" customHeight="1">
      <c r="B432" s="6"/>
      <c r="E432" s="60"/>
    </row>
    <row r="433" ht="30.0" customHeight="1">
      <c r="B433" s="6"/>
      <c r="E433" s="60"/>
    </row>
    <row r="434" ht="30.0" customHeight="1">
      <c r="B434" s="6"/>
      <c r="E434" s="60"/>
    </row>
    <row r="435" ht="30.0" customHeight="1">
      <c r="B435" s="6"/>
      <c r="E435" s="60"/>
    </row>
    <row r="436" ht="30.0" customHeight="1">
      <c r="B436" s="6"/>
      <c r="E436" s="60"/>
    </row>
    <row r="437" ht="30.0" customHeight="1">
      <c r="B437" s="6"/>
      <c r="E437" s="60"/>
    </row>
    <row r="438" ht="30.0" customHeight="1">
      <c r="B438" s="6"/>
      <c r="E438" s="60"/>
    </row>
    <row r="439" ht="30.0" customHeight="1">
      <c r="B439" s="6"/>
      <c r="E439" s="60"/>
    </row>
    <row r="440" ht="30.0" customHeight="1">
      <c r="B440" s="6"/>
      <c r="E440" s="60"/>
    </row>
    <row r="441" ht="30.0" customHeight="1">
      <c r="B441" s="6"/>
      <c r="E441" s="60"/>
    </row>
    <row r="442" ht="30.0" customHeight="1">
      <c r="B442" s="6"/>
      <c r="E442" s="60"/>
    </row>
    <row r="443" ht="30.0" customHeight="1">
      <c r="B443" s="6"/>
      <c r="E443" s="60"/>
    </row>
    <row r="444" ht="30.0" customHeight="1">
      <c r="B444" s="6"/>
      <c r="E444" s="60"/>
    </row>
    <row r="445" ht="30.0" customHeight="1">
      <c r="B445" s="6"/>
      <c r="E445" s="60"/>
    </row>
    <row r="446" ht="30.0" customHeight="1">
      <c r="B446" s="6"/>
      <c r="E446" s="60"/>
    </row>
    <row r="447" ht="30.0" customHeight="1">
      <c r="B447" s="6"/>
      <c r="E447" s="60"/>
    </row>
    <row r="448" ht="30.0" customHeight="1">
      <c r="B448" s="6"/>
      <c r="E448" s="60"/>
    </row>
    <row r="449" ht="30.0" customHeight="1">
      <c r="B449" s="6"/>
      <c r="E449" s="60"/>
    </row>
    <row r="450" ht="30.0" customHeight="1">
      <c r="B450" s="6"/>
      <c r="E450" s="60"/>
    </row>
    <row r="451" ht="30.0" customHeight="1">
      <c r="B451" s="6"/>
      <c r="E451" s="60"/>
    </row>
    <row r="452" ht="30.0" customHeight="1">
      <c r="B452" s="6"/>
      <c r="E452" s="60"/>
    </row>
    <row r="453" ht="30.0" customHeight="1">
      <c r="B453" s="6"/>
      <c r="E453" s="60"/>
    </row>
    <row r="454" ht="30.0" customHeight="1">
      <c r="B454" s="6"/>
      <c r="E454" s="60"/>
    </row>
    <row r="455" ht="30.0" customHeight="1">
      <c r="B455" s="6"/>
      <c r="E455" s="60"/>
    </row>
    <row r="456" ht="30.0" customHeight="1">
      <c r="B456" s="6"/>
      <c r="E456" s="60"/>
    </row>
    <row r="457" ht="30.0" customHeight="1">
      <c r="B457" s="6"/>
      <c r="E457" s="60"/>
    </row>
    <row r="458" ht="30.0" customHeight="1">
      <c r="B458" s="6"/>
      <c r="E458" s="60"/>
    </row>
    <row r="459" ht="30.0" customHeight="1">
      <c r="B459" s="6"/>
      <c r="E459" s="60"/>
    </row>
    <row r="460" ht="30.0" customHeight="1">
      <c r="B460" s="6"/>
      <c r="E460" s="60"/>
    </row>
    <row r="461" ht="30.0" customHeight="1">
      <c r="B461" s="6"/>
      <c r="E461" s="60"/>
    </row>
    <row r="462" ht="30.0" customHeight="1">
      <c r="B462" s="6"/>
      <c r="E462" s="60"/>
    </row>
    <row r="463" ht="30.0" customHeight="1">
      <c r="B463" s="6"/>
      <c r="E463" s="60"/>
    </row>
    <row r="464" ht="30.0" customHeight="1">
      <c r="B464" s="6"/>
      <c r="E464" s="60"/>
    </row>
    <row r="465" ht="30.0" customHeight="1">
      <c r="B465" s="6"/>
      <c r="E465" s="60"/>
    </row>
    <row r="466" ht="30.0" customHeight="1">
      <c r="B466" s="6"/>
      <c r="E466" s="60"/>
    </row>
    <row r="467" ht="30.0" customHeight="1">
      <c r="B467" s="6"/>
      <c r="E467" s="60"/>
    </row>
    <row r="468" ht="30.0" customHeight="1">
      <c r="B468" s="6"/>
      <c r="E468" s="60"/>
    </row>
    <row r="469" ht="30.0" customHeight="1">
      <c r="B469" s="6"/>
      <c r="E469" s="60"/>
    </row>
    <row r="470" ht="30.0" customHeight="1">
      <c r="B470" s="6"/>
      <c r="E470" s="60"/>
    </row>
    <row r="471" ht="30.0" customHeight="1">
      <c r="B471" s="6"/>
      <c r="E471" s="60"/>
    </row>
    <row r="472" ht="30.0" customHeight="1">
      <c r="B472" s="6"/>
      <c r="E472" s="60"/>
    </row>
    <row r="473" ht="30.0" customHeight="1">
      <c r="B473" s="6"/>
      <c r="E473" s="60"/>
    </row>
    <row r="474" ht="30.0" customHeight="1">
      <c r="B474" s="6"/>
      <c r="E474" s="60"/>
    </row>
    <row r="475" ht="30.0" customHeight="1">
      <c r="B475" s="6"/>
      <c r="E475" s="60"/>
    </row>
    <row r="476" ht="30.0" customHeight="1">
      <c r="B476" s="6"/>
      <c r="E476" s="60"/>
    </row>
    <row r="477" ht="30.0" customHeight="1">
      <c r="B477" s="6"/>
      <c r="E477" s="60"/>
    </row>
    <row r="478" ht="30.0" customHeight="1">
      <c r="B478" s="6"/>
      <c r="E478" s="60"/>
    </row>
    <row r="479" ht="30.0" customHeight="1">
      <c r="B479" s="6"/>
      <c r="E479" s="60"/>
    </row>
    <row r="480" ht="30.0" customHeight="1">
      <c r="B480" s="6"/>
      <c r="E480" s="60"/>
    </row>
    <row r="481" ht="30.0" customHeight="1">
      <c r="B481" s="6"/>
      <c r="E481" s="60"/>
    </row>
    <row r="482" ht="30.0" customHeight="1">
      <c r="B482" s="6"/>
      <c r="E482" s="60"/>
    </row>
    <row r="483" ht="30.0" customHeight="1">
      <c r="B483" s="6"/>
      <c r="E483" s="60"/>
    </row>
    <row r="484" ht="30.0" customHeight="1">
      <c r="B484" s="6"/>
      <c r="E484" s="60"/>
    </row>
    <row r="485" ht="30.0" customHeight="1">
      <c r="B485" s="6"/>
      <c r="E485" s="60"/>
    </row>
    <row r="486" ht="30.0" customHeight="1">
      <c r="B486" s="6"/>
      <c r="E486" s="60"/>
    </row>
    <row r="487" ht="30.0" customHeight="1">
      <c r="B487" s="6"/>
      <c r="E487" s="60"/>
    </row>
    <row r="488" ht="30.0" customHeight="1">
      <c r="B488" s="6"/>
      <c r="E488" s="60"/>
    </row>
    <row r="489" ht="30.0" customHeight="1">
      <c r="B489" s="6"/>
      <c r="E489" s="60"/>
    </row>
    <row r="490" ht="30.0" customHeight="1">
      <c r="B490" s="6"/>
      <c r="E490" s="60"/>
    </row>
    <row r="491" ht="30.0" customHeight="1">
      <c r="B491" s="6"/>
      <c r="E491" s="60"/>
    </row>
    <row r="492" ht="30.0" customHeight="1">
      <c r="B492" s="6"/>
      <c r="E492" s="60"/>
    </row>
    <row r="493" ht="30.0" customHeight="1">
      <c r="B493" s="6"/>
      <c r="E493" s="60"/>
    </row>
    <row r="494" ht="30.0" customHeight="1">
      <c r="B494" s="6"/>
      <c r="E494" s="60"/>
    </row>
    <row r="495" ht="30.0" customHeight="1">
      <c r="B495" s="6"/>
      <c r="E495" s="60"/>
    </row>
    <row r="496" ht="30.0" customHeight="1">
      <c r="B496" s="6"/>
      <c r="E496" s="60"/>
    </row>
    <row r="497" ht="30.0" customHeight="1">
      <c r="B497" s="6"/>
      <c r="E497" s="60"/>
    </row>
    <row r="498" ht="30.0" customHeight="1">
      <c r="B498" s="6"/>
      <c r="E498" s="60"/>
    </row>
    <row r="499" ht="30.0" customHeight="1">
      <c r="B499" s="6"/>
      <c r="E499" s="60"/>
    </row>
    <row r="500" ht="30.0" customHeight="1">
      <c r="B500" s="6"/>
      <c r="E500" s="60"/>
    </row>
    <row r="501" ht="30.0" customHeight="1">
      <c r="B501" s="6"/>
      <c r="E501" s="60"/>
    </row>
    <row r="502" ht="30.0" customHeight="1">
      <c r="B502" s="6"/>
      <c r="E502" s="60"/>
    </row>
    <row r="503" ht="30.0" customHeight="1">
      <c r="B503" s="6"/>
      <c r="E503" s="60"/>
    </row>
    <row r="504" ht="30.0" customHeight="1">
      <c r="B504" s="6"/>
      <c r="E504" s="60"/>
    </row>
    <row r="505" ht="30.0" customHeight="1">
      <c r="B505" s="6"/>
      <c r="E505" s="60"/>
    </row>
    <row r="506" ht="30.0" customHeight="1">
      <c r="B506" s="6"/>
      <c r="E506" s="60"/>
    </row>
    <row r="507" ht="30.0" customHeight="1">
      <c r="B507" s="6"/>
      <c r="E507" s="60"/>
    </row>
    <row r="508" ht="30.0" customHeight="1">
      <c r="B508" s="6"/>
      <c r="E508" s="60"/>
    </row>
    <row r="509" ht="30.0" customHeight="1">
      <c r="B509" s="6"/>
      <c r="E509" s="60"/>
    </row>
    <row r="510" ht="30.0" customHeight="1">
      <c r="B510" s="6"/>
      <c r="E510" s="60"/>
    </row>
    <row r="511" ht="30.0" customHeight="1">
      <c r="B511" s="6"/>
      <c r="E511" s="60"/>
    </row>
    <row r="512" ht="30.0" customHeight="1">
      <c r="B512" s="6"/>
      <c r="E512" s="60"/>
    </row>
    <row r="513" ht="30.0" customHeight="1">
      <c r="B513" s="6"/>
      <c r="E513" s="60"/>
    </row>
    <row r="514" ht="30.0" customHeight="1">
      <c r="B514" s="6"/>
      <c r="E514" s="60"/>
    </row>
    <row r="515" ht="30.0" customHeight="1">
      <c r="B515" s="6"/>
      <c r="E515" s="60"/>
    </row>
    <row r="516" ht="30.0" customHeight="1">
      <c r="B516" s="6"/>
      <c r="E516" s="60"/>
    </row>
    <row r="517" ht="30.0" customHeight="1">
      <c r="B517" s="6"/>
      <c r="E517" s="60"/>
    </row>
    <row r="518" ht="30.0" customHeight="1">
      <c r="B518" s="6"/>
      <c r="E518" s="60"/>
    </row>
    <row r="519" ht="30.0" customHeight="1">
      <c r="B519" s="6"/>
      <c r="E519" s="60"/>
    </row>
    <row r="520" ht="30.0" customHeight="1">
      <c r="B520" s="6"/>
      <c r="E520" s="60"/>
    </row>
    <row r="521" ht="30.0" customHeight="1">
      <c r="B521" s="6"/>
      <c r="E521" s="60"/>
    </row>
    <row r="522" ht="30.0" customHeight="1">
      <c r="B522" s="6"/>
      <c r="E522" s="60"/>
    </row>
    <row r="523" ht="30.0" customHeight="1">
      <c r="B523" s="6"/>
      <c r="E523" s="60"/>
    </row>
    <row r="524" ht="30.0" customHeight="1">
      <c r="B524" s="6"/>
      <c r="E524" s="60"/>
    </row>
    <row r="525" ht="30.0" customHeight="1">
      <c r="B525" s="6"/>
      <c r="E525" s="60"/>
    </row>
    <row r="526" ht="30.0" customHeight="1">
      <c r="B526" s="6"/>
      <c r="E526" s="60"/>
    </row>
    <row r="527" ht="30.0" customHeight="1">
      <c r="B527" s="6"/>
      <c r="E527" s="60"/>
    </row>
    <row r="528" ht="30.0" customHeight="1">
      <c r="B528" s="6"/>
      <c r="E528" s="60"/>
    </row>
    <row r="529" ht="30.0" customHeight="1">
      <c r="B529" s="6"/>
      <c r="E529" s="60"/>
    </row>
    <row r="530" ht="30.0" customHeight="1">
      <c r="B530" s="6"/>
      <c r="E530" s="60"/>
    </row>
    <row r="531" ht="30.0" customHeight="1">
      <c r="B531" s="6"/>
      <c r="E531" s="60"/>
    </row>
    <row r="532" ht="30.0" customHeight="1">
      <c r="B532" s="6"/>
      <c r="E532" s="60"/>
    </row>
    <row r="533" ht="30.0" customHeight="1">
      <c r="B533" s="6"/>
      <c r="E533" s="60"/>
    </row>
    <row r="534" ht="30.0" customHeight="1">
      <c r="B534" s="6"/>
      <c r="E534" s="60"/>
    </row>
    <row r="535" ht="30.0" customHeight="1">
      <c r="B535" s="6"/>
      <c r="E535" s="60"/>
    </row>
    <row r="536" ht="30.0" customHeight="1">
      <c r="B536" s="6"/>
      <c r="E536" s="60"/>
    </row>
    <row r="537" ht="30.0" customHeight="1">
      <c r="B537" s="6"/>
      <c r="E537" s="60"/>
    </row>
    <row r="538" ht="30.0" customHeight="1">
      <c r="B538" s="6"/>
      <c r="E538" s="60"/>
    </row>
    <row r="539" ht="30.0" customHeight="1">
      <c r="B539" s="6"/>
      <c r="E539" s="60"/>
    </row>
    <row r="540" ht="30.0" customHeight="1">
      <c r="B540" s="6"/>
      <c r="E540" s="60"/>
    </row>
    <row r="541" ht="30.0" customHeight="1">
      <c r="B541" s="6"/>
      <c r="E541" s="60"/>
    </row>
    <row r="542" ht="30.0" customHeight="1">
      <c r="B542" s="6"/>
      <c r="E542" s="60"/>
    </row>
    <row r="543" ht="30.0" customHeight="1">
      <c r="B543" s="6"/>
      <c r="E543" s="60"/>
    </row>
    <row r="544" ht="30.0" customHeight="1">
      <c r="B544" s="6"/>
      <c r="E544" s="60"/>
    </row>
    <row r="545" ht="30.0" customHeight="1">
      <c r="B545" s="6"/>
      <c r="E545" s="60"/>
    </row>
    <row r="546" ht="30.0" customHeight="1">
      <c r="B546" s="6"/>
      <c r="E546" s="60"/>
    </row>
    <row r="547" ht="30.0" customHeight="1">
      <c r="B547" s="6"/>
      <c r="E547" s="60"/>
    </row>
    <row r="548" ht="30.0" customHeight="1">
      <c r="B548" s="6"/>
      <c r="E548" s="60"/>
    </row>
    <row r="549" ht="30.0" customHeight="1">
      <c r="B549" s="6"/>
      <c r="E549" s="60"/>
    </row>
    <row r="550" ht="30.0" customHeight="1">
      <c r="B550" s="6"/>
      <c r="E550" s="60"/>
    </row>
    <row r="551" ht="30.0" customHeight="1">
      <c r="B551" s="6"/>
      <c r="E551" s="60"/>
    </row>
    <row r="552" ht="30.0" customHeight="1">
      <c r="B552" s="6"/>
      <c r="E552" s="60"/>
    </row>
    <row r="553" ht="30.0" customHeight="1">
      <c r="B553" s="6"/>
      <c r="E553" s="60"/>
    </row>
    <row r="554" ht="30.0" customHeight="1">
      <c r="B554" s="6"/>
      <c r="E554" s="60"/>
    </row>
    <row r="555" ht="30.0" customHeight="1">
      <c r="B555" s="6"/>
      <c r="E555" s="60"/>
    </row>
    <row r="556" ht="30.0" customHeight="1">
      <c r="B556" s="6"/>
      <c r="E556" s="60"/>
    </row>
    <row r="557" ht="30.0" customHeight="1">
      <c r="B557" s="6"/>
      <c r="E557" s="60"/>
    </row>
    <row r="558" ht="30.0" customHeight="1">
      <c r="B558" s="6"/>
      <c r="E558" s="60"/>
    </row>
    <row r="559" ht="30.0" customHeight="1">
      <c r="B559" s="6"/>
      <c r="E559" s="60"/>
    </row>
    <row r="560" ht="30.0" customHeight="1">
      <c r="B560" s="6"/>
      <c r="E560" s="60"/>
    </row>
    <row r="561" ht="30.0" customHeight="1">
      <c r="B561" s="6"/>
      <c r="E561" s="60"/>
    </row>
    <row r="562" ht="30.0" customHeight="1">
      <c r="B562" s="6"/>
      <c r="E562" s="60"/>
    </row>
    <row r="563" ht="30.0" customHeight="1">
      <c r="B563" s="6"/>
      <c r="E563" s="60"/>
    </row>
    <row r="564" ht="30.0" customHeight="1">
      <c r="B564" s="6"/>
      <c r="E564" s="60"/>
    </row>
    <row r="565" ht="30.0" customHeight="1">
      <c r="B565" s="6"/>
      <c r="E565" s="60"/>
    </row>
    <row r="566" ht="30.0" customHeight="1">
      <c r="B566" s="6"/>
      <c r="E566" s="60"/>
    </row>
    <row r="567" ht="30.0" customHeight="1">
      <c r="B567" s="6"/>
      <c r="E567" s="60"/>
    </row>
    <row r="568" ht="30.0" customHeight="1">
      <c r="B568" s="6"/>
      <c r="E568" s="60"/>
    </row>
    <row r="569" ht="30.0" customHeight="1">
      <c r="B569" s="6"/>
      <c r="E569" s="60"/>
    </row>
    <row r="570" ht="30.0" customHeight="1">
      <c r="B570" s="6"/>
      <c r="E570" s="60"/>
    </row>
    <row r="571" ht="30.0" customHeight="1">
      <c r="B571" s="6"/>
      <c r="E571" s="60"/>
    </row>
    <row r="572" ht="30.0" customHeight="1">
      <c r="B572" s="6"/>
      <c r="E572" s="60"/>
    </row>
    <row r="573" ht="30.0" customHeight="1">
      <c r="B573" s="6"/>
      <c r="E573" s="60"/>
    </row>
    <row r="574" ht="30.0" customHeight="1">
      <c r="B574" s="6"/>
      <c r="E574" s="60"/>
    </row>
    <row r="575" ht="30.0" customHeight="1">
      <c r="B575" s="6"/>
      <c r="E575" s="60"/>
    </row>
    <row r="576" ht="30.0" customHeight="1">
      <c r="B576" s="6"/>
      <c r="E576" s="60"/>
    </row>
    <row r="577" ht="30.0" customHeight="1">
      <c r="B577" s="6"/>
      <c r="E577" s="60"/>
    </row>
    <row r="578" ht="30.0" customHeight="1">
      <c r="B578" s="6"/>
      <c r="E578" s="60"/>
    </row>
    <row r="579" ht="30.0" customHeight="1">
      <c r="B579" s="6"/>
      <c r="E579" s="60"/>
    </row>
    <row r="580" ht="30.0" customHeight="1">
      <c r="B580" s="6"/>
      <c r="E580" s="60"/>
    </row>
    <row r="581" ht="30.0" customHeight="1">
      <c r="B581" s="6"/>
      <c r="E581" s="60"/>
    </row>
    <row r="582" ht="30.0" customHeight="1">
      <c r="B582" s="6"/>
      <c r="E582" s="60"/>
    </row>
    <row r="583" ht="30.0" customHeight="1">
      <c r="B583" s="6"/>
      <c r="E583" s="60"/>
    </row>
    <row r="584" ht="30.0" customHeight="1">
      <c r="B584" s="6"/>
      <c r="E584" s="60"/>
    </row>
    <row r="585" ht="30.0" customHeight="1">
      <c r="B585" s="6"/>
      <c r="E585" s="60"/>
    </row>
    <row r="586" ht="30.0" customHeight="1">
      <c r="B586" s="6"/>
      <c r="E586" s="60"/>
    </row>
    <row r="587" ht="30.0" customHeight="1">
      <c r="B587" s="6"/>
      <c r="E587" s="60"/>
    </row>
    <row r="588" ht="30.0" customHeight="1">
      <c r="B588" s="6"/>
      <c r="E588" s="60"/>
    </row>
    <row r="589" ht="30.0" customHeight="1">
      <c r="B589" s="6"/>
      <c r="E589" s="60"/>
    </row>
    <row r="590" ht="30.0" customHeight="1">
      <c r="B590" s="6"/>
      <c r="E590" s="60"/>
    </row>
    <row r="591" ht="30.0" customHeight="1">
      <c r="B591" s="6"/>
      <c r="E591" s="60"/>
    </row>
    <row r="592" ht="30.0" customHeight="1">
      <c r="B592" s="6"/>
      <c r="E592" s="60"/>
    </row>
    <row r="593" ht="30.0" customHeight="1">
      <c r="B593" s="6"/>
      <c r="E593" s="60"/>
    </row>
    <row r="594" ht="30.0" customHeight="1">
      <c r="B594" s="6"/>
      <c r="E594" s="60"/>
    </row>
    <row r="595" ht="30.0" customHeight="1">
      <c r="B595" s="6"/>
      <c r="E595" s="60"/>
    </row>
    <row r="596" ht="30.0" customHeight="1">
      <c r="B596" s="6"/>
      <c r="E596" s="60"/>
    </row>
    <row r="597" ht="30.0" customHeight="1">
      <c r="B597" s="6"/>
      <c r="E597" s="60"/>
    </row>
    <row r="598" ht="30.0" customHeight="1">
      <c r="B598" s="6"/>
      <c r="E598" s="60"/>
    </row>
    <row r="599" ht="30.0" customHeight="1">
      <c r="B599" s="6"/>
      <c r="E599" s="60"/>
    </row>
    <row r="600" ht="30.0" customHeight="1">
      <c r="B600" s="6"/>
      <c r="E600" s="60"/>
    </row>
    <row r="601" ht="30.0" customHeight="1">
      <c r="B601" s="6"/>
      <c r="E601" s="60"/>
    </row>
    <row r="602" ht="30.0" customHeight="1">
      <c r="B602" s="6"/>
      <c r="E602" s="60"/>
    </row>
    <row r="603" ht="30.0" customHeight="1">
      <c r="B603" s="6"/>
      <c r="E603" s="60"/>
    </row>
    <row r="604" ht="30.0" customHeight="1">
      <c r="B604" s="6"/>
      <c r="E604" s="60"/>
    </row>
    <row r="605" ht="30.0" customHeight="1">
      <c r="B605" s="6"/>
      <c r="E605" s="60"/>
    </row>
    <row r="606" ht="30.0" customHeight="1">
      <c r="B606" s="6"/>
      <c r="E606" s="60"/>
    </row>
    <row r="607" ht="30.0" customHeight="1">
      <c r="B607" s="6"/>
      <c r="E607" s="60"/>
    </row>
    <row r="608" ht="30.0" customHeight="1">
      <c r="B608" s="6"/>
      <c r="E608" s="60"/>
    </row>
    <row r="609" ht="30.0" customHeight="1">
      <c r="B609" s="6"/>
      <c r="E609" s="60"/>
    </row>
    <row r="610" ht="30.0" customHeight="1">
      <c r="B610" s="6"/>
      <c r="E610" s="60"/>
    </row>
    <row r="611" ht="30.0" customHeight="1">
      <c r="B611" s="6"/>
      <c r="E611" s="60"/>
    </row>
    <row r="612" ht="30.0" customHeight="1">
      <c r="B612" s="6"/>
      <c r="E612" s="60"/>
    </row>
    <row r="613" ht="30.0" customHeight="1">
      <c r="B613" s="6"/>
      <c r="E613" s="60"/>
    </row>
    <row r="614" ht="30.0" customHeight="1">
      <c r="B614" s="6"/>
      <c r="E614" s="60"/>
    </row>
    <row r="615" ht="30.0" customHeight="1">
      <c r="B615" s="6"/>
      <c r="E615" s="60"/>
    </row>
    <row r="616" ht="30.0" customHeight="1">
      <c r="B616" s="6"/>
      <c r="E616" s="60"/>
    </row>
    <row r="617" ht="30.0" customHeight="1">
      <c r="B617" s="6"/>
      <c r="E617" s="60"/>
    </row>
    <row r="618" ht="30.0" customHeight="1">
      <c r="B618" s="6"/>
      <c r="E618" s="60"/>
    </row>
    <row r="619" ht="30.0" customHeight="1">
      <c r="B619" s="6"/>
      <c r="E619" s="60"/>
    </row>
    <row r="620" ht="30.0" customHeight="1">
      <c r="B620" s="6"/>
      <c r="E620" s="60"/>
    </row>
    <row r="621" ht="30.0" customHeight="1">
      <c r="B621" s="6"/>
      <c r="E621" s="60"/>
    </row>
    <row r="622" ht="30.0" customHeight="1">
      <c r="B622" s="6"/>
      <c r="E622" s="60"/>
    </row>
    <row r="623" ht="30.0" customHeight="1">
      <c r="B623" s="6"/>
      <c r="E623" s="60"/>
    </row>
    <row r="624" ht="30.0" customHeight="1">
      <c r="B624" s="6"/>
      <c r="E624" s="60"/>
    </row>
    <row r="625" ht="30.0" customHeight="1">
      <c r="B625" s="6"/>
      <c r="E625" s="60"/>
    </row>
    <row r="626" ht="30.0" customHeight="1">
      <c r="B626" s="6"/>
      <c r="E626" s="60"/>
    </row>
    <row r="627" ht="30.0" customHeight="1">
      <c r="B627" s="6"/>
      <c r="E627" s="60"/>
    </row>
    <row r="628" ht="30.0" customHeight="1">
      <c r="B628" s="6"/>
      <c r="E628" s="60"/>
    </row>
    <row r="629" ht="30.0" customHeight="1">
      <c r="B629" s="6"/>
      <c r="E629" s="60"/>
    </row>
    <row r="630" ht="30.0" customHeight="1">
      <c r="B630" s="6"/>
      <c r="E630" s="60"/>
    </row>
    <row r="631" ht="30.0" customHeight="1">
      <c r="B631" s="6"/>
      <c r="E631" s="60"/>
    </row>
    <row r="632" ht="30.0" customHeight="1">
      <c r="B632" s="6"/>
      <c r="E632" s="60"/>
    </row>
    <row r="633" ht="30.0" customHeight="1">
      <c r="B633" s="6"/>
      <c r="E633" s="60"/>
    </row>
    <row r="634" ht="30.0" customHeight="1">
      <c r="B634" s="6"/>
      <c r="E634" s="60"/>
    </row>
    <row r="635" ht="30.0" customHeight="1">
      <c r="B635" s="6"/>
      <c r="E635" s="60"/>
    </row>
    <row r="636" ht="30.0" customHeight="1">
      <c r="B636" s="6"/>
      <c r="E636" s="60"/>
    </row>
    <row r="637" ht="30.0" customHeight="1">
      <c r="B637" s="6"/>
      <c r="E637" s="60"/>
    </row>
    <row r="638" ht="30.0" customHeight="1">
      <c r="B638" s="6"/>
      <c r="E638" s="60"/>
    </row>
    <row r="639" ht="30.0" customHeight="1">
      <c r="B639" s="6"/>
      <c r="E639" s="60"/>
    </row>
    <row r="640" ht="30.0" customHeight="1">
      <c r="B640" s="6"/>
      <c r="E640" s="60"/>
    </row>
    <row r="641" ht="30.0" customHeight="1">
      <c r="B641" s="6"/>
      <c r="E641" s="60"/>
    </row>
    <row r="642" ht="30.0" customHeight="1">
      <c r="B642" s="6"/>
      <c r="E642" s="60"/>
    </row>
    <row r="643" ht="30.0" customHeight="1">
      <c r="B643" s="6"/>
      <c r="E643" s="60"/>
    </row>
    <row r="644" ht="30.0" customHeight="1">
      <c r="B644" s="6"/>
      <c r="E644" s="60"/>
    </row>
    <row r="645" ht="30.0" customHeight="1">
      <c r="B645" s="6"/>
      <c r="E645" s="60"/>
    </row>
    <row r="646" ht="30.0" customHeight="1">
      <c r="B646" s="6"/>
      <c r="E646" s="60"/>
    </row>
    <row r="647" ht="30.0" customHeight="1">
      <c r="B647" s="6"/>
      <c r="E647" s="60"/>
    </row>
    <row r="648" ht="30.0" customHeight="1">
      <c r="B648" s="6"/>
      <c r="E648" s="60"/>
    </row>
    <row r="649" ht="30.0" customHeight="1">
      <c r="B649" s="6"/>
      <c r="E649" s="60"/>
    </row>
    <row r="650" ht="30.0" customHeight="1">
      <c r="B650" s="6"/>
      <c r="E650" s="60"/>
    </row>
    <row r="651" ht="30.0" customHeight="1">
      <c r="B651" s="6"/>
      <c r="E651" s="60"/>
    </row>
    <row r="652" ht="30.0" customHeight="1">
      <c r="B652" s="6"/>
      <c r="E652" s="60"/>
    </row>
    <row r="653" ht="30.0" customHeight="1">
      <c r="B653" s="6"/>
      <c r="E653" s="60"/>
    </row>
    <row r="654" ht="30.0" customHeight="1">
      <c r="B654" s="6"/>
      <c r="E654" s="60"/>
    </row>
    <row r="655" ht="30.0" customHeight="1">
      <c r="B655" s="6"/>
      <c r="E655" s="60"/>
    </row>
    <row r="656" ht="30.0" customHeight="1">
      <c r="B656" s="6"/>
      <c r="E656" s="60"/>
    </row>
    <row r="657" ht="30.0" customHeight="1">
      <c r="B657" s="6"/>
      <c r="E657" s="60"/>
    </row>
    <row r="658" ht="30.0" customHeight="1">
      <c r="B658" s="6"/>
      <c r="E658" s="60"/>
    </row>
    <row r="659" ht="30.0" customHeight="1">
      <c r="B659" s="6"/>
      <c r="E659" s="60"/>
    </row>
    <row r="660" ht="30.0" customHeight="1">
      <c r="B660" s="6"/>
      <c r="E660" s="60"/>
    </row>
    <row r="661" ht="30.0" customHeight="1">
      <c r="B661" s="6"/>
      <c r="E661" s="60"/>
    </row>
    <row r="662" ht="30.0" customHeight="1">
      <c r="B662" s="6"/>
      <c r="E662" s="60"/>
    </row>
    <row r="663" ht="30.0" customHeight="1">
      <c r="B663" s="6"/>
      <c r="E663" s="60"/>
    </row>
    <row r="664" ht="30.0" customHeight="1">
      <c r="B664" s="6"/>
      <c r="E664" s="60"/>
    </row>
    <row r="665" ht="30.0" customHeight="1">
      <c r="B665" s="6"/>
      <c r="E665" s="60"/>
    </row>
    <row r="666" ht="30.0" customHeight="1">
      <c r="B666" s="6"/>
      <c r="E666" s="60"/>
    </row>
    <row r="667" ht="30.0" customHeight="1">
      <c r="B667" s="6"/>
      <c r="E667" s="60"/>
    </row>
    <row r="668" ht="30.0" customHeight="1">
      <c r="B668" s="6"/>
      <c r="E668" s="60"/>
    </row>
    <row r="669" ht="30.0" customHeight="1">
      <c r="B669" s="6"/>
      <c r="E669" s="60"/>
    </row>
    <row r="670" ht="30.0" customHeight="1">
      <c r="B670" s="6"/>
      <c r="E670" s="60"/>
    </row>
    <row r="671" ht="30.0" customHeight="1">
      <c r="B671" s="6"/>
      <c r="E671" s="60"/>
    </row>
    <row r="672" ht="30.0" customHeight="1">
      <c r="B672" s="6"/>
      <c r="E672" s="60"/>
    </row>
    <row r="673" ht="30.0" customHeight="1">
      <c r="B673" s="6"/>
      <c r="E673" s="60"/>
    </row>
    <row r="674" ht="30.0" customHeight="1">
      <c r="B674" s="6"/>
      <c r="E674" s="60"/>
    </row>
    <row r="675" ht="30.0" customHeight="1">
      <c r="B675" s="6"/>
      <c r="E675" s="60"/>
    </row>
    <row r="676" ht="30.0" customHeight="1">
      <c r="B676" s="6"/>
      <c r="E676" s="60"/>
    </row>
    <row r="677" ht="30.0" customHeight="1">
      <c r="B677" s="6"/>
      <c r="E677" s="60"/>
    </row>
    <row r="678" ht="30.0" customHeight="1">
      <c r="B678" s="6"/>
      <c r="E678" s="60"/>
    </row>
    <row r="679" ht="30.0" customHeight="1">
      <c r="B679" s="6"/>
      <c r="E679" s="60"/>
    </row>
    <row r="680" ht="30.0" customHeight="1">
      <c r="B680" s="6"/>
      <c r="E680" s="60"/>
    </row>
    <row r="681" ht="30.0" customHeight="1">
      <c r="B681" s="6"/>
      <c r="E681" s="60"/>
    </row>
    <row r="682" ht="30.0" customHeight="1">
      <c r="B682" s="6"/>
      <c r="E682" s="60"/>
    </row>
    <row r="683" ht="30.0" customHeight="1">
      <c r="B683" s="6"/>
      <c r="E683" s="60"/>
    </row>
    <row r="684" ht="30.0" customHeight="1">
      <c r="B684" s="6"/>
      <c r="E684" s="60"/>
    </row>
    <row r="685" ht="30.0" customHeight="1">
      <c r="B685" s="6"/>
      <c r="E685" s="60"/>
    </row>
    <row r="686" ht="30.0" customHeight="1">
      <c r="B686" s="6"/>
      <c r="E686" s="60"/>
    </row>
    <row r="687" ht="30.0" customHeight="1">
      <c r="B687" s="6"/>
      <c r="E687" s="60"/>
    </row>
    <row r="688" ht="30.0" customHeight="1">
      <c r="B688" s="6"/>
      <c r="E688" s="60"/>
    </row>
    <row r="689" ht="30.0" customHeight="1">
      <c r="B689" s="6"/>
      <c r="E689" s="60"/>
    </row>
    <row r="690" ht="30.0" customHeight="1">
      <c r="B690" s="6"/>
      <c r="E690" s="60"/>
    </row>
    <row r="691" ht="30.0" customHeight="1">
      <c r="B691" s="6"/>
      <c r="E691" s="60"/>
    </row>
    <row r="692" ht="30.0" customHeight="1">
      <c r="B692" s="6"/>
      <c r="E692" s="60"/>
    </row>
    <row r="693" ht="30.0" customHeight="1">
      <c r="B693" s="6"/>
      <c r="E693" s="60"/>
    </row>
    <row r="694" ht="30.0" customHeight="1">
      <c r="B694" s="6"/>
      <c r="E694" s="60"/>
    </row>
    <row r="695" ht="30.0" customHeight="1">
      <c r="B695" s="6"/>
      <c r="E695" s="60"/>
    </row>
    <row r="696" ht="30.0" customHeight="1">
      <c r="B696" s="6"/>
      <c r="E696" s="60"/>
    </row>
    <row r="697" ht="30.0" customHeight="1">
      <c r="B697" s="6"/>
      <c r="E697" s="60"/>
    </row>
    <row r="698" ht="30.0" customHeight="1">
      <c r="B698" s="6"/>
      <c r="E698" s="60"/>
    </row>
    <row r="699" ht="30.0" customHeight="1">
      <c r="B699" s="6"/>
      <c r="E699" s="60"/>
    </row>
    <row r="700" ht="30.0" customHeight="1">
      <c r="B700" s="6"/>
      <c r="E700" s="60"/>
    </row>
    <row r="701" ht="30.0" customHeight="1">
      <c r="B701" s="6"/>
      <c r="E701" s="60"/>
    </row>
    <row r="702" ht="30.0" customHeight="1">
      <c r="B702" s="6"/>
      <c r="E702" s="60"/>
    </row>
    <row r="703" ht="30.0" customHeight="1">
      <c r="B703" s="6"/>
      <c r="E703" s="60"/>
    </row>
    <row r="704" ht="30.0" customHeight="1">
      <c r="B704" s="6"/>
      <c r="E704" s="60"/>
    </row>
    <row r="705" ht="30.0" customHeight="1">
      <c r="B705" s="6"/>
      <c r="E705" s="60"/>
    </row>
    <row r="706" ht="30.0" customHeight="1">
      <c r="B706" s="6"/>
      <c r="E706" s="60"/>
    </row>
    <row r="707" ht="30.0" customHeight="1">
      <c r="B707" s="6"/>
      <c r="E707" s="60"/>
    </row>
    <row r="708" ht="30.0" customHeight="1">
      <c r="B708" s="6"/>
      <c r="E708" s="60"/>
    </row>
    <row r="709" ht="30.0" customHeight="1">
      <c r="B709" s="6"/>
      <c r="E709" s="60"/>
    </row>
    <row r="710" ht="30.0" customHeight="1">
      <c r="B710" s="6"/>
      <c r="E710" s="60"/>
    </row>
    <row r="711" ht="30.0" customHeight="1">
      <c r="B711" s="6"/>
      <c r="E711" s="60"/>
    </row>
    <row r="712" ht="30.0" customHeight="1">
      <c r="B712" s="6"/>
      <c r="E712" s="60"/>
    </row>
    <row r="713" ht="30.0" customHeight="1">
      <c r="B713" s="6"/>
      <c r="E713" s="60"/>
    </row>
    <row r="714" ht="30.0" customHeight="1">
      <c r="B714" s="6"/>
      <c r="E714" s="60"/>
    </row>
    <row r="715" ht="30.0" customHeight="1">
      <c r="B715" s="6"/>
      <c r="E715" s="60"/>
    </row>
    <row r="716" ht="30.0" customHeight="1">
      <c r="B716" s="6"/>
      <c r="E716" s="60"/>
    </row>
    <row r="717" ht="30.0" customHeight="1">
      <c r="B717" s="6"/>
      <c r="E717" s="60"/>
    </row>
    <row r="718" ht="30.0" customHeight="1">
      <c r="B718" s="6"/>
      <c r="E718" s="60"/>
    </row>
    <row r="719" ht="30.0" customHeight="1">
      <c r="B719" s="6"/>
      <c r="E719" s="60"/>
    </row>
    <row r="720" ht="30.0" customHeight="1">
      <c r="B720" s="6"/>
      <c r="E720" s="60"/>
    </row>
    <row r="721" ht="30.0" customHeight="1">
      <c r="B721" s="6"/>
      <c r="E721" s="60"/>
    </row>
    <row r="722" ht="30.0" customHeight="1">
      <c r="B722" s="6"/>
      <c r="E722" s="60"/>
    </row>
    <row r="723" ht="30.0" customHeight="1">
      <c r="B723" s="6"/>
      <c r="E723" s="60"/>
    </row>
    <row r="724" ht="30.0" customHeight="1">
      <c r="B724" s="6"/>
      <c r="E724" s="60"/>
    </row>
    <row r="725" ht="30.0" customHeight="1">
      <c r="B725" s="6"/>
      <c r="E725" s="60"/>
    </row>
    <row r="726" ht="30.0" customHeight="1">
      <c r="B726" s="6"/>
      <c r="E726" s="60"/>
    </row>
    <row r="727" ht="30.0" customHeight="1">
      <c r="B727" s="6"/>
      <c r="E727" s="60"/>
    </row>
    <row r="728" ht="30.0" customHeight="1">
      <c r="B728" s="6"/>
      <c r="E728" s="60"/>
    </row>
    <row r="729" ht="30.0" customHeight="1">
      <c r="B729" s="6"/>
      <c r="E729" s="60"/>
    </row>
    <row r="730" ht="30.0" customHeight="1">
      <c r="B730" s="6"/>
      <c r="E730" s="60"/>
    </row>
    <row r="731" ht="30.0" customHeight="1">
      <c r="B731" s="6"/>
      <c r="E731" s="60"/>
    </row>
    <row r="732" ht="30.0" customHeight="1">
      <c r="B732" s="6"/>
      <c r="E732" s="60"/>
    </row>
    <row r="733" ht="30.0" customHeight="1">
      <c r="B733" s="6"/>
      <c r="E733" s="60"/>
    </row>
    <row r="734" ht="30.0" customHeight="1">
      <c r="B734" s="6"/>
      <c r="E734" s="60"/>
    </row>
    <row r="735" ht="30.0" customHeight="1">
      <c r="B735" s="6"/>
      <c r="E735" s="60"/>
    </row>
    <row r="736" ht="30.0" customHeight="1">
      <c r="B736" s="6"/>
      <c r="E736" s="60"/>
    </row>
    <row r="737" ht="30.0" customHeight="1">
      <c r="B737" s="6"/>
      <c r="E737" s="60"/>
    </row>
    <row r="738" ht="30.0" customHeight="1">
      <c r="B738" s="6"/>
      <c r="E738" s="60"/>
    </row>
    <row r="739" ht="30.0" customHeight="1">
      <c r="B739" s="6"/>
      <c r="E739" s="60"/>
    </row>
    <row r="740" ht="30.0" customHeight="1">
      <c r="B740" s="6"/>
      <c r="E740" s="60"/>
    </row>
    <row r="741" ht="30.0" customHeight="1">
      <c r="B741" s="6"/>
      <c r="E741" s="60"/>
    </row>
    <row r="742" ht="30.0" customHeight="1">
      <c r="B742" s="6"/>
      <c r="E742" s="60"/>
    </row>
    <row r="743" ht="30.0" customHeight="1">
      <c r="B743" s="6"/>
      <c r="E743" s="60"/>
    </row>
    <row r="744" ht="30.0" customHeight="1">
      <c r="B744" s="6"/>
      <c r="E744" s="60"/>
    </row>
    <row r="745" ht="30.0" customHeight="1">
      <c r="B745" s="6"/>
      <c r="E745" s="60"/>
    </row>
    <row r="746" ht="30.0" customHeight="1">
      <c r="B746" s="6"/>
      <c r="E746" s="60"/>
    </row>
    <row r="747" ht="30.0" customHeight="1">
      <c r="B747" s="6"/>
      <c r="E747" s="60"/>
    </row>
    <row r="748" ht="30.0" customHeight="1">
      <c r="B748" s="6"/>
      <c r="E748" s="60"/>
    </row>
    <row r="749" ht="30.0" customHeight="1">
      <c r="B749" s="6"/>
      <c r="E749" s="60"/>
    </row>
    <row r="750" ht="30.0" customHeight="1">
      <c r="B750" s="6"/>
      <c r="E750" s="60"/>
    </row>
    <row r="751" ht="30.0" customHeight="1">
      <c r="B751" s="6"/>
      <c r="E751" s="60"/>
    </row>
    <row r="752" ht="30.0" customHeight="1">
      <c r="B752" s="6"/>
      <c r="E752" s="60"/>
    </row>
    <row r="753" ht="30.0" customHeight="1">
      <c r="B753" s="6"/>
      <c r="E753" s="60"/>
    </row>
    <row r="754" ht="30.0" customHeight="1">
      <c r="B754" s="6"/>
      <c r="E754" s="60"/>
    </row>
    <row r="755" ht="30.0" customHeight="1">
      <c r="B755" s="6"/>
      <c r="E755" s="60"/>
    </row>
    <row r="756" ht="30.0" customHeight="1">
      <c r="B756" s="6"/>
      <c r="E756" s="60"/>
    </row>
    <row r="757" ht="30.0" customHeight="1">
      <c r="B757" s="6"/>
      <c r="E757" s="60"/>
    </row>
    <row r="758" ht="30.0" customHeight="1">
      <c r="B758" s="6"/>
      <c r="E758" s="60"/>
    </row>
    <row r="759" ht="30.0" customHeight="1">
      <c r="B759" s="6"/>
      <c r="E759" s="60"/>
    </row>
    <row r="760" ht="30.0" customHeight="1">
      <c r="B760" s="6"/>
      <c r="E760" s="60"/>
    </row>
    <row r="761" ht="30.0" customHeight="1">
      <c r="B761" s="6"/>
      <c r="E761" s="60"/>
    </row>
    <row r="762" ht="30.0" customHeight="1">
      <c r="B762" s="6"/>
      <c r="E762" s="60"/>
    </row>
    <row r="763" ht="30.0" customHeight="1">
      <c r="B763" s="6"/>
      <c r="E763" s="60"/>
    </row>
    <row r="764" ht="30.0" customHeight="1">
      <c r="B764" s="6"/>
      <c r="E764" s="60"/>
    </row>
    <row r="765" ht="30.0" customHeight="1">
      <c r="B765" s="6"/>
      <c r="E765" s="60"/>
    </row>
    <row r="766" ht="30.0" customHeight="1">
      <c r="B766" s="6"/>
      <c r="E766" s="60"/>
    </row>
    <row r="767" ht="30.0" customHeight="1">
      <c r="B767" s="6"/>
      <c r="E767" s="60"/>
    </row>
    <row r="768" ht="30.0" customHeight="1">
      <c r="B768" s="6"/>
      <c r="E768" s="60"/>
    </row>
    <row r="769" ht="30.0" customHeight="1">
      <c r="B769" s="6"/>
      <c r="E769" s="60"/>
    </row>
    <row r="770" ht="30.0" customHeight="1">
      <c r="B770" s="6"/>
      <c r="E770" s="60"/>
    </row>
    <row r="771" ht="30.0" customHeight="1">
      <c r="B771" s="6"/>
      <c r="E771" s="60"/>
    </row>
    <row r="772" ht="30.0" customHeight="1">
      <c r="B772" s="6"/>
      <c r="E772" s="60"/>
    </row>
    <row r="773" ht="30.0" customHeight="1">
      <c r="B773" s="6"/>
      <c r="E773" s="60"/>
    </row>
    <row r="774" ht="30.0" customHeight="1">
      <c r="B774" s="6"/>
      <c r="E774" s="60"/>
    </row>
    <row r="775" ht="30.0" customHeight="1">
      <c r="B775" s="6"/>
      <c r="E775" s="60"/>
    </row>
    <row r="776" ht="30.0" customHeight="1">
      <c r="B776" s="6"/>
      <c r="E776" s="60"/>
    </row>
    <row r="777" ht="30.0" customHeight="1">
      <c r="B777" s="6"/>
      <c r="E777" s="60"/>
    </row>
    <row r="778" ht="30.0" customHeight="1">
      <c r="B778" s="6"/>
      <c r="E778" s="60"/>
    </row>
    <row r="779" ht="30.0" customHeight="1">
      <c r="B779" s="6"/>
      <c r="E779" s="60"/>
    </row>
    <row r="780" ht="30.0" customHeight="1">
      <c r="B780" s="6"/>
      <c r="E780" s="60"/>
    </row>
    <row r="781" ht="30.0" customHeight="1">
      <c r="B781" s="6"/>
      <c r="E781" s="60"/>
    </row>
    <row r="782" ht="30.0" customHeight="1">
      <c r="B782" s="6"/>
      <c r="E782" s="60"/>
    </row>
    <row r="783" ht="30.0" customHeight="1">
      <c r="B783" s="6"/>
      <c r="E783" s="60"/>
    </row>
    <row r="784" ht="30.0" customHeight="1">
      <c r="B784" s="6"/>
      <c r="E784" s="60"/>
    </row>
    <row r="785" ht="30.0" customHeight="1">
      <c r="B785" s="6"/>
      <c r="E785" s="60"/>
    </row>
    <row r="786" ht="30.0" customHeight="1">
      <c r="B786" s="6"/>
      <c r="E786" s="60"/>
    </row>
    <row r="787" ht="30.0" customHeight="1">
      <c r="B787" s="6"/>
      <c r="E787" s="60"/>
    </row>
    <row r="788" ht="30.0" customHeight="1">
      <c r="B788" s="6"/>
      <c r="E788" s="60"/>
    </row>
    <row r="789" ht="30.0" customHeight="1">
      <c r="B789" s="6"/>
      <c r="E789" s="60"/>
    </row>
    <row r="790" ht="30.0" customHeight="1">
      <c r="B790" s="6"/>
      <c r="E790" s="60"/>
    </row>
    <row r="791" ht="30.0" customHeight="1">
      <c r="B791" s="6"/>
      <c r="E791" s="60"/>
    </row>
    <row r="792" ht="30.0" customHeight="1">
      <c r="B792" s="6"/>
      <c r="E792" s="60"/>
    </row>
    <row r="793" ht="30.0" customHeight="1">
      <c r="B793" s="6"/>
      <c r="E793" s="60"/>
    </row>
    <row r="794" ht="30.0" customHeight="1">
      <c r="B794" s="6"/>
      <c r="E794" s="60"/>
    </row>
    <row r="795" ht="30.0" customHeight="1">
      <c r="B795" s="6"/>
      <c r="E795" s="60"/>
    </row>
    <row r="796" ht="30.0" customHeight="1">
      <c r="B796" s="6"/>
      <c r="E796" s="60"/>
    </row>
    <row r="797" ht="30.0" customHeight="1">
      <c r="B797" s="6"/>
      <c r="E797" s="60"/>
    </row>
    <row r="798" ht="30.0" customHeight="1">
      <c r="B798" s="6"/>
      <c r="E798" s="60"/>
    </row>
    <row r="799" ht="30.0" customHeight="1">
      <c r="B799" s="6"/>
      <c r="E799" s="60"/>
    </row>
    <row r="800" ht="30.0" customHeight="1">
      <c r="B800" s="6"/>
      <c r="E800" s="60"/>
    </row>
    <row r="801" ht="30.0" customHeight="1">
      <c r="B801" s="6"/>
      <c r="E801" s="60"/>
    </row>
    <row r="802" ht="30.0" customHeight="1">
      <c r="B802" s="6"/>
      <c r="E802" s="60"/>
    </row>
    <row r="803" ht="30.0" customHeight="1">
      <c r="B803" s="6"/>
      <c r="E803" s="60"/>
    </row>
    <row r="804" ht="30.0" customHeight="1">
      <c r="B804" s="6"/>
      <c r="E804" s="60"/>
    </row>
    <row r="805" ht="30.0" customHeight="1">
      <c r="B805" s="6"/>
      <c r="E805" s="60"/>
    </row>
    <row r="806" ht="30.0" customHeight="1">
      <c r="B806" s="6"/>
      <c r="E806" s="60"/>
    </row>
    <row r="807" ht="30.0" customHeight="1">
      <c r="B807" s="6"/>
      <c r="E807" s="60"/>
    </row>
    <row r="808" ht="30.0" customHeight="1">
      <c r="B808" s="6"/>
      <c r="E808" s="60"/>
    </row>
    <row r="809" ht="30.0" customHeight="1">
      <c r="B809" s="6"/>
      <c r="E809" s="60"/>
    </row>
    <row r="810" ht="30.0" customHeight="1">
      <c r="B810" s="6"/>
      <c r="E810" s="60"/>
    </row>
    <row r="811" ht="30.0" customHeight="1">
      <c r="B811" s="6"/>
      <c r="E811" s="60"/>
    </row>
    <row r="812" ht="30.0" customHeight="1">
      <c r="B812" s="6"/>
      <c r="E812" s="60"/>
    </row>
    <row r="813" ht="30.0" customHeight="1">
      <c r="B813" s="6"/>
      <c r="E813" s="60"/>
    </row>
    <row r="814" ht="30.0" customHeight="1">
      <c r="B814" s="6"/>
      <c r="E814" s="60"/>
    </row>
    <row r="815" ht="30.0" customHeight="1">
      <c r="B815" s="6"/>
      <c r="E815" s="60"/>
    </row>
    <row r="816" ht="30.0" customHeight="1">
      <c r="B816" s="6"/>
      <c r="E816" s="60"/>
    </row>
    <row r="817" ht="30.0" customHeight="1">
      <c r="B817" s="6"/>
      <c r="E817" s="60"/>
    </row>
    <row r="818" ht="30.0" customHeight="1">
      <c r="B818" s="6"/>
      <c r="E818" s="60"/>
    </row>
    <row r="819" ht="30.0" customHeight="1">
      <c r="B819" s="6"/>
      <c r="E819" s="60"/>
    </row>
    <row r="820" ht="30.0" customHeight="1">
      <c r="B820" s="6"/>
      <c r="E820" s="60"/>
    </row>
    <row r="821" ht="30.0" customHeight="1">
      <c r="B821" s="6"/>
      <c r="E821" s="60"/>
    </row>
    <row r="822" ht="30.0" customHeight="1">
      <c r="B822" s="6"/>
      <c r="E822" s="60"/>
    </row>
    <row r="823" ht="30.0" customHeight="1">
      <c r="B823" s="6"/>
      <c r="E823" s="60"/>
    </row>
    <row r="824" ht="30.0" customHeight="1">
      <c r="B824" s="6"/>
      <c r="E824" s="60"/>
    </row>
    <row r="825" ht="30.0" customHeight="1">
      <c r="B825" s="6"/>
      <c r="E825" s="60"/>
    </row>
    <row r="826" ht="30.0" customHeight="1">
      <c r="B826" s="6"/>
      <c r="E826" s="60"/>
    </row>
    <row r="827" ht="30.0" customHeight="1">
      <c r="B827" s="6"/>
      <c r="E827" s="60"/>
    </row>
    <row r="828" ht="30.0" customHeight="1">
      <c r="B828" s="6"/>
      <c r="E828" s="60"/>
    </row>
    <row r="829" ht="30.0" customHeight="1">
      <c r="B829" s="6"/>
      <c r="E829" s="60"/>
    </row>
    <row r="830" ht="30.0" customHeight="1">
      <c r="B830" s="6"/>
      <c r="E830" s="60"/>
    </row>
    <row r="831" ht="30.0" customHeight="1">
      <c r="B831" s="6"/>
      <c r="E831" s="60"/>
    </row>
    <row r="832" ht="30.0" customHeight="1">
      <c r="B832" s="6"/>
      <c r="E832" s="60"/>
    </row>
    <row r="833" ht="30.0" customHeight="1">
      <c r="B833" s="6"/>
      <c r="E833" s="60"/>
    </row>
    <row r="834" ht="30.0" customHeight="1">
      <c r="B834" s="6"/>
      <c r="E834" s="60"/>
    </row>
    <row r="835" ht="30.0" customHeight="1">
      <c r="B835" s="6"/>
      <c r="E835" s="60"/>
    </row>
    <row r="836" ht="30.0" customHeight="1">
      <c r="B836" s="6"/>
      <c r="E836" s="60"/>
    </row>
    <row r="837" ht="30.0" customHeight="1">
      <c r="B837" s="6"/>
      <c r="E837" s="60"/>
    </row>
    <row r="838" ht="30.0" customHeight="1">
      <c r="B838" s="6"/>
      <c r="E838" s="60"/>
    </row>
    <row r="839" ht="30.0" customHeight="1">
      <c r="B839" s="6"/>
      <c r="E839" s="60"/>
    </row>
    <row r="840" ht="30.0" customHeight="1">
      <c r="B840" s="6"/>
      <c r="E840" s="60"/>
    </row>
    <row r="841" ht="30.0" customHeight="1">
      <c r="B841" s="6"/>
      <c r="E841" s="60"/>
    </row>
    <row r="842" ht="30.0" customHeight="1">
      <c r="B842" s="6"/>
      <c r="E842" s="60"/>
    </row>
    <row r="843" ht="30.0" customHeight="1">
      <c r="B843" s="6"/>
      <c r="E843" s="60"/>
    </row>
    <row r="844" ht="30.0" customHeight="1">
      <c r="B844" s="6"/>
      <c r="E844" s="60"/>
    </row>
    <row r="845" ht="30.0" customHeight="1">
      <c r="B845" s="6"/>
      <c r="E845" s="60"/>
    </row>
    <row r="846" ht="30.0" customHeight="1">
      <c r="B846" s="6"/>
      <c r="E846" s="60"/>
    </row>
    <row r="847" ht="30.0" customHeight="1">
      <c r="B847" s="6"/>
      <c r="E847" s="60"/>
    </row>
    <row r="848" ht="30.0" customHeight="1">
      <c r="B848" s="6"/>
      <c r="E848" s="60"/>
    </row>
    <row r="849" ht="30.0" customHeight="1">
      <c r="B849" s="6"/>
      <c r="E849" s="60"/>
    </row>
    <row r="850" ht="30.0" customHeight="1">
      <c r="B850" s="6"/>
      <c r="E850" s="60"/>
    </row>
    <row r="851" ht="30.0" customHeight="1">
      <c r="B851" s="6"/>
      <c r="E851" s="60"/>
    </row>
    <row r="852" ht="30.0" customHeight="1">
      <c r="B852" s="6"/>
      <c r="E852" s="60"/>
    </row>
    <row r="853" ht="30.0" customHeight="1">
      <c r="B853" s="6"/>
      <c r="E853" s="60"/>
    </row>
    <row r="854" ht="30.0" customHeight="1">
      <c r="B854" s="6"/>
      <c r="E854" s="60"/>
    </row>
    <row r="855" ht="30.0" customHeight="1">
      <c r="B855" s="6"/>
      <c r="E855" s="60"/>
    </row>
    <row r="856" ht="30.0" customHeight="1">
      <c r="B856" s="6"/>
      <c r="E856" s="60"/>
    </row>
    <row r="857" ht="30.0" customHeight="1">
      <c r="B857" s="6"/>
      <c r="E857" s="60"/>
    </row>
    <row r="858" ht="30.0" customHeight="1">
      <c r="B858" s="6"/>
      <c r="E858" s="60"/>
    </row>
    <row r="859" ht="30.0" customHeight="1">
      <c r="B859" s="6"/>
      <c r="E859" s="60"/>
    </row>
    <row r="860" ht="30.0" customHeight="1">
      <c r="B860" s="6"/>
      <c r="E860" s="60"/>
    </row>
    <row r="861" ht="30.0" customHeight="1">
      <c r="B861" s="6"/>
      <c r="E861" s="60"/>
    </row>
    <row r="862" ht="30.0" customHeight="1">
      <c r="B862" s="6"/>
      <c r="E862" s="60"/>
    </row>
    <row r="863" ht="30.0" customHeight="1">
      <c r="B863" s="6"/>
      <c r="E863" s="60"/>
    </row>
    <row r="864" ht="30.0" customHeight="1">
      <c r="B864" s="6"/>
      <c r="E864" s="60"/>
    </row>
    <row r="865" ht="30.0" customHeight="1">
      <c r="B865" s="6"/>
      <c r="E865" s="60"/>
    </row>
    <row r="866" ht="30.0" customHeight="1">
      <c r="B866" s="6"/>
      <c r="E866" s="60"/>
    </row>
    <row r="867" ht="30.0" customHeight="1">
      <c r="B867" s="6"/>
      <c r="E867" s="60"/>
    </row>
    <row r="868" ht="30.0" customHeight="1">
      <c r="B868" s="6"/>
      <c r="E868" s="60"/>
    </row>
    <row r="869" ht="30.0" customHeight="1">
      <c r="B869" s="6"/>
      <c r="E869" s="60"/>
    </row>
    <row r="870" ht="30.0" customHeight="1">
      <c r="B870" s="6"/>
      <c r="E870" s="60"/>
    </row>
    <row r="871" ht="30.0" customHeight="1">
      <c r="B871" s="6"/>
      <c r="E871" s="60"/>
    </row>
    <row r="872" ht="30.0" customHeight="1">
      <c r="B872" s="6"/>
      <c r="E872" s="60"/>
    </row>
    <row r="873" ht="30.0" customHeight="1">
      <c r="B873" s="6"/>
      <c r="E873" s="60"/>
    </row>
    <row r="874" ht="30.0" customHeight="1">
      <c r="B874" s="6"/>
      <c r="E874" s="60"/>
    </row>
    <row r="875" ht="30.0" customHeight="1">
      <c r="B875" s="6"/>
      <c r="E875" s="60"/>
    </row>
    <row r="876" ht="30.0" customHeight="1">
      <c r="B876" s="6"/>
      <c r="E876" s="60"/>
    </row>
    <row r="877" ht="30.0" customHeight="1">
      <c r="B877" s="6"/>
      <c r="E877" s="60"/>
    </row>
    <row r="878" ht="30.0" customHeight="1">
      <c r="B878" s="6"/>
      <c r="E878" s="60"/>
    </row>
    <row r="879" ht="30.0" customHeight="1">
      <c r="B879" s="6"/>
      <c r="E879" s="60"/>
    </row>
    <row r="880" ht="30.0" customHeight="1">
      <c r="B880" s="6"/>
      <c r="E880" s="60"/>
    </row>
    <row r="881" ht="30.0" customHeight="1">
      <c r="B881" s="6"/>
      <c r="E881" s="60"/>
    </row>
    <row r="882" ht="30.0" customHeight="1">
      <c r="B882" s="6"/>
      <c r="E882" s="60"/>
    </row>
    <row r="883" ht="30.0" customHeight="1">
      <c r="B883" s="6"/>
      <c r="E883" s="60"/>
    </row>
    <row r="884" ht="30.0" customHeight="1">
      <c r="B884" s="6"/>
      <c r="E884" s="60"/>
    </row>
    <row r="885" ht="30.0" customHeight="1">
      <c r="B885" s="6"/>
      <c r="E885" s="60"/>
    </row>
    <row r="886" ht="30.0" customHeight="1">
      <c r="B886" s="6"/>
      <c r="E886" s="60"/>
    </row>
    <row r="887" ht="30.0" customHeight="1">
      <c r="B887" s="6"/>
      <c r="E887" s="60"/>
    </row>
    <row r="888" ht="30.0" customHeight="1">
      <c r="B888" s="6"/>
      <c r="E888" s="60"/>
    </row>
    <row r="889" ht="30.0" customHeight="1">
      <c r="B889" s="6"/>
      <c r="E889" s="60"/>
    </row>
    <row r="890" ht="30.0" customHeight="1">
      <c r="B890" s="6"/>
      <c r="E890" s="60"/>
    </row>
    <row r="891" ht="30.0" customHeight="1">
      <c r="B891" s="6"/>
      <c r="E891" s="60"/>
    </row>
    <row r="892" ht="30.0" customHeight="1">
      <c r="B892" s="6"/>
      <c r="E892" s="60"/>
    </row>
    <row r="893" ht="30.0" customHeight="1">
      <c r="B893" s="6"/>
      <c r="E893" s="60"/>
    </row>
    <row r="894" ht="30.0" customHeight="1">
      <c r="B894" s="6"/>
      <c r="E894" s="60"/>
    </row>
    <row r="895" ht="30.0" customHeight="1">
      <c r="B895" s="6"/>
      <c r="E895" s="60"/>
    </row>
    <row r="896" ht="30.0" customHeight="1">
      <c r="B896" s="6"/>
      <c r="E896" s="60"/>
    </row>
    <row r="897" ht="30.0" customHeight="1">
      <c r="B897" s="6"/>
      <c r="E897" s="60"/>
    </row>
    <row r="898" ht="30.0" customHeight="1">
      <c r="B898" s="6"/>
      <c r="E898" s="60"/>
    </row>
    <row r="899" ht="30.0" customHeight="1">
      <c r="B899" s="6"/>
      <c r="E899" s="60"/>
    </row>
    <row r="900" ht="30.0" customHeight="1">
      <c r="B900" s="6"/>
      <c r="E900" s="60"/>
    </row>
    <row r="901" ht="30.0" customHeight="1">
      <c r="B901" s="6"/>
      <c r="E901" s="60"/>
    </row>
    <row r="902" ht="30.0" customHeight="1">
      <c r="B902" s="6"/>
      <c r="E902" s="60"/>
    </row>
    <row r="903" ht="30.0" customHeight="1">
      <c r="B903" s="6"/>
      <c r="E903" s="60"/>
    </row>
    <row r="904" ht="30.0" customHeight="1">
      <c r="B904" s="6"/>
      <c r="E904" s="60"/>
    </row>
    <row r="905" ht="30.0" customHeight="1">
      <c r="B905" s="6"/>
      <c r="E905" s="60"/>
    </row>
    <row r="906" ht="30.0" customHeight="1">
      <c r="B906" s="6"/>
      <c r="E906" s="60"/>
    </row>
    <row r="907" ht="30.0" customHeight="1">
      <c r="B907" s="6"/>
      <c r="E907" s="60"/>
    </row>
    <row r="908" ht="30.0" customHeight="1">
      <c r="B908" s="6"/>
      <c r="E908" s="60"/>
    </row>
    <row r="909" ht="30.0" customHeight="1">
      <c r="B909" s="6"/>
      <c r="E909" s="60"/>
    </row>
    <row r="910" ht="30.0" customHeight="1">
      <c r="B910" s="6"/>
      <c r="E910" s="60"/>
    </row>
    <row r="911" ht="30.0" customHeight="1">
      <c r="B911" s="6"/>
      <c r="E911" s="60"/>
    </row>
    <row r="912" ht="30.0" customHeight="1">
      <c r="B912" s="6"/>
      <c r="E912" s="60"/>
    </row>
    <row r="913" ht="30.0" customHeight="1">
      <c r="B913" s="6"/>
      <c r="E913" s="60"/>
    </row>
    <row r="914" ht="30.0" customHeight="1">
      <c r="B914" s="6"/>
      <c r="E914" s="60"/>
    </row>
    <row r="915" ht="30.0" customHeight="1">
      <c r="B915" s="6"/>
      <c r="E915" s="60"/>
    </row>
    <row r="916" ht="30.0" customHeight="1">
      <c r="B916" s="6"/>
      <c r="E916" s="60"/>
    </row>
    <row r="917" ht="30.0" customHeight="1">
      <c r="B917" s="6"/>
      <c r="E917" s="60"/>
    </row>
    <row r="918" ht="30.0" customHeight="1">
      <c r="B918" s="6"/>
      <c r="E918" s="60"/>
    </row>
    <row r="919" ht="30.0" customHeight="1">
      <c r="B919" s="6"/>
      <c r="E919" s="60"/>
    </row>
    <row r="920" ht="30.0" customHeight="1">
      <c r="B920" s="6"/>
      <c r="E920" s="60"/>
    </row>
    <row r="921" ht="30.0" customHeight="1">
      <c r="B921" s="6"/>
      <c r="E921" s="60"/>
    </row>
    <row r="922" ht="30.0" customHeight="1">
      <c r="B922" s="6"/>
      <c r="E922" s="60"/>
    </row>
    <row r="923" ht="30.0" customHeight="1">
      <c r="B923" s="6"/>
      <c r="E923" s="60"/>
    </row>
    <row r="924" ht="30.0" customHeight="1">
      <c r="B924" s="6"/>
      <c r="E924" s="60"/>
    </row>
    <row r="925" ht="30.0" customHeight="1">
      <c r="B925" s="6"/>
      <c r="E925" s="60"/>
    </row>
    <row r="926" ht="30.0" customHeight="1">
      <c r="B926" s="6"/>
      <c r="E926" s="60"/>
    </row>
    <row r="927" ht="30.0" customHeight="1">
      <c r="B927" s="6"/>
      <c r="E927" s="60"/>
    </row>
    <row r="928" ht="30.0" customHeight="1">
      <c r="B928" s="6"/>
      <c r="E928" s="60"/>
    </row>
    <row r="929" ht="30.0" customHeight="1">
      <c r="B929" s="6"/>
      <c r="E929" s="60"/>
    </row>
    <row r="930" ht="30.0" customHeight="1">
      <c r="B930" s="6"/>
      <c r="E930" s="60"/>
    </row>
    <row r="931" ht="30.0" customHeight="1">
      <c r="B931" s="6"/>
      <c r="E931" s="60"/>
    </row>
    <row r="932" ht="30.0" customHeight="1">
      <c r="B932" s="6"/>
      <c r="E932" s="60"/>
    </row>
    <row r="933" ht="30.0" customHeight="1">
      <c r="B933" s="6"/>
      <c r="E933" s="60"/>
    </row>
    <row r="934" ht="30.0" customHeight="1">
      <c r="B934" s="6"/>
      <c r="E934" s="60"/>
    </row>
    <row r="935" ht="30.0" customHeight="1">
      <c r="B935" s="6"/>
      <c r="E935" s="60"/>
    </row>
    <row r="936" ht="30.0" customHeight="1">
      <c r="B936" s="6"/>
      <c r="E936" s="60"/>
    </row>
    <row r="937" ht="30.0" customHeight="1">
      <c r="B937" s="6"/>
      <c r="E937" s="60"/>
    </row>
    <row r="938" ht="30.0" customHeight="1">
      <c r="B938" s="6"/>
      <c r="E938" s="60"/>
    </row>
    <row r="939" ht="30.0" customHeight="1">
      <c r="B939" s="6"/>
      <c r="E939" s="60"/>
    </row>
    <row r="940" ht="30.0" customHeight="1">
      <c r="B940" s="6"/>
      <c r="E940" s="60"/>
    </row>
    <row r="941" ht="30.0" customHeight="1">
      <c r="B941" s="6"/>
      <c r="E941" s="60"/>
    </row>
    <row r="942" ht="30.0" customHeight="1">
      <c r="B942" s="6"/>
      <c r="E942" s="60"/>
    </row>
    <row r="943" ht="30.0" customHeight="1">
      <c r="B943" s="6"/>
      <c r="E943" s="60"/>
    </row>
    <row r="944" ht="30.0" customHeight="1">
      <c r="B944" s="6"/>
      <c r="E944" s="60"/>
    </row>
    <row r="945" ht="30.0" customHeight="1">
      <c r="B945" s="6"/>
      <c r="E945" s="60"/>
    </row>
    <row r="946" ht="30.0" customHeight="1">
      <c r="B946" s="6"/>
      <c r="E946" s="60"/>
    </row>
    <row r="947" ht="30.0" customHeight="1">
      <c r="B947" s="6"/>
      <c r="E947" s="60"/>
    </row>
    <row r="948" ht="30.0" customHeight="1">
      <c r="B948" s="6"/>
      <c r="E948" s="60"/>
    </row>
    <row r="949" ht="30.0" customHeight="1">
      <c r="B949" s="6"/>
      <c r="E949" s="60"/>
    </row>
    <row r="950" ht="30.0" customHeight="1">
      <c r="B950" s="6"/>
      <c r="E950" s="60"/>
    </row>
    <row r="951" ht="30.0" customHeight="1">
      <c r="B951" s="6"/>
      <c r="E951" s="60"/>
    </row>
    <row r="952" ht="30.0" customHeight="1">
      <c r="B952" s="6"/>
      <c r="E952" s="60"/>
    </row>
    <row r="953" ht="30.0" customHeight="1">
      <c r="B953" s="6"/>
      <c r="E953" s="60"/>
    </row>
    <row r="954" ht="30.0" customHeight="1">
      <c r="B954" s="6"/>
      <c r="E954" s="60"/>
    </row>
    <row r="955" ht="30.0" customHeight="1">
      <c r="B955" s="6"/>
      <c r="E955" s="60"/>
    </row>
    <row r="956" ht="30.0" customHeight="1">
      <c r="B956" s="6"/>
      <c r="E956" s="60"/>
    </row>
    <row r="957" ht="30.0" customHeight="1">
      <c r="B957" s="6"/>
      <c r="E957" s="60"/>
    </row>
    <row r="958" ht="30.0" customHeight="1">
      <c r="B958" s="6"/>
      <c r="E958" s="60"/>
    </row>
    <row r="959" ht="30.0" customHeight="1">
      <c r="B959" s="6"/>
      <c r="E959" s="60"/>
    </row>
    <row r="960" ht="30.0" customHeight="1">
      <c r="B960" s="6"/>
      <c r="E960" s="60"/>
    </row>
    <row r="961" ht="30.0" customHeight="1">
      <c r="B961" s="6"/>
      <c r="E961" s="60"/>
    </row>
    <row r="962" ht="30.0" customHeight="1">
      <c r="B962" s="6"/>
      <c r="E962" s="60"/>
    </row>
    <row r="963" ht="30.0" customHeight="1">
      <c r="B963" s="6"/>
      <c r="E963" s="60"/>
    </row>
    <row r="964" ht="30.0" customHeight="1">
      <c r="B964" s="6"/>
      <c r="E964" s="60"/>
    </row>
    <row r="965" ht="30.0" customHeight="1">
      <c r="B965" s="6"/>
      <c r="E965" s="60"/>
    </row>
    <row r="966" ht="30.0" customHeight="1">
      <c r="B966" s="6"/>
      <c r="E966" s="60"/>
    </row>
    <row r="967" ht="30.0" customHeight="1">
      <c r="B967" s="6"/>
      <c r="E967" s="60"/>
    </row>
    <row r="968" ht="30.0" customHeight="1">
      <c r="B968" s="6"/>
      <c r="E968" s="60"/>
    </row>
    <row r="969" ht="30.0" customHeight="1">
      <c r="B969" s="6"/>
      <c r="E969" s="60"/>
    </row>
    <row r="970" ht="30.0" customHeight="1">
      <c r="B970" s="6"/>
      <c r="E970" s="60"/>
    </row>
    <row r="971" ht="30.0" customHeight="1">
      <c r="B971" s="6"/>
      <c r="E971" s="60"/>
    </row>
    <row r="972" ht="30.0" customHeight="1">
      <c r="B972" s="6"/>
      <c r="E972" s="60"/>
    </row>
    <row r="973" ht="30.0" customHeight="1">
      <c r="B973" s="6"/>
      <c r="E973" s="60"/>
    </row>
    <row r="974" ht="30.0" customHeight="1">
      <c r="B974" s="6"/>
      <c r="E974" s="60"/>
    </row>
    <row r="975" ht="30.0" customHeight="1">
      <c r="B975" s="6"/>
      <c r="E975" s="60"/>
    </row>
    <row r="976" ht="30.0" customHeight="1">
      <c r="B976" s="6"/>
      <c r="E976" s="60"/>
    </row>
    <row r="977" ht="30.0" customHeight="1">
      <c r="B977" s="6"/>
      <c r="E977" s="60"/>
    </row>
    <row r="978" ht="30.0" customHeight="1">
      <c r="B978" s="6"/>
      <c r="E978" s="60"/>
    </row>
    <row r="979" ht="30.0" customHeight="1">
      <c r="B979" s="6"/>
      <c r="E979" s="60"/>
    </row>
    <row r="980" ht="30.0" customHeight="1">
      <c r="B980" s="6"/>
      <c r="E980" s="60"/>
    </row>
    <row r="981" ht="30.0" customHeight="1">
      <c r="B981" s="6"/>
      <c r="E981" s="60"/>
    </row>
    <row r="982" ht="30.0" customHeight="1">
      <c r="B982" s="6"/>
      <c r="E982" s="60"/>
    </row>
    <row r="983" ht="30.0" customHeight="1">
      <c r="B983" s="6"/>
      <c r="E983" s="60"/>
    </row>
    <row r="984" ht="30.0" customHeight="1">
      <c r="B984" s="6"/>
      <c r="E984" s="60"/>
    </row>
    <row r="985" ht="30.0" customHeight="1">
      <c r="B985" s="6"/>
      <c r="E985" s="60"/>
    </row>
    <row r="986" ht="30.0" customHeight="1">
      <c r="B986" s="6"/>
      <c r="E986" s="60"/>
    </row>
    <row r="987" ht="30.0" customHeight="1">
      <c r="B987" s="6"/>
      <c r="E987" s="60"/>
    </row>
    <row r="988" ht="30.0" customHeight="1">
      <c r="B988" s="6"/>
      <c r="E988" s="60"/>
    </row>
    <row r="989" ht="30.0" customHeight="1">
      <c r="B989" s="6"/>
      <c r="E989" s="60"/>
    </row>
    <row r="990" ht="30.0" customHeight="1">
      <c r="B990" s="6"/>
      <c r="E990" s="60"/>
    </row>
    <row r="991" ht="30.0" customHeight="1">
      <c r="B991" s="6"/>
      <c r="E991" s="60"/>
    </row>
    <row r="992" ht="30.0" customHeight="1">
      <c r="B992" s="6"/>
      <c r="E992" s="60"/>
    </row>
    <row r="993" ht="30.0" customHeight="1">
      <c r="B993" s="6"/>
      <c r="E993" s="60"/>
    </row>
    <row r="994" ht="30.0" customHeight="1">
      <c r="B994" s="6"/>
      <c r="E994" s="60"/>
    </row>
    <row r="995" ht="30.0" customHeight="1">
      <c r="B995" s="6"/>
      <c r="E995" s="60"/>
    </row>
    <row r="996" ht="30.0" customHeight="1">
      <c r="B996" s="6"/>
      <c r="E996" s="60"/>
    </row>
    <row r="997" ht="30.0" customHeight="1">
      <c r="B997" s="6"/>
      <c r="E997" s="60"/>
    </row>
    <row r="998" ht="30.0" customHeight="1">
      <c r="B998" s="6"/>
      <c r="E998" s="60"/>
    </row>
    <row r="999" ht="30.0" customHeight="1">
      <c r="B999" s="6"/>
      <c r="E999" s="60"/>
    </row>
    <row r="1000" ht="30.0" customHeight="1">
      <c r="B1000" s="6"/>
      <c r="E1000" s="60"/>
    </row>
  </sheetData>
  <mergeCells count="9">
    <mergeCell ref="C3:D3"/>
    <mergeCell ref="E3:F3"/>
    <mergeCell ref="M2:P2"/>
    <mergeCell ref="H2:K2"/>
    <mergeCell ref="R2:U2"/>
    <mergeCell ref="W2:Z2"/>
    <mergeCell ref="AB2:AE2"/>
    <mergeCell ref="C4:D4"/>
    <mergeCell ref="A5:G5"/>
  </mergeCells>
  <conditionalFormatting sqref="H5:BK14 H16:BK36">
    <cfRule type="expression" dxfId="0" priority="1">
      <formula>AND(TODAY()&gt;=H$5,TODAY()&lt;I$5)</formula>
    </cfRule>
  </conditionalFormatting>
  <conditionalFormatting sqref="H4:AL4">
    <cfRule type="expression" dxfId="1" priority="2">
      <formula>H$5&lt;=EOMONTH($H$5,0)</formula>
    </cfRule>
  </conditionalFormatting>
  <conditionalFormatting sqref="I4:BK4">
    <cfRule type="expression" dxfId="2" priority="3">
      <formula>AND(I$5&lt;=EOMONTH($H$5,2),I$5&gt;EOMONTH($H$5,0),I$5&gt;EOMONTH($H$5,1))</formula>
    </cfRule>
  </conditionalFormatting>
  <conditionalFormatting sqref="H4:BK4">
    <cfRule type="expression" dxfId="3" priority="4">
      <formula>AND(H$5&lt;=EOMONTH($H$5,1),H$5&gt;EOMONTH($H$5,0))</formula>
    </cfRule>
  </conditionalFormatting>
  <conditionalFormatting sqref="H8:BK14 H16:BK35">
    <cfRule type="expression" dxfId="4" priority="5" stopIfTrue="1">
      <formula>AND($B8="Low Risk",H$5&gt;=$E8,H$5&lt;=$E8+$F8-1)</formula>
    </cfRule>
  </conditionalFormatting>
  <conditionalFormatting sqref="H8:BK14 H16:BK35">
    <cfRule type="expression" dxfId="5" priority="6" stopIfTrue="1">
      <formula>AND($B8="High Risk",H$5&gt;=$E8,H$5&lt;=$E8+$F8-1)</formula>
    </cfRule>
  </conditionalFormatting>
  <conditionalFormatting sqref="H8:BK14 H16:BK35">
    <cfRule type="expression" dxfId="6" priority="7" stopIfTrue="1">
      <formula>AND($B8="On Track",H$5&gt;=$E8,H$5&lt;=$E8+$F8-1)</formula>
    </cfRule>
  </conditionalFormatting>
  <conditionalFormatting sqref="H8:BK14 H16:BK35">
    <cfRule type="expression" dxfId="7" priority="8" stopIfTrue="1">
      <formula>AND($B8="Med Risk",H$5&gt;=$E8,H$5&lt;=$E8+$F8-1)</formula>
    </cfRule>
  </conditionalFormatting>
  <conditionalFormatting sqref="H8:BK14 H16:BK35">
    <cfRule type="expression" dxfId="8" priority="9" stopIfTrue="1">
      <formula>AND(LEN($B8)=0,H$5&gt;=$E8,H$5&lt;=$E8+$F8-1)</formula>
    </cfRule>
  </conditionalFormatting>
  <conditionalFormatting sqref="H36:BK36">
    <cfRule type="expression" dxfId="4" priority="10" stopIfTrue="1">
      <formula>AND(#REF!="Low Risk",H$5&gt;=#REF!,H$5&lt;=#REF!+#REF!-1)</formula>
    </cfRule>
  </conditionalFormatting>
  <conditionalFormatting sqref="H36:BK36">
    <cfRule type="expression" dxfId="5" priority="11" stopIfTrue="1">
      <formula>AND(#REF!="High Risk",H$5&gt;=#REF!,H$5&lt;=#REF!+#REF!-1)</formula>
    </cfRule>
  </conditionalFormatting>
  <conditionalFormatting sqref="H36:BK36">
    <cfRule type="expression" dxfId="6" priority="12" stopIfTrue="1">
      <formula>AND(#REF!="On Track",H$5&gt;=#REF!,H$5&lt;=#REF!+#REF!-1)</formula>
    </cfRule>
  </conditionalFormatting>
  <conditionalFormatting sqref="H36:BK36">
    <cfRule type="expression" dxfId="7" priority="13" stopIfTrue="1">
      <formula>AND(#REF!="Med Risk",H$5&gt;=#REF!,H$5&lt;=#REF!+#REF!-1)</formula>
    </cfRule>
  </conditionalFormatting>
  <conditionalFormatting sqref="H36:BK36">
    <cfRule type="expression" dxfId="8" priority="14" stopIfTrue="1">
      <formula>AND(LEN(#REF!)=0,H$5&gt;=#REF!,H$5&lt;=#REF!+#REF!-1)</formula>
    </cfRule>
  </conditionalFormatting>
  <conditionalFormatting sqref="H15:X15 AJ15:BK15">
    <cfRule type="expression" dxfId="0" priority="15">
      <formula>AND(TODAY()&gt;=H$5,TODAY()&lt;I$5)</formula>
    </cfRule>
  </conditionalFormatting>
  <conditionalFormatting sqref="H15:X15 AJ15:BK15">
    <cfRule type="expression" dxfId="4" priority="16" stopIfTrue="1">
      <formula>AND($B15="Low Risk",H$5&gt;=$E15,H$5&lt;=$E15+$F15-1)</formula>
    </cfRule>
  </conditionalFormatting>
  <conditionalFormatting sqref="H15:X15 AJ15:BK15">
    <cfRule type="expression" dxfId="5" priority="17" stopIfTrue="1">
      <formula>AND($B15="High Risk",H$5&gt;=$E15,H$5&lt;=$E15+$F15-1)</formula>
    </cfRule>
  </conditionalFormatting>
  <conditionalFormatting sqref="H15:X15 AJ15:BK15">
    <cfRule type="expression" dxfId="6" priority="18" stopIfTrue="1">
      <formula>AND($B15="On Track",H$5&gt;=$E15,H$5&lt;=$E15+$F15-1)</formula>
    </cfRule>
  </conditionalFormatting>
  <conditionalFormatting sqref="H15:X15 AJ15:BK15">
    <cfRule type="expression" dxfId="7" priority="19" stopIfTrue="1">
      <formula>AND($B15="Med Risk",H$5&gt;=$E15,H$5&lt;=$E15+$F15-1)</formula>
    </cfRule>
  </conditionalFormatting>
  <conditionalFormatting sqref="H15:X15 AJ15:BK15">
    <cfRule type="expression" dxfId="8" priority="20" stopIfTrue="1">
      <formula>AND(LEN($B15)=0,H$5&gt;=$E15,H$5&lt;=$E15+$F15-1)</formula>
    </cfRule>
  </conditionalFormatting>
  <conditionalFormatting sqref="Y15">
    <cfRule type="expression" dxfId="0" priority="21">
      <formula>AND(TODAY()&gt;=Y$5,TODAY()&lt;Z$5)</formula>
    </cfRule>
  </conditionalFormatting>
  <conditionalFormatting sqref="Y15">
    <cfRule type="expression" dxfId="4" priority="22" stopIfTrue="1">
      <formula>AND($B15="Low Risk",Y$5&gt;=$E15,Y$5&lt;=$E15+$F15-1)</formula>
    </cfRule>
  </conditionalFormatting>
  <conditionalFormatting sqref="Y15">
    <cfRule type="expression" dxfId="5" priority="23" stopIfTrue="1">
      <formula>AND($B15="High Risk",Y$5&gt;=$E15,Y$5&lt;=$E15+$F15-1)</formula>
    </cfRule>
  </conditionalFormatting>
  <conditionalFormatting sqref="Y15">
    <cfRule type="expression" dxfId="6" priority="24" stopIfTrue="1">
      <formula>AND($B15="On Track",Y$5&gt;=$E15,Y$5&lt;=$E15+$F15-1)</formula>
    </cfRule>
  </conditionalFormatting>
  <conditionalFormatting sqref="Y15">
    <cfRule type="expression" dxfId="7" priority="25" stopIfTrue="1">
      <formula>AND($B15="Med Risk",Y$5&gt;=$E15,Y$5&lt;=$E15+$F15-1)</formula>
    </cfRule>
  </conditionalFormatting>
  <conditionalFormatting sqref="Y15">
    <cfRule type="expression" dxfId="8" priority="26" stopIfTrue="1">
      <formula>AND(LEN($B15)=0,Y$5&gt;=$E15,Y$5&lt;=$E15+$F15-1)</formula>
    </cfRule>
  </conditionalFormatting>
  <conditionalFormatting sqref="Z15">
    <cfRule type="expression" dxfId="0" priority="27">
      <formula>AND(TODAY()&gt;=Z$5,TODAY()&lt;AA$5)</formula>
    </cfRule>
  </conditionalFormatting>
  <conditionalFormatting sqref="Z15">
    <cfRule type="expression" dxfId="4" priority="28" stopIfTrue="1">
      <formula>AND($B15="Low Risk",Z$5&gt;=$E15,Z$5&lt;=$E15+$F15-1)</formula>
    </cfRule>
  </conditionalFormatting>
  <conditionalFormatting sqref="Z15">
    <cfRule type="expression" dxfId="5" priority="29" stopIfTrue="1">
      <formula>AND($B15="High Risk",Z$5&gt;=$E15,Z$5&lt;=$E15+$F15-1)</formula>
    </cfRule>
  </conditionalFormatting>
  <conditionalFormatting sqref="Z15">
    <cfRule type="expression" dxfId="6" priority="30" stopIfTrue="1">
      <formula>AND($B15="On Track",Z$5&gt;=$E15,Z$5&lt;=$E15+$F15-1)</formula>
    </cfRule>
  </conditionalFormatting>
  <conditionalFormatting sqref="Z15">
    <cfRule type="expression" dxfId="7" priority="31" stopIfTrue="1">
      <formula>AND($B15="Med Risk",Z$5&gt;=$E15,Z$5&lt;=$E15+$F15-1)</formula>
    </cfRule>
  </conditionalFormatting>
  <conditionalFormatting sqref="Z15">
    <cfRule type="expression" dxfId="8" priority="32" stopIfTrue="1">
      <formula>AND(LEN($B15)=0,Z$5&gt;=$E15,Z$5&lt;=$E15+$F15-1)</formula>
    </cfRule>
  </conditionalFormatting>
  <conditionalFormatting sqref="AA15">
    <cfRule type="expression" dxfId="0" priority="33">
      <formula>AND(TODAY()&gt;=AA$5,TODAY()&lt;AB$5)</formula>
    </cfRule>
  </conditionalFormatting>
  <conditionalFormatting sqref="AA15">
    <cfRule type="expression" dxfId="4" priority="34" stopIfTrue="1">
      <formula>AND($B15="Low Risk",AA$5&gt;=$E15,AA$5&lt;=$E15+$F15-1)</formula>
    </cfRule>
  </conditionalFormatting>
  <conditionalFormatting sqref="AA15">
    <cfRule type="expression" dxfId="5" priority="35" stopIfTrue="1">
      <formula>AND($B15="High Risk",AA$5&gt;=$E15,AA$5&lt;=$E15+$F15-1)</formula>
    </cfRule>
  </conditionalFormatting>
  <conditionalFormatting sqref="AA15">
    <cfRule type="expression" dxfId="6" priority="36" stopIfTrue="1">
      <formula>AND($B15="On Track",AA$5&gt;=$E15,AA$5&lt;=$E15+$F15-1)</formula>
    </cfRule>
  </conditionalFormatting>
  <conditionalFormatting sqref="AA15">
    <cfRule type="expression" dxfId="7" priority="37" stopIfTrue="1">
      <formula>AND($B15="Med Risk",AA$5&gt;=$E15,AA$5&lt;=$E15+$F15-1)</formula>
    </cfRule>
  </conditionalFormatting>
  <conditionalFormatting sqref="AA15">
    <cfRule type="expression" dxfId="8" priority="38" stopIfTrue="1">
      <formula>AND(LEN($B15)=0,AA$5&gt;=$E15,AA$5&lt;=$E15+$F15-1)</formula>
    </cfRule>
  </conditionalFormatting>
  <conditionalFormatting sqref="AB15">
    <cfRule type="expression" dxfId="0" priority="39">
      <formula>AND(TODAY()&gt;=AB$5,TODAY()&lt;AC$5)</formula>
    </cfRule>
  </conditionalFormatting>
  <conditionalFormatting sqref="AB15">
    <cfRule type="expression" dxfId="4" priority="40" stopIfTrue="1">
      <formula>AND($B15="Low Risk",AB$5&gt;=$E15,AB$5&lt;=$E15+$F15-1)</formula>
    </cfRule>
  </conditionalFormatting>
  <conditionalFormatting sqref="AB15">
    <cfRule type="expression" dxfId="5" priority="41" stopIfTrue="1">
      <formula>AND($B15="High Risk",AB$5&gt;=$E15,AB$5&lt;=$E15+$F15-1)</formula>
    </cfRule>
  </conditionalFormatting>
  <conditionalFormatting sqref="AB15">
    <cfRule type="expression" dxfId="6" priority="42" stopIfTrue="1">
      <formula>AND($B15="On Track",AB$5&gt;=$E15,AB$5&lt;=$E15+$F15-1)</formula>
    </cfRule>
  </conditionalFormatting>
  <conditionalFormatting sqref="AB15">
    <cfRule type="expression" dxfId="7" priority="43" stopIfTrue="1">
      <formula>AND($B15="Med Risk",AB$5&gt;=$E15,AB$5&lt;=$E15+$F15-1)</formula>
    </cfRule>
  </conditionalFormatting>
  <conditionalFormatting sqref="AB15">
    <cfRule type="expression" dxfId="8" priority="44" stopIfTrue="1">
      <formula>AND(LEN($B15)=0,AB$5&gt;=$E15,AB$5&lt;=$E15+$F15-1)</formula>
    </cfRule>
  </conditionalFormatting>
  <conditionalFormatting sqref="AC15">
    <cfRule type="expression" dxfId="0" priority="45">
      <formula>AND(TODAY()&gt;=AC$5,TODAY()&lt;AD$5)</formula>
    </cfRule>
  </conditionalFormatting>
  <conditionalFormatting sqref="AC15">
    <cfRule type="expression" dxfId="4" priority="46" stopIfTrue="1">
      <formula>AND($B15="Low Risk",AC$5&gt;=$E15,AC$5&lt;=$E15+$F15-1)</formula>
    </cfRule>
  </conditionalFormatting>
  <conditionalFormatting sqref="AC15">
    <cfRule type="expression" dxfId="5" priority="47" stopIfTrue="1">
      <formula>AND($B15="High Risk",AC$5&gt;=$E15,AC$5&lt;=$E15+$F15-1)</formula>
    </cfRule>
  </conditionalFormatting>
  <conditionalFormatting sqref="AC15">
    <cfRule type="expression" dxfId="6" priority="48" stopIfTrue="1">
      <formula>AND($B15="On Track",AC$5&gt;=$E15,AC$5&lt;=$E15+$F15-1)</formula>
    </cfRule>
  </conditionalFormatting>
  <conditionalFormatting sqref="AC15">
    <cfRule type="expression" dxfId="7" priority="49" stopIfTrue="1">
      <formula>AND($B15="Med Risk",AC$5&gt;=$E15,AC$5&lt;=$E15+$F15-1)</formula>
    </cfRule>
  </conditionalFormatting>
  <conditionalFormatting sqref="AC15">
    <cfRule type="expression" dxfId="8" priority="50" stopIfTrue="1">
      <formula>AND(LEN($B15)=0,AC$5&gt;=$E15,AC$5&lt;=$E15+$F15-1)</formula>
    </cfRule>
  </conditionalFormatting>
  <conditionalFormatting sqref="AD15">
    <cfRule type="expression" dxfId="0" priority="51">
      <formula>AND(TODAY()&gt;=AD$5,TODAY()&lt;AE$5)</formula>
    </cfRule>
  </conditionalFormatting>
  <conditionalFormatting sqref="AD15">
    <cfRule type="expression" dxfId="4" priority="52" stopIfTrue="1">
      <formula>AND($B15="Low Risk",AD$5&gt;=$E15,AD$5&lt;=$E15+$F15-1)</formula>
    </cfRule>
  </conditionalFormatting>
  <conditionalFormatting sqref="AD15">
    <cfRule type="expression" dxfId="5" priority="53" stopIfTrue="1">
      <formula>AND($B15="High Risk",AD$5&gt;=$E15,AD$5&lt;=$E15+$F15-1)</formula>
    </cfRule>
  </conditionalFormatting>
  <conditionalFormatting sqref="AD15">
    <cfRule type="expression" dxfId="6" priority="54" stopIfTrue="1">
      <formula>AND($B15="On Track",AD$5&gt;=$E15,AD$5&lt;=$E15+$F15-1)</formula>
    </cfRule>
  </conditionalFormatting>
  <conditionalFormatting sqref="AD15">
    <cfRule type="expression" dxfId="7" priority="55" stopIfTrue="1">
      <formula>AND($B15="Med Risk",AD$5&gt;=$E15,AD$5&lt;=$E15+$F15-1)</formula>
    </cfRule>
  </conditionalFormatting>
  <conditionalFormatting sqref="AD15">
    <cfRule type="expression" dxfId="8" priority="56" stopIfTrue="1">
      <formula>AND(LEN($B15)=0,AD$5&gt;=$E15,AD$5&lt;=$E15+$F15-1)</formula>
    </cfRule>
  </conditionalFormatting>
  <conditionalFormatting sqref="AE15">
    <cfRule type="expression" dxfId="0" priority="57">
      <formula>AND(TODAY()&gt;=AE$5,TODAY()&lt;AF$5)</formula>
    </cfRule>
  </conditionalFormatting>
  <conditionalFormatting sqref="AE15">
    <cfRule type="expression" dxfId="4" priority="58" stopIfTrue="1">
      <formula>AND($B15="Low Risk",AE$5&gt;=$E15,AE$5&lt;=$E15+$F15-1)</formula>
    </cfRule>
  </conditionalFormatting>
  <conditionalFormatting sqref="AE15">
    <cfRule type="expression" dxfId="5" priority="59" stopIfTrue="1">
      <formula>AND($B15="High Risk",AE$5&gt;=$E15,AE$5&lt;=$E15+$F15-1)</formula>
    </cfRule>
  </conditionalFormatting>
  <conditionalFormatting sqref="AE15">
    <cfRule type="expression" dxfId="6" priority="60" stopIfTrue="1">
      <formula>AND($B15="On Track",AE$5&gt;=$E15,AE$5&lt;=$E15+$F15-1)</formula>
    </cfRule>
  </conditionalFormatting>
  <conditionalFormatting sqref="AE15">
    <cfRule type="expression" dxfId="7" priority="61" stopIfTrue="1">
      <formula>AND($B15="Med Risk",AE$5&gt;=$E15,AE$5&lt;=$E15+$F15-1)</formula>
    </cfRule>
  </conditionalFormatting>
  <conditionalFormatting sqref="AE15">
    <cfRule type="expression" dxfId="8" priority="62" stopIfTrue="1">
      <formula>AND(LEN($B15)=0,AE$5&gt;=$E15,AE$5&lt;=$E15+$F15-1)</formula>
    </cfRule>
  </conditionalFormatting>
  <conditionalFormatting sqref="AF15">
    <cfRule type="expression" dxfId="0" priority="63">
      <formula>AND(TODAY()&gt;=AF$5,TODAY()&lt;AG$5)</formula>
    </cfRule>
  </conditionalFormatting>
  <conditionalFormatting sqref="AF15">
    <cfRule type="expression" dxfId="4" priority="64" stopIfTrue="1">
      <formula>AND($B15="Low Risk",AF$5&gt;=$E15,AF$5&lt;=$E15+$F15-1)</formula>
    </cfRule>
  </conditionalFormatting>
  <conditionalFormatting sqref="AF15">
    <cfRule type="expression" dxfId="5" priority="65" stopIfTrue="1">
      <formula>AND($B15="High Risk",AF$5&gt;=$E15,AF$5&lt;=$E15+$F15-1)</formula>
    </cfRule>
  </conditionalFormatting>
  <conditionalFormatting sqref="AF15">
    <cfRule type="expression" dxfId="6" priority="66" stopIfTrue="1">
      <formula>AND($B15="On Track",AF$5&gt;=$E15,AF$5&lt;=$E15+$F15-1)</formula>
    </cfRule>
  </conditionalFormatting>
  <conditionalFormatting sqref="AF15">
    <cfRule type="expression" dxfId="7" priority="67" stopIfTrue="1">
      <formula>AND($B15="Med Risk",AF$5&gt;=$E15,AF$5&lt;=$E15+$F15-1)</formula>
    </cfRule>
  </conditionalFormatting>
  <conditionalFormatting sqref="AF15">
    <cfRule type="expression" dxfId="8" priority="68" stopIfTrue="1">
      <formula>AND(LEN($B15)=0,AF$5&gt;=$E15,AF$5&lt;=$E15+$F15-1)</formula>
    </cfRule>
  </conditionalFormatting>
  <conditionalFormatting sqref="AG15">
    <cfRule type="expression" dxfId="0" priority="69">
      <formula>AND(TODAY()&gt;=AG$5,TODAY()&lt;AH$5)</formula>
    </cfRule>
  </conditionalFormatting>
  <conditionalFormatting sqref="AG15">
    <cfRule type="expression" dxfId="4" priority="70" stopIfTrue="1">
      <formula>AND($B15="Low Risk",AG$5&gt;=$E15,AG$5&lt;=$E15+$F15-1)</formula>
    </cfRule>
  </conditionalFormatting>
  <conditionalFormatting sqref="AG15">
    <cfRule type="expression" dxfId="5" priority="71" stopIfTrue="1">
      <formula>AND($B15="High Risk",AG$5&gt;=$E15,AG$5&lt;=$E15+$F15-1)</formula>
    </cfRule>
  </conditionalFormatting>
  <conditionalFormatting sqref="AG15">
    <cfRule type="expression" dxfId="6" priority="72" stopIfTrue="1">
      <formula>AND($B15="On Track",AG$5&gt;=$E15,AG$5&lt;=$E15+$F15-1)</formula>
    </cfRule>
  </conditionalFormatting>
  <conditionalFormatting sqref="AG15">
    <cfRule type="expression" dxfId="7" priority="73" stopIfTrue="1">
      <formula>AND($B15="Med Risk",AG$5&gt;=$E15,AG$5&lt;=$E15+$F15-1)</formula>
    </cfRule>
  </conditionalFormatting>
  <conditionalFormatting sqref="AG15">
    <cfRule type="expression" dxfId="8" priority="74" stopIfTrue="1">
      <formula>AND(LEN($B15)=0,AG$5&gt;=$E15,AG$5&lt;=$E15+$F15-1)</formula>
    </cfRule>
  </conditionalFormatting>
  <conditionalFormatting sqref="AH15">
    <cfRule type="expression" dxfId="0" priority="75">
      <formula>AND(TODAY()&gt;=AH$5,TODAY()&lt;AI$5)</formula>
    </cfRule>
  </conditionalFormatting>
  <conditionalFormatting sqref="AH15">
    <cfRule type="expression" dxfId="4" priority="76" stopIfTrue="1">
      <formula>AND($B15="Low Risk",AH$5&gt;=$E15,AH$5&lt;=$E15+$F15-1)</formula>
    </cfRule>
  </conditionalFormatting>
  <conditionalFormatting sqref="AH15">
    <cfRule type="expression" dxfId="5" priority="77" stopIfTrue="1">
      <formula>AND($B15="High Risk",AH$5&gt;=$E15,AH$5&lt;=$E15+$F15-1)</formula>
    </cfRule>
  </conditionalFormatting>
  <conditionalFormatting sqref="AH15">
    <cfRule type="expression" dxfId="6" priority="78" stopIfTrue="1">
      <formula>AND($B15="On Track",AH$5&gt;=$E15,AH$5&lt;=$E15+$F15-1)</formula>
    </cfRule>
  </conditionalFormatting>
  <conditionalFormatting sqref="AH15">
    <cfRule type="expression" dxfId="7" priority="79" stopIfTrue="1">
      <formula>AND($B15="Med Risk",AH$5&gt;=$E15,AH$5&lt;=$E15+$F15-1)</formula>
    </cfRule>
  </conditionalFormatting>
  <conditionalFormatting sqref="AH15">
    <cfRule type="expression" dxfId="8" priority="80" stopIfTrue="1">
      <formula>AND(LEN($B15)=0,AH$5&gt;=$E15,AH$5&lt;=$E15+$F15-1)</formula>
    </cfRule>
  </conditionalFormatting>
  <conditionalFormatting sqref="AI15">
    <cfRule type="expression" dxfId="0" priority="81">
      <formula>AND(TODAY()&gt;=AI$5,TODAY()&lt;AJ$5)</formula>
    </cfRule>
  </conditionalFormatting>
  <conditionalFormatting sqref="AI15">
    <cfRule type="expression" dxfId="4" priority="82" stopIfTrue="1">
      <formula>AND($B15="Low Risk",AI$5&gt;=$E15,AI$5&lt;=$E15+$F15-1)</formula>
    </cfRule>
  </conditionalFormatting>
  <conditionalFormatting sqref="AI15">
    <cfRule type="expression" dxfId="5" priority="83" stopIfTrue="1">
      <formula>AND($B15="High Risk",AI$5&gt;=$E15,AI$5&lt;=$E15+$F15-1)</formula>
    </cfRule>
  </conditionalFormatting>
  <conditionalFormatting sqref="AI15">
    <cfRule type="expression" dxfId="6" priority="84" stopIfTrue="1">
      <formula>AND($B15="On Track",AI$5&gt;=$E15,AI$5&lt;=$E15+$F15-1)</formula>
    </cfRule>
  </conditionalFormatting>
  <conditionalFormatting sqref="AI15">
    <cfRule type="expression" dxfId="7" priority="85" stopIfTrue="1">
      <formula>AND($B15="Med Risk",AI$5&gt;=$E15,AI$5&lt;=$E15+$F15-1)</formula>
    </cfRule>
  </conditionalFormatting>
  <conditionalFormatting sqref="AI15">
    <cfRule type="expression" dxfId="8" priority="86" stopIfTrue="1">
      <formula>AND(LEN($B15)=0,AI$5&gt;=$E15,AI$5&lt;=$E15+$F15-1)</formula>
    </cfRule>
  </conditionalFormatting>
  <dataValidations>
    <dataValidation type="decimal" operator="greaterThanOrEqual" allowBlank="1" showInputMessage="1" prompt="Scrolling Increment - Changing this number will scroll the Gantt Chart view." sqref="E4">
      <formula1>0.0</formula1>
    </dataValidation>
    <dataValidation type="list" allowBlank="1" showErrorMessage="1" sqref="B8 B10:B35">
      <formula1>"Goal,Milestone,On Track,Low Risk,Med Risk,High Risk"</formula1>
    </dataValidation>
    <dataValidation type="list" allowBlank="1" sqref="B9">
      <formula1>"Goal,Milestone,On Track,Low Risk,Med Risk,High Risk"</formula1>
    </dataValidation>
  </dataValidations>
  <printOptions horizontalCentered="1"/>
  <pageMargins bottom="0.75" footer="0.0" header="0.0" left="0.25" right="0.25" top="0.75"/>
  <pageSetup orientation="landscape"/>
  <headerFooter>
    <oddFooter/>
  </headerFooter>
  <drawing r:id="rId1"/>
  <tableParts count="1">
    <tablePart r:id="rId3"/>
  </tableParts>
</worksheet>
</file>