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nity\TFG\"/>
    </mc:Choice>
  </mc:AlternateContent>
  <xr:revisionPtr revIDLastSave="0" documentId="13_ncr:1_{A8C6090E-AF4A-429E-B052-65B3AC8BAD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Timeline" sheetId="8" r:id="rId1"/>
  </sheets>
  <definedNames>
    <definedName name="_xlnm.Print_Area" localSheetId="0">ProjectTimeline!$A:$M</definedName>
    <definedName name="color">ProjectTimeline!$E1</definedName>
    <definedName name="valuevx">42.314159</definedName>
    <definedName name="vertex42_copyright" hidden="1">"© 2017 Vertex42 LLC"</definedName>
    <definedName name="vertex42_id" hidden="1">"project-timeline.xlsx"</definedName>
    <definedName name="vertex42_title" hidden="1">"Project Timeline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8" l="1"/>
  <c r="H46" i="8"/>
  <c r="I46" i="8"/>
  <c r="J46" i="8"/>
  <c r="K46" i="8"/>
  <c r="L46" i="8"/>
  <c r="G47" i="8"/>
  <c r="H47" i="8"/>
  <c r="I47" i="8"/>
  <c r="J47" i="8"/>
  <c r="K47" i="8"/>
  <c r="L47" i="8"/>
  <c r="G48" i="8"/>
  <c r="H48" i="8"/>
  <c r="I48" i="8"/>
  <c r="J48" i="8"/>
  <c r="K48" i="8"/>
  <c r="L48" i="8"/>
  <c r="G49" i="8"/>
  <c r="H49" i="8"/>
  <c r="I49" i="8"/>
  <c r="J49" i="8"/>
  <c r="K49" i="8"/>
  <c r="L49" i="8"/>
  <c r="G50" i="8"/>
  <c r="H50" i="8"/>
  <c r="I50" i="8"/>
  <c r="J50" i="8"/>
  <c r="K50" i="8"/>
  <c r="L50" i="8"/>
  <c r="G51" i="8"/>
  <c r="H51" i="8"/>
  <c r="I51" i="8"/>
  <c r="J51" i="8"/>
  <c r="K51" i="8"/>
  <c r="L51" i="8"/>
  <c r="G52" i="8"/>
  <c r="H52" i="8"/>
  <c r="I52" i="8"/>
  <c r="J52" i="8"/>
  <c r="K52" i="8"/>
  <c r="L52" i="8"/>
  <c r="G53" i="8"/>
  <c r="H53" i="8"/>
  <c r="I53" i="8"/>
  <c r="J53" i="8"/>
  <c r="K53" i="8"/>
  <c r="L53" i="8"/>
  <c r="G54" i="8"/>
  <c r="H54" i="8"/>
  <c r="I54" i="8"/>
  <c r="J54" i="8"/>
  <c r="K54" i="8"/>
  <c r="L54" i="8"/>
  <c r="G55" i="8"/>
  <c r="H55" i="8"/>
  <c r="I55" i="8"/>
  <c r="J55" i="8"/>
  <c r="K55" i="8"/>
  <c r="L55" i="8"/>
  <c r="G56" i="8"/>
  <c r="H56" i="8"/>
  <c r="I56" i="8"/>
  <c r="J56" i="8"/>
  <c r="K56" i="8"/>
  <c r="L56" i="8"/>
  <c r="G57" i="8"/>
  <c r="H57" i="8"/>
  <c r="I57" i="8"/>
  <c r="J57" i="8"/>
  <c r="K57" i="8"/>
  <c r="L57" i="8"/>
  <c r="G58" i="8"/>
  <c r="H58" i="8"/>
  <c r="I58" i="8"/>
  <c r="J58" i="8"/>
  <c r="K58" i="8"/>
  <c r="L58" i="8"/>
  <c r="G59" i="8"/>
  <c r="H59" i="8"/>
  <c r="I59" i="8"/>
  <c r="J59" i="8"/>
  <c r="K59" i="8"/>
  <c r="L59" i="8"/>
  <c r="G60" i="8"/>
  <c r="H60" i="8"/>
  <c r="I60" i="8"/>
  <c r="J60" i="8"/>
  <c r="K60" i="8"/>
  <c r="L60" i="8"/>
  <c r="G61" i="8"/>
  <c r="H61" i="8"/>
  <c r="I61" i="8"/>
  <c r="J61" i="8"/>
  <c r="K61" i="8"/>
  <c r="L61" i="8"/>
  <c r="G62" i="8"/>
  <c r="H62" i="8"/>
  <c r="I62" i="8"/>
  <c r="J62" i="8"/>
  <c r="K62" i="8"/>
  <c r="L62" i="8"/>
  <c r="G63" i="8"/>
  <c r="H63" i="8"/>
  <c r="I63" i="8"/>
  <c r="J63" i="8"/>
  <c r="K63" i="8"/>
  <c r="L63" i="8"/>
  <c r="L45" i="8"/>
  <c r="K45" i="8"/>
  <c r="J45" i="8"/>
  <c r="I45" i="8"/>
  <c r="H45" i="8"/>
  <c r="G45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</calcChain>
</file>

<file path=xl/sharedStrings.xml><?xml version="1.0" encoding="utf-8"?>
<sst xmlns="http://schemas.openxmlformats.org/spreadsheetml/2006/main" count="70" uniqueCount="48">
  <si>
    <t>TASK</t>
  </si>
  <si>
    <t>Project Start</t>
  </si>
  <si>
    <t>START</t>
  </si>
  <si>
    <t>Insert new rows above this one</t>
  </si>
  <si>
    <t>{42}</t>
  </si>
  <si>
    <t>END</t>
  </si>
  <si>
    <t>COLOR</t>
  </si>
  <si>
    <t>Red</t>
  </si>
  <si>
    <t>Green</t>
  </si>
  <si>
    <t>Blue</t>
  </si>
  <si>
    <t>Purple</t>
  </si>
  <si>
    <t>Orange</t>
  </si>
  <si>
    <t>Brown</t>
  </si>
  <si>
    <t>CATEGORY</t>
  </si>
  <si>
    <t>Key Customers</t>
  </si>
  <si>
    <t>Evaluate</t>
  </si>
  <si>
    <t>Begin Full Production</t>
  </si>
  <si>
    <t>Milestone 1</t>
  </si>
  <si>
    <t>Milestone 2</t>
  </si>
  <si>
    <t>Milestone 3</t>
  </si>
  <si>
    <t>Milestone 4</t>
  </si>
  <si>
    <t>MILESTONE LABEL</t>
  </si>
  <si>
    <t>DATE</t>
  </si>
  <si>
    <t>Margin
Bottom</t>
  </si>
  <si>
    <t>Margin
Top</t>
  </si>
  <si>
    <t>Start</t>
  </si>
  <si>
    <t>Analysis</t>
  </si>
  <si>
    <t>01/15/2022</t>
  </si>
  <si>
    <t>AJAX GAME  PROJECT ROADMAP</t>
  </si>
  <si>
    <t>Story &amp; World Creation</t>
  </si>
  <si>
    <t>Concept Phase</t>
  </si>
  <si>
    <t>Design Phase</t>
  </si>
  <si>
    <t>Production Phase</t>
  </si>
  <si>
    <t>Test Phase</t>
  </si>
  <si>
    <t>Marketing Phase</t>
  </si>
  <si>
    <t>Firsts Charecters Desings</t>
  </si>
  <si>
    <t>Story Board</t>
  </si>
  <si>
    <t>Script</t>
  </si>
  <si>
    <t>Music</t>
  </si>
  <si>
    <t>Designs Charecters and World</t>
  </si>
  <si>
    <t>Code Design</t>
  </si>
  <si>
    <t>Serch For Testers</t>
  </si>
  <si>
    <t>Testing Phase</t>
  </si>
  <si>
    <t>Solve Errors</t>
  </si>
  <si>
    <t>Production</t>
  </si>
  <si>
    <t>Documentation</t>
  </si>
  <si>
    <t xml:space="preserve"> </t>
  </si>
  <si>
    <t>Documentate TFG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</si>
</sst>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15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9"/>
      <color theme="0"/>
      <name val="Arial"/>
      <family val="2"/>
      <scheme val="minor"/>
    </font>
    <font>
      <sz val="1"/>
      <color theme="0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theme="0" tint="-0.34998626667073579"/>
      <name val="Arial"/>
      <family val="2"/>
      <scheme val="minor"/>
    </font>
    <font>
      <sz val="11"/>
      <color theme="1"/>
      <name val="Arial"/>
      <family val="2"/>
      <scheme val="minor"/>
    </font>
    <font>
      <i/>
      <sz val="10"/>
      <color theme="0" tint="-0.499984740745262"/>
      <name val="Arial"/>
      <family val="2"/>
      <scheme val="minor"/>
    </font>
    <font>
      <b/>
      <sz val="20"/>
      <color theme="3" tint="-0.249977111117893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/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/>
      <diagonal/>
    </border>
    <border>
      <left style="thin">
        <color theme="0" tint="-0.24994659260841701"/>
      </left>
      <right/>
      <top style="thin">
        <color theme="4" tint="0.39994506668294322"/>
      </top>
      <bottom/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/>
  </cellStyleXfs>
  <cellXfs count="47">
    <xf numFmtId="0" fontId="0" fillId="0" borderId="0" xfId="0"/>
    <xf numFmtId="164" fontId="0" fillId="0" borderId="1" xfId="0" applyNumberFormat="1" applyFont="1" applyFill="1" applyBorder="1" applyAlignment="1">
      <alignment horizontal="center" vertical="center"/>
    </xf>
    <xf numFmtId="164" fontId="14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9" fillId="0" borderId="0" xfId="0" applyNumberFormat="1" applyFont="1"/>
    <xf numFmtId="164" fontId="3" fillId="0" borderId="0" xfId="1" applyNumberFormat="1" applyAlignment="1" applyProtection="1">
      <alignment vertical="center"/>
    </xf>
    <xf numFmtId="164" fontId="4" fillId="0" borderId="0" xfId="0" applyNumberFormat="1" applyFont="1" applyAlignment="1">
      <alignment vertical="top"/>
    </xf>
    <xf numFmtId="164" fontId="0" fillId="0" borderId="0" xfId="0" applyNumberFormat="1" applyFont="1" applyAlignment="1">
      <alignment horizontal="right" vertical="center" indent="1"/>
    </xf>
    <xf numFmtId="164" fontId="0" fillId="0" borderId="3" xfId="0" applyNumberFormat="1" applyBorder="1" applyAlignment="1">
      <alignment horizontal="center" vertical="center"/>
    </xf>
    <xf numFmtId="164" fontId="1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3" fillId="0" borderId="0" xfId="0" applyNumberFormat="1" applyFont="1" applyAlignment="1">
      <alignment horizontal="right"/>
    </xf>
    <xf numFmtId="164" fontId="7" fillId="4" borderId="4" xfId="0" applyNumberFormat="1" applyFont="1" applyFill="1" applyBorder="1" applyAlignment="1">
      <alignment horizontal="left" vertical="center" indent="1"/>
    </xf>
    <xf numFmtId="164" fontId="7" fillId="4" borderId="5" xfId="0" applyNumberFormat="1" applyFont="1" applyFill="1" applyBorder="1" applyAlignment="1">
      <alignment horizontal="left" vertical="center" indent="1"/>
    </xf>
    <xf numFmtId="164" fontId="7" fillId="4" borderId="5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8" fillId="5" borderId="6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vertical="center" wrapText="1"/>
    </xf>
    <xf numFmtId="164" fontId="0" fillId="0" borderId="1" xfId="0" applyNumberFormat="1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3" borderId="8" xfId="0" applyNumberFormat="1" applyFont="1" applyFill="1" applyBorder="1" applyAlignment="1">
      <alignment horizontal="left" vertical="center" wrapText="1" indent="1"/>
    </xf>
    <xf numFmtId="164" fontId="0" fillId="3" borderId="9" xfId="0" applyNumberFormat="1" applyFont="1" applyFill="1" applyBorder="1" applyAlignment="1">
      <alignment horizontal="left" vertical="center" indent="1"/>
    </xf>
    <xf numFmtId="164" fontId="10" fillId="3" borderId="9" xfId="0" applyNumberFormat="1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164" fontId="8" fillId="5" borderId="4" xfId="0" applyNumberFormat="1" applyFont="1" applyFill="1" applyBorder="1" applyAlignment="1">
      <alignment horizontal="center" vertical="center" wrapText="1"/>
    </xf>
    <xf numFmtId="164" fontId="0" fillId="0" borderId="11" xfId="0" applyNumberFormat="1" applyFont="1" applyFill="1" applyBorder="1" applyAlignment="1">
      <alignment horizontal="center" vertical="center"/>
    </xf>
    <xf numFmtId="164" fontId="0" fillId="2" borderId="11" xfId="2" applyNumberFormat="1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vertical="center"/>
    </xf>
    <xf numFmtId="164" fontId="6" fillId="0" borderId="12" xfId="0" applyNumberFormat="1" applyFont="1" applyFill="1" applyBorder="1" applyAlignment="1">
      <alignment vertical="center" wrapText="1"/>
    </xf>
    <xf numFmtId="164" fontId="0" fillId="0" borderId="13" xfId="0" applyNumberFormat="1" applyFont="1" applyFill="1" applyBorder="1" applyAlignment="1">
      <alignment vertical="center"/>
    </xf>
    <xf numFmtId="164" fontId="0" fillId="0" borderId="13" xfId="0" applyNumberFormat="1" applyFont="1" applyFill="1" applyBorder="1" applyAlignment="1">
      <alignment horizontal="center" vertical="center"/>
    </xf>
    <xf numFmtId="164" fontId="5" fillId="0" borderId="13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>
      <alignment horizontal="center" vertical="center"/>
    </xf>
    <xf numFmtId="2" fontId="2" fillId="2" borderId="14" xfId="0" applyNumberFormat="1" applyFont="1" applyFill="1" applyBorder="1" applyAlignment="1">
      <alignment horizontal="center" vertical="center"/>
    </xf>
  </cellXfs>
  <cellStyles count="3">
    <cellStyle name="Hipervínculo" xfId="1" builtinId="8" customBuiltin="1"/>
    <cellStyle name="Normal" xfId="0" builtinId="0"/>
    <cellStyle name="Porcentaje" xfId="2" builtinId="5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1534991553686"/>
          <c:y val="6.952538447144975E-2"/>
          <c:w val="0.75415747986728798"/>
          <c:h val="0.92045292026357972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ProjectTimeline!$F$43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Key Customers</c:v>
                  </c:pt>
                  <c:pt idx="17">
                    <c:v>Evaluate</c:v>
                  </c:pt>
                  <c:pt idx="18">
                    <c:v>Begin Full Production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ProjectTimeline!$F$44:$F$68</c:f>
              <c:numCache>
                <c:formatCode>dd/mm/yyyy;@</c:formatCode>
                <c:ptCount val="25"/>
                <c:pt idx="1">
                  <c:v>44576</c:v>
                </c:pt>
                <c:pt idx="2">
                  <c:v>44592</c:v>
                </c:pt>
                <c:pt idx="3">
                  <c:v>44592</c:v>
                </c:pt>
                <c:pt idx="4">
                  <c:v>44607</c:v>
                </c:pt>
                <c:pt idx="5">
                  <c:v>44621</c:v>
                </c:pt>
                <c:pt idx="6">
                  <c:v>44621</c:v>
                </c:pt>
                <c:pt idx="7">
                  <c:v>44621</c:v>
                </c:pt>
                <c:pt idx="8">
                  <c:v>44621</c:v>
                </c:pt>
                <c:pt idx="9">
                  <c:v>44635</c:v>
                </c:pt>
                <c:pt idx="10">
                  <c:v>44576</c:v>
                </c:pt>
                <c:pt idx="11">
                  <c:v>44576</c:v>
                </c:pt>
                <c:pt idx="12">
                  <c:v>44576</c:v>
                </c:pt>
                <c:pt idx="13">
                  <c:v>44713</c:v>
                </c:pt>
                <c:pt idx="14">
                  <c:v>44727</c:v>
                </c:pt>
                <c:pt idx="15">
                  <c:v>44727</c:v>
                </c:pt>
                <c:pt idx="16">
                  <c:v>44576</c:v>
                </c:pt>
                <c:pt idx="17">
                  <c:v>44576</c:v>
                </c:pt>
                <c:pt idx="18">
                  <c:v>44576</c:v>
                </c:pt>
                <c:pt idx="19">
                  <c:v>44576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6-45F7-AE0A-DF408E829EF2}"/>
            </c:ext>
          </c:extLst>
        </c:ser>
        <c:ser>
          <c:idx val="3"/>
          <c:order val="1"/>
          <c:tx>
            <c:strRef>
              <c:f>ProjectTimeline!$G$43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Key Customers</c:v>
                  </c:pt>
                  <c:pt idx="17">
                    <c:v>Evaluate</c:v>
                  </c:pt>
                  <c:pt idx="18">
                    <c:v>Begin Full Production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ProjectTimeline!$G$44:$G$68</c:f>
              <c:numCache>
                <c:formatCode>0.00</c:formatCode>
                <c:ptCount val="25"/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46-45F7-AE0A-DF408E829EF2}"/>
            </c:ext>
          </c:extLst>
        </c:ser>
        <c:ser>
          <c:idx val="2"/>
          <c:order val="2"/>
          <c:tx>
            <c:strRef>
              <c:f>ProjectTimeline!$H$43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Key Customers</c:v>
                  </c:pt>
                  <c:pt idx="17">
                    <c:v>Evaluate</c:v>
                  </c:pt>
                  <c:pt idx="18">
                    <c:v>Begin Full Production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ProjectTimeline!$H$44:$H$68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3-4061-83AF-43EE974744FB}"/>
            </c:ext>
          </c:extLst>
        </c:ser>
        <c:ser>
          <c:idx val="4"/>
          <c:order val="3"/>
          <c:tx>
            <c:strRef>
              <c:f>ProjectTimeline!$I$43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Key Customers</c:v>
                  </c:pt>
                  <c:pt idx="17">
                    <c:v>Evaluate</c:v>
                  </c:pt>
                  <c:pt idx="18">
                    <c:v>Begin Full Production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ProjectTimeline!$I$44:$I$68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92</c:v>
                </c:pt>
                <c:pt idx="10">
                  <c:v>-349</c:v>
                </c:pt>
                <c:pt idx="11">
                  <c:v>-348</c:v>
                </c:pt>
                <c:pt idx="12">
                  <c:v>-347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3-4061-83AF-43EE974744FB}"/>
            </c:ext>
          </c:extLst>
        </c:ser>
        <c:ser>
          <c:idx val="5"/>
          <c:order val="4"/>
          <c:tx>
            <c:strRef>
              <c:f>ProjectTimeline!$J$43</c:f>
              <c:strCache>
                <c:ptCount val="1"/>
                <c:pt idx="0">
                  <c:v>Brown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Key Customers</c:v>
                  </c:pt>
                  <c:pt idx="17">
                    <c:v>Evaluate</c:v>
                  </c:pt>
                  <c:pt idx="18">
                    <c:v>Begin Full Production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ProjectTimeline!$J$44:$J$68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</c:v>
                </c:pt>
                <c:pt idx="14">
                  <c:v>15</c:v>
                </c:pt>
                <c:pt idx="15">
                  <c:v>30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3-4061-83AF-43EE974744FB}"/>
            </c:ext>
          </c:extLst>
        </c:ser>
        <c:ser>
          <c:idx val="6"/>
          <c:order val="5"/>
          <c:tx>
            <c:strRef>
              <c:f>ProjectTimeline!$K$43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Key Customers</c:v>
                  </c:pt>
                  <c:pt idx="17">
                    <c:v>Evaluate</c:v>
                  </c:pt>
                  <c:pt idx="18">
                    <c:v>Begin Full Production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ProjectTimeline!$K$44:$K$68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43-4061-83AF-43EE974744FB}"/>
            </c:ext>
          </c:extLst>
        </c:ser>
        <c:ser>
          <c:idx val="7"/>
          <c:order val="6"/>
          <c:tx>
            <c:strRef>
              <c:f>ProjectTimeline!$L$43</c:f>
              <c:strCache>
                <c:ptCount val="1"/>
                <c:pt idx="0">
                  <c:v>Purple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ProjectTimeline!$A$44:$B$68</c:f>
              <c:multiLvlStrCache>
                <c:ptCount val="24"/>
                <c:lvl>
                  <c:pt idx="1">
                    <c:v>Analysis</c:v>
                  </c:pt>
                  <c:pt idx="2">
                    <c:v>Story &amp; World Creation</c:v>
                  </c:pt>
                  <c:pt idx="3">
                    <c:v>Firsts Charecters Desings</c:v>
                  </c:pt>
                  <c:pt idx="4">
                    <c:v>Story Board</c:v>
                  </c:pt>
                  <c:pt idx="5">
                    <c:v>Script</c:v>
                  </c:pt>
                  <c:pt idx="6">
                    <c:v>Music</c:v>
                  </c:pt>
                  <c:pt idx="7">
                    <c:v>Designs Charecters and World</c:v>
                  </c:pt>
                  <c:pt idx="8">
                    <c:v>Code Design</c:v>
                  </c:pt>
                  <c:pt idx="9">
                    <c:v>Production</c:v>
                  </c:pt>
                  <c:pt idx="13">
                    <c:v>Serch For Testers</c:v>
                  </c:pt>
                  <c:pt idx="14">
                    <c:v>Testing Phase</c:v>
                  </c:pt>
                  <c:pt idx="15">
                    <c:v>Solve Errors</c:v>
                  </c:pt>
                  <c:pt idx="16">
                    <c:v>Key Customers</c:v>
                  </c:pt>
                  <c:pt idx="17">
                    <c:v>Evaluate</c:v>
                  </c:pt>
                  <c:pt idx="18">
                    <c:v>Begin Full Production</c:v>
                  </c:pt>
                  <c:pt idx="19">
                    <c:v>Documentate TFG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1">
                    <c:v>Concept Phase</c:v>
                  </c:pt>
                  <c:pt idx="5">
                    <c:v>Design Phase</c:v>
                  </c:pt>
                  <c:pt idx="9">
                    <c:v>Production Phase</c:v>
                  </c:pt>
                  <c:pt idx="13">
                    <c:v>Test Phase</c:v>
                  </c:pt>
                  <c:pt idx="16">
                    <c:v>Marketing Phase</c:v>
                  </c:pt>
                  <c:pt idx="19">
                    <c:v>Documentation</c:v>
                  </c:pt>
                </c:lvl>
              </c:multiLvlStrCache>
            </c:multiLvlStrRef>
          </c:cat>
          <c:val>
            <c:numRef>
              <c:f>ProjectTimeline!$L$44:$L$68</c:f>
              <c:numCache>
                <c:formatCode>0.00</c:formatCode>
                <c:ptCount val="2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75</c:v>
                </c:pt>
                <c:pt idx="7">
                  <c:v>75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43-4061-83AF-43EE97474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00243952"/>
        <c:axId val="500240344"/>
      </c:barChart>
      <c:scatterChart>
        <c:scatterStyle val="lineMarker"/>
        <c:varyColors val="0"/>
        <c:ser>
          <c:idx val="8"/>
          <c:order val="7"/>
          <c:tx>
            <c:strRef>
              <c:f>ProjectTimeline!$B$73</c:f>
              <c:strCache>
                <c:ptCount val="1"/>
                <c:pt idx="0">
                  <c:v>Milestone 1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(ProjectTimeline!$C$73,ProjectTimeline!$C$73)</c:f>
              <c:numCache>
                <c:formatCode>dd/mm/yyyy;@</c:formatCode>
                <c:ptCount val="2"/>
                <c:pt idx="0">
                  <c:v>42796</c:v>
                </c:pt>
                <c:pt idx="1">
                  <c:v>42796</c:v>
                </c:pt>
              </c:numCache>
            </c:numRef>
          </c:xVal>
          <c:yVal>
            <c:numRef>
              <c:f>ProjectTimeline!$D$73:$E$73</c:f>
              <c:numCache>
                <c:formatCode>dd/mm/yyyy;@</c:formatCode>
                <c:ptCount val="2"/>
                <c:pt idx="0">
                  <c:v>0.5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23-4553-B6A2-A589FB58A1B5}"/>
            </c:ext>
          </c:extLst>
        </c:ser>
        <c:ser>
          <c:idx val="9"/>
          <c:order val="8"/>
          <c:tx>
            <c:strRef>
              <c:f>ProjectTimeline!$B$74</c:f>
              <c:strCache>
                <c:ptCount val="1"/>
                <c:pt idx="0">
                  <c:v>Milestone 2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50800" cap="rnd">
                <a:solidFill>
                  <a:schemeClr val="bg1">
                    <a:lumMod val="50000"/>
                    <a:alpha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923-4553-B6A2-A589FB58A1B5}"/>
              </c:ext>
            </c:extLst>
          </c:dPt>
          <c:dLbls>
            <c:spPr>
              <a:solidFill>
                <a:schemeClr val="bg1">
                  <a:alpha val="44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(ProjectTimeline!$C$74,ProjectTimeline!$C$74)</c:f>
              <c:numCache>
                <c:formatCode>dd/mm/yyyy;@</c:formatCode>
                <c:ptCount val="2"/>
                <c:pt idx="0">
                  <c:v>42826</c:v>
                </c:pt>
                <c:pt idx="1">
                  <c:v>42826</c:v>
                </c:pt>
              </c:numCache>
            </c:numRef>
          </c:xVal>
          <c:yVal>
            <c:numRef>
              <c:f>ProjectTimeline!$D$74:$E$74</c:f>
              <c:numCache>
                <c:formatCode>dd/mm/yyyy;@</c:formatCode>
                <c:ptCount val="2"/>
                <c:pt idx="0">
                  <c:v>0.25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23-4553-B6A2-A589FB58A1B5}"/>
            </c:ext>
          </c:extLst>
        </c:ser>
        <c:ser>
          <c:idx val="10"/>
          <c:order val="9"/>
          <c:tx>
            <c:strRef>
              <c:f>ProjectTimeline!$B$75</c:f>
              <c:strCache>
                <c:ptCount val="1"/>
                <c:pt idx="0">
                  <c:v>Milestone 3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1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(ProjectTimeline!$C$75,ProjectTimeline!$C$75)</c:f>
              <c:numCache>
                <c:formatCode>dd/mm/yyyy;@</c:formatCode>
                <c:ptCount val="2"/>
                <c:pt idx="0">
                  <c:v>42859</c:v>
                </c:pt>
                <c:pt idx="1">
                  <c:v>42859</c:v>
                </c:pt>
              </c:numCache>
            </c:numRef>
          </c:xVal>
          <c:yVal>
            <c:numRef>
              <c:f>ProjectTimeline!$D$75:$E$75</c:f>
              <c:numCache>
                <c:formatCode>dd/mm/yyyy;@</c:formatCode>
                <c:ptCount val="2"/>
                <c:pt idx="0">
                  <c:v>0.1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23-4553-B6A2-A589FB58A1B5}"/>
            </c:ext>
          </c:extLst>
        </c:ser>
        <c:ser>
          <c:idx val="11"/>
          <c:order val="10"/>
          <c:tx>
            <c:strRef>
              <c:f>ProjectTimeline!$B$76</c:f>
              <c:strCache>
                <c:ptCount val="1"/>
                <c:pt idx="0">
                  <c:v>Milestone 4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1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(ProjectTimeline!$C$76,ProjectTimeline!$C$76)</c:f>
              <c:numCache>
                <c:formatCode>dd/mm/yyyy;@</c:formatCode>
                <c:ptCount val="2"/>
              </c:numCache>
            </c:numRef>
          </c:xVal>
          <c:yVal>
            <c:numRef>
              <c:f>ProjectTimeline!$D$76:$E$76</c:f>
              <c:numCache>
                <c:formatCode>dd/mm/yyyy;@</c:formatCode>
                <c:ptCount val="2"/>
                <c:pt idx="0">
                  <c:v>0.3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23-4553-B6A2-A589FB58A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65680"/>
        <c:axId val="520463384"/>
      </c:scatterChart>
      <c:catAx>
        <c:axId val="50024395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0240344"/>
        <c:crosses val="autoZero"/>
        <c:auto val="1"/>
        <c:lblAlgn val="ctr"/>
        <c:lblOffset val="100"/>
        <c:tickLblSkip val="1"/>
        <c:noMultiLvlLbl val="0"/>
      </c:catAx>
      <c:valAx>
        <c:axId val="500240344"/>
        <c:scaling>
          <c:orientation val="minMax"/>
          <c:max val="44757"/>
          <c:min val="4457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 d\,\ yyyy;@" sourceLinked="0"/>
        <c:majorTickMark val="none"/>
        <c:minorTickMark val="none"/>
        <c:tickLblPos val="nextTo"/>
        <c:spPr>
          <a:solidFill>
            <a:schemeClr val="bg1"/>
          </a:solidFill>
          <a:ln w="3810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0243952"/>
        <c:crosses val="autoZero"/>
        <c:crossBetween val="between"/>
        <c:majorUnit val="30"/>
      </c:valAx>
      <c:valAx>
        <c:axId val="520463384"/>
        <c:scaling>
          <c:orientation val="minMax"/>
          <c:max val="1"/>
        </c:scaling>
        <c:delete val="1"/>
        <c:axPos val="r"/>
        <c:numFmt formatCode="General" sourceLinked="0"/>
        <c:majorTickMark val="out"/>
        <c:minorTickMark val="none"/>
        <c:tickLblPos val="nextTo"/>
        <c:crossAx val="520465680"/>
        <c:crosses val="max"/>
        <c:crossBetween val="midCat"/>
        <c:majorUnit val="1"/>
      </c:valAx>
      <c:valAx>
        <c:axId val="520465680"/>
        <c:scaling>
          <c:orientation val="minMax"/>
        </c:scaling>
        <c:delete val="1"/>
        <c:axPos val="b"/>
        <c:numFmt formatCode="dd/mm/yyyy;@" sourceLinked="1"/>
        <c:majorTickMark val="out"/>
        <c:minorTickMark val="none"/>
        <c:tickLblPos val="nextTo"/>
        <c:crossAx val="520463384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</xdr:row>
      <xdr:rowOff>57150</xdr:rowOff>
    </xdr:from>
    <xdr:to>
      <xdr:col>14</xdr:col>
      <xdr:colOff>704850</xdr:colOff>
      <xdr:row>38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273588-A5A1-4D9D-B78C-304064444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Timelin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26AA26"/>
      </a:accent3>
      <a:accent4>
        <a:srgbClr val="846648"/>
      </a:accent4>
      <a:accent5>
        <a:srgbClr val="E68422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6"/>
  <sheetViews>
    <sheetView showGridLines="0" tabSelected="1" showRuler="0" zoomScaleNormal="100" zoomScalePageLayoutView="85" workbookViewId="0">
      <selection activeCell="O60" sqref="O60"/>
    </sheetView>
  </sheetViews>
  <sheetFormatPr baseColWidth="10" defaultColWidth="8.6640625" defaultRowHeight="14" x14ac:dyDescent="0.3"/>
  <cols>
    <col min="1" max="1" width="15" style="6" customWidth="1"/>
    <col min="2" max="2" width="25.75" style="6" customWidth="1"/>
    <col min="3" max="3" width="9.75" style="7" customWidth="1"/>
    <col min="4" max="4" width="9.75" style="6" customWidth="1"/>
    <col min="5" max="5" width="11.33203125" style="6" customWidth="1"/>
    <col min="6" max="6" width="9.1640625" style="6" customWidth="1"/>
    <col min="7" max="7" width="7.58203125" style="6" customWidth="1"/>
    <col min="8" max="13" width="6" style="6" customWidth="1"/>
    <col min="14" max="14" width="8.6640625" style="6"/>
    <col min="15" max="15" width="22.5" style="6" customWidth="1"/>
    <col min="16" max="16384" width="8.6640625" style="6"/>
  </cols>
  <sheetData>
    <row r="1" spans="1:15" ht="25" x14ac:dyDescent="0.5">
      <c r="A1" s="2" t="s">
        <v>28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9.5" customHeight="1" x14ac:dyDescent="0.3">
      <c r="H2" s="8" t="s">
        <v>4</v>
      </c>
      <c r="O2" s="9"/>
    </row>
    <row r="3" spans="1:15" x14ac:dyDescent="0.3">
      <c r="O3" s="10"/>
    </row>
    <row r="31" ht="27" customHeight="1" x14ac:dyDescent="0.3"/>
    <row r="32" s="26" customFormat="1" hidden="1" x14ac:dyDescent="0.3"/>
    <row r="33" spans="1:14" s="26" customFormat="1" x14ac:dyDescent="0.3">
      <c r="M33" s="36"/>
    </row>
    <row r="34" spans="1:14" s="26" customFormat="1" x14ac:dyDescent="0.3"/>
    <row r="35" spans="1:14" s="26" customFormat="1" x14ac:dyDescent="0.3"/>
    <row r="36" spans="1:14" s="26" customFormat="1" x14ac:dyDescent="0.3"/>
    <row r="37" spans="1:14" s="26" customFormat="1" x14ac:dyDescent="0.3"/>
    <row r="38" spans="1:14" s="26" customFormat="1" x14ac:dyDescent="0.3"/>
    <row r="39" spans="1:14" s="26" customFormat="1" x14ac:dyDescent="0.3"/>
    <row r="40" spans="1:14" s="26" customFormat="1" x14ac:dyDescent="0.3">
      <c r="N40" s="39"/>
    </row>
    <row r="41" spans="1:14" s="26" customFormat="1" x14ac:dyDescent="0.3"/>
    <row r="42" spans="1:14" s="26" customFormat="1" ht="14.5" x14ac:dyDescent="0.35">
      <c r="A42" s="6"/>
      <c r="B42" s="11" t="s">
        <v>1</v>
      </c>
      <c r="C42" s="12" t="s">
        <v>27</v>
      </c>
      <c r="D42" s="6"/>
      <c r="E42" s="6"/>
      <c r="F42" s="13"/>
      <c r="G42" s="14"/>
      <c r="H42" s="14"/>
      <c r="I42" s="14"/>
      <c r="J42" s="14"/>
      <c r="K42" s="14"/>
      <c r="L42" s="15"/>
    </row>
    <row r="43" spans="1:14" s="26" customFormat="1" x14ac:dyDescent="0.3">
      <c r="A43" s="16" t="s">
        <v>13</v>
      </c>
      <c r="B43" s="17" t="s">
        <v>0</v>
      </c>
      <c r="C43" s="18" t="s">
        <v>2</v>
      </c>
      <c r="D43" s="18" t="s">
        <v>5</v>
      </c>
      <c r="E43" s="18" t="s">
        <v>6</v>
      </c>
      <c r="F43" s="19" t="s">
        <v>25</v>
      </c>
      <c r="G43" s="19" t="s">
        <v>9</v>
      </c>
      <c r="H43" s="19" t="s">
        <v>7</v>
      </c>
      <c r="I43" s="19" t="s">
        <v>8</v>
      </c>
      <c r="J43" s="19" t="s">
        <v>12</v>
      </c>
      <c r="K43" s="19" t="s">
        <v>11</v>
      </c>
      <c r="L43" s="20" t="s">
        <v>10</v>
      </c>
    </row>
    <row r="44" spans="1:14" s="26" customFormat="1" x14ac:dyDescent="0.3">
      <c r="A44" s="21"/>
      <c r="B44" s="22"/>
      <c r="C44" s="1"/>
      <c r="D44" s="23"/>
      <c r="E44" s="23"/>
      <c r="F44" s="24"/>
      <c r="G44" s="24"/>
      <c r="H44" s="24"/>
      <c r="I44" s="24"/>
      <c r="J44" s="24"/>
      <c r="K44" s="24"/>
      <c r="L44" s="25"/>
    </row>
    <row r="45" spans="1:14" s="26" customFormat="1" x14ac:dyDescent="0.3">
      <c r="A45" s="21" t="s">
        <v>30</v>
      </c>
      <c r="B45" s="22" t="s">
        <v>26</v>
      </c>
      <c r="C45" s="1">
        <v>44576</v>
      </c>
      <c r="D45" s="23">
        <v>44592</v>
      </c>
      <c r="E45" s="23" t="s">
        <v>9</v>
      </c>
      <c r="F45" s="27">
        <f>IF(ISBLANK(C45),0,C45)</f>
        <v>44576</v>
      </c>
      <c r="G45" s="37">
        <f>IF(ISBLANK($D45),0,IF($E45=G$43,_xlfn.DAYS($D45,$C45),0))</f>
        <v>16</v>
      </c>
      <c r="H45" s="37">
        <f>IF(ISBLANK($D45),0,IF($E45=H$43,_xlfn.DAYS($D45,$C45),0))</f>
        <v>0</v>
      </c>
      <c r="I45" s="37">
        <f>IF(ISBLANK($D45),0,IF($E45=I$43,_xlfn.DAYS($D45,$C45),0))</f>
        <v>0</v>
      </c>
      <c r="J45" s="37">
        <f>IF(ISBLANK($D45),0,IF($E45=J$43,_xlfn.DAYS($D45,$C45),0))</f>
        <v>0</v>
      </c>
      <c r="K45" s="37">
        <f>IF(ISBLANK($D45),0,IF($E45=K$43,_xlfn.DAYS($D45,$C45),0))</f>
        <v>0</v>
      </c>
      <c r="L45" s="38">
        <f>IF(ISBLANK($D45),0,IF($E45=L$43,_xlfn.DAYS($D45,$C45),0))</f>
        <v>0</v>
      </c>
    </row>
    <row r="46" spans="1:14" s="26" customFormat="1" x14ac:dyDescent="0.3">
      <c r="A46" s="21"/>
      <c r="B46" s="22" t="s">
        <v>29</v>
      </c>
      <c r="C46" s="1">
        <v>44592</v>
      </c>
      <c r="D46" s="23">
        <v>44607</v>
      </c>
      <c r="E46" s="23" t="s">
        <v>9</v>
      </c>
      <c r="F46" s="27">
        <f t="shared" ref="F46:F63" si="0">IF(ISBLANK(C46),0,C46)</f>
        <v>44592</v>
      </c>
      <c r="G46" s="37">
        <f>IF(ISBLANK($D46),0,IF($E46=G$43,_xlfn.DAYS($D46,$C46),0))</f>
        <v>15</v>
      </c>
      <c r="H46" s="37">
        <f>IF(ISBLANK($D46),0,IF($E46=H$43,_xlfn.DAYS($D46,$C46),0))</f>
        <v>0</v>
      </c>
      <c r="I46" s="37">
        <f>IF(ISBLANK($D46),0,IF($E46=I$43,_xlfn.DAYS($D46,$C46),0))</f>
        <v>0</v>
      </c>
      <c r="J46" s="37">
        <f>IF(ISBLANK($D46),0,IF($E46=J$43,_xlfn.DAYS($D46,$C46),0))</f>
        <v>0</v>
      </c>
      <c r="K46" s="37">
        <f>IF(ISBLANK($D46),0,IF($E46=K$43,_xlfn.DAYS($D46,$C46),0))</f>
        <v>0</v>
      </c>
      <c r="L46" s="38">
        <f>IF(ISBLANK($D46),0,IF($E46=L$43,_xlfn.DAYS($D46,$C46),0))</f>
        <v>0</v>
      </c>
    </row>
    <row r="47" spans="1:14" s="26" customFormat="1" x14ac:dyDescent="0.3">
      <c r="A47" s="21"/>
      <c r="B47" s="22" t="s">
        <v>35</v>
      </c>
      <c r="C47" s="1">
        <v>44592</v>
      </c>
      <c r="D47" s="23">
        <v>44607</v>
      </c>
      <c r="E47" s="23" t="s">
        <v>9</v>
      </c>
      <c r="F47" s="27">
        <f t="shared" si="0"/>
        <v>44592</v>
      </c>
      <c r="G47" s="37">
        <f>IF(ISBLANK($D47),0,IF($E47=G$43,_xlfn.DAYS($D47,$C47),0))</f>
        <v>15</v>
      </c>
      <c r="H47" s="37">
        <f>IF(ISBLANK($D47),0,IF($E47=H$43,_xlfn.DAYS($D47,$C47),0))</f>
        <v>0</v>
      </c>
      <c r="I47" s="37">
        <f>IF(ISBLANK($D47),0,IF($E47=I$43,_xlfn.DAYS($D47,$C47),0))</f>
        <v>0</v>
      </c>
      <c r="J47" s="37">
        <f>IF(ISBLANK($D47),0,IF($E47=J$43,_xlfn.DAYS($D47,$C47),0))</f>
        <v>0</v>
      </c>
      <c r="K47" s="37">
        <f>IF(ISBLANK($D47),0,IF($E47=K$43,_xlfn.DAYS($D47,$C47),0))</f>
        <v>0</v>
      </c>
      <c r="L47" s="38">
        <f>IF(ISBLANK($D47),0,IF($E47=L$43,_xlfn.DAYS($D47,$C47),0))</f>
        <v>0</v>
      </c>
    </row>
    <row r="48" spans="1:14" s="26" customFormat="1" x14ac:dyDescent="0.3">
      <c r="A48" s="21"/>
      <c r="B48" s="22" t="s">
        <v>36</v>
      </c>
      <c r="C48" s="1">
        <v>44607</v>
      </c>
      <c r="D48" s="23">
        <v>44620</v>
      </c>
      <c r="E48" s="23" t="s">
        <v>9</v>
      </c>
      <c r="F48" s="27">
        <f t="shared" si="0"/>
        <v>44607</v>
      </c>
      <c r="G48" s="37">
        <f>IF(ISBLANK($D48),0,IF($E48=G$43,_xlfn.DAYS($D48,$C48),0))</f>
        <v>13</v>
      </c>
      <c r="H48" s="37">
        <f>IF(ISBLANK($D48),0,IF($E48=H$43,_xlfn.DAYS($D48,$C48),0))</f>
        <v>0</v>
      </c>
      <c r="I48" s="37">
        <f>IF(ISBLANK($D48),0,IF($E48=I$43,_xlfn.DAYS($D48,$C48),0))</f>
        <v>0</v>
      </c>
      <c r="J48" s="37">
        <f>IF(ISBLANK($D48),0,IF($E48=J$43,_xlfn.DAYS($D48,$C48),0))</f>
        <v>0</v>
      </c>
      <c r="K48" s="37">
        <f>IF(ISBLANK($D48),0,IF($E48=K$43,_xlfn.DAYS($D48,$C48),0))</f>
        <v>0</v>
      </c>
      <c r="L48" s="38">
        <f>IF(ISBLANK($D48),0,IF($E48=L$43,_xlfn.DAYS($D48,$C48),0))</f>
        <v>0</v>
      </c>
    </row>
    <row r="49" spans="1:12" s="26" customFormat="1" x14ac:dyDescent="0.3">
      <c r="A49" s="21" t="s">
        <v>31</v>
      </c>
      <c r="B49" s="22" t="s">
        <v>37</v>
      </c>
      <c r="C49" s="1">
        <v>44621</v>
      </c>
      <c r="D49" s="1">
        <v>44635</v>
      </c>
      <c r="E49" s="23" t="s">
        <v>10</v>
      </c>
      <c r="F49" s="27">
        <f t="shared" si="0"/>
        <v>44621</v>
      </c>
      <c r="G49" s="37">
        <f>IF(ISBLANK($D49),0,IF($E49=G$43,_xlfn.DAYS($D49,$C49),0))</f>
        <v>0</v>
      </c>
      <c r="H49" s="37">
        <f>IF(ISBLANK($D49),0,IF($E49=H$43,_xlfn.DAYS($D49,$C49),0))</f>
        <v>0</v>
      </c>
      <c r="I49" s="37">
        <f>IF(ISBLANK($D49),0,IF($E49=I$43,_xlfn.DAYS($D49,$C49),0))</f>
        <v>0</v>
      </c>
      <c r="J49" s="37">
        <f>IF(ISBLANK($D49),0,IF($E49=J$43,_xlfn.DAYS($D49,$C49),0))</f>
        <v>0</v>
      </c>
      <c r="K49" s="37">
        <f>IF(ISBLANK($D49),0,IF($E49=K$43,_xlfn.DAYS($D49,$C49),0))</f>
        <v>0</v>
      </c>
      <c r="L49" s="38">
        <f>IF(ISBLANK($D49),0,IF($E49=L$43,_xlfn.DAYS($D49,$C49),0))</f>
        <v>14</v>
      </c>
    </row>
    <row r="50" spans="1:12" s="26" customFormat="1" x14ac:dyDescent="0.3">
      <c r="A50" s="21"/>
      <c r="B50" s="22" t="s">
        <v>38</v>
      </c>
      <c r="C50" s="1">
        <v>44621</v>
      </c>
      <c r="D50" s="1">
        <v>44696</v>
      </c>
      <c r="E50" s="23" t="s">
        <v>10</v>
      </c>
      <c r="F50" s="27">
        <f t="shared" si="0"/>
        <v>44621</v>
      </c>
      <c r="G50" s="37">
        <f>IF(ISBLANK($D50),0,IF($E50=G$43,_xlfn.DAYS($D50,$C50),0))</f>
        <v>0</v>
      </c>
      <c r="H50" s="37">
        <f>IF(ISBLANK($D50),0,IF($E50=H$43,_xlfn.DAYS($D50,$C50),0))</f>
        <v>0</v>
      </c>
      <c r="I50" s="37">
        <f>IF(ISBLANK($D50),0,IF($E50=I$43,_xlfn.DAYS($D50,$C50),0))</f>
        <v>0</v>
      </c>
      <c r="J50" s="37">
        <f>IF(ISBLANK($D50),0,IF($E50=J$43,_xlfn.DAYS($D50,$C50),0))</f>
        <v>0</v>
      </c>
      <c r="K50" s="37">
        <f>IF(ISBLANK($D50),0,IF($E50=K$43,_xlfn.DAYS($D50,$C50),0))</f>
        <v>0</v>
      </c>
      <c r="L50" s="38">
        <f>IF(ISBLANK($D50),0,IF($E50=L$43,_xlfn.DAYS($D50,$C50),0))</f>
        <v>75</v>
      </c>
    </row>
    <row r="51" spans="1:12" s="26" customFormat="1" x14ac:dyDescent="0.3">
      <c r="A51" s="21"/>
      <c r="B51" s="22" t="s">
        <v>39</v>
      </c>
      <c r="C51" s="1">
        <v>44621</v>
      </c>
      <c r="D51" s="1">
        <v>44696</v>
      </c>
      <c r="E51" s="23" t="s">
        <v>10</v>
      </c>
      <c r="F51" s="27">
        <f t="shared" si="0"/>
        <v>44621</v>
      </c>
      <c r="G51" s="37">
        <f>IF(ISBLANK($D51),0,IF($E51=G$43,_xlfn.DAYS($D51,$C51),0))</f>
        <v>0</v>
      </c>
      <c r="H51" s="37">
        <f>IF(ISBLANK($D51),0,IF($E51=H$43,_xlfn.DAYS($D51,$C51),0))</f>
        <v>0</v>
      </c>
      <c r="I51" s="37">
        <f>IF(ISBLANK($D51),0,IF($E51=I$43,_xlfn.DAYS($D51,$C51),0))</f>
        <v>0</v>
      </c>
      <c r="J51" s="37">
        <f>IF(ISBLANK($D51),0,IF($E51=J$43,_xlfn.DAYS($D51,$C51),0))</f>
        <v>0</v>
      </c>
      <c r="K51" s="37">
        <f>IF(ISBLANK($D51),0,IF($E51=K$43,_xlfn.DAYS($D51,$C51),0))</f>
        <v>0</v>
      </c>
      <c r="L51" s="38">
        <f>IF(ISBLANK($D51),0,IF($E51=L$43,_xlfn.DAYS($D51,$C51),0))</f>
        <v>75</v>
      </c>
    </row>
    <row r="52" spans="1:12" s="26" customFormat="1" x14ac:dyDescent="0.3">
      <c r="A52" s="21"/>
      <c r="B52" s="22" t="s">
        <v>40</v>
      </c>
      <c r="C52" s="1">
        <v>44621</v>
      </c>
      <c r="D52" s="1">
        <v>44635</v>
      </c>
      <c r="E52" s="23" t="s">
        <v>10</v>
      </c>
      <c r="F52" s="27">
        <f t="shared" si="0"/>
        <v>44621</v>
      </c>
      <c r="G52" s="37">
        <f>IF(ISBLANK($D52),0,IF($E52=G$43,_xlfn.DAYS($D52,$C52),0))</f>
        <v>0</v>
      </c>
      <c r="H52" s="37">
        <f>IF(ISBLANK($D52),0,IF($E52=H$43,_xlfn.DAYS($D52,$C52),0))</f>
        <v>0</v>
      </c>
      <c r="I52" s="37">
        <f>IF(ISBLANK($D52),0,IF($E52=I$43,_xlfn.DAYS($D52,$C52),0))</f>
        <v>0</v>
      </c>
      <c r="J52" s="37">
        <f>IF(ISBLANK($D52),0,IF($E52=J$43,_xlfn.DAYS($D52,$C52),0))</f>
        <v>0</v>
      </c>
      <c r="K52" s="37">
        <f>IF(ISBLANK($D52),0,IF($E52=K$43,_xlfn.DAYS($D52,$C52),0))</f>
        <v>0</v>
      </c>
      <c r="L52" s="38">
        <f>IF(ISBLANK($D52),0,IF($E52=L$43,_xlfn.DAYS($D52,$C52),0))</f>
        <v>14</v>
      </c>
    </row>
    <row r="53" spans="1:12" s="26" customFormat="1" ht="28" x14ac:dyDescent="0.3">
      <c r="A53" s="21" t="s">
        <v>32</v>
      </c>
      <c r="B53" s="22" t="s">
        <v>44</v>
      </c>
      <c r="C53" s="1">
        <v>44635</v>
      </c>
      <c r="D53" s="1">
        <v>44727</v>
      </c>
      <c r="E53" s="23" t="s">
        <v>8</v>
      </c>
      <c r="F53" s="27">
        <f t="shared" si="0"/>
        <v>44635</v>
      </c>
      <c r="G53" s="37">
        <f>IF(ISBLANK($D53),0,IF($E53=G$43,_xlfn.DAYS($D53,$C53),0))</f>
        <v>0</v>
      </c>
      <c r="H53" s="37">
        <f>IF(ISBLANK($D53),0,IF($E53=H$43,_xlfn.DAYS($D53,$C53),0))</f>
        <v>0</v>
      </c>
      <c r="I53" s="37">
        <f>IF(ISBLANK($D53),0,IF($E53=I$43,_xlfn.DAYS($D53,$C53),0))</f>
        <v>92</v>
      </c>
      <c r="J53" s="37">
        <f>IF(ISBLANK($D53),0,IF($E53=J$43,_xlfn.DAYS($D53,$C53),0))</f>
        <v>0</v>
      </c>
      <c r="K53" s="37">
        <f>IF(ISBLANK($D53),0,IF($E53=K$43,_xlfn.DAYS($D53,$C53),0))</f>
        <v>0</v>
      </c>
      <c r="L53" s="38">
        <f>IF(ISBLANK($D53),0,IF($E53=L$43,_xlfn.DAYS($D53,$C53),0))</f>
        <v>0</v>
      </c>
    </row>
    <row r="54" spans="1:12" s="26" customFormat="1" x14ac:dyDescent="0.3">
      <c r="A54" s="21"/>
      <c r="B54" s="22"/>
      <c r="C54" s="1">
        <v>44576</v>
      </c>
      <c r="D54" s="23">
        <v>44227</v>
      </c>
      <c r="E54" s="23" t="s">
        <v>8</v>
      </c>
      <c r="F54" s="27">
        <f t="shared" si="0"/>
        <v>44576</v>
      </c>
      <c r="G54" s="37">
        <f>IF(ISBLANK($D54),0,IF($E54=G$43,_xlfn.DAYS($D54,$C54),0))</f>
        <v>0</v>
      </c>
      <c r="H54" s="37">
        <f>IF(ISBLANK($D54),0,IF($E54=H$43,_xlfn.DAYS($D54,$C54),0))</f>
        <v>0</v>
      </c>
      <c r="I54" s="37">
        <f>IF(ISBLANK($D54),0,IF($E54=I$43,_xlfn.DAYS($D54,$C54),0))</f>
        <v>-349</v>
      </c>
      <c r="J54" s="37">
        <f>IF(ISBLANK($D54),0,IF($E54=J$43,_xlfn.DAYS($D54,$C54),0))</f>
        <v>0</v>
      </c>
      <c r="K54" s="37">
        <f>IF(ISBLANK($D54),0,IF($E54=K$43,_xlfn.DAYS($D54,$C54),0))</f>
        <v>0</v>
      </c>
      <c r="L54" s="38">
        <f>IF(ISBLANK($D54),0,IF($E54=L$43,_xlfn.DAYS($D54,$C54),0))</f>
        <v>0</v>
      </c>
    </row>
    <row r="55" spans="1:12" x14ac:dyDescent="0.3">
      <c r="A55" s="21"/>
      <c r="B55" s="22"/>
      <c r="C55" s="1">
        <v>44576</v>
      </c>
      <c r="D55" s="23">
        <v>44228</v>
      </c>
      <c r="E55" s="23" t="s">
        <v>8</v>
      </c>
      <c r="F55" s="27">
        <f t="shared" si="0"/>
        <v>44576</v>
      </c>
      <c r="G55" s="37">
        <f>IF(ISBLANK($D55),0,IF($E55=G$43,_xlfn.DAYS($D55,$C55),0))</f>
        <v>0</v>
      </c>
      <c r="H55" s="37">
        <f>IF(ISBLANK($D55),0,IF($E55=H$43,_xlfn.DAYS($D55,$C55),0))</f>
        <v>0</v>
      </c>
      <c r="I55" s="37">
        <f>IF(ISBLANK($D55),0,IF($E55=I$43,_xlfn.DAYS($D55,$C55),0))</f>
        <v>-348</v>
      </c>
      <c r="J55" s="37">
        <f>IF(ISBLANK($D55),0,IF($E55=J$43,_xlfn.DAYS($D55,$C55),0))</f>
        <v>0</v>
      </c>
      <c r="K55" s="37">
        <f>IF(ISBLANK($D55),0,IF($E55=K$43,_xlfn.DAYS($D55,$C55),0))</f>
        <v>0</v>
      </c>
      <c r="L55" s="38">
        <f>IF(ISBLANK($D55),0,IF($E55=L$43,_xlfn.DAYS($D55,$C55),0))</f>
        <v>0</v>
      </c>
    </row>
    <row r="56" spans="1:12" x14ac:dyDescent="0.3">
      <c r="A56" s="21"/>
      <c r="B56" s="22"/>
      <c r="C56" s="1">
        <v>44576</v>
      </c>
      <c r="D56" s="23">
        <v>44229</v>
      </c>
      <c r="E56" s="23" t="s">
        <v>8</v>
      </c>
      <c r="F56" s="27">
        <f t="shared" si="0"/>
        <v>44576</v>
      </c>
      <c r="G56" s="37">
        <f>IF(ISBLANK($D56),0,IF($E56=G$43,_xlfn.DAYS($D56,$C56),0))</f>
        <v>0</v>
      </c>
      <c r="H56" s="37">
        <f>IF(ISBLANK($D56),0,IF($E56=H$43,_xlfn.DAYS($D56,$C56),0))</f>
        <v>0</v>
      </c>
      <c r="I56" s="37">
        <f>IF(ISBLANK($D56),0,IF($E56=I$43,_xlfn.DAYS($D56,$C56),0))</f>
        <v>-347</v>
      </c>
      <c r="J56" s="37">
        <f>IF(ISBLANK($D56),0,IF($E56=J$43,_xlfn.DAYS($D56,$C56),0))</f>
        <v>0</v>
      </c>
      <c r="K56" s="37">
        <f>IF(ISBLANK($D56),0,IF($E56=K$43,_xlfn.DAYS($D56,$C56),0))</f>
        <v>0</v>
      </c>
      <c r="L56" s="38">
        <f>IF(ISBLANK($D56),0,IF($E56=L$43,_xlfn.DAYS($D56,$C56),0))</f>
        <v>0</v>
      </c>
    </row>
    <row r="57" spans="1:12" x14ac:dyDescent="0.3">
      <c r="A57" s="21" t="s">
        <v>33</v>
      </c>
      <c r="B57" s="22" t="s">
        <v>41</v>
      </c>
      <c r="C57" s="1">
        <v>44713</v>
      </c>
      <c r="D57" s="1">
        <v>44727</v>
      </c>
      <c r="E57" s="23" t="s">
        <v>12</v>
      </c>
      <c r="F57" s="27">
        <f t="shared" si="0"/>
        <v>44713</v>
      </c>
      <c r="G57" s="37">
        <f>IF(ISBLANK($D57),0,IF($E57=G$43,_xlfn.DAYS($D57,$C57),0))</f>
        <v>0</v>
      </c>
      <c r="H57" s="37">
        <f>IF(ISBLANK($D57),0,IF($E57=H$43,_xlfn.DAYS($D57,$C57),0))</f>
        <v>0</v>
      </c>
      <c r="I57" s="37">
        <f>IF(ISBLANK($D57),0,IF($E57=I$43,_xlfn.DAYS($D57,$C57),0))</f>
        <v>0</v>
      </c>
      <c r="J57" s="37">
        <f>IF(ISBLANK($D57),0,IF($E57=J$43,_xlfn.DAYS($D57,$C57),0))</f>
        <v>14</v>
      </c>
      <c r="K57" s="37">
        <f>IF(ISBLANK($D57),0,IF($E57=K$43,_xlfn.DAYS($D57,$C57),0))</f>
        <v>0</v>
      </c>
      <c r="L57" s="38">
        <f>IF(ISBLANK($D57),0,IF($E57=L$43,_xlfn.DAYS($D57,$C57),0))</f>
        <v>0</v>
      </c>
    </row>
    <row r="58" spans="1:12" x14ac:dyDescent="0.3">
      <c r="A58" s="21"/>
      <c r="B58" s="22" t="s">
        <v>42</v>
      </c>
      <c r="C58" s="1">
        <v>44727</v>
      </c>
      <c r="D58" s="23">
        <v>44742</v>
      </c>
      <c r="E58" s="23" t="s">
        <v>12</v>
      </c>
      <c r="F58" s="27">
        <f t="shared" si="0"/>
        <v>44727</v>
      </c>
      <c r="G58" s="37">
        <f>IF(ISBLANK($D58),0,IF($E58=G$43,_xlfn.DAYS($D58,$C58),0))</f>
        <v>0</v>
      </c>
      <c r="H58" s="37">
        <f>IF(ISBLANK($D58),0,IF($E58=H$43,_xlfn.DAYS($D58,$C58),0))</f>
        <v>0</v>
      </c>
      <c r="I58" s="37">
        <f>IF(ISBLANK($D58),0,IF($E58=I$43,_xlfn.DAYS($D58,$C58),0))</f>
        <v>0</v>
      </c>
      <c r="J58" s="37">
        <f>IF(ISBLANK($D58),0,IF($E58=J$43,_xlfn.DAYS($D58,$C58),0))</f>
        <v>15</v>
      </c>
      <c r="K58" s="37">
        <f>IF(ISBLANK($D58),0,IF($E58=K$43,_xlfn.DAYS($D58,$C58),0))</f>
        <v>0</v>
      </c>
      <c r="L58" s="38">
        <f>IF(ISBLANK($D58),0,IF($E58=L$43,_xlfn.DAYS($D58,$C58),0))</f>
        <v>0</v>
      </c>
    </row>
    <row r="59" spans="1:12" x14ac:dyDescent="0.3">
      <c r="A59" s="21"/>
      <c r="B59" s="22" t="s">
        <v>43</v>
      </c>
      <c r="C59" s="1">
        <v>44727</v>
      </c>
      <c r="D59" s="23">
        <v>44757</v>
      </c>
      <c r="E59" s="23" t="s">
        <v>12</v>
      </c>
      <c r="F59" s="27">
        <f t="shared" si="0"/>
        <v>44727</v>
      </c>
      <c r="G59" s="37">
        <f>IF(ISBLANK($D59),0,IF($E59=G$43,_xlfn.DAYS($D59,$C59),0))</f>
        <v>0</v>
      </c>
      <c r="H59" s="37">
        <f>IF(ISBLANK($D59),0,IF($E59=H$43,_xlfn.DAYS($D59,$C59),0))</f>
        <v>0</v>
      </c>
      <c r="I59" s="37">
        <f>IF(ISBLANK($D59),0,IF($E59=I$43,_xlfn.DAYS($D59,$C59),0))</f>
        <v>0</v>
      </c>
      <c r="J59" s="37">
        <f>IF(ISBLANK($D59),0,IF($E59=J$43,_xlfn.DAYS($D59,$C59),0))</f>
        <v>30</v>
      </c>
      <c r="K59" s="37">
        <f>IF(ISBLANK($D59),0,IF($E59=K$43,_xlfn.DAYS($D59,$C59),0))</f>
        <v>0</v>
      </c>
      <c r="L59" s="38">
        <f>IF(ISBLANK($D59),0,IF($E59=L$43,_xlfn.DAYS($D59,$C59),0))</f>
        <v>0</v>
      </c>
    </row>
    <row r="60" spans="1:12" x14ac:dyDescent="0.3">
      <c r="A60" s="21" t="s">
        <v>34</v>
      </c>
      <c r="B60" s="22" t="s">
        <v>14</v>
      </c>
      <c r="C60" s="1">
        <v>44576</v>
      </c>
      <c r="D60" s="23">
        <v>44592</v>
      </c>
      <c r="E60" s="23" t="s">
        <v>11</v>
      </c>
      <c r="F60" s="27">
        <f t="shared" si="0"/>
        <v>44576</v>
      </c>
      <c r="G60" s="37">
        <f>IF(ISBLANK($D60),0,IF($E60=G$43,_xlfn.DAYS($D60,$C60),0))</f>
        <v>0</v>
      </c>
      <c r="H60" s="37">
        <f>IF(ISBLANK($D60),0,IF($E60=H$43,_xlfn.DAYS($D60,$C60),0))</f>
        <v>0</v>
      </c>
      <c r="I60" s="37">
        <f>IF(ISBLANK($D60),0,IF($E60=I$43,_xlfn.DAYS($D60,$C60),0))</f>
        <v>0</v>
      </c>
      <c r="J60" s="37">
        <f>IF(ISBLANK($D60),0,IF($E60=J$43,_xlfn.DAYS($D60,$C60),0))</f>
        <v>0</v>
      </c>
      <c r="K60" s="37">
        <f>IF(ISBLANK($D60),0,IF($E60=K$43,_xlfn.DAYS($D60,$C60),0))</f>
        <v>16</v>
      </c>
      <c r="L60" s="38">
        <f>IF(ISBLANK($D60),0,IF($E60=L$43,_xlfn.DAYS($D60,$C60),0))</f>
        <v>0</v>
      </c>
    </row>
    <row r="61" spans="1:12" x14ac:dyDescent="0.3">
      <c r="A61" s="21"/>
      <c r="B61" s="22" t="s">
        <v>15</v>
      </c>
      <c r="C61" s="1">
        <v>44576</v>
      </c>
      <c r="D61" s="23">
        <v>44592</v>
      </c>
      <c r="E61" s="23" t="s">
        <v>11</v>
      </c>
      <c r="F61" s="27">
        <f t="shared" si="0"/>
        <v>44576</v>
      </c>
      <c r="G61" s="37">
        <f>IF(ISBLANK($D61),0,IF($E61=G$43,_xlfn.DAYS($D61,$C61),0))</f>
        <v>0</v>
      </c>
      <c r="H61" s="37">
        <f>IF(ISBLANK($D61),0,IF($E61=H$43,_xlfn.DAYS($D61,$C61),0))</f>
        <v>0</v>
      </c>
      <c r="I61" s="37">
        <f>IF(ISBLANK($D61),0,IF($E61=I$43,_xlfn.DAYS($D61,$C61),0))</f>
        <v>0</v>
      </c>
      <c r="J61" s="37">
        <f>IF(ISBLANK($D61),0,IF($E61=J$43,_xlfn.DAYS($D61,$C61),0))</f>
        <v>0</v>
      </c>
      <c r="K61" s="37">
        <f>IF(ISBLANK($D61),0,IF($E61=K$43,_xlfn.DAYS($D61,$C61),0))</f>
        <v>16</v>
      </c>
      <c r="L61" s="38">
        <f>IF(ISBLANK($D61),0,IF($E61=L$43,_xlfn.DAYS($D61,$C61),0))</f>
        <v>0</v>
      </c>
    </row>
    <row r="62" spans="1:12" x14ac:dyDescent="0.3">
      <c r="A62" s="21"/>
      <c r="B62" s="22" t="s">
        <v>16</v>
      </c>
      <c r="C62" s="1">
        <v>44576</v>
      </c>
      <c r="D62" s="23">
        <v>44592</v>
      </c>
      <c r="E62" s="23" t="s">
        <v>11</v>
      </c>
      <c r="F62" s="27">
        <f t="shared" si="0"/>
        <v>44576</v>
      </c>
      <c r="G62" s="37">
        <f>IF(ISBLANK($D62),0,IF($E62=G$43,_xlfn.DAYS($D62,$C62),0))</f>
        <v>0</v>
      </c>
      <c r="H62" s="37">
        <f>IF(ISBLANK($D62),0,IF($E62=H$43,_xlfn.DAYS($D62,$C62),0))</f>
        <v>0</v>
      </c>
      <c r="I62" s="37">
        <f>IF(ISBLANK($D62),0,IF($E62=I$43,_xlfn.DAYS($D62,$C62),0))</f>
        <v>0</v>
      </c>
      <c r="J62" s="37">
        <f>IF(ISBLANK($D62),0,IF($E62=J$43,_xlfn.DAYS($D62,$C62),0))</f>
        <v>0</v>
      </c>
      <c r="K62" s="37">
        <f>IF(ISBLANK($D62),0,IF($E62=K$43,_xlfn.DAYS($D62,$C62),0))</f>
        <v>16</v>
      </c>
      <c r="L62" s="38">
        <f>IF(ISBLANK($D62),0,IF($E62=L$43,_xlfn.DAYS($D62,$C62),0))</f>
        <v>0</v>
      </c>
    </row>
    <row r="63" spans="1:12" x14ac:dyDescent="0.3">
      <c r="A63" s="21" t="s">
        <v>45</v>
      </c>
      <c r="B63" s="22" t="s">
        <v>47</v>
      </c>
      <c r="C63" s="1">
        <v>44576</v>
      </c>
      <c r="D63" s="23">
        <v>44773</v>
      </c>
      <c r="E63" s="23" t="s">
        <v>7</v>
      </c>
      <c r="F63" s="27">
        <f t="shared" si="0"/>
        <v>44576</v>
      </c>
      <c r="G63" s="37">
        <f>IF(ISBLANK($D63),0,IF($E63=G$43,_xlfn.DAYS($D63,$C63),0))</f>
        <v>0</v>
      </c>
      <c r="H63" s="37">
        <f>IF(ISBLANK($D63),0,IF($E63=H$43,_xlfn.DAYS($D63,$C63),0))</f>
        <v>197</v>
      </c>
      <c r="I63" s="37">
        <f>IF(ISBLANK($D63),0,IF($E63=I$43,_xlfn.DAYS($D63,$C63),0))</f>
        <v>0</v>
      </c>
      <c r="J63" s="37">
        <f>IF(ISBLANK($D63),0,IF($E63=J$43,_xlfn.DAYS($D63,$C63),0))</f>
        <v>0</v>
      </c>
      <c r="K63" s="37">
        <f>IF(ISBLANK($D63),0,IF($E63=K$43,_xlfn.DAYS($D63,$C63),0))</f>
        <v>0</v>
      </c>
      <c r="L63" s="38">
        <f>IF(ISBLANK($D63),0,IF($E63=L$43,_xlfn.DAYS($D63,$C63),0))</f>
        <v>0</v>
      </c>
    </row>
    <row r="64" spans="1:12" x14ac:dyDescent="0.3">
      <c r="A64" s="21"/>
      <c r="B64" s="22" t="s">
        <v>46</v>
      </c>
      <c r="C64" s="1"/>
      <c r="D64" s="23"/>
      <c r="E64" s="23"/>
      <c r="F64" s="27"/>
      <c r="G64" s="37"/>
      <c r="H64" s="37"/>
      <c r="I64" s="37"/>
      <c r="J64" s="37"/>
      <c r="K64" s="37"/>
      <c r="L64" s="38"/>
    </row>
    <row r="65" spans="1:12" x14ac:dyDescent="0.3">
      <c r="A65" s="21"/>
      <c r="B65" s="22" t="s">
        <v>46</v>
      </c>
      <c r="C65" s="1"/>
      <c r="D65" s="23"/>
      <c r="E65" s="23"/>
      <c r="F65" s="27"/>
      <c r="G65" s="37"/>
      <c r="H65" s="37"/>
      <c r="I65" s="37"/>
      <c r="J65" s="37"/>
      <c r="K65" s="37"/>
      <c r="L65" s="38"/>
    </row>
    <row r="66" spans="1:12" x14ac:dyDescent="0.3">
      <c r="A66" s="40"/>
      <c r="B66" s="41" t="s">
        <v>46</v>
      </c>
      <c r="C66" s="42"/>
      <c r="D66" s="43"/>
      <c r="E66" s="43"/>
      <c r="F66" s="44"/>
      <c r="G66" s="45"/>
      <c r="H66" s="45"/>
      <c r="I66" s="45"/>
      <c r="J66" s="45"/>
      <c r="K66" s="45"/>
      <c r="L66" s="46"/>
    </row>
    <row r="67" spans="1:12" x14ac:dyDescent="0.3">
      <c r="A67" s="40"/>
      <c r="B67" s="41" t="s">
        <v>46</v>
      </c>
      <c r="C67" s="42"/>
      <c r="D67" s="43"/>
      <c r="E67" s="43"/>
      <c r="F67" s="44"/>
      <c r="G67" s="45"/>
      <c r="H67" s="45"/>
      <c r="I67" s="45"/>
      <c r="J67" s="45"/>
      <c r="K67" s="45"/>
      <c r="L67" s="46"/>
    </row>
    <row r="68" spans="1:12" ht="14.5" x14ac:dyDescent="0.3">
      <c r="A68" s="28"/>
      <c r="B68" s="29"/>
      <c r="C68" s="30" t="s">
        <v>3</v>
      </c>
      <c r="D68" s="31"/>
      <c r="E68" s="31"/>
      <c r="F68" s="31"/>
      <c r="G68" s="31"/>
      <c r="H68" s="31"/>
      <c r="I68" s="31"/>
      <c r="J68" s="31"/>
      <c r="K68" s="31"/>
      <c r="L68" s="32"/>
    </row>
    <row r="72" spans="1:12" ht="23" x14ac:dyDescent="0.3">
      <c r="B72" s="16" t="s">
        <v>21</v>
      </c>
      <c r="C72" s="16" t="s">
        <v>22</v>
      </c>
      <c r="D72" s="33" t="s">
        <v>23</v>
      </c>
      <c r="E72" s="33" t="s">
        <v>24</v>
      </c>
    </row>
    <row r="73" spans="1:12" x14ac:dyDescent="0.3">
      <c r="B73" s="22" t="s">
        <v>17</v>
      </c>
      <c r="C73" s="34">
        <v>42796</v>
      </c>
      <c r="D73" s="35">
        <v>0.5</v>
      </c>
      <c r="E73" s="35">
        <v>0.95</v>
      </c>
    </row>
    <row r="74" spans="1:12" x14ac:dyDescent="0.3">
      <c r="B74" s="22" t="s">
        <v>18</v>
      </c>
      <c r="C74" s="34">
        <v>42826</v>
      </c>
      <c r="D74" s="35">
        <v>0.25</v>
      </c>
      <c r="E74" s="35">
        <v>0.95</v>
      </c>
    </row>
    <row r="75" spans="1:12" x14ac:dyDescent="0.3">
      <c r="B75" s="22" t="s">
        <v>19</v>
      </c>
      <c r="C75" s="34">
        <v>42859</v>
      </c>
      <c r="D75" s="35">
        <v>0.1</v>
      </c>
      <c r="E75" s="35">
        <v>0.95</v>
      </c>
    </row>
    <row r="76" spans="1:12" x14ac:dyDescent="0.3">
      <c r="B76" s="22" t="s">
        <v>20</v>
      </c>
      <c r="C76" s="34"/>
      <c r="D76" s="35">
        <v>0.3</v>
      </c>
      <c r="E76" s="35">
        <v>0.95</v>
      </c>
    </row>
  </sheetData>
  <dataValidations count="1">
    <dataValidation type="list" allowBlank="1" sqref="E44:E67" xr:uid="{00000000-0002-0000-0000-000000000000}">
      <formula1>$G$43:$L$43</formula1>
    </dataValidation>
  </dataValidations>
  <pageMargins left="0.5" right="0.35" top="0.5" bottom="0.5" header="0.3" footer="0.3"/>
  <pageSetup scale="97" fitToHeight="0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ProjectTimeline</vt:lpstr>
      <vt:lpstr>ProjectTimeline!Área_de_impresión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Timeline Template</dc:title>
  <dc:creator>Vertex42.com</dc:creator>
  <dc:description>(c) 2017 Vertex42 LLC. All Rights Reserved.</dc:description>
  <cp:lastModifiedBy>Judit Quintana</cp:lastModifiedBy>
  <cp:lastPrinted>2018-04-05T18:14:50Z</cp:lastPrinted>
  <dcterms:created xsi:type="dcterms:W3CDTF">2017-01-09T18:01:51Z</dcterms:created>
  <dcterms:modified xsi:type="dcterms:W3CDTF">2022-01-21T15:57:03Z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1.0.0</vt:lpwstr>
  </property>
</Properties>
</file>