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BadaDev\cali\etc\"/>
    </mc:Choice>
  </mc:AlternateContent>
  <xr:revisionPtr revIDLastSave="0" documentId="13_ncr:1_{D7785C15-01F5-4E16-B049-237A811BEF0C}" xr6:coauthVersionLast="47" xr6:coauthVersionMax="47" xr10:uidLastSave="{00000000-0000-0000-0000-000000000000}"/>
  <bookViews>
    <workbookView xWindow="4320" yWindow="885" windowWidth="16230" windowHeight="14475" tabRatio="879" activeTab="3" xr2:uid="{00000000-000D-0000-FFFF-FFFF00000000}"/>
  </bookViews>
  <sheets>
    <sheet name="데이터" sheetId="129" r:id="rId1"/>
    <sheet name="성적서(갑)(영문)" sheetId="130" r:id="rId2"/>
    <sheet name="성적서(을)(영문)" sheetId="131" r:id="rId3"/>
    <sheet name="성적서(갑)(국문)" sheetId="125" r:id="rId4"/>
    <sheet name="성적서(을)(국문)" sheetId="12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123Graph_A" localSheetId="1" hidden="1">#REF!</definedName>
    <definedName name="__123Graph_A" hidden="1">#REF!</definedName>
    <definedName name="__123Graph_X" localSheetId="1" hidden="1">#REF!</definedName>
    <definedName name="__123Graph_X" hidden="1">#REF!</definedName>
    <definedName name="_Dist_Bin" hidden="1">#REF!</definedName>
    <definedName name="_Dist_Values" hidden="1">#REF!</definedName>
    <definedName name="_Regression_Out" localSheetId="1" hidden="1">#REF!</definedName>
    <definedName name="_Regression_Out" hidden="1">#REF!</definedName>
    <definedName name="A" localSheetId="1">[1]추정보고서!#REF!</definedName>
    <definedName name="A">[2]추정보고서!#REF!</definedName>
    <definedName name="azdfghsgfhdgfhjdghjfhgjdghffghjfgyhjfhgjf">#REF!</definedName>
    <definedName name="B" localSheetId="1">[1]추정보고서!#REF!</definedName>
    <definedName name="B">[2]추정보고서!#REF!</definedName>
    <definedName name="bmc..">#REF!</definedName>
    <definedName name="B범위" localSheetId="1">#REF!</definedName>
    <definedName name="B범위">[3]BMC!$AY$22:$AY$33</definedName>
    <definedName name="CC" localSheetId="1">[1]추정보고서!#REF!</definedName>
    <definedName name="CC">[2]추정보고서!#REF!</definedName>
    <definedName name="CVD" localSheetId="1">[1]추정보고서!#REF!</definedName>
    <definedName name="CVD">[2]추정보고서!#REF!</definedName>
    <definedName name="D">#REF!</definedName>
    <definedName name="DATA">OFFSET('[4]성적서 을'!$AP$31,0,'[4]성적서 을'!$AM$22:$AM$23,5,1)</definedName>
    <definedName name="dd">[5]교정기록지!#REF!</definedName>
    <definedName name="Dut" localSheetId="1">#REF!</definedName>
    <definedName name="Dut">#REF!</definedName>
    <definedName name="E">#REF!</definedName>
    <definedName name="embed" localSheetId="1">#REF!</definedName>
    <definedName name="embed">[6]Rawdata!#REF!</definedName>
    <definedName name="f">#REF!</definedName>
    <definedName name="Fitting">OFFSET('[4]성적서 을'!$AP$31,0,'[4]성적서 을'!$AM$22:$AM$23,5,1)</definedName>
    <definedName name="Fittingr그래프">OFFSET('[4]성적서 을'!$AP$31,0,'[4]성적서 을'!$AM$22,5,1)</definedName>
    <definedName name="Fitting온도">OFFSET('[4]성적서 을'!$AP$53,0,'[4]성적서 을'!$AM$38,4,1)</definedName>
    <definedName name="freq" localSheetId="1">#REF!</definedName>
    <definedName name="freq">#REF!</definedName>
    <definedName name="fsdzgfdgs">#REF!</definedName>
    <definedName name="g">#REF!</definedName>
    <definedName name="gBMC" localSheetId="1">#REF!</definedName>
    <definedName name="gBMC">[3]BMC!$AY$22:$BB$33</definedName>
    <definedName name="g분동조합">#REF!</definedName>
    <definedName name="h">#REF!</definedName>
    <definedName name="i">#REF!</definedName>
    <definedName name="ic">'[7]Raw Data'!#REF!</definedName>
    <definedName name="IF">'[7]Raw Data'!#REF!</definedName>
    <definedName name="j">#REF!</definedName>
    <definedName name="jkkl">#REF!</definedName>
    <definedName name="KnownX">[8]기록지!$CO$14:$CO$19</definedName>
    <definedName name="KnownY">[8]기록지!$CP$14:$CP$19</definedName>
    <definedName name="lkj">#REF!</definedName>
    <definedName name="MZ">#REF!</definedName>
    <definedName name="ohm">#REF!</definedName>
    <definedName name="_xlnm.Print_Area" localSheetId="3">'성적서(갑)(국문)'!$A$1:$CV$77</definedName>
    <definedName name="_xlnm.Print_Area" localSheetId="1">'성적서(갑)(영문)'!$A$1:$CV$77</definedName>
    <definedName name="_xlnm.Print_Area" localSheetId="4">'성적서(을)(국문)'!$A$1:$CV$65</definedName>
    <definedName name="_xlnm.Print_Area" localSheetId="2">'성적서(을)(영문)'!$A$1:$CV$65</definedName>
    <definedName name="_xlnm.Print_Area">#REF!</definedName>
    <definedName name="_xlnm.Print_Titles" localSheetId="4">'성적서(을)(국문)'!$1:$9</definedName>
    <definedName name="_xlnm.Print_Titles" localSheetId="2">'성적서(을)(영문)'!$1:$9</definedName>
    <definedName name="_xlnm.Print_Titles">#REF!</definedName>
    <definedName name="q">#REF!</definedName>
    <definedName name="RKSKEK" localSheetId="1">[2]추정보고서!#REF!</definedName>
    <definedName name="RKSKEK">#REF!</definedName>
    <definedName name="s">#REF!</definedName>
    <definedName name="sffssf">#REF!</definedName>
    <definedName name="SN" localSheetId="1">#REF!</definedName>
    <definedName name="SN">#REF!</definedName>
    <definedName name="SS" localSheetId="1">[9]입력1!#REF!</definedName>
    <definedName name="SS">[9]입력1!#REF!</definedName>
    <definedName name="ST" localSheetId="1">[10]표준기!$A$39:$K$156</definedName>
    <definedName name="ST">#REF!</definedName>
    <definedName name="STD" localSheetId="1">[11]표준테이블!$9:$179</definedName>
    <definedName name="STD">[11]표준테이블!$9:$179</definedName>
    <definedName name="STH">#REF!</definedName>
    <definedName name="STS" localSheetId="1">[9]표준기2!#REF!</definedName>
    <definedName name="STS">[9]표준기2!#REF!</definedName>
    <definedName name="t">#REF!</definedName>
    <definedName name="TKDRL">[12]교정기록지!#REF!</definedName>
    <definedName name="Type" localSheetId="1">[13]DATA1!$C$54:$C$56</definedName>
    <definedName name="Type">[13]DATA1!$C$54:$C$56</definedName>
    <definedName name="TYPE2">#REF!</definedName>
    <definedName name="Type인수">#REF!</definedName>
    <definedName name="u">#REF!</definedName>
    <definedName name="v" localSheetId="1">[2]추정보고서!#REF!</definedName>
    <definedName name="v">[2]추정보고서!#REF!</definedName>
    <definedName name="vvvv" localSheetId="1">[2]추정보고서!#REF!</definedName>
    <definedName name="vvvv">[2]추정보고서!#REF!</definedName>
    <definedName name="W">#REF!</definedName>
    <definedName name="x">#REF!</definedName>
    <definedName name="y">#REF!</definedName>
    <definedName name="YY핏팅">OFFSET('[14]추정보고서(1)'!#REF!,0,'[14]추정보고서(1)'!$A$92,5,1)</definedName>
    <definedName name="z">#REF!</definedName>
    <definedName name="ㄱ">#REF!</definedName>
    <definedName name="가나다라" localSheetId="1">[2]추정보고서!#REF!</definedName>
    <definedName name="가나다라">#REF!</definedName>
    <definedName name="감도불확도">#REF!</definedName>
    <definedName name="교정구분">[15]교정기록지!#REF!</definedName>
    <definedName name="교정장소">[13]DATA1!$G$54:$G$80</definedName>
    <definedName name="구간">#REF!</definedName>
    <definedName name="규격">[13]DATA1!$D$54:$D$80</definedName>
    <definedName name="기기">#REF!</definedName>
    <definedName name="기준값">OFFSET('[4]성적서 을'!$AP$31,0,'[4]성적서 을'!$AM$22:$AM$23,5,1)</definedName>
    <definedName name="기준기">#REF!</definedName>
    <definedName name="기준기1">#REF!</definedName>
    <definedName name="기준기10">#REF!</definedName>
    <definedName name="기준기11">#REF!</definedName>
    <definedName name="기준기12">#REF!</definedName>
    <definedName name="기준기13">#REF!</definedName>
    <definedName name="기준기2">#REF!</definedName>
    <definedName name="기준기3">#REF!</definedName>
    <definedName name="기준기4">#REF!</definedName>
    <definedName name="기준기5">#REF!</definedName>
    <definedName name="기준기6">#REF!</definedName>
    <definedName name="기준기7">#REF!</definedName>
    <definedName name="기준기8">#REF!</definedName>
    <definedName name="기준기9">#REF!</definedName>
    <definedName name="기준장비">[16]표준장비명세!$A$4:$O$32</definedName>
    <definedName name="기준장비3">'[17]2001년'!$A$4:$D$31,'[17]2001년'!#REF!</definedName>
    <definedName name="기준장비p">#REF!</definedName>
    <definedName name="기호">[18]DB!$B$66:$B$67</definedName>
    <definedName name="길11월">#REF!</definedName>
    <definedName name="길이11월">#REF!</definedName>
    <definedName name="ㄴ">#REF!</definedName>
    <definedName name="ㄴㄴㄴ">#REF!</definedName>
    <definedName name="남양6월">#REF!</definedName>
    <definedName name="내">[13]DATA1!$C$71:$C$73</definedName>
    <definedName name="노재수">#REF!</definedName>
    <definedName name="ㄷ">#REF!</definedName>
    <definedName name="다이얼_및_실린더_게이지_시험기">#REF!</definedName>
    <definedName name="다인">#REF!</definedName>
    <definedName name="단위">[15]교정기록지!#REF!</definedName>
    <definedName name="돋움">[19]성적서을지!#REF!</definedName>
    <definedName name="동희버니어">#REF!</definedName>
    <definedName name="ㄹ">#REF!</definedName>
    <definedName name="ㄹ25" localSheetId="1">#REF!</definedName>
    <definedName name="ㄹ25">#REF!</definedName>
    <definedName name="ㄹ64" localSheetId="1">#REF!</definedName>
    <definedName name="ㄹ64">#REF!</definedName>
    <definedName name="로드">#REF!</definedName>
    <definedName name="로드셀입력">#REF!</definedName>
    <definedName name="로크웰_경도시험기">#REF!</definedName>
    <definedName name="로크웰경도시험기">#REF!</definedName>
    <definedName name="ㅁ">#REF!</definedName>
    <definedName name="뮤17">[20]불확도!#REF!</definedName>
    <definedName name="뮤18">[20]불확도!#REF!</definedName>
    <definedName name="므3">#REF!</definedName>
    <definedName name="므30" localSheetId="1">#REF!</definedName>
    <definedName name="므30">#REF!</definedName>
    <definedName name="므64">'[21]Raw Data (2)'!$AI$26</definedName>
    <definedName name="ㅂ">#REF!</definedName>
    <definedName name="ㅂ66" localSheetId="1">#REF!</definedName>
    <definedName name="ㅂ66">#REF!</definedName>
    <definedName name="박성영">#REF!</definedName>
    <definedName name="버니200">#REF!</definedName>
    <definedName name="버니어">#REF!</definedName>
    <definedName name="버니어켈">#REF!</definedName>
    <definedName name="보정식" localSheetId="1">[9]표준기2!$A$15:$K$46</definedName>
    <definedName name="보정식">[9]표준기2!$A$15:$K$46</definedName>
    <definedName name="분동조합불확도">#REF!</definedName>
    <definedName name="분해능">[13]DATA1!$E$54:$E$80</definedName>
    <definedName name="ㅅ">#REF!</definedName>
    <definedName name="삼차원">#REF!</definedName>
    <definedName name="선식">#REF!</definedName>
    <definedName name="성적서을지2">#REF!</definedName>
    <definedName name="성적서지">#REF!</definedName>
    <definedName name="세림">#REF!</definedName>
    <definedName name="세림버니">#REF!</definedName>
    <definedName name="습도">OFFSET('[22]성적서(을)'!$AR$17,0,'[22]성적서(을)'!$AM$17,5,1)</definedName>
    <definedName name="습도곡선">OFFSET('[23]성적서(을)'!#REF!,0,'[23]성적서(을)'!$AM$17,5,1)</definedName>
    <definedName name="습도보정값">OFFSET('[14]추정보고서(1)'!#REF!,0,'[14]추정보고서(1)'!$A$92,5,1)</definedName>
    <definedName name="실린더">#REF!</definedName>
    <definedName name="ㅇ">#REF!</definedName>
    <definedName name="ㅇ16" localSheetId="1">#REF!</definedName>
    <definedName name="ㅇ16">#REF!</definedName>
    <definedName name="ㅇ33" localSheetId="1">#REF!</definedName>
    <definedName name="ㅇ33">#REF!</definedName>
    <definedName name="앞장">#REF!</definedName>
    <definedName name="업체정보" localSheetId="1">#REF!</definedName>
    <definedName name="업체정보">[24]업체정보!$B$1:$K$65536</definedName>
    <definedName name="온도">#REF!,#REF!</definedName>
    <definedName name="온도곡선">OFFSET('[23]성적서(을)'!#REF!,0,'[23]성적서(을)'!#REF!,4,1)</definedName>
    <definedName name="온도곡선그래프">OFFSET('[23]성적서(을)'!#REF!,0,'[23]성적서(을)'!#REF!,4,1)</definedName>
    <definedName name="외측_마이크로미터">#REF!</definedName>
    <definedName name="우진금속">#REF!</definedName>
    <definedName name="유효성">#REF!</definedName>
    <definedName name="인디케이터">#REF!</definedName>
    <definedName name="인정범위">#REF!</definedName>
    <definedName name="ㅈ">#REF!</definedName>
    <definedName name="작성자">[13]DATA1!$F$54:$F$80</definedName>
    <definedName name="장소">[25]DATA1!$H$54:$J$56</definedName>
    <definedName name="전기식">#REF!</definedName>
    <definedName name="정반입력">#REF!</definedName>
    <definedName name="제작회사">[13]DATA1!$B$54:$B$80</definedName>
    <definedName name="ㅊ33" localSheetId="1">#REF!</definedName>
    <definedName name="ㅊ33">#REF!</definedName>
    <definedName name="ㅊ38" localSheetId="1">#REF!</definedName>
    <definedName name="ㅊ38">#REF!</definedName>
    <definedName name="ㅊ9" localSheetId="1">#REF!</definedName>
    <definedName name="ㅊ9">#REF!</definedName>
    <definedName name="채널">#REF!,#REF!</definedName>
    <definedName name="최대용량">#REF!</definedName>
    <definedName name="추정보고서_내외측1000">#REF!</definedName>
    <definedName name="측정방법" localSheetId="1">#REF!</definedName>
    <definedName name="측정방법">#REF!</definedName>
    <definedName name="투영기">#REF!</definedName>
    <definedName name="파워텍삼침">#REF!</definedName>
    <definedName name="표준기">#REF!</definedName>
    <definedName name="표준장비">#REF!</definedName>
    <definedName name="현대파워">#REF!</definedName>
    <definedName name="현대파워텍">#REF!</definedName>
    <definedName name="현대파워텍삼침">#REF!</definedName>
    <definedName name="ㅑ173" localSheetId="1">#REF!</definedName>
    <definedName name="ㅑ173">#REF!</definedName>
    <definedName name="ㅓ22" localSheetId="1">#REF!</definedName>
    <definedName name="ㅓ22">#REF!</definedName>
    <definedName name="ㅔ13" localSheetId="1">#REF!</definedName>
    <definedName name="ㅔ13">#REF!</definedName>
    <definedName name="ㅗ16" localSheetId="1">#REF!</definedName>
    <definedName name="ㅗ16">'[26]RAW DATA'!#REF!</definedName>
    <definedName name="ㅜ43" localSheetId="1">#REF!</definedName>
    <definedName name="ㅜ43">#REF!</definedName>
    <definedName name="ㅠ22" localSheetId="1">#REF!</definedName>
    <definedName name="ㅠ22">#REF!</definedName>
    <definedName name="ㅠㅕ23">#REF!</definedName>
  </definedNames>
  <calcPr calcId="191029"/>
  <customWorkbookViews>
    <customWorkbookView name="(주)표준전자통신 - 기본 보기" guid="{E731EB01-1546-11D5-BDD4-00C026ED0C47}" mergeInterval="0" personalView="1" maximized="1" windowWidth="796" windowHeight="414" tabRatio="768" activeSheetId="8"/>
  </customWorkbookViews>
</workbook>
</file>

<file path=xl/calcChain.xml><?xml version="1.0" encoding="utf-8"?>
<calcChain xmlns="http://schemas.openxmlformats.org/spreadsheetml/2006/main">
  <c r="AE14" i="131" l="1"/>
  <c r="AE12" i="131"/>
  <c r="AE10" i="131"/>
  <c r="AI30" i="131"/>
  <c r="AB30" i="131"/>
  <c r="AE18" i="131"/>
  <c r="AE16" i="131"/>
  <c r="AM6" i="131"/>
  <c r="B5" i="131"/>
  <c r="D64" i="131"/>
  <c r="AP69" i="130"/>
  <c r="BO63" i="130"/>
  <c r="AC62" i="130"/>
  <c r="DD54" i="130"/>
  <c r="CH54" i="130" s="1"/>
  <c r="DC54" i="130"/>
  <c r="BS54" i="130"/>
  <c r="BA54" i="130"/>
  <c r="AH54" i="130"/>
  <c r="D54" i="130"/>
  <c r="DD53" i="130"/>
  <c r="CH53" i="130" s="1"/>
  <c r="DC53" i="130"/>
  <c r="AH53" i="130"/>
  <c r="D53" i="130"/>
  <c r="BS53" i="130"/>
  <c r="BA53" i="130"/>
  <c r="DD52" i="130"/>
  <c r="DC52" i="130"/>
  <c r="BS52" i="130" s="1"/>
  <c r="BA52" i="130"/>
  <c r="D52" i="130"/>
  <c r="CH52" i="130"/>
  <c r="AH52" i="130"/>
  <c r="DD51" i="130"/>
  <c r="DC51" i="130"/>
  <c r="BA51" i="130"/>
  <c r="CH51" i="130"/>
  <c r="BS51" i="130"/>
  <c r="AH51" i="130"/>
  <c r="D51" i="130"/>
  <c r="DD50" i="130"/>
  <c r="DC50" i="130"/>
  <c r="AH50" i="130"/>
  <c r="D50" i="130"/>
  <c r="CH50" i="130"/>
  <c r="BS50" i="130"/>
  <c r="BA50" i="130"/>
  <c r="DD49" i="130"/>
  <c r="CH49" i="130" s="1"/>
  <c r="DC49" i="130"/>
  <c r="BS49" i="130" s="1"/>
  <c r="AH49" i="130"/>
  <c r="BA49" i="130"/>
  <c r="D49" i="130"/>
  <c r="DD48" i="130"/>
  <c r="DC48" i="130"/>
  <c r="BS48" i="130" s="1"/>
  <c r="D48" i="130"/>
  <c r="CH48" i="130"/>
  <c r="BA48" i="130"/>
  <c r="AH48" i="130"/>
  <c r="DD47" i="130"/>
  <c r="DC47" i="130"/>
  <c r="BA47" i="130"/>
  <c r="AH47" i="130"/>
  <c r="CH47" i="130"/>
  <c r="BS47" i="130"/>
  <c r="D47" i="130"/>
  <c r="DD46" i="130"/>
  <c r="CH46" i="130" s="1"/>
  <c r="DC46" i="130"/>
  <c r="BS46" i="130"/>
  <c r="BA46" i="130"/>
  <c r="AH46" i="130"/>
  <c r="D46" i="130"/>
  <c r="DD45" i="130"/>
  <c r="CH45" i="130" s="1"/>
  <c r="DC45" i="130"/>
  <c r="AH45" i="130"/>
  <c r="D45" i="130"/>
  <c r="BS45" i="130"/>
  <c r="BA45" i="130"/>
  <c r="DD44" i="130"/>
  <c r="DC44" i="130"/>
  <c r="BS44" i="130" s="1"/>
  <c r="BA44" i="130"/>
  <c r="D44" i="130"/>
  <c r="CH44" i="130"/>
  <c r="AH44" i="130"/>
  <c r="DD43" i="130"/>
  <c r="DC43" i="130"/>
  <c r="BA43" i="130"/>
  <c r="CH43" i="130"/>
  <c r="BS43" i="130"/>
  <c r="AH43" i="130"/>
  <c r="D43" i="130"/>
  <c r="DD42" i="130"/>
  <c r="DC42" i="130"/>
  <c r="AH42" i="130"/>
  <c r="D42" i="130"/>
  <c r="CH42" i="130"/>
  <c r="BS42" i="130"/>
  <c r="BA42" i="130"/>
  <c r="DD41" i="130"/>
  <c r="CH41" i="130" s="1"/>
  <c r="DC41" i="130"/>
  <c r="BS41" i="130" s="1"/>
  <c r="AH41" i="130"/>
  <c r="BA41" i="130"/>
  <c r="D41" i="130"/>
  <c r="DD40" i="130"/>
  <c r="DC40" i="130"/>
  <c r="BS40" i="130" s="1"/>
  <c r="BA40" i="130"/>
  <c r="AH40" i="130"/>
  <c r="D40" i="130"/>
  <c r="CH40" i="130"/>
  <c r="E32" i="130"/>
  <c r="E27" i="130"/>
  <c r="BS25" i="130"/>
  <c r="AE21" i="130"/>
  <c r="AE19" i="130"/>
  <c r="AE17" i="130"/>
  <c r="AE13" i="130"/>
  <c r="AE12" i="130"/>
  <c r="B7" i="130"/>
  <c r="B7" i="131" s="1"/>
  <c r="Q25" i="130" l="1"/>
  <c r="AE18" i="130"/>
  <c r="Q26" i="130"/>
  <c r="AT26" i="130"/>
  <c r="BR26" i="130"/>
  <c r="BT26" i="125" l="1"/>
  <c r="AB30" i="126"/>
  <c r="AI30" i="126"/>
  <c r="AR16" i="126"/>
  <c r="D64" i="126"/>
  <c r="AR14" i="126"/>
  <c r="AR12" i="126"/>
  <c r="AR10" i="126"/>
  <c r="B7" i="126"/>
  <c r="AM6" i="126"/>
  <c r="B5" i="126"/>
  <c r="AP69" i="125"/>
  <c r="BO63" i="125"/>
  <c r="AC62" i="125"/>
  <c r="E32" i="125"/>
  <c r="AA26" i="125"/>
  <c r="BS25" i="125"/>
  <c r="Z25" i="125"/>
  <c r="AE21" i="125"/>
  <c r="AE19" i="125"/>
  <c r="AP18" i="125"/>
  <c r="AE17" i="125"/>
  <c r="AE13" i="125"/>
  <c r="AE12" i="125"/>
  <c r="B7" i="125"/>
  <c r="BP6" i="125"/>
  <c r="AR18" i="126" l="1"/>
  <c r="W26" i="126" l="1"/>
  <c r="W26" i="131"/>
  <c r="BI26" i="126"/>
  <c r="BI26" i="131"/>
  <c r="AP26" i="126"/>
  <c r="AP26" i="131"/>
  <c r="CB26" i="126"/>
  <c r="CB26" i="131"/>
  <c r="AA40" i="126" l="1"/>
  <c r="AA40" i="131"/>
  <c r="AA49" i="126"/>
  <c r="AA49" i="131"/>
  <c r="AA52" i="126"/>
  <c r="AA52" i="131"/>
  <c r="AA46" i="126"/>
  <c r="AA46" i="131"/>
  <c r="AX40" i="126"/>
  <c r="AX40" i="131"/>
  <c r="D40" i="126" l="1"/>
  <c r="D40" i="131"/>
  <c r="D58" i="131" l="1"/>
  <c r="AX49" i="131"/>
  <c r="AX46" i="131"/>
  <c r="AX52" i="126" l="1"/>
  <c r="AX52" i="131"/>
  <c r="AX46" i="126"/>
  <c r="AX49" i="126"/>
  <c r="D58" i="126"/>
  <c r="D52" i="126" l="1"/>
  <c r="D52" i="131"/>
  <c r="D49" i="126"/>
  <c r="D49" i="131"/>
  <c r="D46" i="126"/>
  <c r="D46" i="131"/>
  <c r="AY59" i="131"/>
  <c r="BK59" i="126" l="1"/>
  <c r="BU40" i="126" l="1"/>
  <c r="BU40" i="131"/>
  <c r="AA43" i="131" l="1"/>
  <c r="AA43" i="126" l="1"/>
  <c r="AX43" i="126" l="1"/>
  <c r="AX43" i="131"/>
  <c r="D43" i="126" l="1"/>
  <c r="D43" i="1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7" authorId="0" shapeId="0" xr:uid="{F248718D-4741-4363-B1FE-BF019E4469FF}">
      <text>
        <r>
          <rPr>
            <b/>
            <sz val="9"/>
            <color indexed="81"/>
            <rFont val="돋움"/>
            <family val="3"/>
            <charset val="129"/>
          </rPr>
          <t>교정비서와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링크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연동</t>
        </r>
      </text>
    </comment>
    <comment ref="CY76" authorId="0" shapeId="0" xr:uid="{16343F99-D51E-4B4B-9171-C61A11BA3F4A}">
      <text>
        <r>
          <rPr>
            <b/>
            <sz val="9"/>
            <color indexed="81"/>
            <rFont val="돋움"/>
            <family val="3"/>
            <charset val="129"/>
          </rPr>
          <t>자체교정주기에도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바뀌게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수식설정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Y76" authorId="0" shapeId="0" xr:uid="{2AA93FAF-BF32-41A3-87B6-C88C39D513AC}">
      <text>
        <r>
          <rPr>
            <b/>
            <sz val="9"/>
            <color indexed="81"/>
            <rFont val="돋움"/>
            <family val="3"/>
            <charset val="129"/>
          </rPr>
          <t>자체교정주기에도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바뀌게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수식설정</t>
        </r>
      </text>
    </comment>
  </commentList>
</comments>
</file>

<file path=xl/sharedStrings.xml><?xml version="1.0" encoding="utf-8"?>
<sst xmlns="http://schemas.openxmlformats.org/spreadsheetml/2006/main" count="440" uniqueCount="199">
  <si>
    <r>
      <rPr>
        <b/>
        <sz val="24"/>
        <rFont val="돋움"/>
        <family val="3"/>
        <charset val="129"/>
      </rPr>
      <t>교</t>
    </r>
    <r>
      <rPr>
        <b/>
        <sz val="24"/>
        <rFont val="Arial"/>
        <family val="2"/>
      </rPr>
      <t xml:space="preserve"> </t>
    </r>
    <r>
      <rPr>
        <b/>
        <sz val="24"/>
        <rFont val="돋움"/>
        <family val="3"/>
        <charset val="129"/>
      </rPr>
      <t>정</t>
    </r>
    <r>
      <rPr>
        <b/>
        <sz val="24"/>
        <rFont val="Arial"/>
        <family val="2"/>
      </rPr>
      <t xml:space="preserve"> </t>
    </r>
    <r>
      <rPr>
        <b/>
        <sz val="24"/>
        <rFont val="돋움"/>
        <family val="3"/>
        <charset val="129"/>
      </rPr>
      <t>성</t>
    </r>
    <r>
      <rPr>
        <b/>
        <sz val="24"/>
        <rFont val="Arial"/>
        <family val="2"/>
      </rPr>
      <t xml:space="preserve"> </t>
    </r>
    <r>
      <rPr>
        <b/>
        <sz val="24"/>
        <rFont val="돋움"/>
        <family val="3"/>
        <charset val="129"/>
      </rPr>
      <t>적</t>
    </r>
    <r>
      <rPr>
        <b/>
        <sz val="24"/>
        <rFont val="Arial"/>
        <family val="2"/>
      </rPr>
      <t xml:space="preserve"> </t>
    </r>
    <r>
      <rPr>
        <b/>
        <sz val="24"/>
        <rFont val="돋움"/>
        <family val="3"/>
        <charset val="129"/>
      </rPr>
      <t xml:space="preserve">서
</t>
    </r>
    <r>
      <rPr>
        <b/>
        <sz val="13"/>
        <rFont val="Arial"/>
        <family val="2"/>
      </rPr>
      <t>CALIBRATION CERTIFICATE</t>
    </r>
    <phoneticPr fontId="3" type="noConversion"/>
  </si>
  <si>
    <r>
      <rPr>
        <sz val="8"/>
        <color indexed="8"/>
        <rFont val="Arial"/>
        <family val="2"/>
      </rPr>
      <t xml:space="preserve"> http://www.novacal.co.kr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에서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원본확인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가능</t>
    </r>
    <r>
      <rPr>
        <b/>
        <sz val="8"/>
        <color indexed="8"/>
        <rFont val="Arial"/>
        <family val="2"/>
      </rPr>
      <t>.</t>
    </r>
    <phoneticPr fontId="3" type="noConversion"/>
  </si>
  <si>
    <r>
      <t xml:space="preserve">1. </t>
    </r>
    <r>
      <rPr>
        <b/>
        <sz val="10"/>
        <rFont val="돋움"/>
        <family val="3"/>
        <charset val="129"/>
      </rPr>
      <t>의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뢰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자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>( Client )</t>
    </r>
    <phoneticPr fontId="3" type="noConversion"/>
  </si>
  <si>
    <r>
      <t xml:space="preserve">    </t>
    </r>
    <r>
      <rPr>
        <sz val="9"/>
        <rFont val="돋움"/>
        <family val="3"/>
        <charset val="129"/>
      </rPr>
      <t>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명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Name )</t>
    </r>
    <phoneticPr fontId="3" type="noConversion"/>
  </si>
  <si>
    <t>:</t>
    <phoneticPr fontId="3" type="noConversion"/>
  </si>
  <si>
    <r>
      <t xml:space="preserve">    </t>
    </r>
    <r>
      <rPr>
        <sz val="9"/>
        <rFont val="돋움"/>
        <family val="3"/>
        <charset val="129"/>
      </rPr>
      <t>주</t>
    </r>
    <r>
      <rPr>
        <sz val="9"/>
        <rFont val="Arial"/>
        <family val="2"/>
      </rPr>
      <t xml:space="preserve">     </t>
    </r>
    <r>
      <rPr>
        <sz val="9"/>
        <rFont val="돋움"/>
        <family val="3"/>
        <charset val="129"/>
      </rPr>
      <t>소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Address )</t>
    </r>
    <phoneticPr fontId="3" type="noConversion"/>
  </si>
  <si>
    <r>
      <t xml:space="preserve">2. </t>
    </r>
    <r>
      <rPr>
        <b/>
        <sz val="10"/>
        <rFont val="돋움"/>
        <family val="3"/>
        <charset val="129"/>
      </rPr>
      <t>측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정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기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>( Calibration Subject )</t>
    </r>
    <phoneticPr fontId="3" type="noConversion"/>
  </si>
  <si>
    <r>
      <t xml:space="preserve">    </t>
    </r>
    <r>
      <rPr>
        <sz val="9"/>
        <rFont val="돋움"/>
        <family val="3"/>
        <charset val="129"/>
      </rPr>
      <t>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명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Description )</t>
    </r>
    <phoneticPr fontId="3" type="noConversion"/>
  </si>
  <si>
    <r>
      <t xml:space="preserve">    </t>
    </r>
    <r>
      <rPr>
        <sz val="9"/>
        <rFont val="돋움"/>
        <family val="3"/>
        <charset val="129"/>
      </rPr>
      <t>제작회사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형식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Manufacturer and Model Name )</t>
    </r>
    <phoneticPr fontId="3" type="noConversion"/>
  </si>
  <si>
    <r>
      <t xml:space="preserve">    </t>
    </r>
    <r>
      <rPr>
        <sz val="9"/>
        <rFont val="돋움"/>
        <family val="3"/>
        <charset val="129"/>
      </rPr>
      <t>기기번호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Serial Number )</t>
    </r>
    <phoneticPr fontId="3" type="noConversion"/>
  </si>
  <si>
    <r>
      <t xml:space="preserve">3. </t>
    </r>
    <r>
      <rPr>
        <b/>
        <sz val="10"/>
        <rFont val="돋움"/>
        <family val="3"/>
        <charset val="129"/>
      </rPr>
      <t>교정일자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>( Date of Calibration )</t>
    </r>
    <phoneticPr fontId="3" type="noConversion"/>
  </si>
  <si>
    <r>
      <t xml:space="preserve">4. </t>
    </r>
    <r>
      <rPr>
        <b/>
        <sz val="10"/>
        <rFont val="돋움"/>
        <family val="3"/>
        <charset val="129"/>
      </rPr>
      <t>교정환경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>( Environment Conditions )</t>
    </r>
    <phoneticPr fontId="3" type="noConversion"/>
  </si>
  <si>
    <r>
      <t xml:space="preserve">    </t>
    </r>
    <r>
      <rPr>
        <sz val="9"/>
        <rFont val="돋움"/>
        <family val="3"/>
        <charset val="129"/>
      </rPr>
      <t>온</t>
    </r>
    <r>
      <rPr>
        <sz val="9"/>
        <rFont val="Arial"/>
        <family val="2"/>
      </rPr>
      <t xml:space="preserve">      </t>
    </r>
    <r>
      <rPr>
        <sz val="9"/>
        <rFont val="돋움"/>
        <family val="3"/>
        <charset val="129"/>
      </rPr>
      <t>도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Temperature )</t>
    </r>
    <phoneticPr fontId="3" type="noConversion"/>
  </si>
  <si>
    <r>
      <rPr>
        <sz val="9"/>
        <rFont val="돋움"/>
        <family val="3"/>
        <charset val="129"/>
      </rPr>
      <t>습도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Humidity )</t>
    </r>
    <phoneticPr fontId="3" type="noConversion"/>
  </si>
  <si>
    <r>
      <t xml:space="preserve">    </t>
    </r>
    <r>
      <rPr>
        <sz val="9"/>
        <rFont val="돋움"/>
        <family val="3"/>
        <charset val="129"/>
      </rPr>
      <t>교정장소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Location )</t>
    </r>
    <phoneticPr fontId="3" type="noConversion"/>
  </si>
  <si>
    <r>
      <rPr>
        <sz val="8"/>
        <rFont val="돋움"/>
        <family val="3"/>
        <charset val="129"/>
      </rPr>
      <t>고정표준실</t>
    </r>
    <r>
      <rPr>
        <sz val="8"/>
        <rFont val="Arial"/>
        <family val="2"/>
      </rPr>
      <t>(Permanent Calibration Lab.)</t>
    </r>
    <phoneticPr fontId="3" type="noConversion"/>
  </si>
  <si>
    <r>
      <rPr>
        <sz val="8"/>
        <rFont val="돋움"/>
        <family val="3"/>
        <charset val="129"/>
      </rPr>
      <t>□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이동교정</t>
    </r>
    <r>
      <rPr>
        <sz val="8"/>
        <rFont val="Arial"/>
        <family val="2"/>
      </rPr>
      <t>(Mobile Lab.)</t>
    </r>
    <phoneticPr fontId="3" type="noConversion"/>
  </si>
  <si>
    <r>
      <rPr>
        <sz val="8"/>
        <rFont val="돋움"/>
        <family val="3"/>
        <charset val="129"/>
      </rPr>
      <t>현장교정</t>
    </r>
    <r>
      <rPr>
        <sz val="8"/>
        <rFont val="Arial"/>
        <family val="2"/>
      </rPr>
      <t>(On Site Calibration)</t>
    </r>
    <phoneticPr fontId="3" type="noConversion"/>
  </si>
  <si>
    <r>
      <t xml:space="preserve">5. </t>
    </r>
    <r>
      <rPr>
        <b/>
        <sz val="10"/>
        <rFont val="돋움"/>
        <family val="3"/>
        <charset val="129"/>
      </rPr>
      <t>측정표준의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소급성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>( Traceability )</t>
    </r>
    <phoneticPr fontId="3" type="noConversion"/>
  </si>
  <si>
    <r>
      <rPr>
        <b/>
        <sz val="9"/>
        <rFont val="돋움"/>
        <family val="3"/>
        <charset val="129"/>
      </rPr>
      <t>교정방법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및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소급성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서술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Calibration method and /or brief description ) :</t>
    </r>
    <phoneticPr fontId="3" type="noConversion"/>
  </si>
  <si>
    <r>
      <rPr>
        <b/>
        <sz val="10"/>
        <rFont val="돋움"/>
        <family val="3"/>
        <charset val="129"/>
      </rPr>
      <t>교정에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사용된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표준장비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명세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List of used standards/specifications )</t>
    </r>
    <phoneticPr fontId="3" type="noConversion"/>
  </si>
  <si>
    <r>
      <rPr>
        <sz val="10"/>
        <rFont val="돋움"/>
        <family val="3"/>
        <charset val="129"/>
      </rPr>
      <t xml:space="preserve">기기명
</t>
    </r>
    <r>
      <rPr>
        <sz val="7"/>
        <rFont val="Arial"/>
        <family val="2"/>
      </rPr>
      <t>Description</t>
    </r>
    <phoneticPr fontId="3" type="noConversion"/>
  </si>
  <si>
    <r>
      <rPr>
        <sz val="9"/>
        <rFont val="돋움"/>
        <family val="3"/>
        <charset val="129"/>
      </rPr>
      <t>제작회사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형식</t>
    </r>
    <r>
      <rPr>
        <sz val="10"/>
        <rFont val="Arial"/>
        <family val="2"/>
      </rPr>
      <t xml:space="preserve">
</t>
    </r>
    <r>
      <rPr>
        <sz val="7"/>
        <rFont val="Arial"/>
        <family val="2"/>
      </rPr>
      <t>Manufacturer and Model</t>
    </r>
    <phoneticPr fontId="3" type="noConversion"/>
  </si>
  <si>
    <r>
      <rPr>
        <sz val="9"/>
        <rFont val="돋움"/>
        <family val="3"/>
        <charset val="129"/>
      </rPr>
      <t>기기번호</t>
    </r>
    <r>
      <rPr>
        <sz val="10"/>
        <rFont val="Arial"/>
        <family val="2"/>
      </rPr>
      <t xml:space="preserve">
</t>
    </r>
    <r>
      <rPr>
        <sz val="7"/>
        <rFont val="Arial"/>
        <family val="2"/>
      </rPr>
      <t>Serial Number</t>
    </r>
    <phoneticPr fontId="3" type="noConversion"/>
  </si>
  <si>
    <r>
      <rPr>
        <sz val="9"/>
        <rFont val="돋움"/>
        <family val="3"/>
        <charset val="129"/>
      </rPr>
      <t>차기교정예정일자</t>
    </r>
    <r>
      <rPr>
        <sz val="10"/>
        <rFont val="Arial"/>
        <family val="2"/>
      </rPr>
      <t xml:space="preserve">
</t>
    </r>
    <r>
      <rPr>
        <sz val="7"/>
        <rFont val="Arial"/>
        <family val="2"/>
      </rPr>
      <t>The due date of next Cal</t>
    </r>
    <phoneticPr fontId="3" type="noConversion"/>
  </si>
  <si>
    <r>
      <rPr>
        <sz val="9"/>
        <rFont val="돋움"/>
        <family val="3"/>
        <charset val="129"/>
      </rPr>
      <t>교정기관</t>
    </r>
    <r>
      <rPr>
        <sz val="10"/>
        <rFont val="Arial"/>
        <family val="2"/>
      </rPr>
      <t xml:space="preserve">
</t>
    </r>
    <r>
      <rPr>
        <sz val="7"/>
        <rFont val="Arial"/>
        <family val="2"/>
      </rPr>
      <t>Calibration Lab</t>
    </r>
    <phoneticPr fontId="3" type="noConversion"/>
  </si>
  <si>
    <r>
      <t xml:space="preserve">6. </t>
    </r>
    <r>
      <rPr>
        <b/>
        <sz val="10"/>
        <rFont val="돋움"/>
        <family val="3"/>
        <charset val="129"/>
      </rPr>
      <t>교정결과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>( Calibration Results )</t>
    </r>
    <phoneticPr fontId="3" type="noConversion"/>
  </si>
  <si>
    <r>
      <rPr>
        <sz val="9"/>
        <rFont val="돋움"/>
        <family val="3"/>
        <charset val="129"/>
      </rPr>
      <t>교정결과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참조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 Refer attached file )</t>
    </r>
    <phoneticPr fontId="3" type="noConversion"/>
  </si>
  <si>
    <r>
      <t xml:space="preserve">7. </t>
    </r>
    <r>
      <rPr>
        <b/>
        <sz val="10"/>
        <rFont val="돋움"/>
        <family val="3"/>
        <charset val="129"/>
      </rPr>
      <t>측정불확도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>( Measurement Uncertainty )</t>
    </r>
    <phoneticPr fontId="3" type="noConversion"/>
  </si>
  <si>
    <r>
      <rPr>
        <sz val="10"/>
        <rFont val="돋움"/>
        <family val="3"/>
        <charset val="129"/>
      </rPr>
      <t>확</t>
    </r>
    <r>
      <rPr>
        <sz val="10"/>
        <rFont val="Arial"/>
        <family val="2"/>
      </rPr>
      <t xml:space="preserve">  </t>
    </r>
    <r>
      <rPr>
        <sz val="10"/>
        <rFont val="돋움"/>
        <family val="3"/>
        <charset val="129"/>
      </rPr>
      <t xml:space="preserve">인
</t>
    </r>
    <r>
      <rPr>
        <sz val="9"/>
        <rFont val="Arial"/>
        <family val="2"/>
      </rPr>
      <t>(Affirmation)</t>
    </r>
    <phoneticPr fontId="3" type="noConversion"/>
  </si>
  <si>
    <r>
      <rPr>
        <sz val="9"/>
        <rFont val="돋움"/>
        <family val="3"/>
        <charset val="129"/>
      </rPr>
      <t>작성자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(Measurements performed by)</t>
    </r>
    <phoneticPr fontId="3" type="noConversion"/>
  </si>
  <si>
    <r>
      <rPr>
        <sz val="9"/>
        <rFont val="돋움"/>
        <family val="3"/>
        <charset val="129"/>
      </rPr>
      <t>승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(Approved by)</t>
    </r>
    <phoneticPr fontId="3" type="noConversion"/>
  </si>
  <si>
    <r>
      <rPr>
        <sz val="9"/>
        <rFont val="돋움"/>
        <family val="3"/>
        <charset val="129"/>
      </rPr>
      <t>성</t>
    </r>
    <r>
      <rPr>
        <sz val="9"/>
        <rFont val="Arial"/>
        <family val="2"/>
      </rPr>
      <t xml:space="preserve">   </t>
    </r>
    <r>
      <rPr>
        <sz val="9"/>
        <rFont val="돋움"/>
        <family val="3"/>
        <charset val="129"/>
      </rPr>
      <t>명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(Name)</t>
    </r>
    <phoneticPr fontId="3" type="noConversion"/>
  </si>
  <si>
    <r>
      <rPr>
        <sz val="9"/>
        <rFont val="돋움"/>
        <family val="3"/>
        <charset val="129"/>
      </rPr>
      <t>직</t>
    </r>
    <r>
      <rPr>
        <sz val="9"/>
        <rFont val="Arial"/>
        <family val="2"/>
      </rPr>
      <t xml:space="preserve">     </t>
    </r>
    <r>
      <rPr>
        <sz val="9"/>
        <rFont val="돋움"/>
        <family val="3"/>
        <charset val="129"/>
      </rPr>
      <t>위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(Title)</t>
    </r>
    <phoneticPr fontId="3" type="noConversion"/>
  </si>
  <si>
    <r>
      <rPr>
        <sz val="9"/>
        <rFont val="돋움"/>
        <family val="3"/>
        <charset val="129"/>
      </rPr>
      <t>기술책임자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정</t>
    </r>
    <r>
      <rPr>
        <sz val="9"/>
        <rFont val="Arial"/>
        <family val="2"/>
      </rPr>
      <t>)</t>
    </r>
  </si>
  <si>
    <r>
      <t>(</t>
    </r>
    <r>
      <rPr>
        <sz val="9"/>
        <rFont val="돋움"/>
        <family val="3"/>
        <charset val="129"/>
      </rPr>
      <t>서명</t>
    </r>
    <r>
      <rPr>
        <sz val="9"/>
        <rFont val="Arial"/>
        <family val="2"/>
      </rPr>
      <t>)</t>
    </r>
    <phoneticPr fontId="3" type="noConversion"/>
  </si>
  <si>
    <r>
      <rPr>
        <sz val="9"/>
        <rFont val="돋움"/>
        <family val="3"/>
        <charset val="129"/>
      </rPr>
      <t>성</t>
    </r>
    <r>
      <rPr>
        <sz val="9"/>
        <rFont val="Arial"/>
        <family val="2"/>
      </rPr>
      <t xml:space="preserve">     </t>
    </r>
    <r>
      <rPr>
        <sz val="9"/>
        <rFont val="돋움"/>
        <family val="3"/>
        <charset val="129"/>
      </rPr>
      <t>명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(Name)</t>
    </r>
    <phoneticPr fontId="3" type="noConversion"/>
  </si>
  <si>
    <r>
      <t xml:space="preserve">  </t>
    </r>
    <r>
      <rPr>
        <sz val="8"/>
        <color indexed="8"/>
        <rFont val="돋움"/>
        <family val="3"/>
        <charset val="129"/>
      </rPr>
      <t>위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돋움"/>
        <family val="3"/>
        <charset val="129"/>
      </rPr>
      <t>성적서는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돋움"/>
        <family val="3"/>
        <charset val="129"/>
      </rPr>
      <t>국제시험기관인정협력체</t>
    </r>
    <r>
      <rPr>
        <sz val="8"/>
        <color indexed="8"/>
        <rFont val="Arial"/>
        <family val="2"/>
      </rPr>
      <t xml:space="preserve"> (</t>
    </r>
    <r>
      <rPr>
        <b/>
        <sz val="8"/>
        <color indexed="8"/>
        <rFont val="Arial"/>
        <family val="2"/>
      </rPr>
      <t>International Laboratory Accreditation Cooperation</t>
    </r>
    <r>
      <rPr>
        <sz val="8"/>
        <color indexed="8"/>
        <rFont val="Arial"/>
        <family val="2"/>
      </rPr>
      <t xml:space="preserve">) </t>
    </r>
    <r>
      <rPr>
        <sz val="8"/>
        <color indexed="8"/>
        <rFont val="돋움"/>
        <family val="3"/>
        <charset val="129"/>
      </rPr>
      <t>상호인정협정</t>
    </r>
    <r>
      <rPr>
        <sz val="8"/>
        <color indexed="8"/>
        <rFont val="Arial"/>
        <family val="2"/>
      </rPr>
      <t xml:space="preserve"> (</t>
    </r>
    <r>
      <rPr>
        <b/>
        <sz val="8"/>
        <color indexed="8"/>
        <rFont val="Arial"/>
        <family val="2"/>
      </rPr>
      <t>Mutual Recognition Arrangement</t>
    </r>
    <r>
      <rPr>
        <sz val="8"/>
        <color indexed="8"/>
        <rFont val="Arial"/>
        <family val="2"/>
      </rPr>
      <t>)</t>
    </r>
    <phoneticPr fontId="7" type="noConversion"/>
  </si>
  <si>
    <r>
      <t xml:space="preserve">  </t>
    </r>
    <r>
      <rPr>
        <sz val="8"/>
        <color indexed="8"/>
        <rFont val="돋움"/>
        <family val="3"/>
        <charset val="129"/>
      </rPr>
      <t>에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돋움"/>
        <family val="3"/>
        <charset val="129"/>
      </rPr>
      <t>서명한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돋움"/>
        <family val="3"/>
        <charset val="129"/>
      </rPr>
      <t>한국인정기구</t>
    </r>
    <r>
      <rPr>
        <sz val="8"/>
        <color indexed="8"/>
        <rFont val="Arial"/>
        <family val="2"/>
      </rPr>
      <t>(</t>
    </r>
    <r>
      <rPr>
        <b/>
        <sz val="8"/>
        <color indexed="8"/>
        <rFont val="Arial"/>
        <family val="2"/>
      </rPr>
      <t>KOLAS</t>
    </r>
    <r>
      <rPr>
        <sz val="8"/>
        <color indexed="8"/>
        <rFont val="Arial"/>
        <family val="2"/>
      </rPr>
      <t>)</t>
    </r>
    <r>
      <rPr>
        <sz val="8"/>
        <color indexed="8"/>
        <rFont val="돋움"/>
        <family val="3"/>
        <charset val="129"/>
      </rPr>
      <t>로부터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돋움"/>
        <family val="3"/>
        <charset val="129"/>
      </rPr>
      <t>공인받은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돋움"/>
        <family val="3"/>
        <charset val="129"/>
      </rPr>
      <t>분야의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돋움"/>
        <family val="3"/>
        <charset val="129"/>
      </rPr>
      <t>교정결과입니다</t>
    </r>
    <r>
      <rPr>
        <sz val="8"/>
        <color indexed="8"/>
        <rFont val="Arial"/>
        <family val="2"/>
      </rPr>
      <t xml:space="preserve">. </t>
    </r>
    <phoneticPr fontId="7" type="noConversion"/>
  </si>
  <si>
    <t xml:space="preserve">  ( The above calibration certificate is the accredited calibration items by Korea Laboratory Accreditation Scheme, which signed the ILAC-MRA )  </t>
    <phoneticPr fontId="7" type="noConversion"/>
  </si>
  <si>
    <r>
      <rPr>
        <b/>
        <sz val="11"/>
        <rFont val="돋움"/>
        <family val="3"/>
        <charset val="129"/>
      </rPr>
      <t>한국인정기구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인정</t>
    </r>
    <phoneticPr fontId="3" type="noConversion"/>
  </si>
  <si>
    <t>Accredited by KOLAS, Republic of Korea</t>
    <phoneticPr fontId="3" type="noConversion"/>
  </si>
  <si>
    <r>
      <t xml:space="preserve">         </t>
    </r>
    <r>
      <rPr>
        <b/>
        <sz val="8"/>
        <color indexed="8"/>
        <rFont val="돋움"/>
        <family val="3"/>
        <charset val="129"/>
      </rPr>
      <t>㈜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이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성적서는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측정기의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정밀정확도에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영향을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미치는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요소</t>
    </r>
    <r>
      <rPr>
        <b/>
        <sz val="8"/>
        <color indexed="8"/>
        <rFont val="Arial"/>
        <family val="2"/>
      </rPr>
      <t>(</t>
    </r>
    <r>
      <rPr>
        <b/>
        <sz val="8"/>
        <color indexed="8"/>
        <rFont val="돋움"/>
        <family val="3"/>
        <charset val="129"/>
      </rPr>
      <t>과부하</t>
    </r>
    <r>
      <rPr>
        <b/>
        <sz val="8"/>
        <color indexed="8"/>
        <rFont val="Arial"/>
        <family val="2"/>
      </rPr>
      <t>,</t>
    </r>
    <r>
      <rPr>
        <b/>
        <sz val="8"/>
        <color indexed="8"/>
        <rFont val="돋움"/>
        <family val="3"/>
        <charset val="129"/>
      </rPr>
      <t>온도</t>
    </r>
    <r>
      <rPr>
        <b/>
        <sz val="8"/>
        <color indexed="8"/>
        <rFont val="Arial"/>
        <family val="2"/>
      </rPr>
      <t>,</t>
    </r>
    <r>
      <rPr>
        <b/>
        <sz val="8"/>
        <color indexed="8"/>
        <rFont val="돋움"/>
        <family val="3"/>
        <charset val="129"/>
      </rPr>
      <t>습도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등</t>
    </r>
    <r>
      <rPr>
        <b/>
        <sz val="8"/>
        <color indexed="8"/>
        <rFont val="Arial"/>
        <family val="2"/>
      </rPr>
      <t>)</t>
    </r>
    <r>
      <rPr>
        <b/>
        <sz val="8"/>
        <color indexed="8"/>
        <rFont val="돋움"/>
        <family val="3"/>
        <charset val="129"/>
      </rPr>
      <t>의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급격한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변화가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발생한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경우에는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무효가</t>
    </r>
    <r>
      <rPr>
        <b/>
        <sz val="8"/>
        <color indexed="8"/>
        <rFont val="Arial"/>
        <family val="2"/>
      </rPr>
      <t xml:space="preserve"> </t>
    </r>
    <r>
      <rPr>
        <b/>
        <sz val="8"/>
        <color indexed="8"/>
        <rFont val="돋움"/>
        <family val="3"/>
        <charset val="129"/>
      </rPr>
      <t>됩니다</t>
    </r>
    <r>
      <rPr>
        <b/>
        <sz val="8"/>
        <color indexed="8"/>
        <rFont val="Arial"/>
        <family val="2"/>
      </rPr>
      <t>.</t>
    </r>
    <phoneticPr fontId="7" type="noConversion"/>
  </si>
  <si>
    <t xml:space="preserve">        (Note)  If any significant instability or other adverse factor(overload,temperature,humidity etc.) manifests itself before, during or after calibration,</t>
    <phoneticPr fontId="7" type="noConversion"/>
  </si>
  <si>
    <t xml:space="preserve">                     it is likely to affect the validity of the calibration.</t>
    <phoneticPr fontId="7" type="noConversion"/>
  </si>
  <si>
    <r>
      <rPr>
        <b/>
        <sz val="24"/>
        <rFont val="돋움"/>
        <family val="3"/>
        <charset val="129"/>
      </rPr>
      <t>교</t>
    </r>
    <r>
      <rPr>
        <b/>
        <sz val="24"/>
        <rFont val="Arial"/>
        <family val="2"/>
      </rPr>
      <t xml:space="preserve"> </t>
    </r>
    <r>
      <rPr>
        <b/>
        <sz val="24"/>
        <rFont val="돋움"/>
        <family val="3"/>
        <charset val="129"/>
      </rPr>
      <t>정</t>
    </r>
    <r>
      <rPr>
        <b/>
        <sz val="24"/>
        <rFont val="Arial"/>
        <family val="2"/>
      </rPr>
      <t xml:space="preserve"> </t>
    </r>
    <r>
      <rPr>
        <b/>
        <sz val="24"/>
        <rFont val="돋움"/>
        <family val="3"/>
        <charset val="129"/>
      </rPr>
      <t>결</t>
    </r>
    <r>
      <rPr>
        <b/>
        <sz val="24"/>
        <rFont val="Arial"/>
        <family val="2"/>
      </rPr>
      <t xml:space="preserve"> </t>
    </r>
    <r>
      <rPr>
        <b/>
        <sz val="24"/>
        <rFont val="돋움"/>
        <family val="3"/>
        <charset val="129"/>
      </rPr>
      <t xml:space="preserve">과
</t>
    </r>
    <r>
      <rPr>
        <b/>
        <sz val="13"/>
        <rFont val="Arial"/>
        <family val="2"/>
      </rPr>
      <t>CALIBRATION RESULTS</t>
    </r>
    <phoneticPr fontId="3" type="noConversion"/>
  </si>
  <si>
    <r>
      <t xml:space="preserve">* </t>
    </r>
    <r>
      <rPr>
        <b/>
        <sz val="9"/>
        <rFont val="맑은 고딕"/>
        <family val="3"/>
        <charset val="129"/>
      </rPr>
      <t>기</t>
    </r>
    <r>
      <rPr>
        <b/>
        <sz val="9"/>
        <rFont val="Arial"/>
        <family val="2"/>
      </rPr>
      <t xml:space="preserve">  </t>
    </r>
    <r>
      <rPr>
        <b/>
        <sz val="9"/>
        <rFont val="맑은 고딕"/>
        <family val="3"/>
        <charset val="129"/>
      </rPr>
      <t>기</t>
    </r>
    <r>
      <rPr>
        <b/>
        <sz val="9"/>
        <rFont val="Arial"/>
        <family val="2"/>
      </rPr>
      <t xml:space="preserve">  </t>
    </r>
    <r>
      <rPr>
        <b/>
        <sz val="9"/>
        <rFont val="맑은 고딕"/>
        <family val="3"/>
        <charset val="129"/>
      </rPr>
      <t xml:space="preserve">명 </t>
    </r>
    <r>
      <rPr>
        <b/>
        <sz val="9"/>
        <rFont val="Arial"/>
        <family val="2"/>
      </rPr>
      <t>(Description)</t>
    </r>
    <phoneticPr fontId="3" type="noConversion"/>
  </si>
  <si>
    <r>
      <t xml:space="preserve">* </t>
    </r>
    <r>
      <rPr>
        <b/>
        <sz val="9"/>
        <rFont val="맑은 고딕"/>
        <family val="3"/>
        <charset val="129"/>
      </rPr>
      <t>제작회사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및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 xml:space="preserve">형식 </t>
    </r>
    <r>
      <rPr>
        <b/>
        <sz val="9"/>
        <rFont val="Arial"/>
        <family val="2"/>
      </rPr>
      <t>(Manufacturer and Model Name)</t>
    </r>
    <phoneticPr fontId="3" type="noConversion"/>
  </si>
  <si>
    <r>
      <t xml:space="preserve">* </t>
    </r>
    <r>
      <rPr>
        <b/>
        <sz val="9"/>
        <rFont val="맑은 고딕"/>
        <family val="3"/>
        <charset val="129"/>
      </rPr>
      <t xml:space="preserve">기기번호 </t>
    </r>
    <r>
      <rPr>
        <b/>
        <sz val="9"/>
        <rFont val="Arial"/>
        <family val="2"/>
      </rPr>
      <t>(Serial Number)</t>
    </r>
    <phoneticPr fontId="3" type="noConversion"/>
  </si>
  <si>
    <r>
      <t xml:space="preserve">* </t>
    </r>
    <r>
      <rPr>
        <b/>
        <sz val="9"/>
        <rFont val="맑은 고딕"/>
        <family val="3"/>
        <charset val="129"/>
      </rPr>
      <t>최대계량능력</t>
    </r>
    <r>
      <rPr>
        <b/>
        <sz val="9"/>
        <rFont val="Arial"/>
        <family val="2"/>
      </rPr>
      <t xml:space="preserve"> ( Maximum Capacity )</t>
    </r>
    <phoneticPr fontId="3" type="noConversion"/>
  </si>
  <si>
    <r>
      <t xml:space="preserve">* </t>
    </r>
    <r>
      <rPr>
        <b/>
        <sz val="9"/>
        <rFont val="맑은 고딕"/>
        <family val="3"/>
        <charset val="129"/>
      </rPr>
      <t>분해능</t>
    </r>
    <r>
      <rPr>
        <b/>
        <sz val="9"/>
        <rFont val="Arial"/>
        <family val="2"/>
      </rPr>
      <t xml:space="preserve"> ( Resolution )</t>
    </r>
    <phoneticPr fontId="3" type="noConversion"/>
  </si>
  <si>
    <r>
      <t xml:space="preserve">1. </t>
    </r>
    <r>
      <rPr>
        <b/>
        <sz val="9"/>
        <rFont val="Arial Unicode MS"/>
        <family val="2"/>
        <charset val="129"/>
      </rPr>
      <t>편심시험</t>
    </r>
    <r>
      <rPr>
        <b/>
        <sz val="9"/>
        <rFont val="Arial"/>
        <family val="2"/>
      </rPr>
      <t xml:space="preserve"> ( Eccentric Test )</t>
    </r>
    <phoneticPr fontId="3" type="noConversion"/>
  </si>
  <si>
    <r>
      <rPr>
        <sz val="9"/>
        <rFont val="Arial Unicode MS"/>
        <family val="2"/>
        <charset val="129"/>
      </rPr>
      <t>측정위치</t>
    </r>
    <r>
      <rPr>
        <sz val="9"/>
        <rFont val="Arial"/>
        <family val="2"/>
      </rPr>
      <t xml:space="preserve">
( Position )</t>
    </r>
    <phoneticPr fontId="3" type="noConversion"/>
  </si>
  <si>
    <r>
      <rPr>
        <sz val="9"/>
        <rFont val="돋움"/>
        <family val="2"/>
        <charset val="129"/>
      </rPr>
      <t>전</t>
    </r>
    <r>
      <rPr>
        <sz val="9"/>
        <rFont val="Arial"/>
        <family val="2"/>
      </rPr>
      <t xml:space="preserve">
( Front )</t>
    </r>
    <phoneticPr fontId="3" type="noConversion"/>
  </si>
  <si>
    <r>
      <rPr>
        <sz val="9"/>
        <rFont val="Arial Unicode MS"/>
        <family val="2"/>
        <charset val="129"/>
      </rPr>
      <t xml:space="preserve">후
</t>
    </r>
    <r>
      <rPr>
        <sz val="9"/>
        <rFont val="Arial"/>
        <family val="2"/>
      </rPr>
      <t>( Rear )</t>
    </r>
    <phoneticPr fontId="3" type="noConversion"/>
  </si>
  <si>
    <r>
      <rPr>
        <sz val="9"/>
        <rFont val="Arial Unicode MS"/>
        <family val="2"/>
        <charset val="129"/>
      </rPr>
      <t xml:space="preserve">좌
</t>
    </r>
    <r>
      <rPr>
        <sz val="9"/>
        <rFont val="Arial"/>
        <family val="2"/>
      </rPr>
      <t>( Left )</t>
    </r>
    <phoneticPr fontId="3" type="noConversion"/>
  </si>
  <si>
    <r>
      <rPr>
        <sz val="9"/>
        <rFont val="Arial Unicode MS"/>
        <family val="2"/>
        <charset val="129"/>
      </rPr>
      <t xml:space="preserve">우
</t>
    </r>
    <r>
      <rPr>
        <sz val="9"/>
        <rFont val="Arial"/>
        <family val="2"/>
      </rPr>
      <t>( Right )</t>
    </r>
    <phoneticPr fontId="3" type="noConversion"/>
  </si>
  <si>
    <r>
      <rPr>
        <sz val="9"/>
        <rFont val="Arial Unicode MS"/>
        <family val="2"/>
        <charset val="129"/>
      </rPr>
      <t xml:space="preserve">편심오차
</t>
    </r>
    <r>
      <rPr>
        <sz val="9"/>
        <rFont val="Arial"/>
        <family val="2"/>
      </rPr>
      <t>( Eccentric Error )</t>
    </r>
    <phoneticPr fontId="3" type="noConversion"/>
  </si>
  <si>
    <r>
      <t xml:space="preserve">* </t>
    </r>
    <r>
      <rPr>
        <sz val="9"/>
        <rFont val="Arial Unicode MS"/>
        <family val="2"/>
        <charset val="129"/>
      </rPr>
      <t>사용분동</t>
    </r>
    <r>
      <rPr>
        <sz val="9"/>
        <rFont val="Arial"/>
        <family val="2"/>
      </rPr>
      <t xml:space="preserve"> ( Used weights ) : </t>
    </r>
    <phoneticPr fontId="3" type="noConversion"/>
  </si>
  <si>
    <r>
      <t xml:space="preserve">* </t>
    </r>
    <r>
      <rPr>
        <sz val="9"/>
        <rFont val="돋움"/>
        <family val="3"/>
        <charset val="129"/>
      </rPr>
      <t>편심오차</t>
    </r>
    <r>
      <rPr>
        <sz val="9"/>
        <rFont val="Arial"/>
        <family val="2"/>
      </rPr>
      <t xml:space="preserve"> = [ </t>
    </r>
    <r>
      <rPr>
        <sz val="9"/>
        <rFont val="돋움"/>
        <family val="3"/>
        <charset val="129"/>
      </rPr>
      <t>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좌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우</t>
    </r>
    <r>
      <rPr>
        <sz val="9"/>
        <rFont val="Arial"/>
        <family val="2"/>
      </rPr>
      <t xml:space="preserve"> ]</t>
    </r>
    <r>
      <rPr>
        <sz val="9"/>
        <rFont val="돋움"/>
        <family val="3"/>
        <charset val="129"/>
      </rPr>
      <t>값</t>
    </r>
    <r>
      <rPr>
        <sz val="9"/>
        <rFont val="Arial"/>
        <family val="2"/>
      </rPr>
      <t xml:space="preserve"> - </t>
    </r>
    <r>
      <rPr>
        <sz val="9"/>
        <rFont val="돋움"/>
        <family val="3"/>
        <charset val="129"/>
      </rPr>
      <t>중앙값</t>
    </r>
    <r>
      <rPr>
        <sz val="9"/>
        <rFont val="Arial"/>
        <family val="2"/>
      </rPr>
      <t xml:space="preserve"> ( Eccentric Error = [ Front, Rear, Left, Right ]Value - Center Value )</t>
    </r>
    <phoneticPr fontId="3" type="noConversion"/>
  </si>
  <si>
    <r>
      <t xml:space="preserve">2. </t>
    </r>
    <r>
      <rPr>
        <b/>
        <sz val="9"/>
        <rFont val="Arial Unicode MS"/>
        <family val="2"/>
        <charset val="129"/>
      </rPr>
      <t>직선성</t>
    </r>
    <r>
      <rPr>
        <b/>
        <sz val="9"/>
        <rFont val="Arial"/>
        <family val="2"/>
      </rPr>
      <t xml:space="preserve"> </t>
    </r>
    <r>
      <rPr>
        <b/>
        <sz val="9"/>
        <rFont val="Arial Unicode MS"/>
        <family val="2"/>
        <charset val="129"/>
      </rPr>
      <t>시험</t>
    </r>
    <r>
      <rPr>
        <b/>
        <sz val="9"/>
        <rFont val="Arial"/>
        <family val="2"/>
      </rPr>
      <t>( Linearity Test )</t>
    </r>
    <phoneticPr fontId="3" type="noConversion"/>
  </si>
  <si>
    <r>
      <rPr>
        <sz val="9"/>
        <rFont val="Arial Unicode MS"/>
        <family val="2"/>
        <charset val="129"/>
      </rPr>
      <t>표준분동의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상용질량값</t>
    </r>
    <r>
      <rPr>
        <sz val="9"/>
        <rFont val="Arial"/>
        <family val="2"/>
      </rPr>
      <t xml:space="preserve">
</t>
    </r>
    <r>
      <rPr>
        <sz val="8"/>
        <rFont val="Arial"/>
        <family val="2"/>
      </rPr>
      <t>( S.T.D. Conventional Mass Value )</t>
    </r>
    <phoneticPr fontId="3" type="noConversion"/>
  </si>
  <si>
    <r>
      <rPr>
        <sz val="9"/>
        <rFont val="Arial Unicode MS"/>
        <family val="2"/>
        <charset val="129"/>
      </rPr>
      <t>저울의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 xml:space="preserve">지시값
</t>
    </r>
    <r>
      <rPr>
        <sz val="9"/>
        <rFont val="Arial"/>
        <family val="2"/>
      </rPr>
      <t>( Indication Value )</t>
    </r>
    <phoneticPr fontId="3" type="noConversion"/>
  </si>
  <si>
    <r>
      <rPr>
        <sz val="9"/>
        <rFont val="Arial Unicode MS"/>
        <family val="2"/>
        <charset val="129"/>
      </rPr>
      <t xml:space="preserve">보정값
</t>
    </r>
    <r>
      <rPr>
        <sz val="9"/>
        <rFont val="Arial"/>
        <family val="2"/>
      </rPr>
      <t>( Correction )</t>
    </r>
    <phoneticPr fontId="3" type="noConversion"/>
  </si>
  <si>
    <r>
      <rPr>
        <sz val="9"/>
        <rFont val="Arial Unicode MS"/>
        <family val="2"/>
        <charset val="129"/>
      </rPr>
      <t xml:space="preserve">측정불확도
</t>
    </r>
    <r>
      <rPr>
        <sz val="9"/>
        <rFont val="Arial"/>
        <family val="2"/>
      </rPr>
      <t>( Meausurement Uncertainty )</t>
    </r>
    <phoneticPr fontId="3" type="noConversion"/>
  </si>
  <si>
    <r>
      <t xml:space="preserve">* </t>
    </r>
    <r>
      <rPr>
        <sz val="9"/>
        <rFont val="Arial Unicode MS"/>
        <family val="2"/>
        <charset val="129"/>
      </rPr>
      <t>보정값</t>
    </r>
    <r>
      <rPr>
        <sz val="9"/>
        <rFont val="Arial"/>
        <family val="2"/>
      </rPr>
      <t xml:space="preserve"> ( Correction ) = </t>
    </r>
    <r>
      <rPr>
        <sz val="9"/>
        <rFont val="Arial Unicode MS"/>
        <family val="2"/>
        <charset val="129"/>
      </rPr>
      <t>분동의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상용질량</t>
    </r>
    <r>
      <rPr>
        <sz val="9"/>
        <rFont val="Arial"/>
        <family val="2"/>
      </rPr>
      <t xml:space="preserve"> ( Conventional Mass ) - </t>
    </r>
    <r>
      <rPr>
        <sz val="9"/>
        <rFont val="Arial Unicode MS"/>
        <family val="2"/>
        <charset val="129"/>
      </rPr>
      <t>저울의</t>
    </r>
    <r>
      <rPr>
        <sz val="9"/>
        <rFont val="Arial"/>
        <family val="2"/>
      </rPr>
      <t xml:space="preserve"> </t>
    </r>
    <r>
      <rPr>
        <sz val="9"/>
        <rFont val="Arial Unicode MS"/>
        <family val="2"/>
        <charset val="129"/>
      </rPr>
      <t>지시값</t>
    </r>
    <r>
      <rPr>
        <sz val="9"/>
        <rFont val="Arial"/>
        <family val="2"/>
      </rPr>
      <t xml:space="preserve"> ( Indication )</t>
    </r>
    <phoneticPr fontId="3" type="noConversion"/>
  </si>
  <si>
    <r>
      <rPr>
        <sz val="9"/>
        <rFont val="돋움"/>
        <family val="3"/>
        <charset val="129"/>
      </rPr>
      <t>끝</t>
    </r>
    <r>
      <rPr>
        <sz val="9"/>
        <rFont val="Arial"/>
        <family val="2"/>
      </rPr>
      <t>(End).</t>
    </r>
    <phoneticPr fontId="3" type="noConversion"/>
  </si>
  <si>
    <r>
      <t xml:space="preserve"> </t>
    </r>
    <r>
      <rPr>
        <i/>
        <sz val="9"/>
        <rFont val="Arial"/>
        <family val="2"/>
      </rPr>
      <t>k</t>
    </r>
    <r>
      <rPr>
        <b/>
        <sz val="9"/>
        <rFont val="Arial"/>
        <family val="2"/>
      </rPr>
      <t xml:space="preserve"> = </t>
    </r>
    <phoneticPr fontId="3" type="noConversion"/>
  </si>
  <si>
    <t>1. 기본정보</t>
    <phoneticPr fontId="73" type="noConversion"/>
  </si>
  <si>
    <t>의뢰기관</t>
  </si>
  <si>
    <t>국</t>
    <phoneticPr fontId="73" type="noConversion"/>
  </si>
  <si>
    <t>영</t>
    <phoneticPr fontId="73" type="noConversion"/>
  </si>
  <si>
    <t>주  소</t>
    <phoneticPr fontId="3" type="noConversion"/>
  </si>
  <si>
    <t>접수번호</t>
    <phoneticPr fontId="73" type="noConversion"/>
  </si>
  <si>
    <t>성적서번호</t>
    <phoneticPr fontId="73" type="noConversion"/>
  </si>
  <si>
    <t>중분류코드</t>
    <phoneticPr fontId="73" type="noConversion"/>
  </si>
  <si>
    <t>소분류코드</t>
    <phoneticPr fontId="73" type="noConversion"/>
  </si>
  <si>
    <t>기기명</t>
    <phoneticPr fontId="73" type="noConversion"/>
  </si>
  <si>
    <t>제작회사</t>
    <phoneticPr fontId="73" type="noConversion"/>
  </si>
  <si>
    <t>형식</t>
    <phoneticPr fontId="73" type="noConversion"/>
  </si>
  <si>
    <t>기기번호</t>
    <phoneticPr fontId="73" type="noConversion"/>
  </si>
  <si>
    <t>자산번호</t>
    <phoneticPr fontId="73" type="noConversion"/>
  </si>
  <si>
    <t/>
  </si>
  <si>
    <t>교정장소</t>
    <phoneticPr fontId="73" type="noConversion"/>
  </si>
  <si>
    <t>교정주소</t>
    <phoneticPr fontId="73" type="noConversion"/>
  </si>
  <si>
    <t>교정일자</t>
    <phoneticPr fontId="73" type="noConversion"/>
  </si>
  <si>
    <t>교정주기</t>
    <phoneticPr fontId="73" type="noConversion"/>
  </si>
  <si>
    <t>승인일자</t>
    <phoneticPr fontId="73" type="noConversion"/>
  </si>
  <si>
    <t>최저/최고 온도</t>
    <phoneticPr fontId="73" type="noConversion"/>
  </si>
  <si>
    <t>최저/최고 습도</t>
    <phoneticPr fontId="73" type="noConversion"/>
  </si>
  <si>
    <t>최저/최고 기압</t>
    <phoneticPr fontId="73" type="noConversion"/>
  </si>
  <si>
    <t>교정실무자(국)</t>
    <phoneticPr fontId="73" type="noConversion"/>
  </si>
  <si>
    <t>교정실무자(영)</t>
    <phoneticPr fontId="73" type="noConversion"/>
  </si>
  <si>
    <t>기술책임자(국)</t>
    <phoneticPr fontId="73" type="noConversion"/>
  </si>
  <si>
    <t>기술책임자(영)</t>
    <phoneticPr fontId="73" type="noConversion"/>
  </si>
  <si>
    <t>소급성</t>
    <phoneticPr fontId="73" type="noConversion"/>
  </si>
  <si>
    <t>2. 표준장비</t>
    <phoneticPr fontId="73" type="noConversion"/>
  </si>
  <si>
    <t>No.</t>
    <phoneticPr fontId="73" type="noConversion"/>
  </si>
  <si>
    <t>사용장비명</t>
    <phoneticPr fontId="73" type="noConversion"/>
  </si>
  <si>
    <t>제작회사 및 형식</t>
    <phoneticPr fontId="73" type="noConversion"/>
  </si>
  <si>
    <t>차기교정일자</t>
    <phoneticPr fontId="73" type="noConversion"/>
  </si>
  <si>
    <t>교정기관</t>
    <phoneticPr fontId="73" type="noConversion"/>
  </si>
  <si>
    <t>비고1</t>
    <phoneticPr fontId="73" type="noConversion"/>
  </si>
  <si>
    <t>비고2</t>
    <phoneticPr fontId="73" type="noConversion"/>
  </si>
  <si>
    <t>비고3</t>
    <phoneticPr fontId="73" type="noConversion"/>
  </si>
  <si>
    <t>비고4</t>
    <phoneticPr fontId="73" type="noConversion"/>
  </si>
  <si>
    <t>비고5</t>
    <phoneticPr fontId="73" type="noConversion"/>
  </si>
  <si>
    <t>CALIBRATION CERTIFICATE</t>
  </si>
  <si>
    <r>
      <t>1.</t>
    </r>
    <r>
      <rPr>
        <b/>
        <sz val="9"/>
        <rFont val="Arial"/>
        <family val="2"/>
      </rPr>
      <t xml:space="preserve"> Client</t>
    </r>
  </si>
  <si>
    <r>
      <t xml:space="preserve">    </t>
    </r>
    <r>
      <rPr>
        <sz val="9"/>
        <rFont val="Arial"/>
        <family val="2"/>
      </rPr>
      <t>Name</t>
    </r>
  </si>
  <si>
    <r>
      <t xml:space="preserve">    </t>
    </r>
    <r>
      <rPr>
        <sz val="9"/>
        <rFont val="Arial"/>
        <family val="2"/>
      </rPr>
      <t>Address</t>
    </r>
  </si>
  <si>
    <r>
      <t xml:space="preserve">2. </t>
    </r>
    <r>
      <rPr>
        <b/>
        <sz val="9"/>
        <rFont val="Arial"/>
        <family val="2"/>
      </rPr>
      <t>Calibration Subject</t>
    </r>
  </si>
  <si>
    <r>
      <t xml:space="preserve">    </t>
    </r>
    <r>
      <rPr>
        <sz val="9"/>
        <rFont val="Arial"/>
        <family val="2"/>
      </rPr>
      <t xml:space="preserve">Description </t>
    </r>
  </si>
  <si>
    <r>
      <t xml:space="preserve">    </t>
    </r>
    <r>
      <rPr>
        <sz val="9"/>
        <rFont val="Arial"/>
        <family val="2"/>
      </rPr>
      <t>Manufacturer and Model Name</t>
    </r>
  </si>
  <si>
    <r>
      <t xml:space="preserve">    </t>
    </r>
    <r>
      <rPr>
        <sz val="9"/>
        <rFont val="Arial"/>
        <family val="2"/>
      </rPr>
      <t>Serial Number</t>
    </r>
  </si>
  <si>
    <r>
      <t xml:space="preserve">3. </t>
    </r>
    <r>
      <rPr>
        <b/>
        <sz val="9"/>
        <rFont val="Arial"/>
        <family val="2"/>
      </rPr>
      <t>Date of Calibration</t>
    </r>
  </si>
  <si>
    <r>
      <t xml:space="preserve">4. </t>
    </r>
    <r>
      <rPr>
        <b/>
        <sz val="9"/>
        <rFont val="Arial"/>
        <family val="2"/>
      </rPr>
      <t>Environment Conditions</t>
    </r>
  </si>
  <si>
    <r>
      <t xml:space="preserve">    </t>
    </r>
    <r>
      <rPr>
        <sz val="9"/>
        <rFont val="Arial"/>
        <family val="2"/>
      </rPr>
      <t>Temperature</t>
    </r>
  </si>
  <si>
    <t>Humidity</t>
    <phoneticPr fontId="3" type="noConversion"/>
  </si>
  <si>
    <r>
      <t xml:space="preserve">    </t>
    </r>
    <r>
      <rPr>
        <sz val="9"/>
        <rFont val="Arial"/>
        <family val="2"/>
      </rPr>
      <t>Location</t>
    </r>
  </si>
  <si>
    <t>Permanent Calibration Lab.</t>
    <phoneticPr fontId="3" type="noConversion"/>
  </si>
  <si>
    <t>Mobile Lab.</t>
    <phoneticPr fontId="3" type="noConversion"/>
  </si>
  <si>
    <t>On Site Calibration</t>
    <phoneticPr fontId="3" type="noConversion"/>
  </si>
  <si>
    <r>
      <t xml:space="preserve">5. </t>
    </r>
    <r>
      <rPr>
        <b/>
        <sz val="9"/>
        <rFont val="Arial"/>
        <family val="2"/>
      </rPr>
      <t>Traceability</t>
    </r>
  </si>
  <si>
    <t>Calibration method and /or brief description :</t>
  </si>
  <si>
    <t>List of used standards/specifications</t>
  </si>
  <si>
    <t>Description</t>
  </si>
  <si>
    <t>Manufacturer and Model</t>
  </si>
  <si>
    <t>Serial Number</t>
  </si>
  <si>
    <t>The due date of next Cal</t>
  </si>
  <si>
    <t>Calibration Lab</t>
  </si>
  <si>
    <r>
      <t xml:space="preserve">6. </t>
    </r>
    <r>
      <rPr>
        <b/>
        <sz val="9"/>
        <rFont val="Arial"/>
        <family val="2"/>
      </rPr>
      <t>Calibration Results</t>
    </r>
  </si>
  <si>
    <t>:</t>
  </si>
  <si>
    <t>Refer attached file</t>
  </si>
  <si>
    <r>
      <t xml:space="preserve">7. </t>
    </r>
    <r>
      <rPr>
        <b/>
        <sz val="9"/>
        <rFont val="Arial"/>
        <family val="2"/>
      </rPr>
      <t>Measurement Uncertainty</t>
    </r>
  </si>
  <si>
    <t>Affirmation</t>
  </si>
  <si>
    <t>Measurements performed by</t>
  </si>
  <si>
    <t>Approved by</t>
  </si>
  <si>
    <t>Name</t>
  </si>
  <si>
    <t>Title</t>
  </si>
  <si>
    <t>Technical Manager</t>
  </si>
  <si>
    <r>
      <t>(</t>
    </r>
    <r>
      <rPr>
        <sz val="9"/>
        <rFont val="Arial"/>
        <family val="3"/>
      </rPr>
      <t>Signature</t>
    </r>
    <r>
      <rPr>
        <sz val="9"/>
        <rFont val="Arial"/>
        <family val="2"/>
      </rPr>
      <t>)</t>
    </r>
  </si>
  <si>
    <t>(Signature)</t>
  </si>
  <si>
    <t>The above calibration certificate is the accredited calibration items by Korea Laboratory Accreditation Scheme, which signed the ILAC-MRA.</t>
  </si>
  <si>
    <t>Accredited by KOLAS, Republic of Korea</t>
  </si>
  <si>
    <t>(Note)  If any significant instability or other adverse factor(overload,temperature,humidity etc.) manifests itself before, during or after calibration,</t>
  </si>
  <si>
    <t xml:space="preserve">                 it is likely to affect the validity of the calibration.</t>
  </si>
  <si>
    <t>CALIBRATION RESULTS</t>
  </si>
  <si>
    <t>* Description</t>
    <phoneticPr fontId="3" type="noConversion"/>
  </si>
  <si>
    <t>* Manufacturer and Model Name</t>
    <phoneticPr fontId="3" type="noConversion"/>
  </si>
  <si>
    <t>* Serial Number</t>
    <phoneticPr fontId="3" type="noConversion"/>
  </si>
  <si>
    <t>* Maximum Capacity</t>
    <phoneticPr fontId="3" type="noConversion"/>
  </si>
  <si>
    <t xml:space="preserve">* Resolution </t>
    <phoneticPr fontId="3" type="noConversion"/>
  </si>
  <si>
    <t>1. Eccentric Test</t>
    <phoneticPr fontId="3" type="noConversion"/>
  </si>
  <si>
    <t xml:space="preserve">2. Linearity Test </t>
    <phoneticPr fontId="3" type="noConversion"/>
  </si>
  <si>
    <t>Position</t>
    <phoneticPr fontId="3" type="noConversion"/>
  </si>
  <si>
    <t>Eccentric Error</t>
    <phoneticPr fontId="3" type="noConversion"/>
  </si>
  <si>
    <t>Front</t>
    <phoneticPr fontId="3" type="noConversion"/>
  </si>
  <si>
    <t>Rear</t>
    <phoneticPr fontId="3" type="noConversion"/>
  </si>
  <si>
    <t>Left</t>
    <phoneticPr fontId="3" type="noConversion"/>
  </si>
  <si>
    <t>Right</t>
    <phoneticPr fontId="3" type="noConversion"/>
  </si>
  <si>
    <t xml:space="preserve">* Used weights : </t>
    <phoneticPr fontId="3" type="noConversion"/>
  </si>
  <si>
    <t>* Eccentric Error = [ Front, Rear, Left, Right ]Value - Center Value</t>
    <phoneticPr fontId="3" type="noConversion"/>
  </si>
  <si>
    <t>S.T.D. Conventional Mass Value</t>
    <phoneticPr fontId="3" type="noConversion"/>
  </si>
  <si>
    <t xml:space="preserve"> Indication Value</t>
    <phoneticPr fontId="3" type="noConversion"/>
  </si>
  <si>
    <t>Correction</t>
    <phoneticPr fontId="3" type="noConversion"/>
  </si>
  <si>
    <t>Meausurement Uncertainty</t>
    <phoneticPr fontId="3" type="noConversion"/>
  </si>
  <si>
    <t>* Correction = Conventional Mass - Indication</t>
    <phoneticPr fontId="3" type="noConversion"/>
  </si>
  <si>
    <t>End.</t>
    <phoneticPr fontId="3" type="noConversion"/>
  </si>
  <si>
    <r>
      <t xml:space="preserve"> </t>
    </r>
    <r>
      <rPr>
        <sz val="9"/>
        <rFont val="맑은 고딕"/>
        <family val="3"/>
        <charset val="129"/>
      </rPr>
      <t>※</t>
    </r>
    <r>
      <rPr>
        <sz val="9"/>
        <rFont val="Arial"/>
        <family val="2"/>
      </rPr>
      <t xml:space="preserve"> Meausurement Uncertainty
    The providing a confidence level of approximately 95 %  ,</t>
    </r>
    <phoneticPr fontId="3" type="noConversion"/>
  </si>
  <si>
    <r>
      <t xml:space="preserve"> </t>
    </r>
    <r>
      <rPr>
        <sz val="9"/>
        <rFont val="맑은 고딕"/>
        <family val="3"/>
        <charset val="129"/>
      </rPr>
      <t>※</t>
    </r>
    <r>
      <rPr>
        <sz val="9"/>
        <rFont val="Arial"/>
        <family val="2"/>
      </rPr>
      <t xml:space="preserve"> Meausurement Uncertainty
     The providing a confidence level of approximately 95 % ,</t>
    </r>
    <phoneticPr fontId="3" type="noConversion"/>
  </si>
  <si>
    <t>#524, (Sample) Republic of Korea</t>
    <phoneticPr fontId="3" type="noConversion"/>
  </si>
  <si>
    <t>Check the QR at 'http://www.naver.com'</t>
    <phoneticPr fontId="3" type="noConversion"/>
  </si>
  <si>
    <r>
      <t xml:space="preserve">     </t>
    </r>
    <r>
      <rPr>
        <b/>
        <sz val="20"/>
        <color rgb="FF000000"/>
        <rFont val="Arial"/>
        <family val="3"/>
      </rPr>
      <t>SOFA Co., Ltd.</t>
    </r>
    <phoneticPr fontId="3" type="noConversion"/>
  </si>
  <si>
    <t>Tel:012-3456-7890, Fax:012-345-6789</t>
    <phoneticPr fontId="3" type="noConversion"/>
  </si>
  <si>
    <r>
      <t xml:space="preserve">     </t>
    </r>
    <r>
      <rPr>
        <b/>
        <sz val="20"/>
        <color theme="1"/>
        <rFont val="맑은 고딕"/>
        <family val="2"/>
        <charset val="129"/>
      </rPr>
      <t>테스트 샘플 확인</t>
    </r>
    <r>
      <rPr>
        <b/>
        <sz val="20"/>
        <color indexed="8"/>
        <rFont val="Arial"/>
        <family val="2"/>
      </rPr>
      <t xml:space="preserve">  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돋움"/>
        <family val="3"/>
        <charset val="129"/>
      </rPr>
      <t>인</t>
    </r>
    <r>
      <rPr>
        <b/>
        <sz val="12"/>
        <color indexed="8"/>
        <rFont val="Arial"/>
        <family val="2"/>
      </rPr>
      <t>)</t>
    </r>
    <phoneticPr fontId="7" type="noConversion"/>
  </si>
  <si>
    <t>TEST AGENT Co., Ltd.</t>
    <phoneticPr fontId="7" type="noConversion"/>
  </si>
  <si>
    <r>
      <t>(</t>
    </r>
    <r>
      <rPr>
        <sz val="9"/>
        <rFont val="맑은 고딕"/>
        <family val="2"/>
        <charset val="129"/>
      </rPr>
      <t>부산시 금정구</t>
    </r>
    <r>
      <rPr>
        <sz val="9"/>
        <rFont val="Arial"/>
        <family val="2"/>
      </rPr>
      <t>)</t>
    </r>
    <phoneticPr fontId="3" type="noConversion"/>
  </si>
  <si>
    <t>Tel:012-3456-7890, Fax:012-3456-7890</t>
    <phoneticPr fontId="3" type="noConversion"/>
  </si>
  <si>
    <t>경기도 부산시 금정구</t>
    <phoneticPr fontId="3" type="noConversion"/>
  </si>
  <si>
    <r>
      <rPr>
        <sz val="8"/>
        <color indexed="8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www.naver.com</t>
    </r>
    <phoneticPr fontId="3" type="noConversion"/>
  </si>
  <si>
    <t>Model SP7027A</t>
  </si>
  <si>
    <t>4</t>
  </si>
  <si>
    <t>12</t>
  </si>
  <si>
    <t>이실무</t>
  </si>
  <si>
    <t>20260112</t>
  </si>
  <si>
    <t>11</t>
  </si>
  <si>
    <t>2026. 3. 21</t>
  </si>
  <si>
    <t>레이저주파수 산업용 (키사이트 테크놀로지 SP7027A)</t>
  </si>
  <si>
    <t>BD26-0004</t>
  </si>
  <si>
    <t>leework</t>
  </si>
  <si>
    <t>예담직업전문학교</t>
  </si>
  <si>
    <t>키사이트 테크놀로지</t>
  </si>
  <si>
    <t>BD26-0004-0001</t>
  </si>
  <si>
    <t>서울시 구로구</t>
  </si>
  <si>
    <t>yedam</t>
  </si>
  <si>
    <t>대구 중구 경상감영길 2 5층</t>
  </si>
  <si>
    <t>24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</si>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</sst>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0.0_ "/>
    <numFmt numFmtId="179" formatCode="_-[$€-2]* #,##0.00_-;\-[$€-2]* #,##0.00_-;_-[$€-2]* &quot;-&quot;??_-"/>
    <numFmt numFmtId="180" formatCode="yyyy\.\ mm\.\ dd\."/>
    <numFmt numFmtId="181" formatCode="0.000\ &quot;kg&quot;"/>
    <numFmt numFmtId="182" formatCode="0.000\ &quot;g&quot;"/>
    <numFmt numFmtId="183" formatCode="yyyy&quot;년&quot;\ m&quot;월&quot;\ d&quot;일&quot;;@"/>
    <numFmt numFmtId="184" formatCode="#\ ###.0"/>
    <numFmt numFmtId="185" formatCode="#\ ##0.000\ &quot;g&quot;"/>
  </numFmts>
  <fonts count="8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2"/>
      <name val="Arial"/>
      <family val="2"/>
    </font>
    <font>
      <sz val="8"/>
      <name val="맑은 고딕"/>
      <family val="3"/>
      <charset val="129"/>
    </font>
    <font>
      <u/>
      <sz val="15"/>
      <color indexed="36"/>
      <name val="바탕체"/>
      <family val="1"/>
      <charset val="129"/>
    </font>
    <font>
      <sz val="16"/>
      <color indexed="8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바탕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돋움"/>
      <family val="3"/>
      <charset val="129"/>
    </font>
    <font>
      <sz val="11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b/>
      <sz val="24"/>
      <name val="Arial"/>
      <family val="2"/>
    </font>
    <font>
      <b/>
      <sz val="24"/>
      <name val="돋움"/>
      <family val="3"/>
      <charset val="129"/>
    </font>
    <font>
      <b/>
      <sz val="13"/>
      <name val="Arial"/>
      <family val="2"/>
    </font>
    <font>
      <b/>
      <sz val="7"/>
      <name val="Arial"/>
      <family val="2"/>
    </font>
    <font>
      <b/>
      <sz val="7"/>
      <name val="돋움"/>
      <family val="3"/>
      <charset val="129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돋움"/>
      <family val="3"/>
      <charset val="129"/>
    </font>
    <font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9"/>
      <name val="Arial"/>
      <family val="2"/>
    </font>
    <font>
      <sz val="10"/>
      <name val="Arial"/>
      <family val="2"/>
    </font>
    <font>
      <b/>
      <sz val="9"/>
      <name val="돋움"/>
      <family val="3"/>
      <charset val="129"/>
    </font>
    <font>
      <sz val="10"/>
      <name val="돋움"/>
      <family val="3"/>
      <charset val="129"/>
    </font>
    <font>
      <sz val="7"/>
      <name val="Arial"/>
      <family val="2"/>
    </font>
    <font>
      <sz val="8"/>
      <color indexed="8"/>
      <name val="돋움"/>
      <family val="3"/>
      <charset val="129"/>
    </font>
    <font>
      <b/>
      <sz val="7"/>
      <color theme="1"/>
      <name val="Arial"/>
      <family val="2"/>
    </font>
    <font>
      <b/>
      <sz val="11"/>
      <name val="Arial"/>
      <family val="2"/>
    </font>
    <font>
      <b/>
      <sz val="20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돋움"/>
      <family val="3"/>
      <charset val="129"/>
    </font>
    <font>
      <b/>
      <sz val="11"/>
      <color theme="1"/>
      <name val="Arial"/>
      <family val="2"/>
    </font>
    <font>
      <b/>
      <sz val="9"/>
      <name val="Arial Unicode MS"/>
      <family val="2"/>
      <charset val="129"/>
    </font>
    <font>
      <sz val="9"/>
      <name val="Arial"/>
      <family val="2"/>
      <charset val="129"/>
    </font>
    <font>
      <sz val="9"/>
      <name val="Arial Unicode MS"/>
      <family val="2"/>
      <charset val="129"/>
    </font>
    <font>
      <sz val="9"/>
      <name val="돋움"/>
      <family val="2"/>
      <charset val="129"/>
    </font>
    <font>
      <i/>
      <sz val="9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indexed="8"/>
      <name val="굴림"/>
      <family val="3"/>
      <charset val="129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24"/>
      <name val="Arial"/>
      <family val="3"/>
    </font>
    <font>
      <b/>
      <sz val="7"/>
      <name val="Arial"/>
      <family val="3"/>
    </font>
    <font>
      <sz val="9"/>
      <name val="맑은 고딕"/>
      <family val="2"/>
      <charset val="129"/>
    </font>
    <font>
      <sz val="8"/>
      <name val="Arial"/>
      <family val="3"/>
    </font>
    <font>
      <sz val="9"/>
      <name val="Arial"/>
      <family val="3"/>
    </font>
    <font>
      <b/>
      <sz val="20"/>
      <color rgb="FF000000"/>
      <name val="Arial"/>
      <family val="3"/>
    </font>
    <font>
      <u/>
      <sz val="11"/>
      <color theme="10"/>
      <name val="돋움"/>
      <family val="3"/>
      <charset val="129"/>
    </font>
    <font>
      <b/>
      <sz val="20"/>
      <color theme="1"/>
      <name val="맑은 고딕"/>
      <family val="2"/>
      <charset val="129"/>
    </font>
    <font>
      <b/>
      <sz val="8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87">
    <xf numFmtId="0" fontId="0" fillId="0" borderId="0"/>
    <xf numFmtId="0" fontId="4" fillId="0" borderId="0"/>
    <xf numFmtId="0" fontId="4" fillId="0" borderId="0"/>
    <xf numFmtId="0" fontId="4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3">
      <alignment horizontal="center" vertical="center"/>
    </xf>
    <xf numFmtId="0" fontId="11" fillId="0" borderId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>
      <alignment vertical="center"/>
    </xf>
    <xf numFmtId="0" fontId="2" fillId="0" borderId="0"/>
    <xf numFmtId="0" fontId="2" fillId="0" borderId="0"/>
    <xf numFmtId="0" fontId="1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/>
    <xf numFmtId="0" fontId="55" fillId="6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4" borderId="23" applyNumberFormat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2" fillId="25" borderId="24" applyNumberFormat="0" applyFont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7" borderId="25" applyNumberFormat="0" applyAlignment="0" applyProtection="0">
      <alignment vertical="center"/>
    </xf>
    <xf numFmtId="0" fontId="63" fillId="0" borderId="26" applyNumberFormat="0" applyFill="0" applyAlignment="0" applyProtection="0">
      <alignment vertical="center"/>
    </xf>
    <xf numFmtId="0" fontId="64" fillId="0" borderId="27" applyNumberFormat="0" applyFill="0" applyAlignment="0" applyProtection="0">
      <alignment vertical="center"/>
    </xf>
    <xf numFmtId="0" fontId="65" fillId="11" borderId="23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28" applyNumberFormat="0" applyFill="0" applyAlignment="0" applyProtection="0">
      <alignment vertical="center"/>
    </xf>
    <xf numFmtId="0" fontId="68" fillId="0" borderId="29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1" fillId="24" borderId="31" applyNumberFormat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2" fillId="0" borderId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/>
    <xf numFmtId="0" fontId="2" fillId="0" borderId="0"/>
    <xf numFmtId="0" fontId="84" fillId="0" borderId="0" applyNumberFormat="0" applyFill="0" applyBorder="0" applyAlignment="0" applyProtection="0"/>
  </cellStyleXfs>
  <cellXfs count="288">
    <xf numFmtId="0" fontId="0" fillId="0" borderId="0" xfId="0"/>
    <xf numFmtId="0" fontId="18" fillId="0" borderId="0" xfId="21" applyFont="1" applyAlignment="1" applyProtection="1">
      <alignment vertical="center"/>
      <protection locked="0"/>
    </xf>
    <xf numFmtId="0" fontId="19" fillId="0" borderId="0" xfId="21" applyFont="1" applyAlignment="1" applyProtection="1">
      <alignment vertical="center"/>
      <protection locked="0"/>
    </xf>
    <xf numFmtId="0" fontId="20" fillId="0" borderId="0" xfId="21" applyFont="1" applyAlignment="1" applyProtection="1">
      <alignment vertical="center"/>
      <protection locked="0"/>
    </xf>
    <xf numFmtId="0" fontId="24" fillId="0" borderId="0" xfId="21" applyFont="1" applyProtection="1">
      <protection locked="0"/>
    </xf>
    <xf numFmtId="0" fontId="27" fillId="0" borderId="0" xfId="21" applyFont="1" applyAlignment="1" applyProtection="1">
      <alignment vertical="center"/>
      <protection locked="0"/>
    </xf>
    <xf numFmtId="0" fontId="28" fillId="0" borderId="0" xfId="21" applyFont="1" applyAlignment="1" applyProtection="1">
      <alignment vertical="center"/>
      <protection locked="0"/>
    </xf>
    <xf numFmtId="0" fontId="26" fillId="0" borderId="0" xfId="21" applyFont="1" applyProtection="1">
      <protection locked="0"/>
    </xf>
    <xf numFmtId="0" fontId="29" fillId="0" borderId="0" xfId="21" applyFont="1" applyProtection="1">
      <protection locked="0"/>
    </xf>
    <xf numFmtId="0" fontId="34" fillId="0" borderId="0" xfId="21" applyFont="1" applyAlignment="1" applyProtection="1">
      <alignment horizontal="left" vertical="center"/>
      <protection locked="0"/>
    </xf>
    <xf numFmtId="0" fontId="34" fillId="0" borderId="0" xfId="21" applyFont="1" applyAlignment="1" applyProtection="1">
      <alignment vertical="center"/>
      <protection locked="0"/>
    </xf>
    <xf numFmtId="0" fontId="18" fillId="0" borderId="20" xfId="21" applyFont="1" applyBorder="1" applyAlignment="1" applyProtection="1">
      <alignment vertical="center"/>
      <protection locked="0"/>
    </xf>
    <xf numFmtId="0" fontId="35" fillId="3" borderId="0" xfId="21" applyFont="1" applyFill="1" applyAlignment="1" applyProtection="1">
      <alignment vertical="center"/>
      <protection locked="0"/>
    </xf>
    <xf numFmtId="0" fontId="38" fillId="3" borderId="0" xfId="21" applyFont="1" applyFill="1" applyAlignment="1" applyProtection="1">
      <alignment vertical="center"/>
      <protection locked="0"/>
    </xf>
    <xf numFmtId="0" fontId="18" fillId="3" borderId="0" xfId="21" applyFont="1" applyFill="1" applyAlignment="1" applyProtection="1">
      <alignment vertical="center"/>
      <protection locked="0"/>
    </xf>
    <xf numFmtId="0" fontId="34" fillId="3" borderId="0" xfId="21" applyFont="1" applyFill="1" applyAlignment="1" applyProtection="1">
      <alignment horizontal="center" vertical="center"/>
      <protection locked="0"/>
    </xf>
    <xf numFmtId="0" fontId="38" fillId="4" borderId="0" xfId="21" applyFont="1" applyFill="1" applyAlignment="1" applyProtection="1">
      <alignment vertical="center"/>
      <protection locked="0"/>
    </xf>
    <xf numFmtId="0" fontId="38" fillId="3" borderId="0" xfId="21" applyFont="1" applyFill="1" applyAlignment="1" applyProtection="1">
      <alignment horizontal="center" vertical="center"/>
      <protection locked="0"/>
    </xf>
    <xf numFmtId="0" fontId="18" fillId="4" borderId="0" xfId="21" applyFont="1" applyFill="1" applyAlignment="1" applyProtection="1">
      <alignment vertical="center"/>
      <protection locked="0"/>
    </xf>
    <xf numFmtId="0" fontId="35" fillId="3" borderId="0" xfId="21" applyFont="1" applyFill="1" applyAlignment="1" applyProtection="1">
      <alignment vertical="top"/>
      <protection locked="0"/>
    </xf>
    <xf numFmtId="0" fontId="35" fillId="0" borderId="0" xfId="21" applyFont="1" applyAlignment="1" applyProtection="1">
      <alignment vertical="center"/>
      <protection locked="0"/>
    </xf>
    <xf numFmtId="0" fontId="38" fillId="0" borderId="0" xfId="21" applyFont="1" applyAlignment="1" applyProtection="1">
      <alignment vertical="center"/>
      <protection locked="0"/>
    </xf>
    <xf numFmtId="0" fontId="34" fillId="0" borderId="0" xfId="21" applyFont="1" applyAlignment="1" applyProtection="1">
      <alignment horizontal="center" vertical="center"/>
      <protection locked="0"/>
    </xf>
    <xf numFmtId="0" fontId="29" fillId="0" borderId="0" xfId="21" applyFont="1" applyAlignment="1" applyProtection="1">
      <alignment vertical="center"/>
      <protection locked="0"/>
    </xf>
    <xf numFmtId="0" fontId="38" fillId="0" borderId="0" xfId="21" applyFont="1" applyAlignment="1" applyProtection="1">
      <alignment horizontal="center" vertical="center"/>
      <protection locked="0"/>
    </xf>
    <xf numFmtId="0" fontId="29" fillId="0" borderId="0" xfId="23" applyFont="1">
      <alignment vertical="center"/>
    </xf>
    <xf numFmtId="178" fontId="34" fillId="0" borderId="5" xfId="22" applyNumberFormat="1" applyFont="1" applyBorder="1" applyAlignment="1">
      <alignment horizontal="left" vertical="center" shrinkToFit="1"/>
    </xf>
    <xf numFmtId="1" fontId="34" fillId="0" borderId="5" xfId="22" applyNumberFormat="1" applyFont="1" applyBorder="1" applyAlignment="1">
      <alignment horizontal="left" vertical="center" shrinkToFit="1"/>
    </xf>
    <xf numFmtId="178" fontId="34" fillId="0" borderId="0" xfId="22" applyNumberFormat="1" applyFont="1" applyAlignment="1">
      <alignment horizontal="center" vertical="center" shrinkToFit="1"/>
    </xf>
    <xf numFmtId="178" fontId="29" fillId="0" borderId="0" xfId="22" applyNumberFormat="1" applyFont="1" applyAlignment="1">
      <alignment horizontal="center" vertical="center" shrinkToFit="1"/>
    </xf>
    <xf numFmtId="0" fontId="29" fillId="0" borderId="0" xfId="23" applyFont="1" applyAlignment="1">
      <alignment horizontal="right" vertical="center"/>
    </xf>
    <xf numFmtId="0" fontId="29" fillId="0" borderId="0" xfId="22" applyFont="1">
      <alignment vertical="center"/>
    </xf>
    <xf numFmtId="0" fontId="38" fillId="0" borderId="0" xfId="18" applyFont="1" applyAlignment="1" applyProtection="1">
      <alignment vertical="center"/>
      <protection locked="0"/>
    </xf>
    <xf numFmtId="0" fontId="29" fillId="0" borderId="0" xfId="23" applyFont="1" applyAlignment="1">
      <alignment horizontal="left" vertical="center"/>
    </xf>
    <xf numFmtId="0" fontId="33" fillId="0" borderId="0" xfId="21" applyFont="1" applyAlignment="1" applyProtection="1">
      <alignment vertical="center" wrapText="1"/>
      <protection locked="0"/>
    </xf>
    <xf numFmtId="0" fontId="34" fillId="0" borderId="10" xfId="21" applyFont="1" applyBorder="1" applyAlignment="1" applyProtection="1">
      <alignment vertical="center"/>
      <protection locked="0"/>
    </xf>
    <xf numFmtId="0" fontId="38" fillId="0" borderId="11" xfId="21" applyFont="1" applyBorder="1" applyAlignment="1" applyProtection="1">
      <alignment vertical="center"/>
      <protection locked="0"/>
    </xf>
    <xf numFmtId="0" fontId="38" fillId="0" borderId="21" xfId="21" applyFont="1" applyBorder="1" applyAlignment="1" applyProtection="1">
      <alignment vertical="center"/>
      <protection locked="0"/>
    </xf>
    <xf numFmtId="0" fontId="38" fillId="0" borderId="6" xfId="21" applyFont="1" applyBorder="1" applyAlignment="1" applyProtection="1">
      <alignment vertical="center"/>
      <protection locked="0"/>
    </xf>
    <xf numFmtId="0" fontId="38" fillId="0" borderId="7" xfId="21" applyFont="1" applyBorder="1" applyAlignment="1" applyProtection="1">
      <alignment vertical="center"/>
      <protection locked="0"/>
    </xf>
    <xf numFmtId="0" fontId="18" fillId="0" borderId="0" xfId="21" applyFont="1" applyProtection="1">
      <protection locked="0"/>
    </xf>
    <xf numFmtId="0" fontId="34" fillId="0" borderId="12" xfId="21" applyFont="1" applyBorder="1" applyAlignment="1" applyProtection="1">
      <alignment horizontal="center" vertical="center"/>
      <protection locked="0"/>
    </xf>
    <xf numFmtId="0" fontId="38" fillId="0" borderId="13" xfId="21" applyFont="1" applyBorder="1" applyAlignment="1" applyProtection="1">
      <alignment vertical="center"/>
      <protection locked="0"/>
    </xf>
    <xf numFmtId="0" fontId="44" fillId="0" borderId="0" xfId="21" applyFont="1" applyAlignment="1" applyProtection="1">
      <alignment vertical="center"/>
      <protection locked="0"/>
    </xf>
    <xf numFmtId="0" fontId="37" fillId="0" borderId="0" xfId="21" applyFont="1" applyAlignment="1" applyProtection="1">
      <alignment vertical="top"/>
      <protection locked="0"/>
    </xf>
    <xf numFmtId="0" fontId="34" fillId="0" borderId="20" xfId="21" applyFont="1" applyBorder="1" applyAlignment="1" applyProtection="1">
      <alignment vertical="center"/>
      <protection locked="0"/>
    </xf>
    <xf numFmtId="0" fontId="37" fillId="0" borderId="0" xfId="21" applyFont="1" applyAlignment="1" applyProtection="1">
      <alignment vertical="center"/>
      <protection locked="0"/>
    </xf>
    <xf numFmtId="49" fontId="34" fillId="0" borderId="0" xfId="21" applyNumberFormat="1" applyFont="1" applyAlignment="1" applyProtection="1">
      <alignment vertical="center"/>
      <protection locked="0"/>
    </xf>
    <xf numFmtId="0" fontId="34" fillId="0" borderId="0" xfId="23" applyFont="1" applyAlignment="1">
      <alignment horizontal="left" vertical="center"/>
    </xf>
    <xf numFmtId="0" fontId="34" fillId="0" borderId="0" xfId="23" applyFont="1">
      <alignment vertical="center"/>
    </xf>
    <xf numFmtId="0" fontId="34" fillId="0" borderId="0" xfId="18" applyFont="1" applyAlignment="1" applyProtection="1">
      <alignment vertical="center"/>
      <protection locked="0"/>
    </xf>
    <xf numFmtId="0" fontId="34" fillId="0" borderId="0" xfId="21" applyFont="1" applyAlignment="1" applyProtection="1">
      <alignment vertical="center" shrinkToFit="1"/>
      <protection locked="0"/>
    </xf>
    <xf numFmtId="0" fontId="34" fillId="0" borderId="0" xfId="21" applyFont="1" applyAlignment="1" applyProtection="1">
      <alignment vertical="top" wrapText="1"/>
      <protection locked="0"/>
    </xf>
    <xf numFmtId="0" fontId="34" fillId="0" borderId="0" xfId="21" quotePrefix="1" applyFont="1" applyAlignment="1" applyProtection="1">
      <alignment vertical="center"/>
      <protection locked="0"/>
    </xf>
    <xf numFmtId="0" fontId="51" fillId="0" borderId="0" xfId="21" applyFont="1" applyAlignment="1" applyProtection="1">
      <alignment vertical="center" wrapText="1"/>
      <protection locked="0"/>
    </xf>
    <xf numFmtId="0" fontId="34" fillId="0" borderId="0" xfId="21" applyFont="1" applyAlignment="1" applyProtection="1">
      <alignment vertical="center" wrapText="1"/>
      <protection locked="0"/>
    </xf>
    <xf numFmtId="0" fontId="0" fillId="0" borderId="0" xfId="184" applyNumberFormat="1" applyFont="1" applyFill="1" applyBorder="1" applyAlignment="1" applyProtection="1"/>
    <xf numFmtId="0" fontId="2" fillId="0" borderId="0" xfId="185"/>
    <xf numFmtId="0" fontId="74" fillId="0" borderId="16" xfId="184" applyNumberFormat="1" applyFont="1" applyFill="1" applyBorder="1" applyAlignment="1" applyProtection="1">
      <alignment vertical="center"/>
    </xf>
    <xf numFmtId="0" fontId="72" fillId="28" borderId="16" xfId="184" applyNumberFormat="1" applyFont="1" applyFill="1" applyBorder="1" applyAlignment="1" applyProtection="1">
      <alignment horizontal="center" vertical="center"/>
    </xf>
    <xf numFmtId="0" fontId="72" fillId="28" borderId="5" xfId="184" applyNumberFormat="1" applyFont="1" applyFill="1" applyBorder="1" applyAlignment="1" applyProtection="1">
      <alignment horizontal="center" vertical="center"/>
    </xf>
    <xf numFmtId="0" fontId="74" fillId="0" borderId="5" xfId="184" applyNumberFormat="1" applyFont="1" applyFill="1" applyBorder="1" applyAlignment="1" applyProtection="1">
      <alignment horizontal="center" vertical="center"/>
    </xf>
    <xf numFmtId="0" fontId="72" fillId="0" borderId="0" xfId="184" applyNumberFormat="1" applyFont="1" applyFill="1" applyBorder="1" applyAlignment="1" applyProtection="1">
      <alignment horizontal="left" vertical="center"/>
    </xf>
    <xf numFmtId="0" fontId="0" fillId="0" borderId="5" xfId="184" applyNumberFormat="1" applyFont="1" applyFill="1" applyBorder="1" applyAlignment="1" applyProtection="1"/>
    <xf numFmtId="0" fontId="18" fillId="0" borderId="0" xfId="69" applyFont="1" applyAlignment="1" applyProtection="1">
      <alignment vertical="center"/>
      <protection locked="0"/>
    </xf>
    <xf numFmtId="0" fontId="19" fillId="0" borderId="0" xfId="69" applyFont="1" applyAlignment="1" applyProtection="1">
      <alignment vertical="center"/>
      <protection locked="0"/>
    </xf>
    <xf numFmtId="0" fontId="20" fillId="0" borderId="0" xfId="69" applyFont="1" applyAlignment="1" applyProtection="1">
      <alignment vertical="center"/>
      <protection locked="0"/>
    </xf>
    <xf numFmtId="0" fontId="24" fillId="0" borderId="0" xfId="69" applyFont="1" applyProtection="1">
      <protection locked="0"/>
    </xf>
    <xf numFmtId="0" fontId="27" fillId="0" borderId="0" xfId="69" applyFont="1" applyAlignment="1" applyProtection="1">
      <alignment vertical="center"/>
      <protection locked="0"/>
    </xf>
    <xf numFmtId="0" fontId="28" fillId="0" borderId="0" xfId="69" applyFont="1" applyAlignment="1" applyProtection="1">
      <alignment vertical="center"/>
      <protection locked="0"/>
    </xf>
    <xf numFmtId="0" fontId="26" fillId="0" borderId="0" xfId="69" applyFont="1" applyProtection="1">
      <protection locked="0"/>
    </xf>
    <xf numFmtId="0" fontId="29" fillId="0" borderId="0" xfId="69" applyFont="1" applyProtection="1">
      <protection locked="0"/>
    </xf>
    <xf numFmtId="0" fontId="33" fillId="0" borderId="5" xfId="69" applyFont="1" applyBorder="1" applyAlignment="1" applyProtection="1">
      <alignment horizontal="left" vertical="center"/>
      <protection locked="0"/>
    </xf>
    <xf numFmtId="0" fontId="33" fillId="0" borderId="5" xfId="69" applyFont="1" applyBorder="1" applyAlignment="1" applyProtection="1">
      <alignment vertical="center"/>
      <protection locked="0"/>
    </xf>
    <xf numFmtId="0" fontId="33" fillId="0" borderId="0" xfId="69" applyFont="1" applyAlignment="1" applyProtection="1">
      <alignment vertical="center"/>
      <protection locked="0"/>
    </xf>
    <xf numFmtId="0" fontId="34" fillId="0" borderId="0" xfId="69" applyFont="1" applyAlignment="1" applyProtection="1">
      <alignment horizontal="left" vertical="center"/>
      <protection locked="0"/>
    </xf>
    <xf numFmtId="0" fontId="34" fillId="0" borderId="0" xfId="69" applyFont="1" applyAlignment="1" applyProtection="1">
      <alignment vertical="center"/>
      <protection locked="0"/>
    </xf>
    <xf numFmtId="0" fontId="18" fillId="0" borderId="20" xfId="69" applyFont="1" applyBorder="1" applyAlignment="1" applyProtection="1">
      <alignment vertical="center"/>
      <protection locked="0"/>
    </xf>
    <xf numFmtId="0" fontId="35" fillId="3" borderId="0" xfId="69" applyFont="1" applyFill="1" applyAlignment="1" applyProtection="1">
      <alignment vertical="center"/>
      <protection locked="0"/>
    </xf>
    <xf numFmtId="0" fontId="38" fillId="3" borderId="0" xfId="69" applyFont="1" applyFill="1" applyAlignment="1" applyProtection="1">
      <alignment vertical="center"/>
      <protection locked="0"/>
    </xf>
    <xf numFmtId="0" fontId="18" fillId="3" borderId="0" xfId="69" applyFont="1" applyFill="1" applyAlignment="1" applyProtection="1">
      <alignment vertical="center"/>
      <protection locked="0"/>
    </xf>
    <xf numFmtId="0" fontId="34" fillId="3" borderId="0" xfId="69" applyFont="1" applyFill="1" applyAlignment="1" applyProtection="1">
      <alignment horizontal="center" vertical="center"/>
      <protection locked="0"/>
    </xf>
    <xf numFmtId="0" fontId="80" fillId="0" borderId="5" xfId="69" applyFont="1" applyBorder="1" applyAlignment="1" applyProtection="1">
      <alignment horizontal="left" vertical="center"/>
      <protection locked="0"/>
    </xf>
    <xf numFmtId="0" fontId="38" fillId="4" borderId="0" xfId="69" applyFont="1" applyFill="1" applyAlignment="1" applyProtection="1">
      <alignment vertical="center"/>
      <protection locked="0"/>
    </xf>
    <xf numFmtId="0" fontId="34" fillId="0" borderId="5" xfId="69" applyFont="1" applyBorder="1" applyAlignment="1" applyProtection="1">
      <alignment horizontal="left" vertical="center"/>
      <protection locked="0"/>
    </xf>
    <xf numFmtId="0" fontId="38" fillId="3" borderId="0" xfId="69" applyFont="1" applyFill="1" applyAlignment="1" applyProtection="1">
      <alignment horizontal="center" vertical="center"/>
      <protection locked="0"/>
    </xf>
    <xf numFmtId="0" fontId="34" fillId="3" borderId="0" xfId="69" applyFont="1" applyFill="1" applyAlignment="1" applyProtection="1">
      <alignment vertical="center"/>
      <protection locked="0"/>
    </xf>
    <xf numFmtId="0" fontId="18" fillId="4" borderId="0" xfId="69" applyFont="1" applyFill="1" applyAlignment="1" applyProtection="1">
      <alignment vertical="center"/>
      <protection locked="0"/>
    </xf>
    <xf numFmtId="49" fontId="34" fillId="0" borderId="5" xfId="69" applyNumberFormat="1" applyFont="1" applyBorder="1" applyAlignment="1" applyProtection="1">
      <alignment horizontal="left" vertical="center"/>
      <protection locked="0"/>
    </xf>
    <xf numFmtId="0" fontId="35" fillId="3" borderId="0" xfId="69" applyFont="1" applyFill="1" applyAlignment="1" applyProtection="1">
      <alignment vertical="top"/>
      <protection locked="0"/>
    </xf>
    <xf numFmtId="14" fontId="34" fillId="0" borderId="5" xfId="69" applyNumberFormat="1" applyFont="1" applyBorder="1" applyAlignment="1" applyProtection="1">
      <alignment horizontal="left" vertical="center"/>
      <protection locked="0"/>
    </xf>
    <xf numFmtId="0" fontId="35" fillId="0" borderId="0" xfId="69" applyFont="1" applyAlignment="1" applyProtection="1">
      <alignment vertical="center"/>
      <protection locked="0"/>
    </xf>
    <xf numFmtId="0" fontId="38" fillId="0" borderId="0" xfId="69" applyFont="1" applyAlignment="1" applyProtection="1">
      <alignment vertical="center"/>
      <protection locked="0"/>
    </xf>
    <xf numFmtId="0" fontId="34" fillId="0" borderId="0" xfId="69" applyFont="1" applyAlignment="1" applyProtection="1">
      <alignment horizontal="center" vertical="center"/>
      <protection locked="0"/>
    </xf>
    <xf numFmtId="1" fontId="34" fillId="0" borderId="5" xfId="69" applyNumberFormat="1" applyFont="1" applyBorder="1" applyAlignment="1" applyProtection="1">
      <alignment horizontal="left" vertical="center"/>
      <protection locked="0"/>
    </xf>
    <xf numFmtId="0" fontId="38" fillId="0" borderId="0" xfId="69" applyFont="1" applyAlignment="1" applyProtection="1">
      <alignment horizontal="center" vertical="center"/>
      <protection locked="0"/>
    </xf>
    <xf numFmtId="0" fontId="29" fillId="0" borderId="0" xfId="69" applyFont="1" applyAlignment="1" applyProtection="1">
      <alignment vertical="center"/>
      <protection locked="0"/>
    </xf>
    <xf numFmtId="49" fontId="34" fillId="0" borderId="5" xfId="69" applyNumberFormat="1" applyFont="1" applyBorder="1" applyAlignment="1" applyProtection="1">
      <alignment vertical="center"/>
      <protection locked="0"/>
    </xf>
    <xf numFmtId="0" fontId="33" fillId="0" borderId="0" xfId="69" applyFont="1" applyAlignment="1" applyProtection="1">
      <alignment vertical="center" wrapText="1"/>
      <protection locked="0"/>
    </xf>
    <xf numFmtId="49" fontId="82" fillId="0" borderId="5" xfId="69" applyNumberFormat="1" applyFont="1" applyBorder="1" applyAlignment="1" applyProtection="1">
      <alignment vertical="center"/>
      <protection locked="0"/>
    </xf>
    <xf numFmtId="0" fontId="34" fillId="0" borderId="5" xfId="69" applyFont="1" applyBorder="1" applyAlignment="1" applyProtection="1">
      <alignment vertical="center" shrinkToFit="1"/>
      <protection locked="0"/>
    </xf>
    <xf numFmtId="0" fontId="34" fillId="0" borderId="5" xfId="69" applyFont="1" applyBorder="1" applyAlignment="1" applyProtection="1">
      <alignment vertical="center"/>
      <protection locked="0"/>
    </xf>
    <xf numFmtId="0" fontId="34" fillId="0" borderId="5" xfId="69" quotePrefix="1" applyFont="1" applyBorder="1" applyAlignment="1" applyProtection="1">
      <alignment horizontal="left" vertical="center" shrinkToFit="1"/>
      <protection locked="0"/>
    </xf>
    <xf numFmtId="0" fontId="34" fillId="0" borderId="5" xfId="69" quotePrefix="1" applyFont="1" applyBorder="1" applyAlignment="1" applyProtection="1">
      <alignment vertical="center"/>
      <protection locked="0"/>
    </xf>
    <xf numFmtId="49" fontId="34" fillId="0" borderId="5" xfId="69" quotePrefix="1" applyNumberFormat="1" applyFont="1" applyBorder="1" applyAlignment="1" applyProtection="1">
      <alignment horizontal="left" vertical="center" shrinkToFit="1"/>
      <protection locked="0"/>
    </xf>
    <xf numFmtId="49" fontId="34" fillId="0" borderId="5" xfId="69" quotePrefix="1" applyNumberFormat="1" applyFont="1" applyBorder="1" applyAlignment="1" applyProtection="1">
      <alignment vertical="center"/>
      <protection locked="0"/>
    </xf>
    <xf numFmtId="0" fontId="29" fillId="0" borderId="10" xfId="69" applyFont="1" applyBorder="1" applyAlignment="1" applyProtection="1">
      <alignment vertical="center"/>
      <protection locked="0"/>
    </xf>
    <xf numFmtId="0" fontId="38" fillId="0" borderId="11" xfId="69" applyFont="1" applyBorder="1" applyAlignment="1" applyProtection="1">
      <alignment vertical="center"/>
      <protection locked="0"/>
    </xf>
    <xf numFmtId="0" fontId="38" fillId="0" borderId="21" xfId="69" applyFont="1" applyBorder="1" applyAlignment="1" applyProtection="1">
      <alignment vertical="center"/>
      <protection locked="0"/>
    </xf>
    <xf numFmtId="0" fontId="38" fillId="0" borderId="6" xfId="69" applyFont="1" applyBorder="1" applyAlignment="1" applyProtection="1">
      <alignment vertical="center"/>
      <protection locked="0"/>
    </xf>
    <xf numFmtId="0" fontId="38" fillId="0" borderId="7" xfId="69" applyFont="1" applyBorder="1" applyAlignment="1" applyProtection="1">
      <alignment vertical="center"/>
      <protection locked="0"/>
    </xf>
    <xf numFmtId="0" fontId="34" fillId="0" borderId="16" xfId="69" applyFont="1" applyBorder="1" applyAlignment="1" applyProtection="1">
      <alignment vertical="center"/>
      <protection locked="0"/>
    </xf>
    <xf numFmtId="0" fontId="18" fillId="0" borderId="0" xfId="69" applyFont="1" applyProtection="1">
      <protection locked="0"/>
    </xf>
    <xf numFmtId="0" fontId="34" fillId="0" borderId="12" xfId="69" applyFont="1" applyBorder="1" applyAlignment="1" applyProtection="1">
      <alignment horizontal="center" vertical="center"/>
      <protection locked="0"/>
    </xf>
    <xf numFmtId="0" fontId="38" fillId="0" borderId="13" xfId="69" applyFont="1" applyBorder="1" applyAlignment="1" applyProtection="1">
      <alignment vertical="center"/>
      <protection locked="0"/>
    </xf>
    <xf numFmtId="49" fontId="14" fillId="0" borderId="5" xfId="69" applyNumberFormat="1" applyFont="1" applyBorder="1" applyAlignment="1" applyProtection="1">
      <alignment vertical="center"/>
      <protection locked="0"/>
    </xf>
    <xf numFmtId="0" fontId="37" fillId="0" borderId="0" xfId="69" applyFont="1" applyAlignment="1" applyProtection="1">
      <alignment vertical="top"/>
      <protection locked="0"/>
    </xf>
    <xf numFmtId="0" fontId="18" fillId="0" borderId="5" xfId="69" applyFont="1" applyBorder="1" applyAlignment="1" applyProtection="1">
      <alignment vertical="center" shrinkToFit="1"/>
      <protection locked="0"/>
    </xf>
    <xf numFmtId="0" fontId="51" fillId="0" borderId="0" xfId="21" applyFont="1" applyAlignment="1" applyProtection="1">
      <alignment vertical="top" wrapText="1"/>
      <protection locked="0"/>
    </xf>
    <xf numFmtId="49" fontId="34" fillId="0" borderId="5" xfId="69" applyNumberFormat="1" applyFont="1" applyBorder="1" applyAlignment="1" applyProtection="1">
      <alignment vertical="center" shrinkToFit="1"/>
      <protection locked="0"/>
    </xf>
    <xf numFmtId="0" fontId="84" fillId="0" borderId="0" xfId="186" applyProtection="1">
      <protection locked="0"/>
    </xf>
    <xf numFmtId="0" fontId="51" fillId="0" borderId="0" xfId="21" applyFont="1" applyAlignment="1" applyProtection="1">
      <alignment horizontal="left" vertical="center" wrapText="1"/>
      <protection locked="0"/>
    </xf>
    <xf numFmtId="0" fontId="37" fillId="0" borderId="0" xfId="21" applyFont="1" applyAlignment="1" applyProtection="1">
      <alignment horizontal="center" vertical="center" wrapText="1"/>
      <protection locked="0"/>
    </xf>
    <xf numFmtId="1" fontId="51" fillId="0" borderId="0" xfId="21" applyNumberFormat="1" applyFont="1" applyAlignment="1" applyProtection="1">
      <alignment horizontal="left" vertical="center" wrapText="1"/>
      <protection locked="0"/>
    </xf>
    <xf numFmtId="0" fontId="51" fillId="0" borderId="0" xfId="21" applyFont="1" applyAlignment="1" applyProtection="1">
      <alignment horizontal="left" vertical="top" wrapText="1"/>
      <protection locked="0"/>
    </xf>
    <xf numFmtId="185" fontId="34" fillId="0" borderId="8" xfId="21" applyNumberFormat="1" applyFont="1" applyBorder="1" applyAlignment="1" applyProtection="1">
      <alignment horizontal="right" vertical="center" indent="4"/>
      <protection locked="0"/>
    </xf>
    <xf numFmtId="182" fontId="33" fillId="0" borderId="8" xfId="21" applyNumberFormat="1" applyFont="1" applyBorder="1" applyAlignment="1" applyProtection="1">
      <alignment horizontal="center" vertical="center"/>
      <protection locked="0"/>
    </xf>
    <xf numFmtId="0" fontId="34" fillId="0" borderId="0" xfId="21" applyFont="1" applyAlignment="1" applyProtection="1">
      <alignment horizontal="left" vertical="center"/>
      <protection locked="0"/>
    </xf>
    <xf numFmtId="0" fontId="34" fillId="0" borderId="0" xfId="21" applyFont="1" applyAlignment="1" applyProtection="1">
      <alignment horizontal="right" vertical="center"/>
      <protection locked="0"/>
    </xf>
    <xf numFmtId="0" fontId="29" fillId="5" borderId="8" xfId="21" applyFont="1" applyFill="1" applyBorder="1" applyAlignment="1" applyProtection="1">
      <alignment horizontal="center" vertical="center" wrapText="1"/>
      <protection locked="0"/>
    </xf>
    <xf numFmtId="0" fontId="34" fillId="5" borderId="8" xfId="21" applyFont="1" applyFill="1" applyBorder="1" applyAlignment="1" applyProtection="1">
      <alignment horizontal="center" vertical="center" wrapText="1"/>
      <protection locked="0"/>
    </xf>
    <xf numFmtId="0" fontId="34" fillId="5" borderId="8" xfId="21" applyFont="1" applyFill="1" applyBorder="1" applyAlignment="1" applyProtection="1">
      <alignment horizontal="center" vertical="center"/>
      <protection locked="0"/>
    </xf>
    <xf numFmtId="182" fontId="34" fillId="0" borderId="8" xfId="21" applyNumberFormat="1" applyFont="1" applyBorder="1" applyAlignment="1">
      <alignment horizontal="center" vertical="center"/>
    </xf>
    <xf numFmtId="49" fontId="34" fillId="0" borderId="0" xfId="21" applyNumberFormat="1" applyFont="1" applyAlignment="1" applyProtection="1">
      <alignment horizontal="left" vertical="center"/>
      <protection locked="0"/>
    </xf>
    <xf numFmtId="0" fontId="30" fillId="0" borderId="0" xfId="69" applyFont="1" applyAlignment="1" applyProtection="1">
      <alignment horizontal="left" vertical="center"/>
      <protection locked="0"/>
    </xf>
    <xf numFmtId="0" fontId="28" fillId="0" borderId="0" xfId="69" applyFont="1" applyAlignment="1" applyProtection="1">
      <alignment horizontal="left" vertical="center"/>
      <protection locked="0"/>
    </xf>
    <xf numFmtId="0" fontId="21" fillId="0" borderId="0" xfId="69" applyFont="1" applyAlignment="1" applyProtection="1">
      <alignment horizontal="center" vertical="center" shrinkToFit="1"/>
      <protection locked="0"/>
    </xf>
    <xf numFmtId="0" fontId="20" fillId="0" borderId="0" xfId="69" applyFont="1" applyAlignment="1" applyProtection="1">
      <alignment horizontal="center" vertical="center"/>
      <protection locked="0"/>
    </xf>
    <xf numFmtId="0" fontId="24" fillId="0" borderId="0" xfId="69" applyFont="1" applyAlignment="1" applyProtection="1">
      <alignment horizontal="center"/>
      <protection locked="0"/>
    </xf>
    <xf numFmtId="0" fontId="26" fillId="0" borderId="0" xfId="69" applyFont="1" applyAlignment="1" applyProtection="1">
      <alignment horizontal="left"/>
      <protection locked="0"/>
    </xf>
    <xf numFmtId="0" fontId="76" fillId="28" borderId="5" xfId="184" applyNumberFormat="1" applyFont="1" applyFill="1" applyBorder="1" applyAlignment="1" applyProtection="1">
      <alignment horizontal="center" vertical="center"/>
    </xf>
    <xf numFmtId="49" fontId="0" fillId="0" borderId="18" xfId="184" applyNumberFormat="1" applyFont="1" applyFill="1" applyBorder="1" applyAlignment="1" applyProtection="1">
      <alignment horizontal="center" vertical="center"/>
    </xf>
    <xf numFmtId="49" fontId="0" fillId="0" borderId="2" xfId="184" applyNumberFormat="1" applyFont="1" applyFill="1" applyBorder="1" applyAlignment="1" applyProtection="1">
      <alignment horizontal="center" vertical="center"/>
    </xf>
    <xf numFmtId="49" fontId="0" fillId="0" borderId="19" xfId="184" applyNumberFormat="1" applyFont="1" applyFill="1" applyBorder="1" applyAlignment="1" applyProtection="1">
      <alignment horizontal="center" vertical="center"/>
    </xf>
    <xf numFmtId="49" fontId="0" fillId="0" borderId="5" xfId="184" applyNumberFormat="1" applyFont="1" applyFill="1" applyBorder="1" applyAlignment="1" applyProtection="1">
      <alignment horizontal="center" vertical="center"/>
    </xf>
    <xf numFmtId="0" fontId="76" fillId="28" borderId="5" xfId="184" applyNumberFormat="1" applyFont="1" applyFill="1" applyBorder="1" applyAlignment="1" applyProtection="1">
      <alignment horizontal="center"/>
    </xf>
    <xf numFmtId="0" fontId="76" fillId="28" borderId="5" xfId="184" applyNumberFormat="1" applyFont="1" applyFill="1" applyBorder="1" applyAlignment="1" applyProtection="1">
      <alignment horizontal="center" vertical="center" wrapText="1"/>
    </xf>
    <xf numFmtId="49" fontId="77" fillId="0" borderId="5" xfId="184" applyNumberFormat="1" applyFont="1" applyFill="1" applyBorder="1" applyAlignment="1" applyProtection="1">
      <alignment horizontal="center" vertical="center"/>
    </xf>
    <xf numFmtId="49" fontId="76" fillId="28" borderId="5" xfId="184" applyNumberFormat="1" applyFont="1" applyFill="1" applyBorder="1" applyAlignment="1" applyProtection="1">
      <alignment horizontal="center" vertical="center" wrapText="1"/>
    </xf>
    <xf numFmtId="49" fontId="76" fillId="28" borderId="5" xfId="184" applyNumberFormat="1" applyFont="1" applyFill="1" applyBorder="1" applyAlignment="1" applyProtection="1">
      <alignment horizontal="center" vertical="center"/>
    </xf>
    <xf numFmtId="49" fontId="76" fillId="28" borderId="18" xfId="184" applyNumberFormat="1" applyFont="1" applyFill="1" applyBorder="1" applyAlignment="1" applyProtection="1">
      <alignment horizontal="center" vertical="center"/>
    </xf>
    <xf numFmtId="0" fontId="72" fillId="28" borderId="18" xfId="184" applyNumberFormat="1" applyFont="1" applyFill="1" applyBorder="1" applyAlignment="1" applyProtection="1">
      <alignment horizontal="center" vertical="center"/>
    </xf>
    <xf numFmtId="0" fontId="72" fillId="28" borderId="19" xfId="184" applyNumberFormat="1" applyFont="1" applyFill="1" applyBorder="1" applyAlignment="1" applyProtection="1">
      <alignment horizontal="center" vertical="center"/>
    </xf>
    <xf numFmtId="0" fontId="72" fillId="28" borderId="2" xfId="184" applyNumberFormat="1" applyFont="1" applyFill="1" applyBorder="1" applyAlignment="1" applyProtection="1">
      <alignment horizontal="center" vertical="center"/>
    </xf>
    <xf numFmtId="49" fontId="77" fillId="0" borderId="5" xfId="184" applyNumberFormat="1" applyFont="1" applyFill="1" applyBorder="1" applyAlignment="1" applyProtection="1">
      <alignment horizontal="left" vertical="center"/>
    </xf>
    <xf numFmtId="49" fontId="77" fillId="0" borderId="22" xfId="184" applyNumberFormat="1" applyFont="1" applyFill="1" applyBorder="1" applyAlignment="1" applyProtection="1">
      <alignment horizontal="center" vertical="center"/>
    </xf>
    <xf numFmtId="49" fontId="74" fillId="0" borderId="18" xfId="184" applyNumberFormat="1" applyFont="1" applyFill="1" applyBorder="1" applyAlignment="1" applyProtection="1">
      <alignment horizontal="left" vertical="center"/>
    </xf>
    <xf numFmtId="49" fontId="74" fillId="0" borderId="2" xfId="184" applyNumberFormat="1" applyFont="1" applyFill="1" applyBorder="1" applyAlignment="1" applyProtection="1">
      <alignment horizontal="left" vertical="center"/>
    </xf>
    <xf numFmtId="49" fontId="74" fillId="0" borderId="19" xfId="184" applyNumberFormat="1" applyFont="1" applyFill="1" applyBorder="1" applyAlignment="1" applyProtection="1">
      <alignment horizontal="left" vertical="center"/>
    </xf>
    <xf numFmtId="49" fontId="72" fillId="28" borderId="18" xfId="184" applyNumberFormat="1" applyFont="1" applyFill="1" applyBorder="1" applyAlignment="1" applyProtection="1">
      <alignment horizontal="center" vertical="center" wrapText="1"/>
    </xf>
    <xf numFmtId="49" fontId="72" fillId="28" borderId="2" xfId="184" applyNumberFormat="1" applyFont="1" applyFill="1" applyBorder="1" applyAlignment="1" applyProtection="1">
      <alignment horizontal="center" vertical="center"/>
    </xf>
    <xf numFmtId="49" fontId="72" fillId="28" borderId="19" xfId="184" applyNumberFormat="1" applyFont="1" applyFill="1" applyBorder="1" applyAlignment="1" applyProtection="1">
      <alignment horizontal="center" vertical="center"/>
    </xf>
    <xf numFmtId="49" fontId="77" fillId="0" borderId="18" xfId="184" applyNumberFormat="1" applyFont="1" applyFill="1" applyBorder="1" applyAlignment="1" applyProtection="1">
      <alignment horizontal="left" vertical="center"/>
    </xf>
    <xf numFmtId="49" fontId="77" fillId="0" borderId="2" xfId="184" applyNumberFormat="1" applyFont="1" applyFill="1" applyBorder="1" applyAlignment="1" applyProtection="1">
      <alignment horizontal="left" vertical="center"/>
    </xf>
    <xf numFmtId="49" fontId="77" fillId="0" borderId="19" xfId="184" applyNumberFormat="1" applyFont="1" applyFill="1" applyBorder="1" applyAlignment="1" applyProtection="1">
      <alignment horizontal="left" vertical="center"/>
    </xf>
    <xf numFmtId="0" fontId="72" fillId="28" borderId="5" xfId="184" applyNumberFormat="1" applyFont="1" applyFill="1" applyBorder="1" applyAlignment="1" applyProtection="1">
      <alignment horizontal="center" vertical="center"/>
    </xf>
    <xf numFmtId="0" fontId="74" fillId="0" borderId="5" xfId="184" applyNumberFormat="1" applyFont="1" applyFill="1" applyBorder="1" applyAlignment="1" applyProtection="1">
      <alignment horizontal="center" vertical="center"/>
    </xf>
    <xf numFmtId="49" fontId="72" fillId="2" borderId="18" xfId="184" applyNumberFormat="1" applyFont="1" applyFill="1" applyBorder="1" applyAlignment="1" applyProtection="1">
      <alignment horizontal="center" vertical="center"/>
    </xf>
    <xf numFmtId="49" fontId="72" fillId="2" borderId="2" xfId="184" applyNumberFormat="1" applyFont="1" applyFill="1" applyBorder="1" applyAlignment="1" applyProtection="1">
      <alignment horizontal="center" vertical="center"/>
    </xf>
    <xf numFmtId="49" fontId="72" fillId="2" borderId="19" xfId="184" applyNumberFormat="1" applyFont="1" applyFill="1" applyBorder="1" applyAlignment="1" applyProtection="1">
      <alignment horizontal="center" vertical="center"/>
    </xf>
    <xf numFmtId="183" fontId="74" fillId="0" borderId="5" xfId="184" applyNumberFormat="1" applyFont="1" applyFill="1" applyBorder="1" applyAlignment="1" applyProtection="1">
      <alignment horizontal="left" vertical="center"/>
    </xf>
    <xf numFmtId="49" fontId="74" fillId="0" borderId="5" xfId="184" applyNumberFormat="1" applyFont="1" applyFill="1" applyBorder="1" applyAlignment="1" applyProtection="1">
      <alignment horizontal="left" vertical="center"/>
    </xf>
    <xf numFmtId="0" fontId="72" fillId="28" borderId="3" xfId="184" applyNumberFormat="1" applyFont="1" applyFill="1" applyBorder="1" applyAlignment="1" applyProtection="1">
      <alignment horizontal="center" vertical="center"/>
    </xf>
    <xf numFmtId="0" fontId="72" fillId="28" borderId="4" xfId="184" applyNumberFormat="1" applyFont="1" applyFill="1" applyBorder="1" applyAlignment="1" applyProtection="1">
      <alignment horizontal="center" vertical="center"/>
    </xf>
    <xf numFmtId="0" fontId="72" fillId="28" borderId="15" xfId="184" applyNumberFormat="1" applyFont="1" applyFill="1" applyBorder="1" applyAlignment="1" applyProtection="1">
      <alignment horizontal="center" vertical="center"/>
    </xf>
    <xf numFmtId="0" fontId="72" fillId="28" borderId="16" xfId="184" applyNumberFormat="1" applyFont="1" applyFill="1" applyBorder="1" applyAlignment="1" applyProtection="1">
      <alignment horizontal="center" vertical="center"/>
    </xf>
    <xf numFmtId="183" fontId="75" fillId="0" borderId="18" xfId="184" applyNumberFormat="1" applyFont="1" applyFill="1" applyBorder="1" applyAlignment="1" applyProtection="1">
      <alignment horizontal="left" vertical="center"/>
    </xf>
    <xf numFmtId="183" fontId="75" fillId="0" borderId="2" xfId="184" applyNumberFormat="1" applyFont="1" applyFill="1" applyBorder="1" applyAlignment="1" applyProtection="1">
      <alignment horizontal="left" vertical="center"/>
    </xf>
    <xf numFmtId="183" fontId="75" fillId="0" borderId="19" xfId="184" applyNumberFormat="1" applyFont="1" applyFill="1" applyBorder="1" applyAlignment="1" applyProtection="1">
      <alignment horizontal="left" vertical="center"/>
    </xf>
    <xf numFmtId="0" fontId="75" fillId="0" borderId="18" xfId="184" applyNumberFormat="1" applyFont="1" applyFill="1" applyBorder="1" applyAlignment="1" applyProtection="1">
      <alignment horizontal="left" vertical="center"/>
    </xf>
    <xf numFmtId="0" fontId="75" fillId="0" borderId="2" xfId="184" applyNumberFormat="1" applyFont="1" applyFill="1" applyBorder="1" applyAlignment="1" applyProtection="1">
      <alignment horizontal="left" vertical="center"/>
    </xf>
    <xf numFmtId="0" fontId="75" fillId="0" borderId="19" xfId="184" applyNumberFormat="1" applyFont="1" applyFill="1" applyBorder="1" applyAlignment="1" applyProtection="1">
      <alignment horizontal="left" vertical="center"/>
    </xf>
    <xf numFmtId="0" fontId="75" fillId="0" borderId="5" xfId="184" applyNumberFormat="1" applyFont="1" applyFill="1" applyBorder="1" applyAlignment="1" applyProtection="1">
      <alignment horizontal="left" vertical="center"/>
    </xf>
    <xf numFmtId="0" fontId="72" fillId="0" borderId="16" xfId="184" applyNumberFormat="1" applyFont="1" applyFill="1" applyBorder="1" applyAlignment="1" applyProtection="1">
      <alignment horizontal="left" vertical="center"/>
    </xf>
    <xf numFmtId="0" fontId="72" fillId="28" borderId="14" xfId="184" applyNumberFormat="1" applyFont="1" applyFill="1" applyBorder="1" applyAlignment="1" applyProtection="1">
      <alignment horizontal="center" vertical="center"/>
    </xf>
    <xf numFmtId="0" fontId="72" fillId="28" borderId="17" xfId="184" applyNumberFormat="1" applyFont="1" applyFill="1" applyBorder="1" applyAlignment="1" applyProtection="1">
      <alignment horizontal="center" vertical="center"/>
    </xf>
    <xf numFmtId="0" fontId="72" fillId="28" borderId="3" xfId="184" applyNumberFormat="1" applyFont="1" applyFill="1" applyBorder="1" applyAlignment="1" applyProtection="1">
      <alignment horizontal="center" vertical="center" shrinkToFit="1"/>
    </xf>
    <xf numFmtId="0" fontId="72" fillId="28" borderId="4" xfId="184" applyNumberFormat="1" applyFont="1" applyFill="1" applyBorder="1" applyAlignment="1" applyProtection="1">
      <alignment horizontal="center" vertical="center" shrinkToFit="1"/>
    </xf>
    <xf numFmtId="0" fontId="72" fillId="28" borderId="15" xfId="184" applyNumberFormat="1" applyFont="1" applyFill="1" applyBorder="1" applyAlignment="1" applyProtection="1">
      <alignment horizontal="center" vertical="center" shrinkToFit="1"/>
    </xf>
    <xf numFmtId="0" fontId="72" fillId="28" borderId="16" xfId="184" applyNumberFormat="1" applyFont="1" applyFill="1" applyBorder="1" applyAlignment="1" applyProtection="1">
      <alignment horizontal="center" vertical="center" shrinkToFit="1"/>
    </xf>
    <xf numFmtId="0" fontId="43" fillId="0" borderId="0" xfId="69" applyFont="1" applyAlignment="1" applyProtection="1">
      <alignment horizontal="left" vertical="center"/>
      <protection locked="0"/>
    </xf>
    <xf numFmtId="0" fontId="33" fillId="2" borderId="0" xfId="69" applyFont="1" applyFill="1" applyAlignment="1" applyProtection="1">
      <alignment horizontal="center" vertical="center"/>
      <protection locked="0"/>
    </xf>
    <xf numFmtId="180" fontId="18" fillId="0" borderId="0" xfId="69" applyNumberFormat="1" applyFont="1" applyAlignment="1" applyProtection="1">
      <alignment horizontal="center" vertical="center"/>
      <protection locked="0"/>
    </xf>
    <xf numFmtId="0" fontId="45" fillId="0" borderId="0" xfId="69" applyFont="1" applyAlignment="1" applyProtection="1">
      <alignment horizontal="center" vertical="center"/>
      <protection locked="0"/>
    </xf>
    <xf numFmtId="0" fontId="49" fillId="0" borderId="0" xfId="69" applyFont="1" applyAlignment="1" applyProtection="1">
      <alignment horizontal="center" vertical="center"/>
      <protection locked="0"/>
    </xf>
    <xf numFmtId="0" fontId="33" fillId="0" borderId="0" xfId="69" applyFont="1" applyAlignment="1" applyProtection="1">
      <alignment horizontal="center" vertical="center"/>
      <protection locked="0"/>
    </xf>
    <xf numFmtId="0" fontId="33" fillId="0" borderId="0" xfId="69" applyFont="1" applyAlignment="1" applyProtection="1">
      <alignment horizontal="left" vertical="center"/>
      <protection locked="0"/>
    </xf>
    <xf numFmtId="0" fontId="34" fillId="0" borderId="0" xfId="69" applyFont="1" applyAlignment="1" applyProtection="1">
      <alignment horizontal="left" vertical="center"/>
      <protection locked="0"/>
    </xf>
    <xf numFmtId="0" fontId="34" fillId="0" borderId="0" xfId="69" applyFont="1" applyAlignment="1" applyProtection="1">
      <alignment horizontal="center" vertical="center"/>
      <protection locked="0"/>
    </xf>
    <xf numFmtId="0" fontId="34" fillId="0" borderId="9" xfId="69" applyFont="1" applyBorder="1" applyAlignment="1" applyProtection="1">
      <alignment vertical="center"/>
      <protection locked="0"/>
    </xf>
    <xf numFmtId="0" fontId="34" fillId="0" borderId="12" xfId="69" applyFont="1" applyBorder="1" applyAlignment="1" applyProtection="1">
      <alignment vertical="center"/>
      <protection locked="0"/>
    </xf>
    <xf numFmtId="0" fontId="34" fillId="0" borderId="12" xfId="69" applyFont="1" applyBorder="1" applyAlignment="1" applyProtection="1">
      <alignment horizontal="left" vertical="center"/>
      <protection locked="0"/>
    </xf>
    <xf numFmtId="0" fontId="34" fillId="0" borderId="12" xfId="69" applyFont="1" applyBorder="1" applyAlignment="1" applyProtection="1">
      <alignment horizontal="right" vertical="center"/>
      <protection locked="0"/>
    </xf>
    <xf numFmtId="0" fontId="34" fillId="0" borderId="13" xfId="69" applyFont="1" applyBorder="1" applyAlignment="1" applyProtection="1">
      <alignment horizontal="right" vertical="center"/>
      <protection locked="0"/>
    </xf>
    <xf numFmtId="0" fontId="29" fillId="0" borderId="9" xfId="69" applyFont="1" applyBorder="1" applyAlignment="1" applyProtection="1">
      <alignment vertical="center"/>
      <protection locked="0"/>
    </xf>
    <xf numFmtId="0" fontId="34" fillId="0" borderId="10" xfId="69" applyFont="1" applyBorder="1" applyAlignment="1" applyProtection="1">
      <alignment horizontal="center" vertical="center" wrapText="1"/>
      <protection locked="0"/>
    </xf>
    <xf numFmtId="0" fontId="38" fillId="0" borderId="11" xfId="69" applyFont="1" applyBorder="1" applyAlignment="1" applyProtection="1">
      <alignment horizontal="center" vertical="center" wrapText="1"/>
      <protection locked="0"/>
    </xf>
    <xf numFmtId="0" fontId="38" fillId="0" borderId="21" xfId="69" applyFont="1" applyBorder="1" applyAlignment="1" applyProtection="1">
      <alignment horizontal="center" vertical="center" wrapText="1"/>
      <protection locked="0"/>
    </xf>
    <xf numFmtId="0" fontId="38" fillId="0" borderId="6" xfId="69" applyFont="1" applyBorder="1" applyAlignment="1" applyProtection="1">
      <alignment horizontal="center" vertical="center" wrapText="1"/>
      <protection locked="0"/>
    </xf>
    <xf numFmtId="0" fontId="38" fillId="0" borderId="0" xfId="69" applyFont="1" applyAlignment="1" applyProtection="1">
      <alignment horizontal="center" vertical="center" wrapText="1"/>
      <protection locked="0"/>
    </xf>
    <xf numFmtId="0" fontId="38" fillId="0" borderId="7" xfId="69" applyFont="1" applyBorder="1" applyAlignment="1" applyProtection="1">
      <alignment horizontal="center" vertical="center" wrapText="1"/>
      <protection locked="0"/>
    </xf>
    <xf numFmtId="0" fontId="38" fillId="0" borderId="9" xfId="69" applyFont="1" applyBorder="1" applyAlignment="1" applyProtection="1">
      <alignment horizontal="center" vertical="center" wrapText="1"/>
      <protection locked="0"/>
    </xf>
    <xf numFmtId="0" fontId="38" fillId="0" borderId="12" xfId="69" applyFont="1" applyBorder="1" applyAlignment="1" applyProtection="1">
      <alignment horizontal="center" vertical="center" wrapText="1"/>
      <protection locked="0"/>
    </xf>
    <xf numFmtId="0" fontId="38" fillId="0" borderId="13" xfId="69" applyFont="1" applyBorder="1" applyAlignment="1" applyProtection="1">
      <alignment horizontal="center" vertical="center" wrapText="1"/>
      <protection locked="0"/>
    </xf>
    <xf numFmtId="0" fontId="29" fillId="0" borderId="6" xfId="69" applyFont="1" applyBorder="1" applyAlignment="1" applyProtection="1">
      <alignment vertical="center"/>
      <protection locked="0"/>
    </xf>
    <xf numFmtId="0" fontId="34" fillId="0" borderId="0" xfId="69" applyFont="1" applyAlignment="1" applyProtection="1">
      <alignment vertical="center"/>
      <protection locked="0"/>
    </xf>
    <xf numFmtId="0" fontId="34" fillId="0" borderId="7" xfId="69" applyFont="1" applyBorder="1" applyAlignment="1" applyProtection="1">
      <alignment horizontal="center" vertical="center"/>
      <protection locked="0"/>
    </xf>
    <xf numFmtId="0" fontId="34" fillId="0" borderId="0" xfId="69" applyFont="1" applyAlignment="1" applyProtection="1">
      <alignment horizontal="center" vertical="center" shrinkToFit="1"/>
      <protection locked="0"/>
    </xf>
    <xf numFmtId="0" fontId="34" fillId="0" borderId="0" xfId="69" quotePrefix="1" applyFont="1" applyAlignment="1" applyProtection="1">
      <alignment horizontal="center" vertical="center" shrinkToFit="1"/>
      <protection locked="0"/>
    </xf>
    <xf numFmtId="180" fontId="34" fillId="0" borderId="0" xfId="69" applyNumberFormat="1" applyFont="1" applyAlignment="1" applyProtection="1">
      <alignment horizontal="center" vertical="center"/>
      <protection locked="0"/>
    </xf>
    <xf numFmtId="0" fontId="38" fillId="0" borderId="0" xfId="69" applyFont="1" applyAlignment="1" applyProtection="1">
      <alignment horizontal="center" vertical="center"/>
      <protection locked="0"/>
    </xf>
    <xf numFmtId="0" fontId="81" fillId="0" borderId="0" xfId="23" applyFont="1" applyAlignment="1">
      <alignment horizontal="center" vertical="center"/>
    </xf>
    <xf numFmtId="0" fontId="34" fillId="0" borderId="0" xfId="18" applyFont="1" applyAlignment="1" applyProtection="1">
      <alignment horizontal="left" vertical="center"/>
      <protection locked="0"/>
    </xf>
    <xf numFmtId="0" fontId="33" fillId="0" borderId="0" xfId="69" applyFont="1" applyAlignment="1" applyProtection="1">
      <alignment horizontal="left" vertical="top" wrapText="1"/>
      <protection locked="0"/>
    </xf>
    <xf numFmtId="0" fontId="34" fillId="3" borderId="0" xfId="69" applyFont="1" applyFill="1" applyAlignment="1" applyProtection="1">
      <alignment horizontal="center" vertical="center" wrapText="1"/>
      <protection locked="0"/>
    </xf>
    <xf numFmtId="0" fontId="41" fillId="3" borderId="0" xfId="69" applyFont="1" applyFill="1" applyAlignment="1" applyProtection="1">
      <alignment horizontal="center" vertical="center" wrapText="1"/>
      <protection locked="0"/>
    </xf>
    <xf numFmtId="180" fontId="34" fillId="3" borderId="0" xfId="69" applyNumberFormat="1" applyFont="1" applyFill="1" applyAlignment="1" applyProtection="1">
      <alignment horizontal="left" vertical="center"/>
      <protection locked="0"/>
    </xf>
    <xf numFmtId="0" fontId="34" fillId="0" borderId="0" xfId="69" applyFont="1" applyAlignment="1" applyProtection="1">
      <alignment horizontal="right" vertical="center"/>
      <protection locked="0"/>
    </xf>
    <xf numFmtId="0" fontId="38" fillId="0" borderId="0" xfId="69" applyFont="1" applyAlignment="1" applyProtection="1">
      <alignment horizontal="right" vertical="center"/>
      <protection locked="0"/>
    </xf>
    <xf numFmtId="0" fontId="38" fillId="3" borderId="0" xfId="69" applyFont="1" applyFill="1" applyAlignment="1" applyProtection="1">
      <alignment vertical="center"/>
      <protection locked="0"/>
    </xf>
    <xf numFmtId="0" fontId="34" fillId="3" borderId="0" xfId="69" applyFont="1" applyFill="1" applyAlignment="1" applyProtection="1">
      <alignment horizontal="left" vertical="center"/>
      <protection locked="0"/>
    </xf>
    <xf numFmtId="184" fontId="38" fillId="3" borderId="0" xfId="69" applyNumberFormat="1" applyFont="1" applyFill="1" applyAlignment="1" applyProtection="1">
      <alignment horizontal="left" vertical="center"/>
      <protection locked="0"/>
    </xf>
    <xf numFmtId="0" fontId="78" fillId="0" borderId="0" xfId="69" applyFont="1" applyAlignment="1" applyProtection="1">
      <alignment horizontal="center" vertical="center" wrapText="1"/>
      <protection locked="0"/>
    </xf>
    <xf numFmtId="0" fontId="21" fillId="0" borderId="0" xfId="69" applyFont="1" applyAlignment="1" applyProtection="1">
      <alignment horizontal="center" vertical="center" wrapText="1"/>
      <protection locked="0"/>
    </xf>
    <xf numFmtId="0" fontId="79" fillId="0" borderId="0" xfId="69" applyFont="1" applyAlignment="1" applyProtection="1">
      <alignment horizontal="center"/>
      <protection locked="0"/>
    </xf>
    <xf numFmtId="0" fontId="29" fillId="0" borderId="0" xfId="69" applyFont="1" applyAlignment="1" applyProtection="1">
      <alignment horizontal="center" vertical="center"/>
      <protection locked="0"/>
    </xf>
    <xf numFmtId="49" fontId="34" fillId="3" borderId="0" xfId="69" applyNumberFormat="1" applyFont="1" applyFill="1" applyAlignment="1" applyProtection="1">
      <alignment horizontal="left" vertical="center"/>
      <protection locked="0"/>
    </xf>
    <xf numFmtId="0" fontId="38" fillId="3" borderId="0" xfId="21" applyFont="1" applyFill="1" applyAlignment="1" applyProtection="1">
      <alignment vertical="center"/>
      <protection locked="0"/>
    </xf>
    <xf numFmtId="0" fontId="34" fillId="3" borderId="0" xfId="21" applyFont="1" applyFill="1" applyAlignment="1" applyProtection="1">
      <alignment horizontal="left" vertical="center"/>
      <protection locked="0"/>
    </xf>
    <xf numFmtId="0" fontId="38" fillId="3" borderId="0" xfId="21" applyFont="1" applyFill="1" applyAlignment="1" applyProtection="1">
      <alignment horizontal="left" vertical="center"/>
      <protection locked="0"/>
    </xf>
    <xf numFmtId="0" fontId="21" fillId="0" borderId="0" xfId="21" applyFont="1" applyAlignment="1" applyProtection="1">
      <alignment horizontal="center" vertical="center" wrapText="1"/>
      <protection locked="0"/>
    </xf>
    <xf numFmtId="0" fontId="20" fillId="0" borderId="0" xfId="21" applyFont="1" applyAlignment="1" applyProtection="1">
      <alignment horizontal="center" vertical="center"/>
      <protection locked="0"/>
    </xf>
    <xf numFmtId="0" fontId="25" fillId="0" borderId="0" xfId="21" applyFont="1" applyAlignment="1" applyProtection="1">
      <alignment horizontal="center"/>
      <protection locked="0"/>
    </xf>
    <xf numFmtId="0" fontId="24" fillId="0" borderId="0" xfId="21" applyFont="1" applyAlignment="1" applyProtection="1">
      <alignment horizontal="center"/>
      <protection locked="0"/>
    </xf>
    <xf numFmtId="0" fontId="26" fillId="0" borderId="0" xfId="21" applyFont="1" applyAlignment="1" applyProtection="1">
      <alignment horizontal="left"/>
      <protection locked="0"/>
    </xf>
    <xf numFmtId="0" fontId="29" fillId="0" borderId="0" xfId="21" applyFont="1" applyAlignment="1" applyProtection="1">
      <alignment horizontal="center" vertical="center"/>
      <protection locked="0"/>
    </xf>
    <xf numFmtId="0" fontId="30" fillId="0" borderId="0" xfId="21" applyFont="1" applyAlignment="1" applyProtection="1">
      <alignment horizontal="left" vertical="center"/>
      <protection locked="0"/>
    </xf>
    <xf numFmtId="0" fontId="28" fillId="0" borderId="0" xfId="21" applyFont="1" applyAlignment="1" applyProtection="1">
      <alignment horizontal="left" vertical="center"/>
      <protection locked="0"/>
    </xf>
    <xf numFmtId="49" fontId="34" fillId="3" borderId="0" xfId="21" applyNumberFormat="1" applyFont="1" applyFill="1" applyAlignment="1" applyProtection="1">
      <alignment horizontal="left" vertical="center"/>
      <protection locked="0"/>
    </xf>
    <xf numFmtId="180" fontId="34" fillId="3" borderId="0" xfId="21" applyNumberFormat="1" applyFont="1" applyFill="1" applyAlignment="1" applyProtection="1">
      <alignment horizontal="left" vertical="center"/>
      <protection locked="0"/>
    </xf>
    <xf numFmtId="0" fontId="38" fillId="0" borderId="0" xfId="21" applyFont="1" applyAlignment="1" applyProtection="1">
      <alignment vertical="center"/>
      <protection locked="0"/>
    </xf>
    <xf numFmtId="0" fontId="38" fillId="0" borderId="0" xfId="21" applyFont="1" applyAlignment="1" applyProtection="1">
      <alignment horizontal="right" vertical="center"/>
      <protection locked="0"/>
    </xf>
    <xf numFmtId="0" fontId="38" fillId="0" borderId="0" xfId="21" applyFont="1" applyAlignment="1" applyProtection="1">
      <alignment horizontal="center" vertical="center"/>
      <protection locked="0"/>
    </xf>
    <xf numFmtId="0" fontId="33" fillId="0" borderId="0" xfId="21" applyFont="1" applyAlignment="1" applyProtection="1">
      <alignment horizontal="left" vertical="top" wrapText="1"/>
      <protection locked="0"/>
    </xf>
    <xf numFmtId="0" fontId="38" fillId="3" borderId="0" xfId="21" applyFont="1" applyFill="1" applyAlignment="1" applyProtection="1">
      <alignment horizontal="center" vertical="center" wrapText="1"/>
      <protection locked="0"/>
    </xf>
    <xf numFmtId="0" fontId="34" fillId="3" borderId="0" xfId="21" applyFont="1" applyFill="1" applyAlignment="1" applyProtection="1">
      <alignment horizontal="center" vertical="center" wrapText="1"/>
      <protection locked="0"/>
    </xf>
    <xf numFmtId="0" fontId="34" fillId="0" borderId="0" xfId="21" applyFont="1" applyAlignment="1" applyProtection="1">
      <alignment horizontal="center" vertical="center" shrinkToFit="1"/>
      <protection locked="0"/>
    </xf>
    <xf numFmtId="0" fontId="34" fillId="0" borderId="0" xfId="21" quotePrefix="1" applyFont="1" applyAlignment="1" applyProtection="1">
      <alignment horizontal="center" vertical="center" shrinkToFit="1"/>
      <protection locked="0"/>
    </xf>
    <xf numFmtId="180" fontId="34" fillId="0" borderId="0" xfId="21" applyNumberFormat="1" applyFont="1" applyAlignment="1" applyProtection="1">
      <alignment horizontal="center" vertical="center"/>
      <protection locked="0"/>
    </xf>
    <xf numFmtId="0" fontId="34" fillId="0" borderId="0" xfId="21" applyFont="1" applyAlignment="1" applyProtection="1">
      <alignment horizontal="center" vertical="center"/>
      <protection locked="0"/>
    </xf>
    <xf numFmtId="0" fontId="34" fillId="0" borderId="9" xfId="21" applyFont="1" applyBorder="1" applyAlignment="1" applyProtection="1">
      <alignment vertical="center"/>
      <protection locked="0"/>
    </xf>
    <xf numFmtId="0" fontId="34" fillId="0" borderId="12" xfId="21" applyFont="1" applyBorder="1" applyAlignment="1" applyProtection="1">
      <alignment vertical="center"/>
      <protection locked="0"/>
    </xf>
    <xf numFmtId="0" fontId="34" fillId="0" borderId="12" xfId="21" applyFont="1" applyBorder="1" applyAlignment="1" applyProtection="1">
      <alignment horizontal="left" vertical="center"/>
      <protection locked="0"/>
    </xf>
    <xf numFmtId="0" fontId="34" fillId="0" borderId="12" xfId="21" applyFont="1" applyBorder="1" applyAlignment="1" applyProtection="1">
      <alignment horizontal="right" vertical="center"/>
      <protection locked="0"/>
    </xf>
    <xf numFmtId="0" fontId="34" fillId="0" borderId="13" xfId="21" applyFont="1" applyBorder="1" applyAlignment="1" applyProtection="1">
      <alignment horizontal="right" vertical="center"/>
      <protection locked="0"/>
    </xf>
    <xf numFmtId="0" fontId="38" fillId="0" borderId="10" xfId="21" applyFont="1" applyBorder="1" applyAlignment="1" applyProtection="1">
      <alignment horizontal="center" vertical="center" wrapText="1"/>
      <protection locked="0"/>
    </xf>
    <xf numFmtId="0" fontId="38" fillId="0" borderId="11" xfId="21" applyFont="1" applyBorder="1" applyAlignment="1" applyProtection="1">
      <alignment horizontal="center" vertical="center" wrapText="1"/>
      <protection locked="0"/>
    </xf>
    <xf numFmtId="0" fontId="38" fillId="0" borderId="21" xfId="21" applyFont="1" applyBorder="1" applyAlignment="1" applyProtection="1">
      <alignment horizontal="center" vertical="center" wrapText="1"/>
      <protection locked="0"/>
    </xf>
    <xf numFmtId="0" fontId="38" fillId="0" borderId="6" xfId="21" applyFont="1" applyBorder="1" applyAlignment="1" applyProtection="1">
      <alignment horizontal="center" vertical="center" wrapText="1"/>
      <protection locked="0"/>
    </xf>
    <xf numFmtId="0" fontId="38" fillId="0" borderId="0" xfId="21" applyFont="1" applyAlignment="1" applyProtection="1">
      <alignment horizontal="center" vertical="center" wrapText="1"/>
      <protection locked="0"/>
    </xf>
    <xf numFmtId="0" fontId="38" fillId="0" borderId="7" xfId="21" applyFont="1" applyBorder="1" applyAlignment="1" applyProtection="1">
      <alignment horizontal="center" vertical="center" wrapText="1"/>
      <protection locked="0"/>
    </xf>
    <xf numFmtId="0" fontId="38" fillId="0" borderId="9" xfId="21" applyFont="1" applyBorder="1" applyAlignment="1" applyProtection="1">
      <alignment horizontal="center" vertical="center" wrapText="1"/>
      <protection locked="0"/>
    </xf>
    <xf numFmtId="0" fontId="38" fillId="0" borderId="12" xfId="21" applyFont="1" applyBorder="1" applyAlignment="1" applyProtection="1">
      <alignment horizontal="center" vertical="center" wrapText="1"/>
      <protection locked="0"/>
    </xf>
    <xf numFmtId="0" fontId="38" fillId="0" borderId="13" xfId="21" applyFont="1" applyBorder="1" applyAlignment="1" applyProtection="1">
      <alignment horizontal="center" vertical="center" wrapText="1"/>
      <protection locked="0"/>
    </xf>
    <xf numFmtId="0" fontId="34" fillId="0" borderId="6" xfId="21" applyFont="1" applyBorder="1" applyAlignment="1" applyProtection="1">
      <alignment vertical="center"/>
      <protection locked="0"/>
    </xf>
    <xf numFmtId="0" fontId="34" fillId="0" borderId="0" xfId="21" applyFont="1" applyAlignment="1" applyProtection="1">
      <alignment vertical="center"/>
      <protection locked="0"/>
    </xf>
    <xf numFmtId="0" fontId="34" fillId="0" borderId="7" xfId="21" applyFont="1" applyBorder="1" applyAlignment="1" applyProtection="1">
      <alignment horizontal="center" vertical="center"/>
      <protection locked="0"/>
    </xf>
    <xf numFmtId="0" fontId="43" fillId="0" borderId="0" xfId="21" applyFont="1" applyAlignment="1" applyProtection="1">
      <alignment horizontal="left" vertical="center"/>
      <protection locked="0"/>
    </xf>
    <xf numFmtId="0" fontId="27" fillId="0" borderId="0" xfId="21" applyFont="1" applyAlignment="1" applyProtection="1">
      <alignment horizontal="left" vertical="center"/>
      <protection locked="0"/>
    </xf>
    <xf numFmtId="180" fontId="18" fillId="0" borderId="0" xfId="21" applyNumberFormat="1" applyFont="1" applyAlignment="1" applyProtection="1">
      <alignment horizontal="center" vertical="center"/>
      <protection locked="0"/>
    </xf>
    <xf numFmtId="0" fontId="45" fillId="0" borderId="0" xfId="21" applyFont="1" applyAlignment="1" applyProtection="1">
      <alignment horizontal="center" vertical="center"/>
      <protection locked="0"/>
    </xf>
    <xf numFmtId="0" fontId="49" fillId="0" borderId="0" xfId="21" applyFont="1" applyAlignment="1" applyProtection="1">
      <alignment horizontal="center" vertical="center"/>
      <protection locked="0"/>
    </xf>
    <xf numFmtId="0" fontId="18" fillId="0" borderId="0" xfId="21" applyFont="1" applyAlignment="1" applyProtection="1">
      <alignment horizontal="center" vertical="center"/>
      <protection locked="0"/>
    </xf>
    <xf numFmtId="181" fontId="34" fillId="0" borderId="8" xfId="21" applyNumberFormat="1" applyFont="1" applyBorder="1" applyAlignment="1">
      <alignment horizontal="center" vertical="center"/>
    </xf>
    <xf numFmtId="0" fontId="51" fillId="5" borderId="8" xfId="21" applyFont="1" applyFill="1" applyBorder="1" applyAlignment="1" applyProtection="1">
      <alignment horizontal="center" vertical="center" wrapText="1"/>
      <protection locked="0"/>
    </xf>
    <xf numFmtId="181" fontId="34" fillId="0" borderId="8" xfId="21" applyNumberFormat="1" applyFont="1" applyBorder="1" applyAlignment="1" applyProtection="1">
      <alignment horizontal="right" vertical="center" indent="4"/>
      <protection locked="0"/>
    </xf>
    <xf numFmtId="181" fontId="33" fillId="0" borderId="8" xfId="21" applyNumberFormat="1" applyFont="1" applyBorder="1" applyAlignment="1" applyProtection="1">
      <alignment horizontal="center" vertical="center"/>
      <protection locked="0"/>
    </xf>
    <xf numFmtId="2" fontId="51" fillId="0" borderId="0" xfId="21" applyNumberFormat="1" applyFont="1" applyAlignment="1" applyProtection="1">
      <alignment horizontal="left" vertical="center" wrapText="1"/>
      <protection locked="0"/>
    </xf>
  </cellXfs>
  <cellStyles count="187">
    <cellStyle name="??_x000c_溜_x0012__x000d_肥U_x0001_?&amp;_x000e__x0007__x0001__x0001_" xfId="1" xr:uid="{00000000-0005-0000-0000-000000000000}"/>
    <cellStyle name="??&amp;O?&amp;H?_x0008__x000f__x0007_?_x0007__x0001__x0001_" xfId="2" xr:uid="{00000000-0005-0000-0000-000001000000}"/>
    <cellStyle name="??&amp;O?&amp;H?_x0008_??_x0007__x0001__x0001_" xfId="3" xr:uid="{00000000-0005-0000-0000-000002000000}"/>
    <cellStyle name="20% - 강조색1 2" xfId="26" xr:uid="{77C3ECBB-44A7-43BF-B8D6-77E9394F82B7}"/>
    <cellStyle name="20% - 강조색2 2" xfId="27" xr:uid="{7E75E146-4D26-44FC-BAAC-7F6BE314BC36}"/>
    <cellStyle name="20% - 강조색3 2" xfId="28" xr:uid="{2F8A3397-34A8-4DB0-8BA3-01C85BA7CC97}"/>
    <cellStyle name="20% - 강조색4 2" xfId="29" xr:uid="{9419BECB-6952-4E3B-9947-F426EB44A1F1}"/>
    <cellStyle name="20% - 강조색5 2" xfId="30" xr:uid="{809EAAB9-3C2A-48D9-AC27-80736E99581B}"/>
    <cellStyle name="20% - 강조색6 2" xfId="31" xr:uid="{A8866D5F-0661-4504-9C3C-1C4A9EF5F65B}"/>
    <cellStyle name="40% - 강조색1 2" xfId="32" xr:uid="{FA9A2C2B-032F-4175-88DB-A28ADA69F0C2}"/>
    <cellStyle name="40% - 강조색2 2" xfId="33" xr:uid="{13FE650E-5284-4145-B1FF-581E4B71DC10}"/>
    <cellStyle name="40% - 강조색3 2" xfId="34" xr:uid="{AE54B674-F8F0-4086-881A-BAF46C2665B7}"/>
    <cellStyle name="40% - 강조색4 2" xfId="35" xr:uid="{7076F5D0-04E3-464E-9757-F9EF5D5DD553}"/>
    <cellStyle name="40% - 강조색5 2" xfId="36" xr:uid="{23A471AB-3988-4171-9796-0730AB86DC2C}"/>
    <cellStyle name="40% - 강조색6 2" xfId="37" xr:uid="{B6750C0B-815D-4A6D-8980-10E1AA751602}"/>
    <cellStyle name="60% - 강조색1 2" xfId="38" xr:uid="{E98B7B0F-A46B-4D53-A955-41641B613A42}"/>
    <cellStyle name="60% - 강조색2 2" xfId="39" xr:uid="{A6836B8D-CE66-448E-880B-11829CCD7E9D}"/>
    <cellStyle name="60% - 강조색3 2" xfId="40" xr:uid="{9ADE5A58-DDC4-484B-8608-712B0435B53A}"/>
    <cellStyle name="60% - 강조색4 2" xfId="41" xr:uid="{364F7FFA-BD37-4041-87C9-3E903A3F6B84}"/>
    <cellStyle name="60% - 강조색5 2" xfId="42" xr:uid="{307EF620-9109-4B06-85F8-8078541959D3}"/>
    <cellStyle name="60% - 강조색6 2" xfId="43" xr:uid="{AB201B90-7FF1-4243-8EF7-E4344513E876}"/>
    <cellStyle name="Comma [0]_제조1부1과 현황 " xfId="4" xr:uid="{00000000-0005-0000-0000-000003000000}"/>
    <cellStyle name="Comma_제조1부1과 현황 " xfId="5" xr:uid="{00000000-0005-0000-0000-000004000000}"/>
    <cellStyle name="Currency [0]_제조1부1과 현황 " xfId="6" xr:uid="{00000000-0005-0000-0000-000005000000}"/>
    <cellStyle name="Currency_제조1부1과 현황 " xfId="7" xr:uid="{00000000-0005-0000-0000-000006000000}"/>
    <cellStyle name="Euro" xfId="8" xr:uid="{00000000-0005-0000-0000-000007000000}"/>
    <cellStyle name="Header1" xfId="9" xr:uid="{00000000-0005-0000-0000-000008000000}"/>
    <cellStyle name="Header2" xfId="10" xr:uid="{00000000-0005-0000-0000-000009000000}"/>
    <cellStyle name="Normal_제조1부1과 현황 " xfId="11" xr:uid="{00000000-0005-0000-0000-00000A000000}"/>
    <cellStyle name="강조색1 2" xfId="44" xr:uid="{E6CA41A5-C5C5-4FF7-82E9-3C66FD69A92C}"/>
    <cellStyle name="강조색2 2" xfId="45" xr:uid="{AA9D702A-292E-45E2-8975-07BD7C65093E}"/>
    <cellStyle name="강조색3 2" xfId="46" xr:uid="{37EFC3F9-B127-425C-AB14-590CF603664B}"/>
    <cellStyle name="강조색4 2" xfId="47" xr:uid="{97EC186A-DE23-4F8B-9CAD-4C67743B95CE}"/>
    <cellStyle name="강조색5 2" xfId="48" xr:uid="{834C7319-38AF-4ABD-B784-8D13E3AE56A5}"/>
    <cellStyle name="강조색6 2" xfId="49" xr:uid="{1F2C4355-A9A5-42F9-9B92-9E6D970EAEA1}"/>
    <cellStyle name="경고문 2" xfId="50" xr:uid="{F4BFF740-40D2-4045-98DB-5EB448F0FB03}"/>
    <cellStyle name="계산 2" xfId="51" xr:uid="{25D92BBC-4182-4DB0-8F63-D078899510F0}"/>
    <cellStyle name="나쁨 2" xfId="52" xr:uid="{FE356D8B-429A-4BFC-B38C-E539E7416C28}"/>
    <cellStyle name="뒤에 오는 하이퍼링크" xfId="12" xr:uid="{00000000-0005-0000-0000-00000B000000}"/>
    <cellStyle name="메모 2" xfId="53" xr:uid="{6F5BDA70-2B15-4E5D-9D72-FD967AB74663}"/>
    <cellStyle name="보통 2" xfId="54" xr:uid="{BC693D69-F444-461E-92A8-78F7774DDD08}"/>
    <cellStyle name="설명 텍스트 2" xfId="55" xr:uid="{12FBE9DA-818B-4A13-A511-16D82A5C4FC8}"/>
    <cellStyle name="셀 확인 2" xfId="56" xr:uid="{92651C84-6247-43FC-8BA4-4B6539F20120}"/>
    <cellStyle name="쉼표 [0] 2" xfId="74" xr:uid="{EA883C2F-DB0A-498B-91DD-E99D3A261E09}"/>
    <cellStyle name="쉼표 [0] 2 2" xfId="84" xr:uid="{918FDC17-71CF-42A4-B342-138F1D5F9BC0}"/>
    <cellStyle name="쉼표 [0] 2 2 2" xfId="101" xr:uid="{DDF9F964-0D54-46A4-9F36-BAA4FBC924D1}"/>
    <cellStyle name="쉼표 [0] 2 2 2 2" xfId="134" xr:uid="{48B029A8-4040-4EB0-AFC0-ABDDD049D9E5}"/>
    <cellStyle name="쉼표 [0] 2 2 2 2 2" xfId="180" xr:uid="{1249135D-4DA3-4400-AA38-6717382D3DA5}"/>
    <cellStyle name="쉼표 [0] 2 2 2 3" xfId="158" xr:uid="{4B95D529-EDB6-4B95-A067-267633506D58}"/>
    <cellStyle name="쉼표 [0] 2 2 3" xfId="120" xr:uid="{A2301CFD-8637-4E07-9733-DDAA368676EE}"/>
    <cellStyle name="쉼표 [0] 2 2 3 2" xfId="172" xr:uid="{D37638E7-FC12-43A6-8EB2-56D9E3102480}"/>
    <cellStyle name="쉼표 [0] 2 2 4" xfId="109" xr:uid="{19F6571C-53F1-466B-9CC2-7B20048069FB}"/>
    <cellStyle name="쉼표 [0] 2 2 4 2" xfId="166" xr:uid="{ECA6E4B7-F9EF-43A5-B148-4372655F4D75}"/>
    <cellStyle name="쉼표 [0] 2 2 5" xfId="146" xr:uid="{BD87D171-F4AA-4D4C-B9A3-011FD43942D8}"/>
    <cellStyle name="쉼표 [0] 2 3" xfId="81" xr:uid="{3D6BA865-F8CF-4380-AA53-342C527F3565}"/>
    <cellStyle name="쉼표 [0] 2 3 2" xfId="99" xr:uid="{27E0E2A8-8EE2-4B2B-8962-D032602B73D8}"/>
    <cellStyle name="쉼표 [0] 2 3 2 2" xfId="132" xr:uid="{2D3B4389-65F1-4C26-98BC-AAD56B8B7B5C}"/>
    <cellStyle name="쉼표 [0] 2 3 2 2 2" xfId="178" xr:uid="{1621B58B-B6A6-4E58-8BD3-E412B657B26C}"/>
    <cellStyle name="쉼표 [0] 2 3 2 3" xfId="156" xr:uid="{93E3883E-8864-4E5F-9386-36DF37B72306}"/>
    <cellStyle name="쉼표 [0] 2 3 3" xfId="117" xr:uid="{E46A6180-3755-43F0-A73E-6547F3637338}"/>
    <cellStyle name="쉼표 [0] 2 3 3 2" xfId="170" xr:uid="{7785F2C7-E20F-4637-8154-89B0B4EEBAE8}"/>
    <cellStyle name="쉼표 [0] 2 3 4" xfId="107" xr:uid="{B8EF79E5-C933-4DC6-9583-5F40A4E79299}"/>
    <cellStyle name="쉼표 [0] 2 3 4 2" xfId="164" xr:uid="{98CC9118-FCFF-4917-8F28-D36015DAABDC}"/>
    <cellStyle name="쉼표 [0] 2 3 5" xfId="144" xr:uid="{2FAF886E-F488-4040-898D-4B500CF31890}"/>
    <cellStyle name="쉼표 [0] 2 4" xfId="90" xr:uid="{2B228F3B-002C-4C0A-8273-366D6DCEC895}"/>
    <cellStyle name="쉼표 [0] 2 4 2" xfId="103" xr:uid="{77F1DB48-1164-4AE7-9F4D-C5872634F2A9}"/>
    <cellStyle name="쉼표 [0] 2 4 2 2" xfId="136" xr:uid="{64173269-7624-445D-B79C-6C953353D8A9}"/>
    <cellStyle name="쉼표 [0] 2 4 2 2 2" xfId="182" xr:uid="{E2AEFACB-428A-4B60-9ED9-06F80EE748BC}"/>
    <cellStyle name="쉼표 [0] 2 4 2 3" xfId="160" xr:uid="{3028E425-68D3-4FA1-9F4C-04150B7A87A2}"/>
    <cellStyle name="쉼표 [0] 2 4 3" xfId="126" xr:uid="{201C7779-0EF6-4EFE-AD18-ADF2133CFF85}"/>
    <cellStyle name="쉼표 [0] 2 4 3 2" xfId="174" xr:uid="{36C51E0C-83AC-44DE-9C44-D6D0961777A0}"/>
    <cellStyle name="쉼표 [0] 2 4 4" xfId="105" xr:uid="{3E2035E3-65D0-46BD-A4D5-492891C4D2A3}"/>
    <cellStyle name="쉼표 [0] 2 4 4 2" xfId="162" xr:uid="{BA9BBCED-9C77-4DD7-AA25-1BD8975908B2}"/>
    <cellStyle name="쉼표 [0] 2 4 5" xfId="152" xr:uid="{C229F5DC-4659-4CB2-942F-3CBF8D72D076}"/>
    <cellStyle name="쉼표 [0] 2 5" xfId="96" xr:uid="{506C173E-1C34-4439-949A-B72A783073C3}"/>
    <cellStyle name="쉼표 [0] 2 5 2" xfId="130" xr:uid="{0E24D42B-4C6C-4463-824F-E8783A76438B}"/>
    <cellStyle name="쉼표 [0] 2 5 2 2" xfId="176" xr:uid="{A762009A-94AC-46B2-A01B-5ADD146BC0A5}"/>
    <cellStyle name="쉼표 [0] 2 5 3" xfId="154" xr:uid="{7324271F-A816-494D-84B0-DF5EA03BFE60}"/>
    <cellStyle name="쉼표 [0] 2 6" xfId="112" xr:uid="{C5357D6D-85AA-4E60-9668-E7100B9A11FE}"/>
    <cellStyle name="쉼표 [0] 2 6 2" xfId="168" xr:uid="{5DFD0D84-415B-44DB-A3B7-85E7402846E0}"/>
    <cellStyle name="쉼표 [0] 2 7" xfId="139" xr:uid="{3C2BA939-9551-40BA-83E3-362C5D2C8AE9}"/>
    <cellStyle name="스타일 1" xfId="13" xr:uid="{00000000-0005-0000-0000-00000C000000}"/>
    <cellStyle name="스타일 2" xfId="14" xr:uid="{00000000-0005-0000-0000-00000D000000}"/>
    <cellStyle name="연결된 셀 2" xfId="57" xr:uid="{79878E37-3E57-4DC7-9AE5-479450C9E37C}"/>
    <cellStyle name="요약 2" xfId="58" xr:uid="{2989505B-E109-4FE7-A213-68EB3C284031}"/>
    <cellStyle name="입력 2" xfId="59" xr:uid="{187386FF-4AB6-45E3-BD9B-E8412A893314}"/>
    <cellStyle name="제목 1 2" xfId="61" xr:uid="{39BB4966-7A18-4F8E-BDCB-12CC10ADDE81}"/>
    <cellStyle name="제목 2 2" xfId="62" xr:uid="{A2ADC8AC-D52D-4949-B0AC-BB5C6026435F}"/>
    <cellStyle name="제목 3 2" xfId="63" xr:uid="{E597E628-1B7C-4F50-8624-DDCB6404160B}"/>
    <cellStyle name="제목 4 2" xfId="64" xr:uid="{2568D6EE-C253-4178-9D93-E44616BE00E2}"/>
    <cellStyle name="제목 5" xfId="60" xr:uid="{2E9C5922-C7CE-4145-8BA3-E1EECFB75BE6}"/>
    <cellStyle name="좋음 2" xfId="65" xr:uid="{85F875D9-D6B3-4C2A-91C2-059A323B143B}"/>
    <cellStyle name="출력 2" xfId="66" xr:uid="{3D34D4E7-709D-40E8-93F8-CD353826CCC4}"/>
    <cellStyle name="콤마 [0]_  종  합  " xfId="15" xr:uid="{00000000-0005-0000-0000-00000E000000}"/>
    <cellStyle name="콤마_  종  합  " xfId="16" xr:uid="{00000000-0005-0000-0000-00000F000000}"/>
    <cellStyle name="통화 [0] 2" xfId="75" xr:uid="{CCB1ABE9-015F-4E87-B240-5514BEA8BE29}"/>
    <cellStyle name="통화 [0] 2 2" xfId="85" xr:uid="{1E71DF4E-89C1-4D16-BB16-A21CA3F2D89F}"/>
    <cellStyle name="통화 [0] 2 2 2" xfId="102" xr:uid="{301BD4E5-329C-448A-9741-F3EF3DC7359E}"/>
    <cellStyle name="통화 [0] 2 2 2 2" xfId="135" xr:uid="{F1189A04-98B0-4A21-A236-252815B8018F}"/>
    <cellStyle name="통화 [0] 2 2 2 2 2" xfId="181" xr:uid="{BFE71C87-6E09-403E-9B9A-739447E5B5D4}"/>
    <cellStyle name="통화 [0] 2 2 2 3" xfId="159" xr:uid="{B94915FC-618B-46F7-93F2-119846B88EBF}"/>
    <cellStyle name="통화 [0] 2 2 3" xfId="121" xr:uid="{1D63D70E-AAEE-4A6D-B6E0-C4963328822C}"/>
    <cellStyle name="통화 [0] 2 2 3 2" xfId="173" xr:uid="{779C2E44-5ED5-46E9-B7E5-DAF74472595A}"/>
    <cellStyle name="통화 [0] 2 2 4" xfId="110" xr:uid="{37893C52-43F9-41E0-A1BE-E67C1ED5F3DC}"/>
    <cellStyle name="통화 [0] 2 2 4 2" xfId="167" xr:uid="{617EC2CF-EC96-4D53-9C92-1614991B6A74}"/>
    <cellStyle name="통화 [0] 2 2 5" xfId="147" xr:uid="{FEC88A37-73D0-4E0E-963B-D9D9A9DE64D7}"/>
    <cellStyle name="통화 [0] 2 3" xfId="82" xr:uid="{CBE94CD5-CE88-49BC-9228-329F049FCD91}"/>
    <cellStyle name="통화 [0] 2 3 2" xfId="100" xr:uid="{D99A515D-9C2D-49A0-9558-B194B8B56B88}"/>
    <cellStyle name="통화 [0] 2 3 2 2" xfId="133" xr:uid="{2B64C880-6CBA-4950-B393-FF847B26895D}"/>
    <cellStyle name="통화 [0] 2 3 2 2 2" xfId="179" xr:uid="{3CEA15A8-FAD1-4CF3-93E3-807C12CB18E9}"/>
    <cellStyle name="통화 [0] 2 3 2 3" xfId="157" xr:uid="{612952D3-1219-421E-8624-188422F2BFC6}"/>
    <cellStyle name="통화 [0] 2 3 3" xfId="118" xr:uid="{076D2978-7784-4E58-9158-509F51948E1F}"/>
    <cellStyle name="통화 [0] 2 3 3 2" xfId="171" xr:uid="{660582E9-3F42-49DB-B2E3-E5B92547BA01}"/>
    <cellStyle name="통화 [0] 2 3 4" xfId="108" xr:uid="{441A11CE-39FD-4145-8E9D-60A6A440215B}"/>
    <cellStyle name="통화 [0] 2 3 4 2" xfId="165" xr:uid="{D3BA1CE0-84F1-44AB-9A2A-A9A524E94CA5}"/>
    <cellStyle name="통화 [0] 2 3 5" xfId="145" xr:uid="{7F876568-2B9E-4335-9B1C-174302D0F27D}"/>
    <cellStyle name="통화 [0] 2 4" xfId="91" xr:uid="{892E47A9-4883-419C-A0E4-7F7A16B58EAC}"/>
    <cellStyle name="통화 [0] 2 4 2" xfId="104" xr:uid="{FD2CE840-DC34-4F73-9716-776620716C54}"/>
    <cellStyle name="통화 [0] 2 4 2 2" xfId="137" xr:uid="{758B0EDD-0B62-40DA-B415-5770D4A9ACF7}"/>
    <cellStyle name="통화 [0] 2 4 2 2 2" xfId="183" xr:uid="{C67DE215-066F-4711-AECB-8E8EDA734937}"/>
    <cellStyle name="통화 [0] 2 4 2 3" xfId="161" xr:uid="{0560E3FD-8747-4573-906C-59AF3B1ADA53}"/>
    <cellStyle name="통화 [0] 2 4 3" xfId="127" xr:uid="{4EFC82E9-53EF-48B7-B120-8B7488E89A2E}"/>
    <cellStyle name="통화 [0] 2 4 3 2" xfId="175" xr:uid="{349F4509-0715-4E13-B0B2-CD6EB3378003}"/>
    <cellStyle name="통화 [0] 2 4 4" xfId="106" xr:uid="{2F411311-EF4E-426C-A947-FA3B144EF2CF}"/>
    <cellStyle name="통화 [0] 2 4 4 2" xfId="163" xr:uid="{B2C37F6A-6169-458D-A313-0612843EAF8E}"/>
    <cellStyle name="통화 [0] 2 4 5" xfId="153" xr:uid="{73A32000-3C4A-43BA-86EE-0C5AC6C68417}"/>
    <cellStyle name="통화 [0] 2 5" xfId="97" xr:uid="{2258CFF4-33EC-4BC0-A36A-3E6711614366}"/>
    <cellStyle name="통화 [0] 2 5 2" xfId="131" xr:uid="{E3061B14-2098-49F8-9709-898FC35A4C60}"/>
    <cellStyle name="통화 [0] 2 5 2 2" xfId="177" xr:uid="{BB3D4E9D-E7A1-4058-BF3D-26F98D00A386}"/>
    <cellStyle name="통화 [0] 2 5 3" xfId="155" xr:uid="{5605589A-2310-401E-A56B-948F38C71BD5}"/>
    <cellStyle name="통화 [0] 2 6" xfId="113" xr:uid="{CEC399E5-803C-4A89-8A91-C11A761023B3}"/>
    <cellStyle name="통화 [0] 2 6 2" xfId="169" xr:uid="{D68EC534-F9BF-402F-AD18-6BF24FCC2330}"/>
    <cellStyle name="통화 [0] 2 7" xfId="140" xr:uid="{687AA000-C3DB-42DD-95E9-3250F893243B}"/>
    <cellStyle name="표준" xfId="0" builtinId="0"/>
    <cellStyle name="표준 10" xfId="22" xr:uid="{3AC79753-048D-4E1A-BEA8-E93686CF3EDB}"/>
    <cellStyle name="표준 11" xfId="138" xr:uid="{11AF33FA-4392-4489-B889-E14AE474860D}"/>
    <cellStyle name="표준 12" xfId="72" xr:uid="{2FEC5173-EF62-47FF-8F8D-22818010B6F4}"/>
    <cellStyle name="표준 13" xfId="24" xr:uid="{D8D9D0B8-CC7F-4E0C-B6C1-41E371DA4230}"/>
    <cellStyle name="표준 18" xfId="73" xr:uid="{501C89C3-0234-4AE0-808F-44A1FDF8C6E9}"/>
    <cellStyle name="표준 2" xfId="17" xr:uid="{00000000-0005-0000-0000-000011000000}"/>
    <cellStyle name="표준 2 14" xfId="21" xr:uid="{99A66853-A065-4E6D-981D-118BDBD3E265}"/>
    <cellStyle name="표준 2 14 2 2 3" xfId="69" xr:uid="{32A2AB09-BA9C-4B31-80FC-EAE963CBC6BB}"/>
    <cellStyle name="표준 2 2" xfId="18" xr:uid="{FAB9A9FD-8788-48EF-9DB2-BE1FB3131912}"/>
    <cellStyle name="표준 2 2 2" xfId="76" xr:uid="{40522080-B124-4341-9A67-12F04E0F176B}"/>
    <cellStyle name="표준 2 2 2 2" xfId="78" xr:uid="{52BEA9A1-56F9-488E-898C-8B15333DA78D}"/>
    <cellStyle name="표준 2 2 2 3" xfId="98" xr:uid="{15884BAF-D3D7-46B8-91C4-9E7AB4BDE71F}"/>
    <cellStyle name="표준 2 2 3" xfId="77" xr:uid="{A1008FCE-060E-43DF-89E4-7129EBC8FF14}"/>
    <cellStyle name="표준 2 2 3 2" xfId="79" xr:uid="{580A3B76-6822-43E0-890E-30FC7CD608DA}"/>
    <cellStyle name="표준 2 2 3 2 2" xfId="87" xr:uid="{CFB92F5A-EF61-4CAC-85A5-BD429B3F3D55}"/>
    <cellStyle name="표준 2 2 3 2 2 2" xfId="123" xr:uid="{F2CC7392-9E1E-416E-ACB6-323F9CF5199C}"/>
    <cellStyle name="표준 2 2 3 2 2 3" xfId="149" xr:uid="{241CB3A8-0706-46C3-AB89-474C4336FA6B}"/>
    <cellStyle name="표준 2 2 3 2 3" xfId="93" xr:uid="{E90EAA93-1A33-4CBB-AEA3-CB5F516AFFA3}"/>
    <cellStyle name="표준 2 2 3 2 3 2" xfId="129" xr:uid="{29AF6684-F695-40DB-BE14-9A70309744F9}"/>
    <cellStyle name="표준 2 2 3 2 4" xfId="115" xr:uid="{37E6A00B-4865-430D-A680-2D3B6425C77C}"/>
    <cellStyle name="표준 2 2 3 2 5" xfId="142" xr:uid="{D95754C3-6CE1-40C2-B9E0-0B1C6EF0DCCC}"/>
    <cellStyle name="표준 2 2 3 3" xfId="86" xr:uid="{12E8A702-EAA3-4D63-9A84-0FFE697149F7}"/>
    <cellStyle name="표준 2 2 3 3 2" xfId="122" xr:uid="{4F46D52C-3B1F-4A03-B76E-97E208B326EE}"/>
    <cellStyle name="표준 2 2 3 3 3" xfId="148" xr:uid="{65E3C9AF-767E-464D-BFE7-941022C2D8E4}"/>
    <cellStyle name="표준 2 2 3 4" xfId="83" xr:uid="{8F4C0D4D-8F08-4DA0-B050-5B9948E7ADE7}"/>
    <cellStyle name="표준 2 2 3 4 2" xfId="119" xr:uid="{607A3E24-357E-4CDE-BE64-B42BDFE0526E}"/>
    <cellStyle name="표준 2 2 3 5" xfId="92" xr:uid="{DACFBB97-9FFD-471F-893C-FCCF9278C17D}"/>
    <cellStyle name="표준 2 2 3 5 2" xfId="128" xr:uid="{8E8174FD-865E-48C6-895C-B4FAE980D05F}"/>
    <cellStyle name="표준 2 2 3 6" xfId="114" xr:uid="{C04D7CFB-1D28-4566-84AC-5DDFE0FAA217}"/>
    <cellStyle name="표준 2 2 3 7" xfId="141" xr:uid="{9B5DD090-1DE3-406C-BEC9-B0DE6A1F0FF7}"/>
    <cellStyle name="표준 2 3" xfId="67" xr:uid="{7C26BA35-C2D8-4208-B63C-13B653F11E5B}"/>
    <cellStyle name="표준 2 3 2" xfId="70" xr:uid="{C3E13DB8-EA6E-427E-9001-969B226A5684}"/>
    <cellStyle name="표준 3" xfId="68" xr:uid="{8F392C86-E44D-4BEF-9CD3-48F43B896874}"/>
    <cellStyle name="표준 3 2" xfId="19" xr:uid="{319C75F7-CA6C-4523-9151-3E0A892EF06E}"/>
    <cellStyle name="표준 32" xfId="71" xr:uid="{44D5D789-DEF4-446D-B66E-7DC69E5F3451}"/>
    <cellStyle name="표준 4" xfId="20" xr:uid="{842AE748-51EF-4D6C-8393-34507D03F3A0}"/>
    <cellStyle name="표준 5" xfId="80" xr:uid="{8F2C62E4-30BB-4512-AE84-70B85C9FA7A7}"/>
    <cellStyle name="표준 5 2" xfId="88" xr:uid="{1AC4E8FB-C314-4292-A9CB-30A888CE0C17}"/>
    <cellStyle name="표준 5 2 2" xfId="124" xr:uid="{3748B6CC-7562-4A69-A284-F8032A382281}"/>
    <cellStyle name="표준 5 2 3" xfId="150" xr:uid="{5518B863-C51E-4640-996D-BA81AEC5B862}"/>
    <cellStyle name="표준 5 3" xfId="94" xr:uid="{64BB349D-2BE7-47DD-97E8-8A84E78906ED}"/>
    <cellStyle name="표준 5 4" xfId="116" xr:uid="{C7290AF5-9262-4410-B7D9-FF4BA57C231C}"/>
    <cellStyle name="표준 5 5" xfId="143" xr:uid="{6CA849D4-6E78-4279-934F-FC00CEBA7A59}"/>
    <cellStyle name="표준 6" xfId="25" xr:uid="{E5177EC2-25EB-4B70-8347-993F2C69ADE0}"/>
    <cellStyle name="표준 6 2 3" xfId="184" xr:uid="{FE0068F4-1BD6-4170-BE10-600B0891331A}"/>
    <cellStyle name="표준 7" xfId="89" xr:uid="{ADDD859C-2F87-42D2-8547-B673DB3E9617}"/>
    <cellStyle name="표준 7 2" xfId="125" xr:uid="{7DA703AA-C711-43B0-8086-6E3F3F4CBF8A}"/>
    <cellStyle name="표준 7 3" xfId="151" xr:uid="{51E23B4F-3873-43F9-9C78-47646978751C}"/>
    <cellStyle name="표준 8" xfId="95" xr:uid="{D3A451A5-3512-45D4-BEAC-367B9E804346}"/>
    <cellStyle name="표준 8 2" xfId="185" xr:uid="{90C19E8E-A858-465B-8E14-945F1935E95B}"/>
    <cellStyle name="표준 9" xfId="111" xr:uid="{7AC90A5D-0809-4883-8649-10BB187807D7}"/>
    <cellStyle name="표준_작업2" xfId="23" xr:uid="{73E308A2-1381-4554-A437-1193437293BB}"/>
    <cellStyle name="하이퍼링크" xfId="186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5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68</xdr:row>
      <xdr:rowOff>76200</xdr:rowOff>
    </xdr:from>
    <xdr:to>
      <xdr:col>9</xdr:col>
      <xdr:colOff>634883</xdr:colOff>
      <xdr:row>73</xdr:row>
      <xdr:rowOff>158633</xdr:rowOff>
    </xdr:to>
    <xdr:pic>
      <xdr:nvPicPr>
        <xdr:cNvPr id="2" name="qr_code">
          <a:extLst>
            <a:ext uri="{FF2B5EF4-FFF2-40B4-BE49-F238E27FC236}">
              <a16:creationId xmlns:a16="http://schemas.microsoft.com/office/drawing/2014/main" id="{910D6D63-5877-4C21-BA46-21BAB90191C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1668780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19</xdr:col>
      <xdr:colOff>7125</xdr:colOff>
      <xdr:row>67</xdr:row>
      <xdr:rowOff>169050</xdr:rowOff>
    </xdr:from>
    <xdr:to>
      <xdr:col>19</xdr:col>
      <xdr:colOff>619125</xdr:colOff>
      <xdr:row>70</xdr:row>
      <xdr:rowOff>14700</xdr:rowOff>
    </xdr:to>
    <xdr:pic>
      <xdr:nvPicPr>
        <xdr:cNvPr id="3" name="manager_sign">
          <a:extLst>
            <a:ext uri="{FF2B5EF4-FFF2-40B4-BE49-F238E27FC236}">
              <a16:creationId xmlns:a16="http://schemas.microsoft.com/office/drawing/2014/main" id="{81695FF0-EC21-47C6-A803-BB9BFAE594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7000" y="16609200"/>
          <a:ext cx="612000" cy="360000"/>
        </a:xfrm>
        <a:prstGeom prst="rect">
          <a:avLst/>
        </a:prstGeom>
      </xdr:spPr>
    </xdr:pic>
    <xdr:clientData fPrintsWithSheet="0"/>
  </xdr:twoCellAnchor>
  <xdr:twoCellAnchor editAs="oneCell">
    <xdr:from>
      <xdr:col>19</xdr:col>
      <xdr:colOff>33300</xdr:colOff>
      <xdr:row>71</xdr:row>
      <xdr:rowOff>14250</xdr:rowOff>
    </xdr:from>
    <xdr:to>
      <xdr:col>19</xdr:col>
      <xdr:colOff>645300</xdr:colOff>
      <xdr:row>73</xdr:row>
      <xdr:rowOff>31350</xdr:rowOff>
    </xdr:to>
    <xdr:pic>
      <xdr:nvPicPr>
        <xdr:cNvPr id="4" name="writer_sign">
          <a:extLst>
            <a:ext uri="{FF2B5EF4-FFF2-40B4-BE49-F238E27FC236}">
              <a16:creationId xmlns:a16="http://schemas.microsoft.com/office/drawing/2014/main" id="{F70974E1-3CF5-4667-B005-15CC18D6C7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3175" y="17140200"/>
          <a:ext cx="612000" cy="360000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11851</xdr:colOff>
      <xdr:row>68</xdr:row>
      <xdr:rowOff>85362</xdr:rowOff>
    </xdr:from>
    <xdr:to>
      <xdr:col>6</xdr:col>
      <xdr:colOff>266700</xdr:colOff>
      <xdr:row>73</xdr:row>
      <xdr:rowOff>115309</xdr:rowOff>
    </xdr:to>
    <xdr:pic>
      <xdr:nvPicPr>
        <xdr:cNvPr id="5" name="water_mark">
          <a:extLst>
            <a:ext uri="{FF2B5EF4-FFF2-40B4-BE49-F238E27FC236}">
              <a16:creationId xmlns:a16="http://schemas.microsoft.com/office/drawing/2014/main" id="{CE715B1C-672E-4428-8AAD-8CD8A362BDB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976" y="16696962"/>
          <a:ext cx="1855049" cy="887197"/>
        </a:xfrm>
        <a:prstGeom prst="rect">
          <a:avLst/>
        </a:prstGeom>
      </xdr:spPr>
    </xdr:pic>
    <xdr:clientData fPrintsWithSheet="0"/>
  </xdr:twoCellAnchor>
  <xdr:twoCellAnchor editAs="oneCell">
    <xdr:from>
      <xdr:col>12</xdr:col>
      <xdr:colOff>38099</xdr:colOff>
      <xdr:row>68</xdr:row>
      <xdr:rowOff>26673</xdr:rowOff>
    </xdr:from>
    <xdr:to>
      <xdr:col>18</xdr:col>
      <xdr:colOff>167891</xdr:colOff>
      <xdr:row>74</xdr:row>
      <xdr:rowOff>12466</xdr:rowOff>
    </xdr:to>
    <xdr:pic>
      <xdr:nvPicPr>
        <xdr:cNvPr id="6" name="kolas_mark">
          <a:extLst>
            <a:ext uri="{FF2B5EF4-FFF2-40B4-BE49-F238E27FC236}">
              <a16:creationId xmlns:a16="http://schemas.microsoft.com/office/drawing/2014/main" id="{81B29F05-9AC0-49BF-B83B-22DC20153F5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899" y="16638273"/>
          <a:ext cx="1968117" cy="1014493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807150</xdr:colOff>
      <xdr:row>68</xdr:row>
      <xdr:rowOff>64200</xdr:rowOff>
    </xdr:from>
    <xdr:to>
      <xdr:col>11</xdr:col>
      <xdr:colOff>232358</xdr:colOff>
      <xdr:row>73</xdr:row>
      <xdr:rowOff>146633</xdr:rowOff>
    </xdr:to>
    <xdr:pic>
      <xdr:nvPicPr>
        <xdr:cNvPr id="7" name="company_stamp">
          <a:extLst>
            <a:ext uri="{FF2B5EF4-FFF2-40B4-BE49-F238E27FC236}">
              <a16:creationId xmlns:a16="http://schemas.microsoft.com/office/drawing/2014/main" id="{996D6EC2-981A-452E-98EC-1C7A83D9979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2725" y="1667580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0</xdr:colOff>
      <xdr:row>74</xdr:row>
      <xdr:rowOff>142875</xdr:rowOff>
    </xdr:from>
    <xdr:to>
      <xdr:col>9</xdr:col>
      <xdr:colOff>19050</xdr:colOff>
      <xdr:row>79</xdr:row>
      <xdr:rowOff>123825</xdr:rowOff>
    </xdr:to>
    <xdr:pic>
      <xdr:nvPicPr>
        <xdr:cNvPr id="8" name="company_logo">
          <a:extLst>
            <a:ext uri="{FF2B5EF4-FFF2-40B4-BE49-F238E27FC236}">
              <a16:creationId xmlns:a16="http://schemas.microsoft.com/office/drawing/2014/main" id="{E74B8E3D-F6B4-4782-9073-D02874305B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7783175"/>
          <a:ext cx="2476500" cy="838200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161925</xdr:colOff>
      <xdr:row>75</xdr:row>
      <xdr:rowOff>19050</xdr:rowOff>
    </xdr:from>
    <xdr:to>
      <xdr:col>9</xdr:col>
      <xdr:colOff>1127004</xdr:colOff>
      <xdr:row>77</xdr:row>
      <xdr:rowOff>19007</xdr:rowOff>
    </xdr:to>
    <xdr:pic>
      <xdr:nvPicPr>
        <xdr:cNvPr id="9" name="etc_sign_1">
          <a:extLst>
            <a:ext uri="{FF2B5EF4-FFF2-40B4-BE49-F238E27FC236}">
              <a16:creationId xmlns:a16="http://schemas.microsoft.com/office/drawing/2014/main" id="{4D6CBE5A-C6D3-43DA-9244-74B383C492B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7830800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161925</xdr:colOff>
      <xdr:row>77</xdr:row>
      <xdr:rowOff>123825</xdr:rowOff>
    </xdr:from>
    <xdr:to>
      <xdr:col>9</xdr:col>
      <xdr:colOff>1127004</xdr:colOff>
      <xdr:row>79</xdr:row>
      <xdr:rowOff>123782</xdr:rowOff>
    </xdr:to>
    <xdr:pic>
      <xdr:nvPicPr>
        <xdr:cNvPr id="10" name="etc_sign_2">
          <a:extLst>
            <a:ext uri="{FF2B5EF4-FFF2-40B4-BE49-F238E27FC236}">
              <a16:creationId xmlns:a16="http://schemas.microsoft.com/office/drawing/2014/main" id="{7E362B14-9D25-452F-8EA1-A4DF61C8CA1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8278475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10</xdr:col>
      <xdr:colOff>95250</xdr:colOff>
      <xdr:row>75</xdr:row>
      <xdr:rowOff>19050</xdr:rowOff>
    </xdr:from>
    <xdr:to>
      <xdr:col>13</xdr:col>
      <xdr:colOff>79254</xdr:colOff>
      <xdr:row>77</xdr:row>
      <xdr:rowOff>19007</xdr:rowOff>
    </xdr:to>
    <xdr:pic>
      <xdr:nvPicPr>
        <xdr:cNvPr id="11" name="etc_sign_3">
          <a:extLst>
            <a:ext uri="{FF2B5EF4-FFF2-40B4-BE49-F238E27FC236}">
              <a16:creationId xmlns:a16="http://schemas.microsoft.com/office/drawing/2014/main" id="{E04BDF74-0805-417B-BC6F-C1BB26D6711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7830800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7</xdr:col>
      <xdr:colOff>266700</xdr:colOff>
      <xdr:row>68</xdr:row>
      <xdr:rowOff>76200</xdr:rowOff>
    </xdr:from>
    <xdr:to>
      <xdr:col>9</xdr:col>
      <xdr:colOff>634883</xdr:colOff>
      <xdr:row>73</xdr:row>
      <xdr:rowOff>158633</xdr:rowOff>
    </xdr:to>
    <xdr:pic>
      <xdr:nvPicPr>
        <xdr:cNvPr id="12" name="qr_code">
          <a:extLst>
            <a:ext uri="{FF2B5EF4-FFF2-40B4-BE49-F238E27FC236}">
              <a16:creationId xmlns:a16="http://schemas.microsoft.com/office/drawing/2014/main" id="{7FBAC879-26C4-430C-8F76-FD5E875060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1668780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19</xdr:col>
      <xdr:colOff>7125</xdr:colOff>
      <xdr:row>67</xdr:row>
      <xdr:rowOff>169050</xdr:rowOff>
    </xdr:from>
    <xdr:to>
      <xdr:col>19</xdr:col>
      <xdr:colOff>619125</xdr:colOff>
      <xdr:row>70</xdr:row>
      <xdr:rowOff>14700</xdr:rowOff>
    </xdr:to>
    <xdr:pic>
      <xdr:nvPicPr>
        <xdr:cNvPr id="13" name="manager_sign">
          <a:extLst>
            <a:ext uri="{FF2B5EF4-FFF2-40B4-BE49-F238E27FC236}">
              <a16:creationId xmlns:a16="http://schemas.microsoft.com/office/drawing/2014/main" id="{C055FAC9-622E-49D3-8B5D-4CBFED2DFC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7000" y="16609200"/>
          <a:ext cx="612000" cy="360000"/>
        </a:xfrm>
        <a:prstGeom prst="rect">
          <a:avLst/>
        </a:prstGeom>
      </xdr:spPr>
    </xdr:pic>
    <xdr:clientData fPrintsWithSheet="0"/>
  </xdr:twoCellAnchor>
  <xdr:twoCellAnchor editAs="oneCell">
    <xdr:from>
      <xdr:col>19</xdr:col>
      <xdr:colOff>33300</xdr:colOff>
      <xdr:row>71</xdr:row>
      <xdr:rowOff>14250</xdr:rowOff>
    </xdr:from>
    <xdr:to>
      <xdr:col>19</xdr:col>
      <xdr:colOff>645300</xdr:colOff>
      <xdr:row>73</xdr:row>
      <xdr:rowOff>31350</xdr:rowOff>
    </xdr:to>
    <xdr:pic>
      <xdr:nvPicPr>
        <xdr:cNvPr id="14" name="writer_sign">
          <a:extLst>
            <a:ext uri="{FF2B5EF4-FFF2-40B4-BE49-F238E27FC236}">
              <a16:creationId xmlns:a16="http://schemas.microsoft.com/office/drawing/2014/main" id="{107BD31E-06CF-4E70-8D18-22A61FE4661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3175" y="17140200"/>
          <a:ext cx="612000" cy="360000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11851</xdr:colOff>
      <xdr:row>68</xdr:row>
      <xdr:rowOff>85362</xdr:rowOff>
    </xdr:from>
    <xdr:to>
      <xdr:col>6</xdr:col>
      <xdr:colOff>266700</xdr:colOff>
      <xdr:row>73</xdr:row>
      <xdr:rowOff>115309</xdr:rowOff>
    </xdr:to>
    <xdr:pic>
      <xdr:nvPicPr>
        <xdr:cNvPr id="15" name="water_mark">
          <a:extLst>
            <a:ext uri="{FF2B5EF4-FFF2-40B4-BE49-F238E27FC236}">
              <a16:creationId xmlns:a16="http://schemas.microsoft.com/office/drawing/2014/main" id="{2AA646D7-EA57-421A-880D-683D8DD573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976" y="16696962"/>
          <a:ext cx="1855049" cy="887197"/>
        </a:xfrm>
        <a:prstGeom prst="rect">
          <a:avLst/>
        </a:prstGeom>
      </xdr:spPr>
    </xdr:pic>
    <xdr:clientData fPrintsWithSheet="0"/>
  </xdr:twoCellAnchor>
  <xdr:twoCellAnchor editAs="oneCell">
    <xdr:from>
      <xdr:col>12</xdr:col>
      <xdr:colOff>38099</xdr:colOff>
      <xdr:row>68</xdr:row>
      <xdr:rowOff>26673</xdr:rowOff>
    </xdr:from>
    <xdr:to>
      <xdr:col>18</xdr:col>
      <xdr:colOff>167891</xdr:colOff>
      <xdr:row>74</xdr:row>
      <xdr:rowOff>12466</xdr:rowOff>
    </xdr:to>
    <xdr:pic>
      <xdr:nvPicPr>
        <xdr:cNvPr id="16" name="kolas_mark">
          <a:extLst>
            <a:ext uri="{FF2B5EF4-FFF2-40B4-BE49-F238E27FC236}">
              <a16:creationId xmlns:a16="http://schemas.microsoft.com/office/drawing/2014/main" id="{74722414-F777-4B6A-92D0-CB8F10CC5AE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899" y="16638273"/>
          <a:ext cx="1968117" cy="1014493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807150</xdr:colOff>
      <xdr:row>68</xdr:row>
      <xdr:rowOff>64200</xdr:rowOff>
    </xdr:from>
    <xdr:to>
      <xdr:col>11</xdr:col>
      <xdr:colOff>232358</xdr:colOff>
      <xdr:row>73</xdr:row>
      <xdr:rowOff>146633</xdr:rowOff>
    </xdr:to>
    <xdr:pic>
      <xdr:nvPicPr>
        <xdr:cNvPr id="17" name="company_stamp">
          <a:extLst>
            <a:ext uri="{FF2B5EF4-FFF2-40B4-BE49-F238E27FC236}">
              <a16:creationId xmlns:a16="http://schemas.microsoft.com/office/drawing/2014/main" id="{824F14A2-0AF2-433B-9F71-7BCCAC2C44E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2725" y="1667580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0</xdr:colOff>
      <xdr:row>74</xdr:row>
      <xdr:rowOff>142875</xdr:rowOff>
    </xdr:from>
    <xdr:to>
      <xdr:col>9</xdr:col>
      <xdr:colOff>19050</xdr:colOff>
      <xdr:row>79</xdr:row>
      <xdr:rowOff>123825</xdr:rowOff>
    </xdr:to>
    <xdr:pic>
      <xdr:nvPicPr>
        <xdr:cNvPr id="18" name="company_logo">
          <a:extLst>
            <a:ext uri="{FF2B5EF4-FFF2-40B4-BE49-F238E27FC236}">
              <a16:creationId xmlns:a16="http://schemas.microsoft.com/office/drawing/2014/main" id="{AF5B5473-653C-405E-A1BE-7E62F33C4A8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7783175"/>
          <a:ext cx="2476500" cy="838200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161925</xdr:colOff>
      <xdr:row>75</xdr:row>
      <xdr:rowOff>19050</xdr:rowOff>
    </xdr:from>
    <xdr:to>
      <xdr:col>9</xdr:col>
      <xdr:colOff>1127004</xdr:colOff>
      <xdr:row>77</xdr:row>
      <xdr:rowOff>19007</xdr:rowOff>
    </xdr:to>
    <xdr:pic>
      <xdr:nvPicPr>
        <xdr:cNvPr id="19" name="etc_sign_1">
          <a:extLst>
            <a:ext uri="{FF2B5EF4-FFF2-40B4-BE49-F238E27FC236}">
              <a16:creationId xmlns:a16="http://schemas.microsoft.com/office/drawing/2014/main" id="{38BC409F-F3E6-4FA9-A702-624CD77BCCA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7830800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161925</xdr:colOff>
      <xdr:row>77</xdr:row>
      <xdr:rowOff>123825</xdr:rowOff>
    </xdr:from>
    <xdr:to>
      <xdr:col>9</xdr:col>
      <xdr:colOff>1127004</xdr:colOff>
      <xdr:row>79</xdr:row>
      <xdr:rowOff>123782</xdr:rowOff>
    </xdr:to>
    <xdr:pic>
      <xdr:nvPicPr>
        <xdr:cNvPr id="20" name="etc_sign_2">
          <a:extLst>
            <a:ext uri="{FF2B5EF4-FFF2-40B4-BE49-F238E27FC236}">
              <a16:creationId xmlns:a16="http://schemas.microsoft.com/office/drawing/2014/main" id="{0B825D5E-F673-415D-9306-A97ED18525D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8278475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10</xdr:col>
      <xdr:colOff>95250</xdr:colOff>
      <xdr:row>75</xdr:row>
      <xdr:rowOff>19050</xdr:rowOff>
    </xdr:from>
    <xdr:to>
      <xdr:col>13</xdr:col>
      <xdr:colOff>79254</xdr:colOff>
      <xdr:row>77</xdr:row>
      <xdr:rowOff>19007</xdr:rowOff>
    </xdr:to>
    <xdr:pic>
      <xdr:nvPicPr>
        <xdr:cNvPr id="21" name="etc_sign_3">
          <a:extLst>
            <a:ext uri="{FF2B5EF4-FFF2-40B4-BE49-F238E27FC236}">
              <a16:creationId xmlns:a16="http://schemas.microsoft.com/office/drawing/2014/main" id="{0879C503-E649-4233-8C13-9FF9D150C5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7830800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7</xdr:col>
      <xdr:colOff>266700</xdr:colOff>
      <xdr:row>68</xdr:row>
      <xdr:rowOff>76200</xdr:rowOff>
    </xdr:from>
    <xdr:to>
      <xdr:col>9</xdr:col>
      <xdr:colOff>634883</xdr:colOff>
      <xdr:row>73</xdr:row>
      <xdr:rowOff>158633</xdr:rowOff>
    </xdr:to>
    <xdr:pic>
      <xdr:nvPicPr>
        <xdr:cNvPr id="22" name="qr_code">
          <a:extLst>
            <a:ext uri="{FF2B5EF4-FFF2-40B4-BE49-F238E27FC236}">
              <a16:creationId xmlns:a16="http://schemas.microsoft.com/office/drawing/2014/main" id="{7F453667-9DD1-4723-8CD1-7415D8E0B8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1668780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19</xdr:col>
      <xdr:colOff>7125</xdr:colOff>
      <xdr:row>67</xdr:row>
      <xdr:rowOff>169050</xdr:rowOff>
    </xdr:from>
    <xdr:to>
      <xdr:col>19</xdr:col>
      <xdr:colOff>619125</xdr:colOff>
      <xdr:row>70</xdr:row>
      <xdr:rowOff>14700</xdr:rowOff>
    </xdr:to>
    <xdr:pic>
      <xdr:nvPicPr>
        <xdr:cNvPr id="23" name="manager_sign">
          <a:extLst>
            <a:ext uri="{FF2B5EF4-FFF2-40B4-BE49-F238E27FC236}">
              <a16:creationId xmlns:a16="http://schemas.microsoft.com/office/drawing/2014/main" id="{E8B7FFC3-F92E-4536-A93C-65EBFE85386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7000" y="16609200"/>
          <a:ext cx="612000" cy="360000"/>
        </a:xfrm>
        <a:prstGeom prst="rect">
          <a:avLst/>
        </a:prstGeom>
      </xdr:spPr>
    </xdr:pic>
    <xdr:clientData fPrintsWithSheet="0"/>
  </xdr:twoCellAnchor>
  <xdr:twoCellAnchor editAs="oneCell">
    <xdr:from>
      <xdr:col>19</xdr:col>
      <xdr:colOff>33300</xdr:colOff>
      <xdr:row>71</xdr:row>
      <xdr:rowOff>14250</xdr:rowOff>
    </xdr:from>
    <xdr:to>
      <xdr:col>19</xdr:col>
      <xdr:colOff>645300</xdr:colOff>
      <xdr:row>73</xdr:row>
      <xdr:rowOff>31350</xdr:rowOff>
    </xdr:to>
    <xdr:pic>
      <xdr:nvPicPr>
        <xdr:cNvPr id="24" name="writer_sign">
          <a:extLst>
            <a:ext uri="{FF2B5EF4-FFF2-40B4-BE49-F238E27FC236}">
              <a16:creationId xmlns:a16="http://schemas.microsoft.com/office/drawing/2014/main" id="{FA3F36FB-7BB6-4ED7-BF2C-AC9FDD5D119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3175" y="17140200"/>
          <a:ext cx="612000" cy="360000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11851</xdr:colOff>
      <xdr:row>68</xdr:row>
      <xdr:rowOff>85362</xdr:rowOff>
    </xdr:from>
    <xdr:to>
      <xdr:col>6</xdr:col>
      <xdr:colOff>266700</xdr:colOff>
      <xdr:row>73</xdr:row>
      <xdr:rowOff>115309</xdr:rowOff>
    </xdr:to>
    <xdr:pic>
      <xdr:nvPicPr>
        <xdr:cNvPr id="25" name="water_mark">
          <a:extLst>
            <a:ext uri="{FF2B5EF4-FFF2-40B4-BE49-F238E27FC236}">
              <a16:creationId xmlns:a16="http://schemas.microsoft.com/office/drawing/2014/main" id="{1F2096C4-702B-468C-A7E5-C56B4D41C4E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976" y="16696962"/>
          <a:ext cx="1855049" cy="887197"/>
        </a:xfrm>
        <a:prstGeom prst="rect">
          <a:avLst/>
        </a:prstGeom>
      </xdr:spPr>
    </xdr:pic>
    <xdr:clientData fPrintsWithSheet="0"/>
  </xdr:twoCellAnchor>
  <xdr:twoCellAnchor editAs="oneCell">
    <xdr:from>
      <xdr:col>12</xdr:col>
      <xdr:colOff>38099</xdr:colOff>
      <xdr:row>68</xdr:row>
      <xdr:rowOff>26673</xdr:rowOff>
    </xdr:from>
    <xdr:to>
      <xdr:col>18</xdr:col>
      <xdr:colOff>167891</xdr:colOff>
      <xdr:row>74</xdr:row>
      <xdr:rowOff>12466</xdr:rowOff>
    </xdr:to>
    <xdr:pic>
      <xdr:nvPicPr>
        <xdr:cNvPr id="26" name="kolas_mark">
          <a:extLst>
            <a:ext uri="{FF2B5EF4-FFF2-40B4-BE49-F238E27FC236}">
              <a16:creationId xmlns:a16="http://schemas.microsoft.com/office/drawing/2014/main" id="{43614D2D-82F7-4A98-9841-F9F6F0A0104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899" y="16638273"/>
          <a:ext cx="1968117" cy="1014493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807150</xdr:colOff>
      <xdr:row>68</xdr:row>
      <xdr:rowOff>64200</xdr:rowOff>
    </xdr:from>
    <xdr:to>
      <xdr:col>11</xdr:col>
      <xdr:colOff>232358</xdr:colOff>
      <xdr:row>73</xdr:row>
      <xdr:rowOff>146633</xdr:rowOff>
    </xdr:to>
    <xdr:pic>
      <xdr:nvPicPr>
        <xdr:cNvPr id="27" name="company_stamp">
          <a:extLst>
            <a:ext uri="{FF2B5EF4-FFF2-40B4-BE49-F238E27FC236}">
              <a16:creationId xmlns:a16="http://schemas.microsoft.com/office/drawing/2014/main" id="{C97A2B38-1DF2-4FA1-8DE2-F3D7B1D867B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2725" y="1667580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1</xdr:col>
      <xdr:colOff>0</xdr:colOff>
      <xdr:row>74</xdr:row>
      <xdr:rowOff>142875</xdr:rowOff>
    </xdr:from>
    <xdr:to>
      <xdr:col>9</xdr:col>
      <xdr:colOff>19050</xdr:colOff>
      <xdr:row>79</xdr:row>
      <xdr:rowOff>123825</xdr:rowOff>
    </xdr:to>
    <xdr:pic>
      <xdr:nvPicPr>
        <xdr:cNvPr id="28" name="company_logo">
          <a:extLst>
            <a:ext uri="{FF2B5EF4-FFF2-40B4-BE49-F238E27FC236}">
              <a16:creationId xmlns:a16="http://schemas.microsoft.com/office/drawing/2014/main" id="{2B5898C5-A929-45B1-81F4-3F5882D7AD7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7783175"/>
          <a:ext cx="2476500" cy="838200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161925</xdr:colOff>
      <xdr:row>75</xdr:row>
      <xdr:rowOff>19050</xdr:rowOff>
    </xdr:from>
    <xdr:to>
      <xdr:col>9</xdr:col>
      <xdr:colOff>1127004</xdr:colOff>
      <xdr:row>77</xdr:row>
      <xdr:rowOff>19007</xdr:rowOff>
    </xdr:to>
    <xdr:pic>
      <xdr:nvPicPr>
        <xdr:cNvPr id="29" name="etc_sign_1">
          <a:extLst>
            <a:ext uri="{FF2B5EF4-FFF2-40B4-BE49-F238E27FC236}">
              <a16:creationId xmlns:a16="http://schemas.microsoft.com/office/drawing/2014/main" id="{2BD4AD0F-90E5-4F5C-927F-B12105E277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7830800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9</xdr:col>
      <xdr:colOff>161925</xdr:colOff>
      <xdr:row>77</xdr:row>
      <xdr:rowOff>123825</xdr:rowOff>
    </xdr:from>
    <xdr:to>
      <xdr:col>9</xdr:col>
      <xdr:colOff>1127004</xdr:colOff>
      <xdr:row>79</xdr:row>
      <xdr:rowOff>123782</xdr:rowOff>
    </xdr:to>
    <xdr:pic>
      <xdr:nvPicPr>
        <xdr:cNvPr id="30" name="etc_sign_2">
          <a:extLst>
            <a:ext uri="{FF2B5EF4-FFF2-40B4-BE49-F238E27FC236}">
              <a16:creationId xmlns:a16="http://schemas.microsoft.com/office/drawing/2014/main" id="{A6EBB506-5D55-4595-8451-A7C8A573D8E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8278475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10</xdr:col>
      <xdr:colOff>95250</xdr:colOff>
      <xdr:row>75</xdr:row>
      <xdr:rowOff>19050</xdr:rowOff>
    </xdr:from>
    <xdr:to>
      <xdr:col>13</xdr:col>
      <xdr:colOff>79254</xdr:colOff>
      <xdr:row>77</xdr:row>
      <xdr:rowOff>19007</xdr:rowOff>
    </xdr:to>
    <xdr:pic>
      <xdr:nvPicPr>
        <xdr:cNvPr id="31" name="etc_sign_3">
          <a:extLst>
            <a:ext uri="{FF2B5EF4-FFF2-40B4-BE49-F238E27FC236}">
              <a16:creationId xmlns:a16="http://schemas.microsoft.com/office/drawing/2014/main" id="{DDE75A31-8E47-47D3-8BF8-05BD876F40C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17830800"/>
          <a:ext cx="965079" cy="342857"/>
        </a:xfrm>
        <a:prstGeom prst="rect">
          <a:avLst/>
        </a:prstGeom>
      </xdr:spPr>
    </xdr:pic>
    <xdr:clientData fPrintsWithSheet="0"/>
  </xdr:twoCellAnchor>
  <xdr:twoCellAnchor editAs="oneCell">
    <xdr:from>
      <xdr:col>14</xdr:col>
      <xdr:colOff>0</xdr:colOff>
      <xdr:row>75</xdr:row>
      <xdr:rowOff>0</xdr:rowOff>
    </xdr:from>
    <xdr:to>
      <xdr:col>15</xdr:col>
      <xdr:colOff>228600</xdr:colOff>
      <xdr:row>78</xdr:row>
      <xdr:rowOff>0</xdr:rowOff>
    </xdr:to>
    <xdr:pic>
      <xdr:nvPicPr>
        <xdr:cNvPr id="32" name="qr_code">
          <a:extLst>
            <a:ext uri="{FF2B5EF4-FFF2-40B4-BE49-F238E27FC236}">
              <a16:creationId xmlns:a16="http://schemas.microsoft.com/office/drawing/2014/main" id="{16F2AB98-06BB-4F82-A416-019D8DD274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7811750"/>
          <a:ext cx="514350" cy="514350"/>
        </a:xfrm>
        <a:prstGeom prst="rect">
          <a:avLst/>
        </a:prstGeom>
      </xdr:spPr>
    </xdr:pic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66</xdr:col>
      <xdr:colOff>19050</xdr:colOff>
      <xdr:row>67</xdr:row>
      <xdr:rowOff>9450</xdr:rowOff>
    </xdr:from>
    <xdr:to>
      <xdr:col>78</xdr:col>
      <xdr:colOff>44333</xdr:colOff>
      <xdr:row>74</xdr:row>
      <xdr:rowOff>15683</xdr:rowOff>
    </xdr:to>
    <xdr:pic>
      <xdr:nvPicPr>
        <xdr:cNvPr id="2" name="company_stamp">
          <a:extLst>
            <a:ext uri="{FF2B5EF4-FFF2-40B4-BE49-F238E27FC236}">
              <a16:creationId xmlns:a16="http://schemas.microsoft.com/office/drawing/2014/main" id="{0993B0FB-7574-4F09-BF3E-1BC999D3F87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837240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74</xdr:col>
      <xdr:colOff>0</xdr:colOff>
      <xdr:row>0</xdr:row>
      <xdr:rowOff>0</xdr:rowOff>
    </xdr:from>
    <xdr:to>
      <xdr:col>99</xdr:col>
      <xdr:colOff>63117</xdr:colOff>
      <xdr:row>4</xdr:row>
      <xdr:rowOff>9525</xdr:rowOff>
    </xdr:to>
    <xdr:pic>
      <xdr:nvPicPr>
        <xdr:cNvPr id="3" name="kolas_mark">
          <a:extLst>
            <a:ext uri="{FF2B5EF4-FFF2-40B4-BE49-F238E27FC236}">
              <a16:creationId xmlns:a16="http://schemas.microsoft.com/office/drawing/2014/main" id="{42F23E26-C17C-442B-ADB8-EA7D673FBE3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0"/>
          <a:ext cx="1968117" cy="771525"/>
        </a:xfrm>
        <a:prstGeom prst="rect">
          <a:avLst/>
        </a:prstGeom>
      </xdr:spPr>
    </xdr:pic>
    <xdr:clientData fPrintsWithSheet="0"/>
  </xdr:twoCellAnchor>
  <xdr:twoCellAnchor editAs="oneCell">
    <xdr:from>
      <xdr:col>80</xdr:col>
      <xdr:colOff>0</xdr:colOff>
      <xdr:row>67</xdr:row>
      <xdr:rowOff>0</xdr:rowOff>
    </xdr:from>
    <xdr:to>
      <xdr:col>92</xdr:col>
      <xdr:colOff>25283</xdr:colOff>
      <xdr:row>74</xdr:row>
      <xdr:rowOff>6233</xdr:rowOff>
    </xdr:to>
    <xdr:pic>
      <xdr:nvPicPr>
        <xdr:cNvPr id="4" name="qr_code">
          <a:extLst>
            <a:ext uri="{FF2B5EF4-FFF2-40B4-BE49-F238E27FC236}">
              <a16:creationId xmlns:a16="http://schemas.microsoft.com/office/drawing/2014/main" id="{E48D89C8-4E3C-49FD-BCFD-84F0133C558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836295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85</xdr:col>
      <xdr:colOff>69075</xdr:colOff>
      <xdr:row>61</xdr:row>
      <xdr:rowOff>5331</xdr:rowOff>
    </xdr:from>
    <xdr:to>
      <xdr:col>93</xdr:col>
      <xdr:colOff>71475</xdr:colOff>
      <xdr:row>64</xdr:row>
      <xdr:rowOff>12906</xdr:rowOff>
    </xdr:to>
    <xdr:pic>
      <xdr:nvPicPr>
        <xdr:cNvPr id="5" name="manager_sign">
          <a:extLst>
            <a:ext uri="{FF2B5EF4-FFF2-40B4-BE49-F238E27FC236}">
              <a16:creationId xmlns:a16="http://schemas.microsoft.com/office/drawing/2014/main" id="{7231B6F4-5A5E-41A2-94CD-B318BFF6A0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6075" y="7625331"/>
          <a:ext cx="612000" cy="360000"/>
        </a:xfrm>
        <a:prstGeom prst="rect">
          <a:avLst/>
        </a:prstGeom>
      </xdr:spPr>
    </xdr:pic>
    <xdr:clientData fPrintsWithSheet="0"/>
  </xdr:twoCellAnchor>
  <xdr:twoCellAnchor editAs="oneCell">
    <xdr:from>
      <xdr:col>43</xdr:col>
      <xdr:colOff>0</xdr:colOff>
      <xdr:row>61</xdr:row>
      <xdr:rowOff>0</xdr:rowOff>
    </xdr:from>
    <xdr:to>
      <xdr:col>51</xdr:col>
      <xdr:colOff>2400</xdr:colOff>
      <xdr:row>64</xdr:row>
      <xdr:rowOff>7575</xdr:rowOff>
    </xdr:to>
    <xdr:pic>
      <xdr:nvPicPr>
        <xdr:cNvPr id="6" name="writer_sign">
          <a:extLst>
            <a:ext uri="{FF2B5EF4-FFF2-40B4-BE49-F238E27FC236}">
              <a16:creationId xmlns:a16="http://schemas.microsoft.com/office/drawing/2014/main" id="{4D573406-4DE0-418E-9F16-9DB3484883D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7620000"/>
          <a:ext cx="612000" cy="360000"/>
        </a:xfrm>
        <a:prstGeom prst="rect">
          <a:avLst/>
        </a:prstGeom>
      </xdr:spPr>
    </xdr:pic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93</xdr:col>
      <xdr:colOff>0</xdr:colOff>
      <xdr:row>61</xdr:row>
      <xdr:rowOff>0</xdr:rowOff>
    </xdr:from>
    <xdr:to>
      <xdr:col>99</xdr:col>
      <xdr:colOff>57150</xdr:colOff>
      <xdr:row>64</xdr:row>
      <xdr:rowOff>57150</xdr:rowOff>
    </xdr:to>
    <xdr:pic>
      <xdr:nvPicPr>
        <xdr:cNvPr id="2" name="qr_code">
          <a:extLst>
            <a:ext uri="{FF2B5EF4-FFF2-40B4-BE49-F238E27FC236}">
              <a16:creationId xmlns:a16="http://schemas.microsoft.com/office/drawing/2014/main" id="{96A58D3C-9C83-4D8F-82F0-3A31DDB92AD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0" y="9344025"/>
          <a:ext cx="514350" cy="514350"/>
        </a:xfrm>
        <a:prstGeom prst="rect">
          <a:avLst/>
        </a:prstGeom>
      </xdr:spPr>
    </xdr:pic>
    <xdr:clientData fPrintsWithSheet="0"/>
  </xdr:twoCellAnchor>
  <xdr:twoCellAnchor editAs="oneCell">
    <xdr:from>
      <xdr:col>74</xdr:col>
      <xdr:colOff>0</xdr:colOff>
      <xdr:row>0</xdr:row>
      <xdr:rowOff>0</xdr:rowOff>
    </xdr:from>
    <xdr:to>
      <xdr:col>99</xdr:col>
      <xdr:colOff>63117</xdr:colOff>
      <xdr:row>4</xdr:row>
      <xdr:rowOff>9525</xdr:rowOff>
    </xdr:to>
    <xdr:pic>
      <xdr:nvPicPr>
        <xdr:cNvPr id="3" name="kolas_mark">
          <a:extLst>
            <a:ext uri="{FF2B5EF4-FFF2-40B4-BE49-F238E27FC236}">
              <a16:creationId xmlns:a16="http://schemas.microsoft.com/office/drawing/2014/main" id="{4071D2AC-8C43-4222-AD53-AE69E6CE2A8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0"/>
          <a:ext cx="1968117" cy="771525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85</xdr:col>
      <xdr:colOff>40500</xdr:colOff>
      <xdr:row>61</xdr:row>
      <xdr:rowOff>5331</xdr:rowOff>
    </xdr:from>
    <xdr:to>
      <xdr:col>93</xdr:col>
      <xdr:colOff>42900</xdr:colOff>
      <xdr:row>64</xdr:row>
      <xdr:rowOff>12906</xdr:rowOff>
    </xdr:to>
    <xdr:pic>
      <xdr:nvPicPr>
        <xdr:cNvPr id="2" name="manager_sign">
          <a:extLst>
            <a:ext uri="{FF2B5EF4-FFF2-40B4-BE49-F238E27FC236}">
              <a16:creationId xmlns:a16="http://schemas.microsoft.com/office/drawing/2014/main" id="{4890841C-1C77-410B-AC3D-49383A0A35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7500" y="7625331"/>
          <a:ext cx="612000" cy="360000"/>
        </a:xfrm>
        <a:prstGeom prst="rect">
          <a:avLst/>
        </a:prstGeom>
      </xdr:spPr>
    </xdr:pic>
    <xdr:clientData fPrintsWithSheet="0"/>
  </xdr:twoCellAnchor>
  <xdr:twoCellAnchor editAs="oneCell">
    <xdr:from>
      <xdr:col>66</xdr:col>
      <xdr:colOff>21375</xdr:colOff>
      <xdr:row>67</xdr:row>
      <xdr:rowOff>9450</xdr:rowOff>
    </xdr:from>
    <xdr:to>
      <xdr:col>78</xdr:col>
      <xdr:colOff>46658</xdr:colOff>
      <xdr:row>72</xdr:row>
      <xdr:rowOff>149033</xdr:rowOff>
    </xdr:to>
    <xdr:pic>
      <xdr:nvPicPr>
        <xdr:cNvPr id="3" name="company_stamp">
          <a:extLst>
            <a:ext uri="{FF2B5EF4-FFF2-40B4-BE49-F238E27FC236}">
              <a16:creationId xmlns:a16="http://schemas.microsoft.com/office/drawing/2014/main" id="{8A4A8C46-60DC-45CC-A7E7-48194355EA5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0575" y="837240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74</xdr:col>
      <xdr:colOff>2325</xdr:colOff>
      <xdr:row>0</xdr:row>
      <xdr:rowOff>0</xdr:rowOff>
    </xdr:from>
    <xdr:to>
      <xdr:col>99</xdr:col>
      <xdr:colOff>65442</xdr:colOff>
      <xdr:row>4</xdr:row>
      <xdr:rowOff>9525</xdr:rowOff>
    </xdr:to>
    <xdr:pic>
      <xdr:nvPicPr>
        <xdr:cNvPr id="4" name="kolas_mark">
          <a:extLst>
            <a:ext uri="{FF2B5EF4-FFF2-40B4-BE49-F238E27FC236}">
              <a16:creationId xmlns:a16="http://schemas.microsoft.com/office/drawing/2014/main" id="{BEA0CAA0-7D24-4616-B40B-EEBD390F0C9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1125" y="0"/>
          <a:ext cx="1968117" cy="771525"/>
        </a:xfrm>
        <a:prstGeom prst="rect">
          <a:avLst/>
        </a:prstGeom>
      </xdr:spPr>
    </xdr:pic>
    <xdr:clientData fPrintsWithSheet="0"/>
  </xdr:twoCellAnchor>
  <xdr:twoCellAnchor editAs="oneCell">
    <xdr:from>
      <xdr:col>79</xdr:col>
      <xdr:colOff>66675</xdr:colOff>
      <xdr:row>67</xdr:row>
      <xdr:rowOff>0</xdr:rowOff>
    </xdr:from>
    <xdr:to>
      <xdr:col>92</xdr:col>
      <xdr:colOff>15758</xdr:colOff>
      <xdr:row>72</xdr:row>
      <xdr:rowOff>139583</xdr:rowOff>
    </xdr:to>
    <xdr:pic>
      <xdr:nvPicPr>
        <xdr:cNvPr id="5" name="qr_code">
          <a:extLst>
            <a:ext uri="{FF2B5EF4-FFF2-40B4-BE49-F238E27FC236}">
              <a16:creationId xmlns:a16="http://schemas.microsoft.com/office/drawing/2014/main" id="{F481FF39-BADC-4CE9-B4BA-1DBDFDFD8BA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475" y="8362950"/>
          <a:ext cx="939683" cy="939683"/>
        </a:xfrm>
        <a:prstGeom prst="rect">
          <a:avLst/>
        </a:prstGeom>
      </xdr:spPr>
    </xdr:pic>
    <xdr:clientData fPrintsWithSheet="0"/>
  </xdr:twoCellAnchor>
  <xdr:twoCellAnchor editAs="oneCell">
    <xdr:from>
      <xdr:col>42</xdr:col>
      <xdr:colOff>66675</xdr:colOff>
      <xdr:row>61</xdr:row>
      <xdr:rowOff>0</xdr:rowOff>
    </xdr:from>
    <xdr:to>
      <xdr:col>50</xdr:col>
      <xdr:colOff>69075</xdr:colOff>
      <xdr:row>64</xdr:row>
      <xdr:rowOff>7575</xdr:rowOff>
    </xdr:to>
    <xdr:pic>
      <xdr:nvPicPr>
        <xdr:cNvPr id="6" name="writer_sign">
          <a:extLst>
            <a:ext uri="{FF2B5EF4-FFF2-40B4-BE49-F238E27FC236}">
              <a16:creationId xmlns:a16="http://schemas.microsoft.com/office/drawing/2014/main" id="{0FB9C0BE-B69C-44D6-BF8E-AABE5FBCF5C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7620000"/>
          <a:ext cx="612000" cy="360000"/>
        </a:xfrm>
        <a:prstGeom prst="rect">
          <a:avLst/>
        </a:prstGeom>
      </xdr:spPr>
    </xdr:pic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93</xdr:col>
      <xdr:colOff>0</xdr:colOff>
      <xdr:row>61</xdr:row>
      <xdr:rowOff>0</xdr:rowOff>
    </xdr:from>
    <xdr:to>
      <xdr:col>99</xdr:col>
      <xdr:colOff>57150</xdr:colOff>
      <xdr:row>64</xdr:row>
      <xdr:rowOff>57150</xdr:rowOff>
    </xdr:to>
    <xdr:pic>
      <xdr:nvPicPr>
        <xdr:cNvPr id="2" name="qr_code">
          <a:extLst>
            <a:ext uri="{FF2B5EF4-FFF2-40B4-BE49-F238E27FC236}">
              <a16:creationId xmlns:a16="http://schemas.microsoft.com/office/drawing/2014/main" id="{759A8403-5BC4-4C12-824C-58F32F3432A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0" y="9344025"/>
          <a:ext cx="514350" cy="514350"/>
        </a:xfrm>
        <a:prstGeom prst="rect">
          <a:avLst/>
        </a:prstGeom>
      </xdr:spPr>
    </xdr:pic>
    <xdr:clientData fPrintsWithSheet="0"/>
  </xdr:twoCellAnchor>
  <xdr:twoCellAnchor editAs="oneCell">
    <xdr:from>
      <xdr:col>74</xdr:col>
      <xdr:colOff>0</xdr:colOff>
      <xdr:row>0</xdr:row>
      <xdr:rowOff>0</xdr:rowOff>
    </xdr:from>
    <xdr:to>
      <xdr:col>99</xdr:col>
      <xdr:colOff>63117</xdr:colOff>
      <xdr:row>4</xdr:row>
      <xdr:rowOff>9525</xdr:rowOff>
    </xdr:to>
    <xdr:pic>
      <xdr:nvPicPr>
        <xdr:cNvPr id="3" name="kolas_mark">
          <a:extLst>
            <a:ext uri="{FF2B5EF4-FFF2-40B4-BE49-F238E27FC236}">
              <a16:creationId xmlns:a16="http://schemas.microsoft.com/office/drawing/2014/main" id="{BC89AF20-1448-455C-8B7D-58DA27D4611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0" y="0"/>
          <a:ext cx="1968117" cy="771525"/>
        </a:xfrm>
        <a:prstGeom prst="rect">
          <a:avLst/>
        </a:prstGeom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&#47928;&#49436;\&#50728;&#46020;,&#50517;&#47141;&#49892;\2013&#45380;%20&#44081;&#49888;\&#50728;&#46020;\CMC\&#49328;&#50629;&#50857;&#51200;&#54637;&#50728;&#46020;&#44228;%20CM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&#49900;&#49324;&#44288;&#47144;&#54260;&#45908;\2013&#45380;%20&#44081;&#49888;&#51456;&#48708;\2013&#50728;&#46020;\CMC\&#49328;&#50629;&#50857;&#51200;&#54637;&#50728;&#46020;&#44228;%20CM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-NAS-N1T1\Form\2.&#51656;&#47049;&#48143;&#44288;&#47144;&#47049;\&#49828;&#54532;&#47553;%20&#51648;&#49884;&#51200;&#508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0\&#54620;&#44397;&#44368;&#51221;&#44592;&#49696;&#50896;\Users\User2\Desktop\0503.&#49845;&#46020;\1.%20%20&#49845;&#46020;&#49900;&#49324;&#51456;&#48708;(03-15)\&#49345;&#45824;&#49845;&#46020;&#49845;&#46020;&#44228;(&#48149;&#47561;)--&#50756;&#47308;(07-12)\3.%20PLAN--B\3.%20(50302)&#49345;&#45824;&#49845;&#46020;&#49845;&#46020;&#44228;(&#48149;&#47561;)-&#44257;&#49440;&#47582;&#52644;(CMC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69\x-hdd\Documents%20and%20Settings\Owner.E4BA766861D04F8\&#48148;&#53461;%20&#54868;&#47732;\&#54620;&#44397;&#44368;&#51221;&#44592;&#49696;&#50896;\&#51064;&#51221;&#50948;&#50896;&#54924;%20&#51088;&#47308;\Documents%20and%20Settings\&#44608;&#53441;&#44508;\&#48148;&#53461;%20&#54868;&#47732;\&#51656;&#47049;&#44288;&#47144;&#47049;%20&#55192;%20&#53664;&#53356;%20&#44221;&#46020;%20&#52649;&#44201;\&#49457;&#51201;&#49436;%20(&#50641;&#49472;)\&#55192;%20&#49457;&#51201;&#49436;\&#51064;&#51109;%20&#48143;%20&#50517;&#52629;&#49884;&#54744;&#44592;%20&#44368;&#51221;&#49457;&#51201;&#49436;%20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5936;&#51060;&#53552;\Documents%20and%20Settings\Administrator\&#48148;&#53461;%20&#54868;&#47732;\&#49888;%20&#54620;&#49457;&#54364;&#51456;&#47928;&#49436;(2007)\&#44368;&#51221;&#49457;&#51201;&#49436;&#45936;&#51060;&#53552;&#49884;&#53944;\&#51204;&#44592;&#49885;&#51648;&#49884;&#51200;&#50872;\&#54364;&#51456;&#49892;&#50857;(40%20&#13199;&#51060;&#54616;&#51200;&#50872;)-071101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CTI24-J00049-001.xlsx" TargetMode="External"/><Relationship Id="rId1" Type="http://schemas.openxmlformats.org/officeDocument/2006/relationships/externalLinkPath" Target="file:///\\Nova_ftp\&#47928;&#49436;\Users\USER\Downloads\KCTI24-J00049-00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00\&#44277;&#47924;\1.KOLAS\&#44368;&#51221;&#51088;&#47308;&#44608;&#47732;&#44152;\5.&#45824;&#50689;&#51204;&#45804;&#51088;&#47308;\204-CMC\&#44277;&#50517;CMC\2.PS411-&#44172;&#51060;&#51648;&#50517;&#50857;%20&#50517;&#47141;&#44228;-2MPa-CM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9900;&#49324;&#44288;&#47144;&#54260;&#45908;\2013&#45380;%20&#44081;&#49888;&#51456;&#48708;\503.%20&#49845;&#46020;\503.%20&#49845;&#46020;%20CMC%20&#49328;&#52636;&#48372;&#44256;&#49436;\50306-(&#54637;&#50728;&#54637;&#49845;&#44592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_ftp\&#47928;&#49436;\Users\User\Desktop\&#45432;&#48148;&#49900;&#49324;\&#50728;&#46020;\CMC\T01%2050101%20&#50724;&#48656;_CMC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49457;&#51201;&#49436;&#49368;&#54540;\&#50728;&#46020;\5_&#50676;&#51204;&#45824;_fitting(2016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_ftp\&#47928;&#49436;\Documents%20and%20Settings\&#44608;&#53441;&#44508;\&#48148;&#53461;%20&#54868;&#47732;\&#51656;&#47049;&#44288;&#47144;&#47049;%20&#55192;%20&#53664;&#53356;%20&#44221;&#46020;%20&#52649;&#44201;\&#49457;&#51201;&#49436;%20(&#50641;&#49472;)\&#55192;%20&#49457;&#51201;&#49436;\&#51064;&#51109;%20&#48143;%20&#50517;&#52629;&#49884;&#54744;&#44592;%20&#44368;&#51221;&#49457;&#51201;&#49436;%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2\&#44592;&#49696;&#47928;&#49436;\&#51312;&#49457;&#49688;\&#48148;&#53461;&#54868;&#47732;&#50640;&#51080;&#45912;&#44163;&#46308;\&#50517;&#47141;&#44368;&#47448;&#54924;&#51088;&#47308;\$&#49457;&#51201;&#49436;$\&#48260;&#45768;&#50612;&#52888;&#47532;&#54140;&#4982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0\&#54620;&#44397;&#44368;&#51221;&#44592;&#49696;&#50896;\Users\User2\Desktop\&#49845;&#46020;%20&#51064;&#49688;&#51064;&#44228;\CMC\1.%20&#49345;&#45824;&#49845;&#46020;&#49845;&#46020;&#44228;--&#48149;&#47561;(ITS-90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0.0.0\&#54620;&#44397;&#44368;&#51221;&#44592;&#49696;&#50896;\Users\User2\Desktop\&#50504;&#53468;&#54413;\&#45936;&#49828;&#53356;&#53457;\1.%20&#50504;&#53468;&#54413;\2.%20&#48520;&#54869;&#46020;&#50896;&#48376;(06-27)\2016&#45380;\16&#45380;%2003&#50900;%20---%20&#50948;&#48320;&#51312;(&#44032;&#45733;)\0210%20-%20&#44221;&#46020;%20--------------%20(16.02.16)\&#47196;&#53356;&#50928;--(16.02.16)\Documents%20and%20Settings\&#44608;&#53441;&#44508;\&#48148;&#53461;%20&#54868;&#47732;\&#51656;&#47049;&#44288;&#47144;&#47049;%20&#55192;%20&#53664;&#53356;%20&#44221;&#46020;%20&#52649;&#44201;\&#49457;&#51201;&#49436;%20(&#50641;&#49472;)\&#55192;%20&#49457;&#51201;&#49436;\&#51064;&#51109;%20&#48143;%20&#50517;&#52629;&#49884;&#54744;&#44592;%20&#44368;&#51221;&#49457;&#51201;&#49436;%2006.xls?49ADA155" TargetMode="External"/><Relationship Id="rId1" Type="http://schemas.openxmlformats.org/officeDocument/2006/relationships/externalLinkPath" Target="file:///\\49ADA155\&#51064;&#51109;%20&#48143;%20&#50517;&#52629;&#49884;&#54744;&#44592;%20&#44368;&#51221;&#49457;&#51201;&#49436;%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648;&#50689;\pub\&#50629;&#47924;&#48169;\&#44592;&#49696;&#51088;&#47308;\&#44368;&#51221;&#49689;&#47144;&#46020;%20&#48143;%20&#49692;&#54924;&#54217;&#44032;\UTM%20&#49689;&#47144;&#46020;&#49884;&#54744;(2002&#45380;)\UTM&#49689;&#47144;&#46020;&#49884;&#54744;%20&#52572;&#51333;&#51228;&#52636;&#51088;&#47308;\UT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0\&#54620;&#44397;&#44368;&#51221;&#44592;&#49696;&#50896;\Users\User2\Desktop\&#50504;&#53468;&#54413;\&#45936;&#49828;&#53356;&#53457;\1.%20&#50504;&#53468;&#54413;\2.%20&#48520;&#54869;&#46020;&#50896;&#48376;(06-27)\2016&#45380;\16&#45380;%2003&#50900;%20---%20&#50948;&#48320;&#51312;(&#44032;&#45733;)\0210%20-%20&#44221;&#46020;%20--------------%20(16.02.16)\&#47196;&#53356;&#50928;--(16.02.16)\&#50629;&#47924;&#48169;\&#44368;&#51221;&#50629;&#47924;\&#51088;&#52404;&#44368;&#51221;%20(&#44592;&#51456;&#51109;&#48708;)\&#44592;&#51456;&#49444;&#48708;%20&#44288;&#47532;&#45824;&#51109;%20&#44368;&#51221;(&#44592;&#44228;)\&#55192;\&#55192;%20&#44368;&#51221;&#50640;%20&#49324;&#50857;&#46108;%20&#44592;&#51456;&#51109;&#48708;&#47749;&#494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vr\&#51068;&#48152;&#44277;&#50976;\Users\&#51060;&#51116;&#50896;\Documents\&#50629;&#47924;\&#44592;&#44396;&#48516;&#50556;%20&#49888;&#44508;%20&#51208;&#52264;&#49436;,%20&#49457;&#51201;&#49436;%20&#46321;\&#51077;&#54924;&#54217;&#44032;%20&#44288;&#47144;\&#51077;&#54924;&#54217;&#44032;\204\d&#46300;&#46972;&#51060;&#48652;\2009%20&#48156;&#54665;&#44368;&#51221;&#49457;&#51201;&#49436;\09R07001_&#47560;&#47476;&#49468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368;&#51221;%20&#51088;&#47308;\SICT_&#44368;&#51221;&#44592;&#49696;&#50896;\CMC\2013&#45380;%20&#44368;&#51221;&#51208;&#52264;&#49436;\401%20&#51649;&#47448;\40101\40101%20&#51649;&#47448;%20&#51204;&#47448;&#44228;&#51032;%20&#44368;&#51221;&#51208;&#52264;&#49436;%20201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TI\guest-share\&#50669;&#54617;SEMPLE\&#50669;&#54617;&#49368;&#54540;\&#44600;&#51060;,&#55192;&#53664;&#53356;,&#51656;&#47049;%20SEMPLE%206&#50900;&#48512;&#53552;\4.%20&#45796;&#51060;&#50620;%20&#44172;&#51060;&#51648;%20&#53685;&#54633;-&#52264;&#53944;&#54252;&#54632;(N)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am\Desktop\10604_&#44618;&#51060;&#44172;&#51060;&#51648;+&#44172;&#51060;&#51648;&#48660;&#47197;+&#44172;&#51060;&#51648;&#48660;&#47197;(23_05_31).xlsx" TargetMode="External"/><Relationship Id="rId1" Type="http://schemas.openxmlformats.org/officeDocument/2006/relationships/externalLinkPath" Target="file:///\\Nova_ftp\&#47928;&#49436;\Users\gram\Desktop\&#49457;&#51201;&#49436;%20&#49688;&#51221;&#48376;\&#49352;%20&#54260;&#45908;\&#49888;\10604_&#44618;&#51060;&#44172;&#51060;&#51648;+&#44172;&#51060;&#51648;&#48660;&#47197;+&#44172;&#51060;&#51648;&#48660;&#47197;(23_05_31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a_ftp\&#47928;&#49436;\Users\sec\Desktop\2019&#45380;%20&#44081;&#49888;&#54217;&#44032;\KCTI-CQI-503\KCTI-CQI-50302%20--%20&#49345;&#45824;&#49845;&#46020;&#44228;(&#48149;&#47561;)%20--%20&#51077;&#54924;(&#54869;&#45824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0\&#54620;&#44397;&#44368;&#51221;&#44592;&#49696;&#50896;\Users\User2\Desktop\&#49884;&#44036;%20&#48143;%20&#51452;&#54028;&#49688;(301)\30103--&#51452;&#54028;&#49688;&#48156;&#49373;&#44592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go\2010&#51217;&#49688;\2010&#51217;&#49688;&#47785;&#4719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l02\ddrv\&#51060;&#49440;&#51116;\&#50517;&#47141;&#49900;&#49324;\Documents%20and%20Settings\RTN01\&#48148;&#53461;%20&#54868;&#47732;\&#50517;&#47141;&#49457;&#49688;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_server\&#47928;&#49436;\&#50728;&#46020;,&#50517;&#47141;&#49892;\0_&#44060;&#51064;&#54260;&#45908;\&#49888;&#45824;&#54620;\2020%20&#50517;&#47141;&#49457;&#51201;&#49436;%20&#49368;&#54540;\&#50517;&#47141;_&#52572;&#51333;\204\&#44172;&#51060;&#51648;&#50517;%20&#52628;&#51221;&#48372;&#44256;&#49436;%20(0~120)_MPa-&#49688;&#51221;&#5147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"/>
      <sheetName val="DATA"/>
      <sheetName val="불확도"/>
      <sheetName val="추정보고서"/>
      <sheetName val="성적서"/>
      <sheetName val="성적서(을1)"/>
      <sheetName val="성적서(을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"/>
      <sheetName val="DATA"/>
      <sheetName val="불확도"/>
      <sheetName val="추정보고서"/>
      <sheetName val="성적서"/>
      <sheetName val="성적서(을1)"/>
      <sheetName val="성적서(을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기"/>
      <sheetName val="성적서(국문)"/>
      <sheetName val="성적서(영문)"/>
      <sheetName val="RAWDATA"/>
      <sheetName val="불확도추정보고서"/>
      <sheetName val="기준기분동"/>
      <sheetName val="BMC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AY22">
            <v>200000</v>
          </cell>
          <cell r="AZ22" t="str">
            <v>g</v>
          </cell>
          <cell r="BA22">
            <v>3.5</v>
          </cell>
          <cell r="BB22" t="str">
            <v>g</v>
          </cell>
        </row>
        <row r="23">
          <cell r="AY23">
            <v>100000</v>
          </cell>
          <cell r="AZ23" t="str">
            <v>g</v>
          </cell>
          <cell r="BA23">
            <v>1.9</v>
          </cell>
          <cell r="BB23" t="str">
            <v>g</v>
          </cell>
        </row>
        <row r="24">
          <cell r="AY24">
            <v>50000</v>
          </cell>
          <cell r="AZ24" t="str">
            <v>g</v>
          </cell>
          <cell r="BA24">
            <v>0.39</v>
          </cell>
          <cell r="BB24" t="str">
            <v>g</v>
          </cell>
        </row>
        <row r="25">
          <cell r="AY25">
            <v>20000</v>
          </cell>
          <cell r="AZ25" t="str">
            <v>g</v>
          </cell>
          <cell r="BA25">
            <v>9.5742711297727212E-2</v>
          </cell>
          <cell r="BB25" t="str">
            <v>g</v>
          </cell>
        </row>
        <row r="26">
          <cell r="AY26">
            <v>10000</v>
          </cell>
          <cell r="AZ26" t="str">
            <v>g</v>
          </cell>
          <cell r="BA26">
            <v>1.0999999999999999E-2</v>
          </cell>
          <cell r="BB26" t="str">
            <v>g</v>
          </cell>
        </row>
        <row r="27">
          <cell r="AY27">
            <v>5000</v>
          </cell>
          <cell r="AZ27" t="str">
            <v>g</v>
          </cell>
          <cell r="BA27">
            <v>0.01</v>
          </cell>
          <cell r="BB27" t="str">
            <v>g</v>
          </cell>
        </row>
        <row r="28">
          <cell r="AY28">
            <v>2000</v>
          </cell>
          <cell r="AZ28" t="str">
            <v>g</v>
          </cell>
          <cell r="BA28">
            <v>9.1000000000000004E-3</v>
          </cell>
          <cell r="BB28" t="str">
            <v>g</v>
          </cell>
        </row>
        <row r="29">
          <cell r="AY29">
            <v>1000</v>
          </cell>
          <cell r="AZ29" t="str">
            <v>g</v>
          </cell>
          <cell r="BA29">
            <v>5.2000000000000006E-4</v>
          </cell>
          <cell r="BB29" t="str">
            <v>g</v>
          </cell>
        </row>
        <row r="30">
          <cell r="AY30">
            <v>500</v>
          </cell>
          <cell r="AZ30" t="str">
            <v>g</v>
          </cell>
          <cell r="BA30">
            <v>2.7E-4</v>
          </cell>
          <cell r="BB30" t="str">
            <v>g</v>
          </cell>
        </row>
        <row r="31">
          <cell r="AY31">
            <v>200</v>
          </cell>
          <cell r="AZ31" t="str">
            <v>g</v>
          </cell>
          <cell r="BA31">
            <v>1.4999999999999999E-4</v>
          </cell>
          <cell r="BB31" t="str">
            <v>g</v>
          </cell>
        </row>
        <row r="32">
          <cell r="AY32">
            <v>100</v>
          </cell>
          <cell r="AZ32" t="str">
            <v>g</v>
          </cell>
          <cell r="BA32">
            <v>1.1999999999999999E-4</v>
          </cell>
          <cell r="BB32" t="str">
            <v>g</v>
          </cell>
        </row>
        <row r="33">
          <cell r="AY33">
            <v>50</v>
          </cell>
          <cell r="AZ33" t="str">
            <v>g</v>
          </cell>
          <cell r="BA33">
            <v>1E-4</v>
          </cell>
          <cell r="BB33" t="str">
            <v>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침서"/>
      <sheetName val="성적서 갑"/>
      <sheetName val="성적서 을"/>
      <sheetName val="성적서 을 (곡선)"/>
      <sheetName val="입력"/>
      <sheetName val="CMC"/>
      <sheetName val="불확도(1)"/>
      <sheetName val="기준장비 Fitting"/>
      <sheetName val="RAW DATA"/>
      <sheetName val="RAW DATA (제출))"/>
      <sheetName val="포화수증기표"/>
    </sheetNames>
    <sheetDataSet>
      <sheetData sheetId="0"/>
      <sheetData sheetId="1"/>
      <sheetData sheetId="2">
        <row r="22">
          <cell r="AM22">
            <v>1</v>
          </cell>
        </row>
        <row r="23">
          <cell r="AM23">
            <v>0</v>
          </cell>
        </row>
        <row r="31">
          <cell r="AP31">
            <v>20</v>
          </cell>
        </row>
        <row r="38">
          <cell r="AM38">
            <v>2</v>
          </cell>
        </row>
        <row r="53">
          <cell r="AP53">
            <v>9.994288164560782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정기록지"/>
      <sheetName val="성적서 (1)"/>
      <sheetName val="교정결과"/>
      <sheetName val="data"/>
      <sheetName val="최소자승법"/>
      <sheetName val="불확도 계산"/>
      <sheetName val="측정불확도산출"/>
      <sheetName val="표준장비명세 051114 (A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정성적서"/>
      <sheetName val="교정결과"/>
      <sheetName val="Rawdata"/>
      <sheetName val="EA"/>
      <sheetName val="매크로시트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교정비서"/>
      <sheetName val="성적서(갑)"/>
      <sheetName val="성적서( 을)"/>
      <sheetName val="Raw Data"/>
      <sheetName val="불확도추정보고서"/>
      <sheetName val="불확도추정보고서을(HRC)"/>
      <sheetName val="불확도추정보고서을(HRB)"/>
      <sheetName val="불확도추정근거"/>
      <sheetName val="HRC(시편)"/>
      <sheetName val="HRBW(시편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동선택"/>
      <sheetName val="기록지"/>
      <sheetName val="CMC"/>
      <sheetName val="Budget"/>
      <sheetName val="성적서(갑지)"/>
      <sheetName val="반각"/>
    </sheetNames>
    <sheetDataSet>
      <sheetData sheetId="0"/>
      <sheetData sheetId="1">
        <row r="14">
          <cell r="CO14">
            <v>900.06</v>
          </cell>
          <cell r="CP14">
            <v>900</v>
          </cell>
        </row>
        <row r="15">
          <cell r="CO15">
            <v>940.06</v>
          </cell>
          <cell r="CP15">
            <v>940</v>
          </cell>
        </row>
        <row r="16">
          <cell r="CO16">
            <v>980.06</v>
          </cell>
          <cell r="CP16">
            <v>980</v>
          </cell>
        </row>
        <row r="17">
          <cell r="CO17">
            <v>1020.07</v>
          </cell>
          <cell r="CP17">
            <v>1020</v>
          </cell>
        </row>
        <row r="18">
          <cell r="CO18">
            <v>1060.07</v>
          </cell>
          <cell r="CP18">
            <v>1059.9000000000001</v>
          </cell>
        </row>
        <row r="19">
          <cell r="CO19">
            <v>1090.07</v>
          </cell>
          <cell r="CP19">
            <v>1089.9000000000001</v>
          </cell>
        </row>
      </sheetData>
      <sheetData sheetId="2"/>
      <sheetData sheetId="3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 산출 보고서(갑)"/>
      <sheetName val="CMC(환경)"/>
      <sheetName val="입력1"/>
      <sheetName val="보고서(항온항습기)"/>
      <sheetName val=" 계산1"/>
      <sheetName val="표준기1"/>
      <sheetName val="표준기2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A15">
            <v>1</v>
          </cell>
          <cell r="B15" t="str">
            <v>A</v>
          </cell>
          <cell r="C15">
            <v>1.1134099152826456E-7</v>
          </cell>
          <cell r="D15">
            <v>8.6836938901829823E-8</v>
          </cell>
          <cell r="E15">
            <v>1.1134099152826456E-7</v>
          </cell>
          <cell r="F15">
            <v>9.6901802993750038E-8</v>
          </cell>
          <cell r="G15">
            <v>1.2563213438398127E-7</v>
          </cell>
          <cell r="H15">
            <v>1.4366933459426776E-7</v>
          </cell>
          <cell r="I15">
            <v>1.3680548697315256E-7</v>
          </cell>
          <cell r="J15">
            <v>7.9492869871488016E-8</v>
          </cell>
          <cell r="K15">
            <v>3.5362907128289027E-8</v>
          </cell>
        </row>
        <row r="16">
          <cell r="A16">
            <v>2</v>
          </cell>
          <cell r="B16" t="str">
            <v>B</v>
          </cell>
          <cell r="C16">
            <v>-4.7475796343039378E-5</v>
          </cell>
          <cell r="D16">
            <v>-3.9118261512438631E-5</v>
          </cell>
          <cell r="E16">
            <v>-4.7475796343039378E-5</v>
          </cell>
          <cell r="F16">
            <v>-4.5483698495775635E-5</v>
          </cell>
          <cell r="G16">
            <v>-5.3275495745708062E-5</v>
          </cell>
          <cell r="H16">
            <v>-6.0113227747245981E-5</v>
          </cell>
          <cell r="I16">
            <v>-5.2625790814564968E-5</v>
          </cell>
          <cell r="J16">
            <v>-3.32345947592952E-5</v>
          </cell>
          <cell r="K16">
            <v>-2.6658240021174178E-5</v>
          </cell>
        </row>
        <row r="17">
          <cell r="A17">
            <v>3</v>
          </cell>
          <cell r="B17" t="str">
            <v>C</v>
          </cell>
          <cell r="C17">
            <v>4.6156777792492809E-3</v>
          </cell>
          <cell r="D17">
            <v>3.5195180203681166E-3</v>
          </cell>
          <cell r="E17">
            <v>4.6156777792492809E-3</v>
          </cell>
          <cell r="F17">
            <v>4.4806935279278377E-3</v>
          </cell>
          <cell r="G17">
            <v>4.9342064334438112E-3</v>
          </cell>
          <cell r="H17">
            <v>5.4875244123688202E-3</v>
          </cell>
          <cell r="I17">
            <v>3.9569651819391137E-3</v>
          </cell>
          <cell r="J17">
            <v>2.8663949680340756E-3</v>
          </cell>
          <cell r="K17">
            <v>4.032770167387986E-3</v>
          </cell>
        </row>
        <row r="18">
          <cell r="A18">
            <v>4</v>
          </cell>
          <cell r="B18" t="str">
            <v>D</v>
          </cell>
          <cell r="C18">
            <v>-0.13976386523082623</v>
          </cell>
          <cell r="D18">
            <v>-0.18766748373550535</v>
          </cell>
          <cell r="E18">
            <v>-0.13976386523082623</v>
          </cell>
          <cell r="F18">
            <v>-9.0512325613478661E-2</v>
          </cell>
          <cell r="G18">
            <v>-8.5595432999903465E-2</v>
          </cell>
          <cell r="H18">
            <v>-8.2824645313447909E-2</v>
          </cell>
          <cell r="I18">
            <v>-7.5038409419420637E-2</v>
          </cell>
          <cell r="J18">
            <v>-0.18829216649484121</v>
          </cell>
          <cell r="K18">
            <v>-0.26077935679779529</v>
          </cell>
        </row>
        <row r="20">
          <cell r="B20" t="str">
            <v>DR130 11~19 CH</v>
          </cell>
        </row>
        <row r="21">
          <cell r="B21" t="str">
            <v>CH</v>
          </cell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</row>
        <row r="22">
          <cell r="A22">
            <v>5</v>
          </cell>
          <cell r="B22" t="str">
            <v>A</v>
          </cell>
          <cell r="C22">
            <v>5.898974314053012E-8</v>
          </cell>
          <cell r="D22">
            <v>1.5660303942656423E-7</v>
          </cell>
          <cell r="E22">
            <v>9.1318086206533253E-8</v>
          </cell>
          <cell r="F22">
            <v>1.1630236024219463E-7</v>
          </cell>
          <cell r="G22">
            <v>1.2787270803633302E-7</v>
          </cell>
          <cell r="H22">
            <v>8.757202885196348E-8</v>
          </cell>
          <cell r="I22">
            <v>9.8181933827648685E-8</v>
          </cell>
          <cell r="J22">
            <v>1.0153099597725144E-7</v>
          </cell>
          <cell r="K22">
            <v>1.093552864168198E-7</v>
          </cell>
        </row>
        <row r="23">
          <cell r="A23">
            <v>6</v>
          </cell>
          <cell r="B23" t="str">
            <v>B</v>
          </cell>
          <cell r="C23">
            <v>-3.0651910927694266E-5</v>
          </cell>
          <cell r="D23">
            <v>-6.3152833405371605E-5</v>
          </cell>
          <cell r="E23">
            <v>-4.3289342331900862E-5</v>
          </cell>
          <cell r="F23">
            <v>-5.0043106982964034E-5</v>
          </cell>
          <cell r="G23">
            <v>-5.5361036155439191E-5</v>
          </cell>
          <cell r="H23">
            <v>-4.2251309733031621E-5</v>
          </cell>
          <cell r="I23">
            <v>-5.0776779264581943E-5</v>
          </cell>
          <cell r="J23">
            <v>-4.5847177759832959E-5</v>
          </cell>
          <cell r="K23">
            <v>-5.0127074333438801E-5</v>
          </cell>
        </row>
        <row r="24">
          <cell r="A24">
            <v>7</v>
          </cell>
          <cell r="B24" t="str">
            <v>C</v>
          </cell>
          <cell r="C24">
            <v>5.0186486538912611E-3</v>
          </cell>
          <cell r="D24">
            <v>6.5732079722811299E-3</v>
          </cell>
          <cell r="E24">
            <v>5.8904952870108022E-3</v>
          </cell>
          <cell r="F24">
            <v>6.1092188677963006E-3</v>
          </cell>
          <cell r="G24">
            <v>6.1196950667651564E-3</v>
          </cell>
          <cell r="H24">
            <v>5.6557059622803236E-3</v>
          </cell>
          <cell r="I24">
            <v>7.4210545174405096E-3</v>
          </cell>
          <cell r="J24">
            <v>6.6681263916974331E-3</v>
          </cell>
          <cell r="K24">
            <v>6.4438132659358095E-3</v>
          </cell>
        </row>
        <row r="25">
          <cell r="A25">
            <v>8</v>
          </cell>
          <cell r="B25" t="str">
            <v>D</v>
          </cell>
          <cell r="C25">
            <v>3.1632409765771002E-2</v>
          </cell>
          <cell r="D25">
            <v>0.10744101632299885</v>
          </cell>
          <cell r="E25">
            <v>8.85716296831493E-2</v>
          </cell>
          <cell r="F25">
            <v>4.4886166841191566E-2</v>
          </cell>
          <cell r="G25">
            <v>0.10252412370942376</v>
          </cell>
          <cell r="H25">
            <v>3.996927422761648E-2</v>
          </cell>
          <cell r="I25">
            <v>-1.9214606210877616E-2</v>
          </cell>
          <cell r="J25">
            <v>-0.11769318404309431</v>
          </cell>
          <cell r="K25">
            <v>-8.6575826303950665E-3</v>
          </cell>
        </row>
        <row r="27">
          <cell r="B27" t="str">
            <v>MT-100</v>
          </cell>
        </row>
        <row r="28">
          <cell r="B28" t="str">
            <v>CH</v>
          </cell>
          <cell r="C28">
            <v>1</v>
          </cell>
          <cell r="D28">
            <v>2</v>
          </cell>
          <cell r="E28">
            <v>3</v>
          </cell>
          <cell r="F28">
            <v>4</v>
          </cell>
          <cell r="G28">
            <v>5</v>
          </cell>
          <cell r="H28">
            <v>6</v>
          </cell>
          <cell r="I28">
            <v>7</v>
          </cell>
          <cell r="J28">
            <v>8</v>
          </cell>
          <cell r="K28">
            <v>9</v>
          </cell>
        </row>
        <row r="29">
          <cell r="A29">
            <v>9</v>
          </cell>
          <cell r="B29" t="str">
            <v>A</v>
          </cell>
          <cell r="C29">
            <v>3.7981246849293815E-7</v>
          </cell>
          <cell r="D29">
            <v>2.1927787206395864E-7</v>
          </cell>
          <cell r="E29">
            <v>2.5949710159200555E-7</v>
          </cell>
          <cell r="F29">
            <v>3.7260944015003789E-7</v>
          </cell>
          <cell r="G29">
            <v>3.5811636423340197E-7</v>
          </cell>
          <cell r="H29">
            <v>4.179738543584459E-7</v>
          </cell>
          <cell r="I29">
            <v>3.2578641788190877E-7</v>
          </cell>
          <cell r="J29">
            <v>3.8650166899661821E-7</v>
          </cell>
          <cell r="K29">
            <v>3.0288977053028841E-7</v>
          </cell>
        </row>
        <row r="30">
          <cell r="A30">
            <v>10</v>
          </cell>
          <cell r="B30" t="str">
            <v>B</v>
          </cell>
          <cell r="C30">
            <v>-6.8061165955480164E-5</v>
          </cell>
          <cell r="D30">
            <v>-4.5660475271413689E-5</v>
          </cell>
          <cell r="E30">
            <v>-5.750203839095092E-5</v>
          </cell>
          <cell r="F30">
            <v>3.5811636423340197E-7</v>
          </cell>
          <cell r="G30">
            <v>-6.8512160385006244E-5</v>
          </cell>
          <cell r="H30">
            <v>-8.3825286655849615E-5</v>
          </cell>
          <cell r="I30">
            <v>-6.5796221127744376E-5</v>
          </cell>
          <cell r="J30">
            <v>-6.6665287711130432E-5</v>
          </cell>
          <cell r="K30">
            <v>-5.6162881491272061E-5</v>
          </cell>
        </row>
        <row r="31">
          <cell r="A31">
            <v>11</v>
          </cell>
          <cell r="B31" t="str">
            <v>C</v>
          </cell>
          <cell r="C31">
            <v>-8.4979525387906705E-4</v>
          </cell>
          <cell r="D31">
            <v>1.3163548454540762E-3</v>
          </cell>
          <cell r="E31">
            <v>1.8870970140571061E-3</v>
          </cell>
          <cell r="F31">
            <v>4.179738543584459E-7</v>
          </cell>
          <cell r="G31">
            <v>2.1362180622732624E-4</v>
          </cell>
          <cell r="H31">
            <v>3.0964191954846506E-3</v>
          </cell>
          <cell r="I31">
            <v>5.112726277049798E-4</v>
          </cell>
          <cell r="J31">
            <v>-5.1822551029066864E-4</v>
          </cell>
          <cell r="K31">
            <v>3.9906466758170397E-4</v>
          </cell>
        </row>
        <row r="32">
          <cell r="A32">
            <v>12</v>
          </cell>
          <cell r="B32" t="str">
            <v>D</v>
          </cell>
          <cell r="C32">
            <v>8.2769101101010101E-4</v>
          </cell>
          <cell r="D32">
            <v>3.2009402496954165E-3</v>
          </cell>
          <cell r="E32">
            <v>0.11315830220784362</v>
          </cell>
          <cell r="F32">
            <v>3.2578641788190877E-7</v>
          </cell>
          <cell r="G32">
            <v>9.3233080733541529E-2</v>
          </cell>
          <cell r="H32">
            <v>-0.16376095181910943</v>
          </cell>
          <cell r="I32">
            <v>-0.11242944018042555</v>
          </cell>
          <cell r="J32">
            <v>-0.2532518188745817</v>
          </cell>
          <cell r="K32">
            <v>-0.27502543931244311</v>
          </cell>
        </row>
        <row r="34">
          <cell r="B34" t="str">
            <v>GL-820 1~9 CH</v>
          </cell>
        </row>
        <row r="35">
          <cell r="B35" t="str">
            <v>CH</v>
          </cell>
          <cell r="C35">
            <v>1</v>
          </cell>
          <cell r="D35">
            <v>2</v>
          </cell>
          <cell r="E35">
            <v>3</v>
          </cell>
          <cell r="F35">
            <v>4</v>
          </cell>
          <cell r="G35">
            <v>5</v>
          </cell>
          <cell r="H35">
            <v>6</v>
          </cell>
          <cell r="I35">
            <v>7</v>
          </cell>
          <cell r="J35">
            <v>8</v>
          </cell>
          <cell r="K35">
            <v>9</v>
          </cell>
        </row>
        <row r="36">
          <cell r="A36">
            <v>13</v>
          </cell>
          <cell r="B36" t="str">
            <v>A</v>
          </cell>
          <cell r="C36">
            <v>6.4473225898315341E-9</v>
          </cell>
          <cell r="D36">
            <v>1.350264877635781E-7</v>
          </cell>
          <cell r="E36">
            <v>2.3323380213848243E-7</v>
          </cell>
          <cell r="F36">
            <v>2.2837372101768755E-7</v>
          </cell>
          <cell r="G36">
            <v>2.7112168998207932E-7</v>
          </cell>
          <cell r="H36">
            <v>2.2870897929825826E-7</v>
          </cell>
          <cell r="I36">
            <v>3.5897362662400384E-7</v>
          </cell>
          <cell r="J36">
            <v>3.0900957782567606E-7</v>
          </cell>
          <cell r="K36">
            <v>3.438525357486888E-7</v>
          </cell>
        </row>
        <row r="37">
          <cell r="A37">
            <v>14</v>
          </cell>
          <cell r="B37" t="str">
            <v>B</v>
          </cell>
          <cell r="C37">
            <v>-1.3851176453525924E-5</v>
          </cell>
          <cell r="D37">
            <v>-4.6670475621495021E-5</v>
          </cell>
          <cell r="E37">
            <v>-7.7772212491403569E-5</v>
          </cell>
          <cell r="F37">
            <v>2.7112168998207932E-7</v>
          </cell>
          <cell r="G37">
            <v>-8.8950433373097452E-5</v>
          </cell>
          <cell r="H37">
            <v>-8.0638177014992653E-5</v>
          </cell>
          <cell r="I37">
            <v>-1.1259992849968436E-4</v>
          </cell>
          <cell r="J37">
            <v>-1.0012865425479129E-4</v>
          </cell>
          <cell r="K37">
            <v>-1.1213763524792506E-4</v>
          </cell>
        </row>
        <row r="38">
          <cell r="A38">
            <v>15</v>
          </cell>
          <cell r="B38" t="str">
            <v>C</v>
          </cell>
          <cell r="C38">
            <v>-1.3002539746859301E-4</v>
          </cell>
          <cell r="D38">
            <v>-4.5539491299398556E-4</v>
          </cell>
          <cell r="E38">
            <v>4.4978082128464885E-3</v>
          </cell>
          <cell r="F38">
            <v>2.2870897929825826E-7</v>
          </cell>
          <cell r="G38">
            <v>4.8195065386479035E-3</v>
          </cell>
          <cell r="H38">
            <v>6.0700671409177412E-3</v>
          </cell>
          <cell r="I38">
            <v>8.1232880504533949E-4</v>
          </cell>
          <cell r="J38">
            <v>5.1412048644493185E-3</v>
          </cell>
          <cell r="K38">
            <v>5.6570150263026038E-3</v>
          </cell>
        </row>
        <row r="39">
          <cell r="A39">
            <v>16</v>
          </cell>
          <cell r="B39" t="str">
            <v>D</v>
          </cell>
          <cell r="C39">
            <v>-0.42205003578135414</v>
          </cell>
          <cell r="D39">
            <v>-0.28741665517814813</v>
          </cell>
          <cell r="E39">
            <v>-0.10899616262954093</v>
          </cell>
          <cell r="F39">
            <v>3.5897362662400384E-7</v>
          </cell>
          <cell r="G39">
            <v>1.924870858961425E-2</v>
          </cell>
          <cell r="H39">
            <v>-0.15140283793418041</v>
          </cell>
          <cell r="I39">
            <v>0.22954956833042561</v>
          </cell>
          <cell r="J39">
            <v>4.7493579808769559E-2</v>
          </cell>
          <cell r="K39">
            <v>0.2289051324795226</v>
          </cell>
        </row>
        <row r="41">
          <cell r="B41" t="str">
            <v>GL-820 11~19 CH</v>
          </cell>
        </row>
        <row r="42">
          <cell r="B42" t="str">
            <v>CH</v>
          </cell>
          <cell r="C42">
            <v>1</v>
          </cell>
          <cell r="D42">
            <v>2</v>
          </cell>
          <cell r="E42">
            <v>3</v>
          </cell>
          <cell r="F42">
            <v>4</v>
          </cell>
          <cell r="G42">
            <v>5</v>
          </cell>
          <cell r="H42">
            <v>6</v>
          </cell>
          <cell r="I42">
            <v>7</v>
          </cell>
          <cell r="J42">
            <v>8</v>
          </cell>
          <cell r="K42">
            <v>9</v>
          </cell>
        </row>
        <row r="43">
          <cell r="A43">
            <v>17</v>
          </cell>
          <cell r="B43" t="str">
            <v>A</v>
          </cell>
          <cell r="C43">
            <v>3.0291971798450808E-7</v>
          </cell>
          <cell r="D43">
            <v>3.4620853446182958E-7</v>
          </cell>
          <cell r="E43">
            <v>2.8184762706538233E-7</v>
          </cell>
          <cell r="F43">
            <v>3.1454017550761293E-7</v>
          </cell>
          <cell r="G43">
            <v>2.98059636863713E-7</v>
          </cell>
          <cell r="H43">
            <v>3.0629990618566296E-7</v>
          </cell>
          <cell r="I43">
            <v>3.1566639550038087E-7</v>
          </cell>
          <cell r="J43">
            <v>2.7880269714479803E-7</v>
          </cell>
          <cell r="K43">
            <v>2.3119464705961107E-7</v>
          </cell>
        </row>
        <row r="44">
          <cell r="A44">
            <v>18</v>
          </cell>
          <cell r="B44" t="str">
            <v>B</v>
          </cell>
          <cell r="C44">
            <v>-1.0179017447767112E-4</v>
          </cell>
          <cell r="D44">
            <v>-1.1522135261147507E-4</v>
          </cell>
          <cell r="E44">
            <v>-9.307166694298782E-5</v>
          </cell>
          <cell r="F44">
            <v>2.98059636863713E-7</v>
          </cell>
          <cell r="G44">
            <v>-1.0268550647784652E-4</v>
          </cell>
          <cell r="H44">
            <v>-1.0293004688964492E-4</v>
          </cell>
          <cell r="I44">
            <v>-1.0702449288769775E-4</v>
          </cell>
          <cell r="J44">
            <v>-9.3902427054427638E-5</v>
          </cell>
          <cell r="K44">
            <v>-8.4514870173084573E-5</v>
          </cell>
        </row>
        <row r="45">
          <cell r="A45">
            <v>19</v>
          </cell>
          <cell r="B45" t="str">
            <v>C</v>
          </cell>
          <cell r="C45">
            <v>5.5294285365530601E-3</v>
          </cell>
          <cell r="D45">
            <v>2.4378023515976544E-3</v>
          </cell>
          <cell r="E45">
            <v>5.9578790466105558E-3</v>
          </cell>
          <cell r="F45">
            <v>3.0629990618566296E-7</v>
          </cell>
          <cell r="G45">
            <v>6.2451093918032795E-3</v>
          </cell>
          <cell r="H45">
            <v>6.1918947733222204E-3</v>
          </cell>
          <cell r="I45">
            <v>2.592010296989728E-3</v>
          </cell>
          <cell r="J45">
            <v>6.1519908826624262E-3</v>
          </cell>
          <cell r="K45">
            <v>7.2616542673614535E-3</v>
          </cell>
        </row>
        <row r="46">
          <cell r="A46">
            <v>20</v>
          </cell>
          <cell r="B46" t="str">
            <v>D</v>
          </cell>
          <cell r="C46">
            <v>0.15382694271196462</v>
          </cell>
          <cell r="D46">
            <v>0.38656352865683363</v>
          </cell>
          <cell r="E46">
            <v>0.13241048548867107</v>
          </cell>
          <cell r="F46">
            <v>3.1566639550038087E-7</v>
          </cell>
          <cell r="G46">
            <v>0.20575058214936992</v>
          </cell>
          <cell r="H46">
            <v>0.10632994651832273</v>
          </cell>
          <cell r="I46">
            <v>0.31897743053037697</v>
          </cell>
          <cell r="J46">
            <v>8.5577166940268179E-2</v>
          </cell>
          <cell r="K46">
            <v>-3.8820425404076708E-2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"/>
      <sheetName val="DATA"/>
      <sheetName val="추정보고서"/>
      <sheetName val="보정값적용"/>
      <sheetName val="표준기"/>
    </sheetNames>
    <sheetDataSet>
      <sheetData sheetId="0"/>
      <sheetData sheetId="1"/>
      <sheetData sheetId="2"/>
      <sheetData sheetId="3"/>
      <sheetData sheetId="4">
        <row r="39">
          <cell r="A39">
            <v>1</v>
          </cell>
          <cell r="B39" t="str">
            <v>A</v>
          </cell>
          <cell r="C39">
            <v>7.6209682112465253E-8</v>
          </cell>
          <cell r="D39">
            <v>7.6209682112465253E-8</v>
          </cell>
          <cell r="E39">
            <v>7.6209682112465253E-8</v>
          </cell>
          <cell r="F39">
            <v>7.6209682112465253E-8</v>
          </cell>
          <cell r="G39">
            <v>7.6209682112465253E-8</v>
          </cell>
          <cell r="H39">
            <v>7.6209682112465253E-8</v>
          </cell>
          <cell r="I39">
            <v>7.6209682112465253E-8</v>
          </cell>
          <cell r="J39">
            <v>7.6209682112465253E-8</v>
          </cell>
          <cell r="K39">
            <v>7.6209682112465253E-8</v>
          </cell>
        </row>
        <row r="40">
          <cell r="A40">
            <v>2</v>
          </cell>
          <cell r="B40" t="str">
            <v>B</v>
          </cell>
          <cell r="C40">
            <v>-2.8581906375436554E-5</v>
          </cell>
          <cell r="D40">
            <v>-2.8581906375436554E-5</v>
          </cell>
          <cell r="E40">
            <v>-2.8581906375436554E-5</v>
          </cell>
          <cell r="F40">
            <v>-2.8581906375436554E-5</v>
          </cell>
          <cell r="G40">
            <v>-2.8581906375436554E-5</v>
          </cell>
          <cell r="H40">
            <v>-2.8581906375436554E-5</v>
          </cell>
          <cell r="I40">
            <v>-2.8581906375436554E-5</v>
          </cell>
          <cell r="J40">
            <v>-2.8581906375436554E-5</v>
          </cell>
          <cell r="K40">
            <v>-2.8581906375436554E-5</v>
          </cell>
        </row>
        <row r="41">
          <cell r="A41">
            <v>3</v>
          </cell>
          <cell r="B41" t="str">
            <v>C</v>
          </cell>
          <cell r="C41">
            <v>1.001262921312754</v>
          </cell>
          <cell r="D41">
            <v>1.001262921312754</v>
          </cell>
          <cell r="E41">
            <v>1.001262921312754</v>
          </cell>
          <cell r="F41">
            <v>1.001262921312754</v>
          </cell>
          <cell r="G41">
            <v>1.001262921312754</v>
          </cell>
          <cell r="H41">
            <v>1.001262921312754</v>
          </cell>
          <cell r="I41">
            <v>1.001262921312754</v>
          </cell>
          <cell r="J41">
            <v>1.001262921312754</v>
          </cell>
          <cell r="K41">
            <v>1.001262921312754</v>
          </cell>
        </row>
        <row r="42">
          <cell r="A42">
            <v>4</v>
          </cell>
          <cell r="B42" t="str">
            <v>D</v>
          </cell>
          <cell r="C42">
            <v>0.16445661212902163</v>
          </cell>
          <cell r="D42">
            <v>0.16445661212902163</v>
          </cell>
          <cell r="E42">
            <v>0.16445661212902163</v>
          </cell>
          <cell r="F42">
            <v>0.16445661212902163</v>
          </cell>
          <cell r="G42">
            <v>0.16445661212902163</v>
          </cell>
          <cell r="H42">
            <v>0.16445661212902163</v>
          </cell>
          <cell r="I42">
            <v>0.16445661212902163</v>
          </cell>
          <cell r="J42">
            <v>0.16445661212902163</v>
          </cell>
          <cell r="K42">
            <v>0.16445661212902163</v>
          </cell>
        </row>
        <row r="43">
          <cell r="B43" t="str">
            <v>K501-066-2</v>
          </cell>
          <cell r="C43" t="str">
            <v>data logger#1</v>
          </cell>
        </row>
        <row r="44">
          <cell r="B44" t="str">
            <v>CH</v>
          </cell>
          <cell r="C44">
            <v>1</v>
          </cell>
          <cell r="D44">
            <v>2</v>
          </cell>
          <cell r="E44">
            <v>3</v>
          </cell>
          <cell r="F44">
            <v>4</v>
          </cell>
          <cell r="G44">
            <v>5</v>
          </cell>
          <cell r="H44">
            <v>6</v>
          </cell>
          <cell r="I44">
            <v>7</v>
          </cell>
          <cell r="J44">
            <v>8</v>
          </cell>
          <cell r="K44">
            <v>9</v>
          </cell>
        </row>
        <row r="45">
          <cell r="A45">
            <v>5</v>
          </cell>
          <cell r="B45" t="str">
            <v>A</v>
          </cell>
          <cell r="C45">
            <v>7.6209682112465253E-8</v>
          </cell>
          <cell r="D45">
            <v>7.6209682112465253E-8</v>
          </cell>
          <cell r="E45">
            <v>7.6209682112465253E-8</v>
          </cell>
          <cell r="F45">
            <v>7.6209682112465253E-8</v>
          </cell>
          <cell r="G45">
            <v>7.6209682112465253E-8</v>
          </cell>
          <cell r="H45">
            <v>7.6209682112465253E-8</v>
          </cell>
          <cell r="I45">
            <v>7.6209682112465253E-8</v>
          </cell>
          <cell r="J45">
            <v>7.6209682112465253E-8</v>
          </cell>
          <cell r="K45">
            <v>7.6209682112465253E-8</v>
          </cell>
        </row>
        <row r="46">
          <cell r="A46">
            <v>6</v>
          </cell>
          <cell r="B46" t="str">
            <v>B</v>
          </cell>
          <cell r="C46">
            <v>-2.8581906375436554E-5</v>
          </cell>
          <cell r="D46">
            <v>-2.8581906375436554E-5</v>
          </cell>
          <cell r="E46">
            <v>-2.8581906375436554E-5</v>
          </cell>
          <cell r="F46">
            <v>-2.8581906375436554E-5</v>
          </cell>
          <cell r="G46">
            <v>-2.8581906375436554E-5</v>
          </cell>
          <cell r="H46">
            <v>-2.8581906375436554E-5</v>
          </cell>
          <cell r="I46">
            <v>-2.8581906375436554E-5</v>
          </cell>
          <cell r="J46">
            <v>-2.8581906375436554E-5</v>
          </cell>
          <cell r="K46">
            <v>-2.8581906375436554E-5</v>
          </cell>
        </row>
        <row r="47">
          <cell r="A47">
            <v>7</v>
          </cell>
          <cell r="B47" t="str">
            <v>C</v>
          </cell>
          <cell r="C47">
            <v>1.001262921312754</v>
          </cell>
          <cell r="D47">
            <v>1.001262921312754</v>
          </cell>
          <cell r="E47">
            <v>1.001262921312754</v>
          </cell>
          <cell r="F47">
            <v>1.001262921312754</v>
          </cell>
          <cell r="G47">
            <v>1.001262921312754</v>
          </cell>
          <cell r="H47">
            <v>1.001262921312754</v>
          </cell>
          <cell r="I47">
            <v>1.001262921312754</v>
          </cell>
          <cell r="J47">
            <v>1.001262921312754</v>
          </cell>
          <cell r="K47">
            <v>1.001262921312754</v>
          </cell>
        </row>
        <row r="48">
          <cell r="A48">
            <v>8</v>
          </cell>
          <cell r="B48" t="str">
            <v>D</v>
          </cell>
          <cell r="C48">
            <v>0.16445661212902163</v>
          </cell>
          <cell r="D48">
            <v>0.16445661212902163</v>
          </cell>
          <cell r="E48">
            <v>0.16445661212902163</v>
          </cell>
          <cell r="F48">
            <v>0.16445661212902163</v>
          </cell>
          <cell r="G48">
            <v>0.16445661212902163</v>
          </cell>
          <cell r="H48">
            <v>0.16445661212902163</v>
          </cell>
          <cell r="I48">
            <v>0.16445661212902163</v>
          </cell>
          <cell r="J48">
            <v>0.16445661212902163</v>
          </cell>
          <cell r="K48">
            <v>0.16445661212902163</v>
          </cell>
        </row>
        <row r="49">
          <cell r="B49" t="str">
            <v>K501-070-1</v>
          </cell>
          <cell r="C49" t="str">
            <v>data logger#2</v>
          </cell>
        </row>
        <row r="50">
          <cell r="B50" t="str">
            <v>CH</v>
          </cell>
          <cell r="C50">
            <v>1</v>
          </cell>
          <cell r="D50">
            <v>2</v>
          </cell>
          <cell r="E50">
            <v>3</v>
          </cell>
          <cell r="F50">
            <v>4</v>
          </cell>
          <cell r="G50">
            <v>5</v>
          </cell>
          <cell r="H50">
            <v>6</v>
          </cell>
          <cell r="I50">
            <v>7</v>
          </cell>
          <cell r="J50">
            <v>8</v>
          </cell>
          <cell r="K50">
            <v>9</v>
          </cell>
        </row>
        <row r="51">
          <cell r="A51">
            <v>9</v>
          </cell>
          <cell r="B51" t="str">
            <v>A</v>
          </cell>
          <cell r="C51">
            <v>6.8368683305847116E-8</v>
          </cell>
          <cell r="D51">
            <v>8.5487700578026111E-8</v>
          </cell>
          <cell r="E51">
            <v>8.5487700578026111E-8</v>
          </cell>
          <cell r="F51">
            <v>7.6149316291488612E-8</v>
          </cell>
          <cell r="G51">
            <v>1.1104676074971289E-7</v>
          </cell>
          <cell r="H51">
            <v>1.0437430818216846E-7</v>
          </cell>
          <cell r="I51">
            <v>8.5487700578026111E-8</v>
          </cell>
          <cell r="J51">
            <v>4.9020292607302458E-8</v>
          </cell>
          <cell r="K51">
            <v>4.9020292607302458E-8</v>
          </cell>
        </row>
        <row r="52">
          <cell r="A52">
            <v>10</v>
          </cell>
          <cell r="B52" t="str">
            <v>B</v>
          </cell>
          <cell r="C52">
            <v>-2.6349583047777028E-5</v>
          </cell>
          <cell r="D52">
            <v>-3.0055748389424254E-5</v>
          </cell>
          <cell r="E52">
            <v>-3.0055748389424254E-5</v>
          </cell>
          <cell r="F52">
            <v>-2.6810307381112248E-5</v>
          </cell>
          <cell r="G52">
            <v>-3.5847005579037961E-5</v>
          </cell>
          <cell r="H52">
            <v>-3.691227037873559E-5</v>
          </cell>
          <cell r="I52">
            <v>-3.0055748389424254E-5</v>
          </cell>
          <cell r="J52">
            <v>-1.6070629243623929E-5</v>
          </cell>
          <cell r="K52">
            <v>-1.6070629243623929E-5</v>
          </cell>
        </row>
        <row r="53">
          <cell r="A53">
            <v>11</v>
          </cell>
          <cell r="B53" t="str">
            <v>C</v>
          </cell>
          <cell r="C53">
            <v>1.0013366295757442</v>
          </cell>
          <cell r="D53">
            <v>1.0011821608642344</v>
          </cell>
          <cell r="E53">
            <v>1.0011821608642344</v>
          </cell>
          <cell r="F53">
            <v>1.0011376115112047</v>
          </cell>
          <cell r="G53">
            <v>1.000856844037509</v>
          </cell>
          <cell r="H53">
            <v>1.0013165439673537</v>
          </cell>
          <cell r="I53">
            <v>1.0011821608642344</v>
          </cell>
          <cell r="J53">
            <v>1.0004871341294563</v>
          </cell>
          <cell r="K53">
            <v>1.0004871341294563</v>
          </cell>
        </row>
        <row r="54">
          <cell r="A54">
            <v>12</v>
          </cell>
          <cell r="B54" t="str">
            <v>D</v>
          </cell>
          <cell r="C54">
            <v>0.15509880366440565</v>
          </cell>
          <cell r="D54">
            <v>0.17026646715178806</v>
          </cell>
          <cell r="E54">
            <v>0.17026646715178806</v>
          </cell>
          <cell r="F54">
            <v>0.14825214402245801</v>
          </cell>
          <cell r="G54">
            <v>0.21253627602052805</v>
          </cell>
          <cell r="H54">
            <v>0.24300715181589072</v>
          </cell>
          <cell r="I54">
            <v>0.17026646715178806</v>
          </cell>
          <cell r="J54">
            <v>9.8511617554639108E-2</v>
          </cell>
          <cell r="K54">
            <v>9.8511617554639108E-2</v>
          </cell>
        </row>
        <row r="55">
          <cell r="B55" t="str">
            <v>K501-070-2</v>
          </cell>
          <cell r="C55" t="str">
            <v>data logger#2</v>
          </cell>
        </row>
        <row r="56">
          <cell r="B56" t="str">
            <v>CH</v>
          </cell>
          <cell r="C56">
            <v>1</v>
          </cell>
          <cell r="D56">
            <v>2</v>
          </cell>
          <cell r="E56">
            <v>3</v>
          </cell>
          <cell r="F56">
            <v>4</v>
          </cell>
          <cell r="G56">
            <v>5</v>
          </cell>
          <cell r="H56">
            <v>6</v>
          </cell>
          <cell r="I56">
            <v>7</v>
          </cell>
          <cell r="J56">
            <v>8</v>
          </cell>
          <cell r="K56">
            <v>9</v>
          </cell>
        </row>
        <row r="57">
          <cell r="A57">
            <v>13</v>
          </cell>
          <cell r="B57" t="str">
            <v>A</v>
          </cell>
          <cell r="C57">
            <v>4.4186957072458765E-8</v>
          </cell>
          <cell r="D57">
            <v>1.1935674563602021E-7</v>
          </cell>
          <cell r="E57">
            <v>1.0976364932603774E-7</v>
          </cell>
          <cell r="F57">
            <v>1.1906632815543814E-7</v>
          </cell>
          <cell r="G57">
            <v>1.0048748834960087E-7</v>
          </cell>
          <cell r="H57">
            <v>9.7771381983077478E-8</v>
          </cell>
          <cell r="I57">
            <v>8.5487700578026111E-8</v>
          </cell>
          <cell r="J57">
            <v>8.5487700578026111E-8</v>
          </cell>
          <cell r="K57">
            <v>6.6958124787416025E-8</v>
          </cell>
        </row>
        <row r="58">
          <cell r="A58">
            <v>14</v>
          </cell>
          <cell r="B58" t="str">
            <v>B</v>
          </cell>
          <cell r="C58">
            <v>-1.6106059144648588E-5</v>
          </cell>
          <cell r="D58">
            <v>-4.7448093504153968E-5</v>
          </cell>
          <cell r="E58">
            <v>-4.2066557575420195E-5</v>
          </cell>
          <cell r="F58">
            <v>-4.3546185421381014E-5</v>
          </cell>
          <cell r="G58">
            <v>-4.0590916166941739E-5</v>
          </cell>
          <cell r="H58">
            <v>-3.8023239818315039E-5</v>
          </cell>
          <cell r="I58">
            <v>-3.0055748389424254E-5</v>
          </cell>
          <cell r="J58">
            <v>-3.0055748389424254E-5</v>
          </cell>
          <cell r="K58">
            <v>-2.7112035403959658E-5</v>
          </cell>
        </row>
        <row r="59">
          <cell r="A59">
            <v>15</v>
          </cell>
          <cell r="B59" t="str">
            <v>C</v>
          </cell>
          <cell r="C59">
            <v>1.0005248621585194</v>
          </cell>
          <cell r="D59">
            <v>1.0022982129070634</v>
          </cell>
          <cell r="E59">
            <v>1.0020821623085097</v>
          </cell>
          <cell r="F59">
            <v>1.002001406598851</v>
          </cell>
          <cell r="G59">
            <v>1.002162676200774</v>
          </cell>
          <cell r="H59">
            <v>1.0017835734705041</v>
          </cell>
          <cell r="I59">
            <v>1.0011821608642344</v>
          </cell>
          <cell r="J59">
            <v>1.0011821608642344</v>
          </cell>
          <cell r="K59">
            <v>1.0013434397414704</v>
          </cell>
        </row>
        <row r="60">
          <cell r="A60">
            <v>16</v>
          </cell>
          <cell r="B60" t="str">
            <v>D</v>
          </cell>
          <cell r="C60">
            <v>9.9106182627156036E-2</v>
          </cell>
          <cell r="D60">
            <v>0.2825013325516158</v>
          </cell>
          <cell r="E60">
            <v>0.21560855901592846</v>
          </cell>
          <cell r="F60">
            <v>0.22143055760917341</v>
          </cell>
          <cell r="G60">
            <v>0.20980153390175771</v>
          </cell>
          <cell r="H60">
            <v>0.17339493550201623</v>
          </cell>
          <cell r="I60">
            <v>0.17026646715178806</v>
          </cell>
          <cell r="J60">
            <v>0.17026646715178806</v>
          </cell>
          <cell r="K60">
            <v>0.15866169262915064</v>
          </cell>
        </row>
        <row r="61">
          <cell r="B61" t="str">
            <v>K501-106-1</v>
          </cell>
          <cell r="C61" t="str">
            <v>data logger#3</v>
          </cell>
        </row>
        <row r="62">
          <cell r="B62" t="str">
            <v>CH</v>
          </cell>
          <cell r="C62">
            <v>1</v>
          </cell>
          <cell r="D62">
            <v>2</v>
          </cell>
          <cell r="E62">
            <v>3</v>
          </cell>
          <cell r="F62">
            <v>4</v>
          </cell>
          <cell r="G62">
            <v>5</v>
          </cell>
          <cell r="H62">
            <v>6</v>
          </cell>
          <cell r="I62">
            <v>7</v>
          </cell>
          <cell r="J62">
            <v>8</v>
          </cell>
          <cell r="K62">
            <v>9</v>
          </cell>
        </row>
        <row r="63">
          <cell r="A63">
            <v>17</v>
          </cell>
          <cell r="B63" t="str">
            <v>A</v>
          </cell>
          <cell r="C63">
            <v>6.1145741889281439E-8</v>
          </cell>
          <cell r="D63">
            <v>9.6104337184736287E-8</v>
          </cell>
          <cell r="E63">
            <v>6.6958124787416025E-8</v>
          </cell>
          <cell r="F63">
            <v>6.7339849472516153E-8</v>
          </cell>
          <cell r="G63">
            <v>3.9209334129299961E-8</v>
          </cell>
          <cell r="H63">
            <v>7.6209682112465253E-8</v>
          </cell>
          <cell r="I63">
            <v>2.0769754529932308E-8</v>
          </cell>
          <cell r="J63">
            <v>5.5394784697719135E-8</v>
          </cell>
          <cell r="K63">
            <v>5.5394784697719135E-8</v>
          </cell>
        </row>
        <row r="64">
          <cell r="A64">
            <v>18</v>
          </cell>
          <cell r="B64" t="str">
            <v>B</v>
          </cell>
          <cell r="C64">
            <v>-2.6930147137639903E-5</v>
          </cell>
          <cell r="D64">
            <v>-3.8058009516449464E-5</v>
          </cell>
          <cell r="E64">
            <v>-2.7112035403959658E-5</v>
          </cell>
          <cell r="F64">
            <v>-2.1906249648759019E-5</v>
          </cell>
          <cell r="G64">
            <v>-1.3589797929495665E-5</v>
          </cell>
          <cell r="H64">
            <v>-2.8581906375436554E-5</v>
          </cell>
          <cell r="I64">
            <v>-1.0666366052701825E-5</v>
          </cell>
          <cell r="J64">
            <v>-1.7884009982779821E-5</v>
          </cell>
          <cell r="K64">
            <v>-1.7884009982779821E-5</v>
          </cell>
        </row>
        <row r="65">
          <cell r="A65">
            <v>19</v>
          </cell>
          <cell r="B65" t="str">
            <v>C</v>
          </cell>
          <cell r="C65">
            <v>1.0014836308064814</v>
          </cell>
          <cell r="D65">
            <v>1.0013748916397578</v>
          </cell>
          <cell r="E65">
            <v>1.0013434397414704</v>
          </cell>
          <cell r="F65">
            <v>1.0007238003761931</v>
          </cell>
          <cell r="G65">
            <v>1.0006708512081837</v>
          </cell>
          <cell r="H65">
            <v>1.001262921312754</v>
          </cell>
          <cell r="I65">
            <v>1.0008321712601107</v>
          </cell>
          <cell r="J65">
            <v>1.0004269154369059</v>
          </cell>
          <cell r="K65">
            <v>1.0004269154369059</v>
          </cell>
        </row>
        <row r="66">
          <cell r="A66">
            <v>20</v>
          </cell>
          <cell r="B66" t="str">
            <v>D</v>
          </cell>
          <cell r="C66">
            <v>0.13997570072766241</v>
          </cell>
          <cell r="D66">
            <v>0.24891241741837333</v>
          </cell>
          <cell r="E66">
            <v>0.15866169262915064</v>
          </cell>
          <cell r="F66">
            <v>0.14833736687038873</v>
          </cell>
          <cell r="G66">
            <v>6.9852143714360826E-2</v>
          </cell>
          <cell r="H66">
            <v>0.16445661212902163</v>
          </cell>
          <cell r="I66">
            <v>5.8307102133760613E-2</v>
          </cell>
          <cell r="J66">
            <v>0.10612758784891901</v>
          </cell>
          <cell r="K66">
            <v>0.10612758784891901</v>
          </cell>
        </row>
        <row r="67">
          <cell r="B67" t="str">
            <v>K501-106-2</v>
          </cell>
          <cell r="C67" t="str">
            <v>data logger#3</v>
          </cell>
        </row>
        <row r="68">
          <cell r="B68" t="str">
            <v>CH</v>
          </cell>
          <cell r="C68">
            <v>1</v>
          </cell>
          <cell r="D68">
            <v>2</v>
          </cell>
          <cell r="E68">
            <v>3</v>
          </cell>
          <cell r="F68">
            <v>4</v>
          </cell>
          <cell r="G68">
            <v>5</v>
          </cell>
          <cell r="H68">
            <v>6</v>
          </cell>
          <cell r="I68">
            <v>7</v>
          </cell>
          <cell r="J68">
            <v>8</v>
          </cell>
          <cell r="K68">
            <v>9</v>
          </cell>
        </row>
        <row r="69">
          <cell r="A69">
            <v>21</v>
          </cell>
          <cell r="B69" t="str">
            <v>A</v>
          </cell>
          <cell r="C69">
            <v>5.5394784697719135E-8</v>
          </cell>
          <cell r="D69">
            <v>4.9941132100833568E-8</v>
          </cell>
          <cell r="E69">
            <v>4.6140790143481811E-8</v>
          </cell>
          <cell r="F69">
            <v>1.8079281067965794E-8</v>
          </cell>
          <cell r="G69">
            <v>2.0769754529932308E-8</v>
          </cell>
          <cell r="H69">
            <v>4.1892523028520658E-8</v>
          </cell>
          <cell r="I69">
            <v>3.6913211257268634E-8</v>
          </cell>
          <cell r="J69">
            <v>1.158945953517522E-8</v>
          </cell>
          <cell r="K69">
            <v>1.0737275155610357E-7</v>
          </cell>
        </row>
        <row r="70">
          <cell r="A70">
            <v>22</v>
          </cell>
          <cell r="B70" t="str">
            <v>B</v>
          </cell>
          <cell r="C70">
            <v>-1.7884009982779821E-5</v>
          </cell>
          <cell r="D70">
            <v>-2.1612248669242515E-5</v>
          </cell>
          <cell r="E70">
            <v>-1.641602937712435E-5</v>
          </cell>
          <cell r="F70">
            <v>-8.1097049345514972E-6</v>
          </cell>
          <cell r="G70">
            <v>-1.0666366052701825E-5</v>
          </cell>
          <cell r="H70">
            <v>-1.642789968658225E-5</v>
          </cell>
          <cell r="I70">
            <v>-1.4952008600632332E-5</v>
          </cell>
          <cell r="J70">
            <v>-9.2105713614719254E-6</v>
          </cell>
          <cell r="K70">
            <v>-4.3405500940912458E-5</v>
          </cell>
        </row>
        <row r="71">
          <cell r="A71">
            <v>23</v>
          </cell>
          <cell r="B71" t="str">
            <v>C</v>
          </cell>
          <cell r="C71">
            <v>1.0004269154369059</v>
          </cell>
          <cell r="D71">
            <v>1.0008622179656423</v>
          </cell>
          <cell r="E71">
            <v>1.0005077885675417</v>
          </cell>
          <cell r="F71">
            <v>1.0004542113905015</v>
          </cell>
          <cell r="G71">
            <v>1.0008321712601107</v>
          </cell>
          <cell r="H71">
            <v>1.0005482178564979</v>
          </cell>
          <cell r="I71">
            <v>1.0005884193221004</v>
          </cell>
          <cell r="J71">
            <v>1.0009124688469719</v>
          </cell>
          <cell r="K71">
            <v>1.0019994757487916</v>
          </cell>
        </row>
        <row r="72">
          <cell r="A72">
            <v>24</v>
          </cell>
          <cell r="B72" t="str">
            <v>D</v>
          </cell>
          <cell r="C72">
            <v>0.10612758784891901</v>
          </cell>
          <cell r="D72">
            <v>0.14858337380555403</v>
          </cell>
          <cell r="E72">
            <v>0.10033037881230306</v>
          </cell>
          <cell r="F72">
            <v>2.1864918358902058E-2</v>
          </cell>
          <cell r="G72">
            <v>5.8307102133760613E-2</v>
          </cell>
          <cell r="H72">
            <v>0.10827004518361105</v>
          </cell>
          <cell r="I72">
            <v>9.4548095983120417E-2</v>
          </cell>
          <cell r="J72">
            <v>5.2556918624090662E-2</v>
          </cell>
          <cell r="K72">
            <v>0.24030143674604021</v>
          </cell>
        </row>
        <row r="73">
          <cell r="B73" t="str">
            <v>K501-107-1</v>
          </cell>
          <cell r="C73" t="str">
            <v>data logger#4</v>
          </cell>
        </row>
        <row r="74">
          <cell r="B74" t="str">
            <v>CH</v>
          </cell>
          <cell r="C74">
            <v>1</v>
          </cell>
          <cell r="D74">
            <v>2</v>
          </cell>
          <cell r="E74">
            <v>3</v>
          </cell>
          <cell r="F74">
            <v>4</v>
          </cell>
          <cell r="G74">
            <v>5</v>
          </cell>
          <cell r="H74">
            <v>6</v>
          </cell>
          <cell r="I74">
            <v>7</v>
          </cell>
          <cell r="J74">
            <v>8</v>
          </cell>
          <cell r="K74">
            <v>9</v>
          </cell>
        </row>
        <row r="75">
          <cell r="A75">
            <v>25</v>
          </cell>
          <cell r="B75" t="str">
            <v>A</v>
          </cell>
          <cell r="C75">
            <v>5.5394784697719135E-8</v>
          </cell>
          <cell r="D75">
            <v>4.9941132100833568E-8</v>
          </cell>
          <cell r="E75">
            <v>4.6140790143481811E-8</v>
          </cell>
          <cell r="F75">
            <v>1.8079281067965794E-8</v>
          </cell>
          <cell r="G75">
            <v>2.0769754529932308E-8</v>
          </cell>
          <cell r="H75">
            <v>4.1892523028520658E-8</v>
          </cell>
          <cell r="I75">
            <v>3.6913211257268634E-8</v>
          </cell>
          <cell r="J75">
            <v>1.158945953517522E-8</v>
          </cell>
          <cell r="K75">
            <v>1.0737275155610357E-7</v>
          </cell>
        </row>
        <row r="76">
          <cell r="A76">
            <v>26</v>
          </cell>
          <cell r="B76" t="str">
            <v>B</v>
          </cell>
          <cell r="C76">
            <v>-1.7884009982779821E-5</v>
          </cell>
          <cell r="D76">
            <v>-2.1612248669242515E-5</v>
          </cell>
          <cell r="E76">
            <v>-1.641602937712435E-5</v>
          </cell>
          <cell r="F76">
            <v>-8.1097049345514972E-6</v>
          </cell>
          <cell r="G76">
            <v>-1.0666366052701825E-5</v>
          </cell>
          <cell r="H76">
            <v>-1.642789968658225E-5</v>
          </cell>
          <cell r="I76">
            <v>-1.4952008600632332E-5</v>
          </cell>
          <cell r="J76">
            <v>-9.2105713614719254E-6</v>
          </cell>
          <cell r="K76">
            <v>-4.3405500940912458E-5</v>
          </cell>
        </row>
        <row r="77">
          <cell r="A77">
            <v>27</v>
          </cell>
          <cell r="B77" t="str">
            <v>C</v>
          </cell>
          <cell r="C77">
            <v>1.0004269154369059</v>
          </cell>
          <cell r="D77">
            <v>1.0008622179656423</v>
          </cell>
          <cell r="E77">
            <v>1.0005077885675417</v>
          </cell>
          <cell r="F77">
            <v>1.0004542113905015</v>
          </cell>
          <cell r="G77">
            <v>1.0008321712601107</v>
          </cell>
          <cell r="H77">
            <v>1.0005482178564979</v>
          </cell>
          <cell r="I77">
            <v>1.0005884193221004</v>
          </cell>
          <cell r="J77">
            <v>1.0009124688469719</v>
          </cell>
          <cell r="K77">
            <v>1.0019994757487916</v>
          </cell>
        </row>
        <row r="78">
          <cell r="A78">
            <v>28</v>
          </cell>
          <cell r="B78" t="str">
            <v>D</v>
          </cell>
          <cell r="C78">
            <v>0.10612758784891901</v>
          </cell>
          <cell r="D78">
            <v>0.14858337380555403</v>
          </cell>
          <cell r="E78">
            <v>0.10033037881230306</v>
          </cell>
          <cell r="F78">
            <v>2.1864918358902058E-2</v>
          </cell>
          <cell r="G78">
            <v>5.8307102133760613E-2</v>
          </cell>
          <cell r="H78">
            <v>0.10827004518361105</v>
          </cell>
          <cell r="I78">
            <v>9.4548095983120417E-2</v>
          </cell>
          <cell r="J78">
            <v>5.2556918624090662E-2</v>
          </cell>
          <cell r="K78">
            <v>0.24030143674604021</v>
          </cell>
        </row>
        <row r="79">
          <cell r="B79" t="str">
            <v>K501-107-2</v>
          </cell>
          <cell r="C79" t="str">
            <v>data logger#4</v>
          </cell>
        </row>
        <row r="80">
          <cell r="B80" t="str">
            <v>CH</v>
          </cell>
          <cell r="C80">
            <v>1</v>
          </cell>
          <cell r="D80">
            <v>2</v>
          </cell>
          <cell r="E80">
            <v>3</v>
          </cell>
          <cell r="F80">
            <v>4</v>
          </cell>
          <cell r="G80">
            <v>5</v>
          </cell>
          <cell r="H80">
            <v>6</v>
          </cell>
          <cell r="I80">
            <v>7</v>
          </cell>
          <cell r="J80">
            <v>8</v>
          </cell>
          <cell r="K80">
            <v>9</v>
          </cell>
        </row>
        <row r="81">
          <cell r="A81">
            <v>29</v>
          </cell>
          <cell r="B81" t="str">
            <v>A</v>
          </cell>
          <cell r="C81">
            <v>5.5394784697719135E-8</v>
          </cell>
          <cell r="D81">
            <v>4.9941132100833568E-8</v>
          </cell>
          <cell r="E81">
            <v>4.6140790143481811E-8</v>
          </cell>
          <cell r="F81">
            <v>1.8079281067965794E-8</v>
          </cell>
          <cell r="G81">
            <v>2.0769754529932308E-8</v>
          </cell>
          <cell r="H81">
            <v>4.1892523028520658E-8</v>
          </cell>
          <cell r="I81">
            <v>3.6913211257268634E-8</v>
          </cell>
          <cell r="J81">
            <v>1.158945953517522E-8</v>
          </cell>
          <cell r="K81">
            <v>1.0737275155610357E-7</v>
          </cell>
        </row>
        <row r="82">
          <cell r="A82">
            <v>30</v>
          </cell>
          <cell r="B82" t="str">
            <v>B</v>
          </cell>
          <cell r="C82">
            <v>-1.7884009982779821E-5</v>
          </cell>
          <cell r="D82">
            <v>-2.1612248669242515E-5</v>
          </cell>
          <cell r="E82">
            <v>-1.641602937712435E-5</v>
          </cell>
          <cell r="F82">
            <v>-8.1097049345514972E-6</v>
          </cell>
          <cell r="G82">
            <v>-1.0666366052701825E-5</v>
          </cell>
          <cell r="H82">
            <v>-1.642789968658225E-5</v>
          </cell>
          <cell r="I82">
            <v>-1.4952008600632332E-5</v>
          </cell>
          <cell r="J82">
            <v>-9.2105713614719254E-6</v>
          </cell>
          <cell r="K82">
            <v>-4.3405500940912458E-5</v>
          </cell>
        </row>
        <row r="83">
          <cell r="A83">
            <v>31</v>
          </cell>
          <cell r="B83" t="str">
            <v>C</v>
          </cell>
          <cell r="C83">
            <v>1.0004269154369059</v>
          </cell>
          <cell r="D83">
            <v>1.0008622179656423</v>
          </cell>
          <cell r="E83">
            <v>1.0005077885675417</v>
          </cell>
          <cell r="F83">
            <v>1.0004542113905015</v>
          </cell>
          <cell r="G83">
            <v>1.0008321712601107</v>
          </cell>
          <cell r="H83">
            <v>1.0005482178564979</v>
          </cell>
          <cell r="I83">
            <v>1.0005884193221004</v>
          </cell>
          <cell r="J83">
            <v>1.0009124688469719</v>
          </cell>
          <cell r="K83">
            <v>1.0019994757487916</v>
          </cell>
        </row>
        <row r="84">
          <cell r="A84">
            <v>32</v>
          </cell>
          <cell r="B84" t="str">
            <v>D</v>
          </cell>
          <cell r="C84">
            <v>0.10612758784891901</v>
          </cell>
          <cell r="D84">
            <v>0.14858337380555403</v>
          </cell>
          <cell r="E84">
            <v>0.10033037881230306</v>
          </cell>
          <cell r="F84">
            <v>2.1864918358902058E-2</v>
          </cell>
          <cell r="G84">
            <v>5.8307102133760613E-2</v>
          </cell>
          <cell r="H84">
            <v>0.10827004518361105</v>
          </cell>
          <cell r="I84">
            <v>9.4548095983120417E-2</v>
          </cell>
          <cell r="J84">
            <v>5.2556918624090662E-2</v>
          </cell>
          <cell r="K84">
            <v>0.24030143674604021</v>
          </cell>
        </row>
        <row r="85">
          <cell r="B85" t="str">
            <v>K501-108-1</v>
          </cell>
          <cell r="C85" t="str">
            <v>data logger#5</v>
          </cell>
        </row>
        <row r="86">
          <cell r="B86" t="str">
            <v>CH</v>
          </cell>
          <cell r="C86">
            <v>1</v>
          </cell>
          <cell r="D86">
            <v>2</v>
          </cell>
          <cell r="E86">
            <v>3</v>
          </cell>
          <cell r="F86">
            <v>4</v>
          </cell>
          <cell r="G86">
            <v>5</v>
          </cell>
          <cell r="H86">
            <v>6</v>
          </cell>
          <cell r="I86">
            <v>7</v>
          </cell>
          <cell r="J86">
            <v>8</v>
          </cell>
          <cell r="K86">
            <v>9</v>
          </cell>
        </row>
        <row r="87">
          <cell r="A87">
            <v>33</v>
          </cell>
          <cell r="B87" t="str">
            <v>A</v>
          </cell>
          <cell r="C87">
            <v>1.2230412543120345E-8</v>
          </cell>
          <cell r="D87">
            <v>1.2230412543120345E-8</v>
          </cell>
          <cell r="E87">
            <v>1.2230412543120345E-8</v>
          </cell>
          <cell r="F87">
            <v>1.2230412543120345E-8</v>
          </cell>
          <cell r="G87">
            <v>1.2230412543120345E-8</v>
          </cell>
          <cell r="H87">
            <v>1.2230412543120345E-8</v>
          </cell>
          <cell r="I87">
            <v>-7.7070299812770998E-9</v>
          </cell>
          <cell r="J87">
            <v>1.2230412543120345E-8</v>
          </cell>
          <cell r="K87">
            <v>1.1133780902035981E-8</v>
          </cell>
        </row>
        <row r="88">
          <cell r="A88">
            <v>34</v>
          </cell>
          <cell r="B88" t="str">
            <v>B</v>
          </cell>
          <cell r="C88">
            <v>-5.7906045660472635E-6</v>
          </cell>
          <cell r="D88">
            <v>-5.7906045660472635E-6</v>
          </cell>
          <cell r="E88">
            <v>-5.7906045660472635E-6</v>
          </cell>
          <cell r="F88">
            <v>-5.7906045660472635E-6</v>
          </cell>
          <cell r="G88">
            <v>-5.7906045660472635E-6</v>
          </cell>
          <cell r="H88">
            <v>-5.7906045660472635E-6</v>
          </cell>
          <cell r="I88">
            <v>1.5601034985822023E-6</v>
          </cell>
          <cell r="J88">
            <v>-5.7906045660472635E-6</v>
          </cell>
          <cell r="K88">
            <v>-5.2786771326623463E-6</v>
          </cell>
        </row>
        <row r="89">
          <cell r="A89">
            <v>35</v>
          </cell>
          <cell r="B89" t="str">
            <v>C</v>
          </cell>
          <cell r="C89">
            <v>1.0001913625333829</v>
          </cell>
          <cell r="D89">
            <v>1.0001913625333829</v>
          </cell>
          <cell r="E89">
            <v>1.0001913625333829</v>
          </cell>
          <cell r="F89">
            <v>1.0001913625333829</v>
          </cell>
          <cell r="G89">
            <v>1.0001913625333829</v>
          </cell>
          <cell r="H89">
            <v>1.0001913625333829</v>
          </cell>
          <cell r="I89">
            <v>1.0004828386561788</v>
          </cell>
          <cell r="J89">
            <v>1.0001913625333829</v>
          </cell>
          <cell r="K89">
            <v>1.0006161648436498</v>
          </cell>
        </row>
        <row r="90">
          <cell r="A90">
            <v>36</v>
          </cell>
          <cell r="B90" t="str">
            <v>D</v>
          </cell>
          <cell r="C90">
            <v>6.8518180416750313E-2</v>
          </cell>
          <cell r="D90">
            <v>6.8518180416750313E-2</v>
          </cell>
          <cell r="E90">
            <v>6.8518180416750313E-2</v>
          </cell>
          <cell r="F90">
            <v>6.8518180416750313E-2</v>
          </cell>
          <cell r="G90">
            <v>6.8518180416750313E-2</v>
          </cell>
          <cell r="H90">
            <v>6.8518180416750313E-2</v>
          </cell>
          <cell r="I90">
            <v>1.8808057445570646E-2</v>
          </cell>
          <cell r="J90">
            <v>6.8518180416750313E-2</v>
          </cell>
          <cell r="K90">
            <v>9.1471530227083431E-2</v>
          </cell>
        </row>
        <row r="91">
          <cell r="B91" t="str">
            <v>K501-108-2</v>
          </cell>
          <cell r="C91" t="str">
            <v>data logger#5</v>
          </cell>
        </row>
        <row r="92">
          <cell r="B92" t="str">
            <v>CH</v>
          </cell>
          <cell r="C92">
            <v>1</v>
          </cell>
          <cell r="D92">
            <v>2</v>
          </cell>
          <cell r="E92">
            <v>3</v>
          </cell>
          <cell r="F92">
            <v>4</v>
          </cell>
          <cell r="G92">
            <v>5</v>
          </cell>
          <cell r="H92">
            <v>6</v>
          </cell>
          <cell r="I92">
            <v>7</v>
          </cell>
          <cell r="J92">
            <v>8</v>
          </cell>
          <cell r="K92">
            <v>9</v>
          </cell>
        </row>
        <row r="93">
          <cell r="A93">
            <v>37</v>
          </cell>
          <cell r="B93" t="str">
            <v>A</v>
          </cell>
          <cell r="C93">
            <v>-6.5802903234091641E-9</v>
          </cell>
          <cell r="D93">
            <v>1.2230412543120345E-8</v>
          </cell>
          <cell r="E93">
            <v>1.4932021960001418E-8</v>
          </cell>
          <cell r="F93">
            <v>-6.5802903234091641E-9</v>
          </cell>
          <cell r="G93">
            <v>1.2230412543120345E-8</v>
          </cell>
          <cell r="H93">
            <v>1.5695025597523214E-8</v>
          </cell>
          <cell r="I93">
            <v>1.2230412543120345E-8</v>
          </cell>
          <cell r="J93">
            <v>1.2230412543120345E-8</v>
          </cell>
          <cell r="K93">
            <v>8.4479897467644266E-9</v>
          </cell>
        </row>
        <row r="94">
          <cell r="A94">
            <v>38</v>
          </cell>
          <cell r="B94" t="str">
            <v>B</v>
          </cell>
          <cell r="C94">
            <v>1.0418569144124529E-6</v>
          </cell>
          <cell r="D94">
            <v>-5.7906045660472635E-6</v>
          </cell>
          <cell r="E94">
            <v>-8.3492796725635359E-6</v>
          </cell>
          <cell r="F94">
            <v>1.0418569144124529E-6</v>
          </cell>
          <cell r="G94">
            <v>-5.7906045660472635E-6</v>
          </cell>
          <cell r="H94">
            <v>-7.0862724606332095E-6</v>
          </cell>
          <cell r="I94">
            <v>-5.7906045660472635E-6</v>
          </cell>
          <cell r="J94">
            <v>-5.7906045660472635E-6</v>
          </cell>
          <cell r="K94">
            <v>-2.7234945152732837E-6</v>
          </cell>
        </row>
        <row r="95">
          <cell r="A95">
            <v>39</v>
          </cell>
          <cell r="B95" t="str">
            <v>C</v>
          </cell>
          <cell r="C95">
            <v>1.0000577930183225</v>
          </cell>
          <cell r="D95">
            <v>1.0001913625333829</v>
          </cell>
          <cell r="E95">
            <v>1.0005686948869434</v>
          </cell>
          <cell r="F95">
            <v>1.0000577930183225</v>
          </cell>
          <cell r="G95">
            <v>1.0001913625333829</v>
          </cell>
          <cell r="H95">
            <v>1.0002492425921563</v>
          </cell>
          <cell r="I95">
            <v>1.0001913625333829</v>
          </cell>
          <cell r="J95">
            <v>1.0001913625333829</v>
          </cell>
          <cell r="K95">
            <v>1.0002386985086529</v>
          </cell>
        </row>
        <row r="96">
          <cell r="A96">
            <v>40</v>
          </cell>
          <cell r="B96" t="str">
            <v>D</v>
          </cell>
          <cell r="C96">
            <v>-4.1221013849985777E-3</v>
          </cell>
          <cell r="D96">
            <v>6.8518180416750313E-2</v>
          </cell>
          <cell r="E96">
            <v>0.1050193132030401</v>
          </cell>
          <cell r="F96">
            <v>-4.1221013849985777E-3</v>
          </cell>
          <cell r="G96">
            <v>6.8518180416750313E-2</v>
          </cell>
          <cell r="H96">
            <v>5.5838532736553981E-2</v>
          </cell>
          <cell r="I96">
            <v>6.8518180416750313E-2</v>
          </cell>
          <cell r="J96">
            <v>6.8518180416750313E-2</v>
          </cell>
          <cell r="K96">
            <v>5.4984559822959078E-2</v>
          </cell>
        </row>
        <row r="97">
          <cell r="B97" t="str">
            <v>K501-126-1</v>
          </cell>
          <cell r="C97" t="str">
            <v>data logger#6</v>
          </cell>
        </row>
        <row r="98">
          <cell r="B98" t="str">
            <v>CH</v>
          </cell>
          <cell r="C98">
            <v>1</v>
          </cell>
          <cell r="D98">
            <v>2</v>
          </cell>
          <cell r="E98">
            <v>3</v>
          </cell>
          <cell r="F98">
            <v>4</v>
          </cell>
          <cell r="G98">
            <v>5</v>
          </cell>
          <cell r="H98">
            <v>6</v>
          </cell>
          <cell r="I98">
            <v>7</v>
          </cell>
          <cell r="J98">
            <v>8</v>
          </cell>
          <cell r="K98">
            <v>9</v>
          </cell>
        </row>
        <row r="99">
          <cell r="A99">
            <v>41</v>
          </cell>
          <cell r="B99" t="str">
            <v>A</v>
          </cell>
          <cell r="C99">
            <v>4.5057998119597477E-8</v>
          </cell>
          <cell r="D99">
            <v>4.9941132100833568E-8</v>
          </cell>
          <cell r="E99">
            <v>2.5381797170591261E-8</v>
          </cell>
          <cell r="F99">
            <v>6.1312720977562317E-8</v>
          </cell>
          <cell r="G99">
            <v>5.0801998032245671E-8</v>
          </cell>
          <cell r="H99">
            <v>3.6913211257268634E-8</v>
          </cell>
          <cell r="I99">
            <v>8.5487700578026111E-8</v>
          </cell>
          <cell r="J99">
            <v>6.3885528855500804E-8</v>
          </cell>
          <cell r="K99">
            <v>3.113364350263462E-8</v>
          </cell>
        </row>
        <row r="100">
          <cell r="A100">
            <v>42</v>
          </cell>
          <cell r="B100" t="str">
            <v>B</v>
          </cell>
          <cell r="C100">
            <v>-1.3777561444553135E-5</v>
          </cell>
          <cell r="D100">
            <v>-2.1612248669242515E-5</v>
          </cell>
          <cell r="E100">
            <v>-5.7478316566817132E-6</v>
          </cell>
          <cell r="F100">
            <v>-1.8090314487447827E-5</v>
          </cell>
          <cell r="G100">
            <v>-2.2822167428880004E-5</v>
          </cell>
          <cell r="H100">
            <v>-1.4952008600632332E-5</v>
          </cell>
          <cell r="I100">
            <v>-3.0055748389424254E-5</v>
          </cell>
          <cell r="J100">
            <v>-2.9503127030579169E-5</v>
          </cell>
          <cell r="K100">
            <v>-1.4776636176080254E-5</v>
          </cell>
        </row>
        <row r="101">
          <cell r="A101">
            <v>43</v>
          </cell>
          <cell r="B101" t="str">
            <v>C</v>
          </cell>
          <cell r="C101">
            <v>1.0005311644616477</v>
          </cell>
          <cell r="D101">
            <v>1.0008622179656423</v>
          </cell>
          <cell r="E101">
            <v>0.99967518022243063</v>
          </cell>
          <cell r="F101">
            <v>1.0002866424229533</v>
          </cell>
          <cell r="G101">
            <v>1.0015872031786859</v>
          </cell>
          <cell r="H101">
            <v>1.0005884193221004</v>
          </cell>
          <cell r="I101">
            <v>1.0011821608642344</v>
          </cell>
          <cell r="J101">
            <v>1.0018620903769506</v>
          </cell>
          <cell r="K101">
            <v>1.0007278288014174</v>
          </cell>
        </row>
        <row r="102">
          <cell r="A102">
            <v>44</v>
          </cell>
          <cell r="B102" t="str">
            <v>D</v>
          </cell>
          <cell r="C102">
            <v>8.8514605434529103E-2</v>
          </cell>
          <cell r="D102">
            <v>0.14858337380555403</v>
          </cell>
          <cell r="E102">
            <v>4.1997251330239016E-2</v>
          </cell>
          <cell r="F102">
            <v>0.12493783336892139</v>
          </cell>
          <cell r="G102">
            <v>0.12237480073585116</v>
          </cell>
          <cell r="H102">
            <v>9.4548095983120417E-2</v>
          </cell>
          <cell r="I102">
            <v>0.17026646715178806</v>
          </cell>
          <cell r="J102">
            <v>0.17646936650252243</v>
          </cell>
          <cell r="K102">
            <v>7.5950501982787161E-2</v>
          </cell>
        </row>
        <row r="103">
          <cell r="B103" t="str">
            <v>K501-126-2</v>
          </cell>
          <cell r="C103" t="str">
            <v>data logger#6</v>
          </cell>
        </row>
        <row r="104">
          <cell r="B104" t="str">
            <v>CH</v>
          </cell>
          <cell r="C104">
            <v>1</v>
          </cell>
          <cell r="D104">
            <v>2</v>
          </cell>
          <cell r="E104">
            <v>3</v>
          </cell>
          <cell r="F104">
            <v>4</v>
          </cell>
          <cell r="G104">
            <v>5</v>
          </cell>
          <cell r="H104">
            <v>6</v>
          </cell>
          <cell r="I104">
            <v>7</v>
          </cell>
          <cell r="J104">
            <v>8</v>
          </cell>
          <cell r="K104">
            <v>9</v>
          </cell>
        </row>
        <row r="105">
          <cell r="A105">
            <v>45</v>
          </cell>
          <cell r="B105" t="str">
            <v>A</v>
          </cell>
          <cell r="C105">
            <v>3.7832696299242785E-8</v>
          </cell>
          <cell r="D105">
            <v>3.9209334129299961E-8</v>
          </cell>
          <cell r="E105">
            <v>1.3845065065947628E-8</v>
          </cell>
          <cell r="F105">
            <v>4.6140790143481811E-8</v>
          </cell>
          <cell r="G105">
            <v>6.1145741889281439E-8</v>
          </cell>
          <cell r="H105">
            <v>1.158945953517522E-8</v>
          </cell>
          <cell r="I105">
            <v>5.8067037608724028E-8</v>
          </cell>
          <cell r="J105">
            <v>3.6913211257268634E-8</v>
          </cell>
          <cell r="K105">
            <v>4.5801263699060959E-8</v>
          </cell>
        </row>
        <row r="106">
          <cell r="A106">
            <v>46</v>
          </cell>
          <cell r="B106" t="str">
            <v>B</v>
          </cell>
          <cell r="C106">
            <v>-1.4297667908528158E-5</v>
          </cell>
          <cell r="D106">
            <v>-1.3589797929495665E-5</v>
          </cell>
          <cell r="E106">
            <v>-8.3481910229387732E-6</v>
          </cell>
          <cell r="F106">
            <v>-1.641602937712435E-5</v>
          </cell>
          <cell r="G106">
            <v>-2.6930147137639903E-5</v>
          </cell>
          <cell r="H106">
            <v>-9.2105713614719254E-6</v>
          </cell>
          <cell r="I106">
            <v>-2.0436065480582649E-5</v>
          </cell>
          <cell r="J106">
            <v>-1.4952008600632332E-5</v>
          </cell>
          <cell r="K106">
            <v>-1.2506087032404326E-5</v>
          </cell>
        </row>
        <row r="107">
          <cell r="A107">
            <v>47</v>
          </cell>
          <cell r="B107" t="str">
            <v>C</v>
          </cell>
          <cell r="C107">
            <v>1.0005848910535005</v>
          </cell>
          <cell r="D107">
            <v>1.0006708512081837</v>
          </cell>
          <cell r="E107">
            <v>1.0008995677794268</v>
          </cell>
          <cell r="F107">
            <v>1.0005077885675417</v>
          </cell>
          <cell r="G107">
            <v>1.0014836308064814</v>
          </cell>
          <cell r="H107">
            <v>1.0009124688469719</v>
          </cell>
          <cell r="I107">
            <v>1.0008049016816343</v>
          </cell>
          <cell r="J107">
            <v>1.0005884193221004</v>
          </cell>
          <cell r="K107">
            <v>1.0002118227975196</v>
          </cell>
        </row>
        <row r="108">
          <cell r="A108">
            <v>48</v>
          </cell>
          <cell r="B108" t="str">
            <v>D</v>
          </cell>
          <cell r="C108">
            <v>9.1510821437762513E-2</v>
          </cell>
          <cell r="D108">
            <v>6.9852143714360826E-2</v>
          </cell>
          <cell r="E108">
            <v>4.8456759152555012E-2</v>
          </cell>
          <cell r="F108">
            <v>0.10033037881230306</v>
          </cell>
          <cell r="G108">
            <v>0.13997570072766241</v>
          </cell>
          <cell r="H108">
            <v>5.2556918624090662E-2</v>
          </cell>
          <cell r="I108">
            <v>0.14253461705962889</v>
          </cell>
          <cell r="J108">
            <v>9.4548095983120417E-2</v>
          </cell>
          <cell r="K108">
            <v>3.9233128461674094E-2</v>
          </cell>
        </row>
        <row r="109">
          <cell r="B109" t="str">
            <v>K501-127-1</v>
          </cell>
          <cell r="C109" t="str">
            <v>data logger#7</v>
          </cell>
        </row>
        <row r="110">
          <cell r="B110" t="str">
            <v>CH</v>
          </cell>
          <cell r="C110">
            <v>1</v>
          </cell>
          <cell r="D110">
            <v>2</v>
          </cell>
          <cell r="E110">
            <v>3</v>
          </cell>
          <cell r="F110">
            <v>4</v>
          </cell>
          <cell r="G110">
            <v>5</v>
          </cell>
          <cell r="H110">
            <v>6</v>
          </cell>
          <cell r="I110">
            <v>7</v>
          </cell>
          <cell r="J110">
            <v>8</v>
          </cell>
          <cell r="K110">
            <v>9</v>
          </cell>
        </row>
        <row r="111">
          <cell r="A111">
            <v>49</v>
          </cell>
          <cell r="B111" t="str">
            <v>A</v>
          </cell>
          <cell r="C111">
            <v>1.2402214360396364E-8</v>
          </cell>
          <cell r="D111">
            <v>1.5024875492067664E-8</v>
          </cell>
          <cell r="E111">
            <v>1.5024875492067664E-8</v>
          </cell>
          <cell r="F111">
            <v>1.6054237462168988E-8</v>
          </cell>
          <cell r="G111">
            <v>1.5379195091637432E-8</v>
          </cell>
          <cell r="H111">
            <v>4.2951347029987799E-8</v>
          </cell>
          <cell r="I111">
            <v>1.3483956906717947E-8</v>
          </cell>
          <cell r="J111">
            <v>3.9416433741303346E-8</v>
          </cell>
          <cell r="K111">
            <v>4.8689125127628235E-8</v>
          </cell>
        </row>
        <row r="112">
          <cell r="A112">
            <v>50</v>
          </cell>
          <cell r="B112" t="str">
            <v>B</v>
          </cell>
          <cell r="C112">
            <v>8.9658340716288568E-7</v>
          </cell>
          <cell r="D112">
            <v>-1.6391047902804083E-6</v>
          </cell>
          <cell r="E112">
            <v>-1.6391047902804083E-6</v>
          </cell>
          <cell r="F112">
            <v>-2.5089134766350096E-6</v>
          </cell>
          <cell r="G112">
            <v>-7.2273768236225937E-6</v>
          </cell>
          <cell r="H112">
            <v>-1.1695603617694493E-5</v>
          </cell>
          <cell r="I112">
            <v>-6.8014846558117989E-6</v>
          </cell>
          <cell r="J112">
            <v>-1.0690337981689344E-5</v>
          </cell>
          <cell r="K112">
            <v>-1.5976422785555078E-5</v>
          </cell>
        </row>
        <row r="113">
          <cell r="A113">
            <v>51</v>
          </cell>
          <cell r="B113" t="str">
            <v>C</v>
          </cell>
          <cell r="C113">
            <v>0.99940270632772887</v>
          </cell>
          <cell r="D113">
            <v>0.99978019951777042</v>
          </cell>
          <cell r="E113">
            <v>0.99978019951777042</v>
          </cell>
          <cell r="F113">
            <v>0.99963179954981396</v>
          </cell>
          <cell r="G113">
            <v>1.0004803558339748</v>
          </cell>
          <cell r="H113">
            <v>1.0002387447222354</v>
          </cell>
          <cell r="I113">
            <v>1.0004976252492148</v>
          </cell>
          <cell r="J113">
            <v>1.0002721416524794</v>
          </cell>
          <cell r="K113">
            <v>1.0004902630189063</v>
          </cell>
        </row>
        <row r="114">
          <cell r="A114">
            <v>52</v>
          </cell>
          <cell r="B114" t="str">
            <v>D</v>
          </cell>
          <cell r="C114">
            <v>-1.2013075933298131E-2</v>
          </cell>
          <cell r="D114">
            <v>2.4341800337540936E-2</v>
          </cell>
          <cell r="E114">
            <v>2.4341800337540936E-2</v>
          </cell>
          <cell r="F114">
            <v>1.9946210899411287E-2</v>
          </cell>
          <cell r="G114">
            <v>1.8120857709568963E-2</v>
          </cell>
          <cell r="H114">
            <v>3.5827313634712643E-2</v>
          </cell>
          <cell r="I114">
            <v>1.6366971259531765E-2</v>
          </cell>
          <cell r="J114">
            <v>3.1603204494528192E-2</v>
          </cell>
          <cell r="K114">
            <v>9.8115984055675731E-2</v>
          </cell>
        </row>
        <row r="115">
          <cell r="B115" t="str">
            <v>K501-127-2</v>
          </cell>
          <cell r="C115" t="str">
            <v>data logger#7</v>
          </cell>
        </row>
        <row r="116">
          <cell r="B116" t="str">
            <v>CH</v>
          </cell>
          <cell r="C116">
            <v>1</v>
          </cell>
          <cell r="D116">
            <v>2</v>
          </cell>
          <cell r="E116">
            <v>3</v>
          </cell>
          <cell r="F116">
            <v>4</v>
          </cell>
          <cell r="G116">
            <v>5</v>
          </cell>
          <cell r="H116">
            <v>6</v>
          </cell>
          <cell r="I116">
            <v>7</v>
          </cell>
          <cell r="J116">
            <v>8</v>
          </cell>
          <cell r="K116">
            <v>9</v>
          </cell>
        </row>
        <row r="117">
          <cell r="A117">
            <v>53</v>
          </cell>
          <cell r="B117" t="str">
            <v>A</v>
          </cell>
          <cell r="C117">
            <v>6.467526940446858E-8</v>
          </cell>
          <cell r="D117">
            <v>6.7339849472516153E-8</v>
          </cell>
          <cell r="E117">
            <v>4.5704700455420037E-8</v>
          </cell>
          <cell r="F117">
            <v>6.7339849472516153E-8</v>
          </cell>
          <cell r="G117">
            <v>5.0002267224531033E-8</v>
          </cell>
          <cell r="H117">
            <v>5.7359125838736102E-8</v>
          </cell>
          <cell r="I117">
            <v>5.8067037608724028E-8</v>
          </cell>
          <cell r="J117">
            <v>4.3247874856049988E-8</v>
          </cell>
          <cell r="K117">
            <v>4.8468767345843232E-8</v>
          </cell>
        </row>
        <row r="118">
          <cell r="A118">
            <v>54</v>
          </cell>
          <cell r="B118" t="str">
            <v>B</v>
          </cell>
          <cell r="C118">
            <v>-1.9355960756051E-5</v>
          </cell>
          <cell r="D118">
            <v>-2.1906249648759019E-5</v>
          </cell>
          <cell r="E118">
            <v>-1.5127460374235635E-5</v>
          </cell>
          <cell r="F118">
            <v>-2.1906249648759019E-5</v>
          </cell>
          <cell r="G118">
            <v>-1.8141979464836986E-5</v>
          </cell>
          <cell r="H118">
            <v>-1.9068167902365193E-5</v>
          </cell>
          <cell r="I118">
            <v>-2.0436065480582649E-5</v>
          </cell>
          <cell r="J118">
            <v>-1.5957072664929283E-5</v>
          </cell>
          <cell r="K118">
            <v>-1.5057455753151594E-5</v>
          </cell>
        </row>
        <row r="119">
          <cell r="A119">
            <v>55</v>
          </cell>
          <cell r="B119" t="str">
            <v>C</v>
          </cell>
          <cell r="C119">
            <v>1.0003457992202121</v>
          </cell>
          <cell r="D119">
            <v>1.0007238003761931</v>
          </cell>
          <cell r="E119">
            <v>1.0005184618593286</v>
          </cell>
          <cell r="F119">
            <v>1.0007238003761931</v>
          </cell>
          <cell r="G119">
            <v>1.0008811243094422</v>
          </cell>
          <cell r="H119">
            <v>1.0008181330166999</v>
          </cell>
          <cell r="I119">
            <v>1.0008049016816343</v>
          </cell>
          <cell r="J119">
            <v>1.0005330681547462</v>
          </cell>
          <cell r="K119">
            <v>1.0005898273268221</v>
          </cell>
        </row>
        <row r="120">
          <cell r="A120">
            <v>56</v>
          </cell>
          <cell r="B120" t="str">
            <v>D</v>
          </cell>
          <cell r="C120">
            <v>0.11193975991104538</v>
          </cell>
          <cell r="D120">
            <v>0.14833736687038873</v>
          </cell>
          <cell r="E120">
            <v>9.4550741849680597E-2</v>
          </cell>
          <cell r="F120">
            <v>0.14833736687038873</v>
          </cell>
          <cell r="G120">
            <v>0.13290149521342481</v>
          </cell>
          <cell r="H120">
            <v>0.1364205798432831</v>
          </cell>
          <cell r="I120">
            <v>0.14253461705962889</v>
          </cell>
          <cell r="J120">
            <v>9.8517764204774705E-2</v>
          </cell>
          <cell r="K120">
            <v>7.5647075383089735E-2</v>
          </cell>
        </row>
        <row r="121">
          <cell r="B121" t="str">
            <v>K501-128-1</v>
          </cell>
          <cell r="C121" t="str">
            <v>data logger#8</v>
          </cell>
        </row>
        <row r="122">
          <cell r="B122" t="str">
            <v>CH</v>
          </cell>
          <cell r="C122">
            <v>1</v>
          </cell>
          <cell r="D122">
            <v>2</v>
          </cell>
          <cell r="E122">
            <v>3</v>
          </cell>
          <cell r="F122">
            <v>4</v>
          </cell>
          <cell r="G122">
            <v>5</v>
          </cell>
          <cell r="H122">
            <v>6</v>
          </cell>
          <cell r="I122">
            <v>7</v>
          </cell>
          <cell r="J122">
            <v>8</v>
          </cell>
          <cell r="K122">
            <v>9</v>
          </cell>
        </row>
        <row r="123">
          <cell r="A123">
            <v>57</v>
          </cell>
          <cell r="B123" t="str">
            <v>A</v>
          </cell>
          <cell r="C123">
            <v>-2.3086263952777874E-8</v>
          </cell>
          <cell r="D123">
            <v>-3.2124175435907384E-8</v>
          </cell>
          <cell r="E123">
            <v>-1.4727780942743295E-8</v>
          </cell>
          <cell r="F123">
            <v>-2.6964722330954402E-8</v>
          </cell>
          <cell r="G123">
            <v>-1.8553453958986681E-8</v>
          </cell>
          <cell r="H123">
            <v>-3.1693081449923315E-8</v>
          </cell>
          <cell r="I123">
            <v>-3.3096229749322592E-8</v>
          </cell>
          <cell r="J123">
            <v>-1.5012508755106575E-8</v>
          </cell>
          <cell r="K123">
            <v>-1.7039930944179828E-8</v>
          </cell>
        </row>
        <row r="124">
          <cell r="A124">
            <v>58</v>
          </cell>
          <cell r="B124" t="str">
            <v>B</v>
          </cell>
          <cell r="C124">
            <v>1.2251959701349216E-5</v>
          </cell>
          <cell r="D124">
            <v>1.5229377202234333E-5</v>
          </cell>
          <cell r="E124">
            <v>9.1345321283661622E-6</v>
          </cell>
          <cell r="F124">
            <v>1.3454961513450918E-5</v>
          </cell>
          <cell r="G124">
            <v>1.2152719703200437E-5</v>
          </cell>
          <cell r="H124">
            <v>1.349809218180881E-5</v>
          </cell>
          <cell r="I124">
            <v>1.5675887800235269E-5</v>
          </cell>
          <cell r="J124">
            <v>9.2907311715877167E-6</v>
          </cell>
          <cell r="K124">
            <v>9.8060852561886977E-6</v>
          </cell>
        </row>
        <row r="125">
          <cell r="A125">
            <v>59</v>
          </cell>
          <cell r="B125" t="str">
            <v>C</v>
          </cell>
          <cell r="C125">
            <v>0.99843837591586437</v>
          </cell>
          <cell r="D125">
            <v>0.99844288613619314</v>
          </cell>
          <cell r="E125">
            <v>0.99851695836530108</v>
          </cell>
          <cell r="F125">
            <v>0.99845580524536282</v>
          </cell>
          <cell r="G125">
            <v>0.99838754073050962</v>
          </cell>
          <cell r="H125">
            <v>0.99852444957798669</v>
          </cell>
          <cell r="I125">
            <v>0.99841559414187875</v>
          </cell>
          <cell r="J125">
            <v>0.99850290311843393</v>
          </cell>
          <cell r="K125">
            <v>0.99906465897113539</v>
          </cell>
        </row>
        <row r="126">
          <cell r="A126">
            <v>60</v>
          </cell>
          <cell r="B126" t="str">
            <v>D</v>
          </cell>
          <cell r="C126">
            <v>-2.7854992724485328E-4</v>
          </cell>
          <cell r="D126">
            <v>-2.9396603271148153E-2</v>
          </cell>
          <cell r="E126">
            <v>3.2360056146173877E-2</v>
          </cell>
          <cell r="F126">
            <v>-9.9707907700191389E-3</v>
          </cell>
          <cell r="G126">
            <v>7.7813840029390402E-3</v>
          </cell>
          <cell r="H126">
            <v>-5.4106875208866645E-3</v>
          </cell>
          <cell r="I126">
            <v>-3.5542101827700845E-2</v>
          </cell>
          <cell r="J126">
            <v>3.0467248210404696E-2</v>
          </cell>
          <cell r="K126">
            <v>-3.1961619628512794E-2</v>
          </cell>
        </row>
        <row r="127">
          <cell r="B127" t="str">
            <v>K501-128-2</v>
          </cell>
          <cell r="C127" t="str">
            <v>data logger#8</v>
          </cell>
        </row>
        <row r="128">
          <cell r="B128" t="str">
            <v>CH</v>
          </cell>
          <cell r="C128">
            <v>1</v>
          </cell>
          <cell r="D128">
            <v>2</v>
          </cell>
          <cell r="E128">
            <v>3</v>
          </cell>
          <cell r="F128">
            <v>4</v>
          </cell>
          <cell r="G128">
            <v>5</v>
          </cell>
          <cell r="H128">
            <v>6</v>
          </cell>
          <cell r="I128">
            <v>7</v>
          </cell>
          <cell r="J128">
            <v>8</v>
          </cell>
          <cell r="K128">
            <v>9</v>
          </cell>
        </row>
        <row r="129">
          <cell r="A129">
            <v>61</v>
          </cell>
          <cell r="B129" t="str">
            <v>A</v>
          </cell>
          <cell r="C129">
            <v>-2.3086263952777874E-8</v>
          </cell>
          <cell r="D129">
            <v>-3.2124175435907384E-8</v>
          </cell>
          <cell r="E129">
            <v>-1.4727780942743295E-8</v>
          </cell>
          <cell r="F129">
            <v>-2.6964722330954402E-8</v>
          </cell>
          <cell r="G129">
            <v>-1.8553453958986681E-8</v>
          </cell>
          <cell r="H129">
            <v>-3.1693081449923315E-8</v>
          </cell>
          <cell r="I129">
            <v>-3.3096229749322592E-8</v>
          </cell>
          <cell r="J129">
            <v>-1.5012508755106575E-8</v>
          </cell>
          <cell r="K129">
            <v>-1.7039930944179828E-8</v>
          </cell>
        </row>
        <row r="130">
          <cell r="A130">
            <v>62</v>
          </cell>
          <cell r="B130" t="str">
            <v>B</v>
          </cell>
          <cell r="C130">
            <v>1.2251959701349216E-5</v>
          </cell>
          <cell r="D130">
            <v>1.5229377202234333E-5</v>
          </cell>
          <cell r="E130">
            <v>9.1345321283661622E-6</v>
          </cell>
          <cell r="F130">
            <v>1.3454961513450918E-5</v>
          </cell>
          <cell r="G130">
            <v>1.2152719703200437E-5</v>
          </cell>
          <cell r="H130">
            <v>1.349809218180881E-5</v>
          </cell>
          <cell r="I130">
            <v>1.5675887800235269E-5</v>
          </cell>
          <cell r="J130">
            <v>9.2907311715877167E-6</v>
          </cell>
          <cell r="K130">
            <v>9.8060852561886977E-6</v>
          </cell>
        </row>
        <row r="131">
          <cell r="A131">
            <v>63</v>
          </cell>
          <cell r="B131" t="str">
            <v>C</v>
          </cell>
          <cell r="C131">
            <v>0.99843837591586437</v>
          </cell>
          <cell r="D131">
            <v>0.99844288613619314</v>
          </cell>
          <cell r="E131">
            <v>0.99851695836530108</v>
          </cell>
          <cell r="F131">
            <v>0.99845580524536282</v>
          </cell>
          <cell r="G131">
            <v>0.99838754073050962</v>
          </cell>
          <cell r="H131">
            <v>0.99852444957798669</v>
          </cell>
          <cell r="I131">
            <v>0.99841559414187875</v>
          </cell>
          <cell r="J131">
            <v>0.99850290311843393</v>
          </cell>
          <cell r="K131">
            <v>0.99906465897113539</v>
          </cell>
        </row>
        <row r="132">
          <cell r="A132">
            <v>64</v>
          </cell>
          <cell r="B132" t="str">
            <v>D</v>
          </cell>
          <cell r="C132">
            <v>-2.7854992724485328E-4</v>
          </cell>
          <cell r="D132">
            <v>-2.9396603271148153E-2</v>
          </cell>
          <cell r="E132">
            <v>3.2360056146173877E-2</v>
          </cell>
          <cell r="F132">
            <v>-9.9707907700191389E-3</v>
          </cell>
          <cell r="G132">
            <v>7.7813840029390402E-3</v>
          </cell>
          <cell r="H132">
            <v>-5.4106875208866645E-3</v>
          </cell>
          <cell r="I132">
            <v>-3.5542101827700845E-2</v>
          </cell>
          <cell r="J132">
            <v>3.0467248210404696E-2</v>
          </cell>
          <cell r="K132">
            <v>-3.1961619628512794E-2</v>
          </cell>
        </row>
        <row r="133">
          <cell r="B133" t="str">
            <v>K501-129-1</v>
          </cell>
          <cell r="C133" t="str">
            <v>data logger#9</v>
          </cell>
        </row>
        <row r="134">
          <cell r="B134" t="str">
            <v>CH</v>
          </cell>
          <cell r="C134">
            <v>1</v>
          </cell>
          <cell r="D134">
            <v>2</v>
          </cell>
          <cell r="E134">
            <v>3</v>
          </cell>
          <cell r="F134">
            <v>4</v>
          </cell>
          <cell r="G134">
            <v>5</v>
          </cell>
          <cell r="H134">
            <v>6</v>
          </cell>
          <cell r="I134">
            <v>7</v>
          </cell>
          <cell r="J134">
            <v>8</v>
          </cell>
          <cell r="K134">
            <v>9</v>
          </cell>
        </row>
        <row r="135">
          <cell r="A135">
            <v>65</v>
          </cell>
          <cell r="B135" t="str">
            <v>A</v>
          </cell>
          <cell r="C135">
            <v>-2.3086263952777874E-8</v>
          </cell>
          <cell r="D135">
            <v>-3.2124175435907384E-8</v>
          </cell>
          <cell r="E135">
            <v>-1.4727780942743295E-8</v>
          </cell>
          <cell r="F135">
            <v>-2.6964722330954402E-8</v>
          </cell>
          <cell r="G135">
            <v>-1.8553453958986681E-8</v>
          </cell>
          <cell r="H135">
            <v>-3.1693081449923315E-8</v>
          </cell>
          <cell r="I135">
            <v>-3.3096229749322592E-8</v>
          </cell>
          <cell r="J135">
            <v>-1.5012508755106575E-8</v>
          </cell>
          <cell r="K135">
            <v>-1.7039930944179828E-8</v>
          </cell>
        </row>
        <row r="136">
          <cell r="A136">
            <v>66</v>
          </cell>
          <cell r="B136" t="str">
            <v>B</v>
          </cell>
          <cell r="C136">
            <v>1.2251959701349216E-5</v>
          </cell>
          <cell r="D136">
            <v>1.5229377202234333E-5</v>
          </cell>
          <cell r="E136">
            <v>9.1345321283661622E-6</v>
          </cell>
          <cell r="F136">
            <v>1.3454961513450918E-5</v>
          </cell>
          <cell r="G136">
            <v>1.2152719703200437E-5</v>
          </cell>
          <cell r="H136">
            <v>1.349809218180881E-5</v>
          </cell>
          <cell r="I136">
            <v>1.5675887800235269E-5</v>
          </cell>
          <cell r="J136">
            <v>9.2907311715877167E-6</v>
          </cell>
          <cell r="K136">
            <v>9.8060852561886977E-6</v>
          </cell>
        </row>
        <row r="137">
          <cell r="A137">
            <v>67</v>
          </cell>
          <cell r="B137" t="str">
            <v>C</v>
          </cell>
          <cell r="C137">
            <v>0.99843837591586437</v>
          </cell>
          <cell r="D137">
            <v>0.99844288613619314</v>
          </cell>
          <cell r="E137">
            <v>0.99851695836530108</v>
          </cell>
          <cell r="F137">
            <v>0.99845580524536282</v>
          </cell>
          <cell r="G137">
            <v>0.99838754073050962</v>
          </cell>
          <cell r="H137">
            <v>0.99852444957798669</v>
          </cell>
          <cell r="I137">
            <v>0.99841559414187875</v>
          </cell>
          <cell r="J137">
            <v>0.99850290311843393</v>
          </cell>
          <cell r="K137">
            <v>0.99906465897113539</v>
          </cell>
        </row>
        <row r="138">
          <cell r="A138">
            <v>68</v>
          </cell>
          <cell r="B138" t="str">
            <v>D</v>
          </cell>
          <cell r="C138">
            <v>-2.7854992724485328E-4</v>
          </cell>
          <cell r="D138">
            <v>-2.9396603271148153E-2</v>
          </cell>
          <cell r="E138">
            <v>3.2360056146173877E-2</v>
          </cell>
          <cell r="F138">
            <v>-9.9707907700191389E-3</v>
          </cell>
          <cell r="G138">
            <v>7.7813840029390402E-3</v>
          </cell>
          <cell r="H138">
            <v>-5.4106875208866645E-3</v>
          </cell>
          <cell r="I138">
            <v>-3.5542101827700845E-2</v>
          </cell>
          <cell r="J138">
            <v>3.0467248210404696E-2</v>
          </cell>
          <cell r="K138">
            <v>-3.1961619628512794E-2</v>
          </cell>
        </row>
        <row r="139">
          <cell r="B139" t="str">
            <v>K501-129-2</v>
          </cell>
          <cell r="C139" t="str">
            <v>data logger#9</v>
          </cell>
        </row>
        <row r="140">
          <cell r="B140" t="str">
            <v>CH</v>
          </cell>
          <cell r="C140">
            <v>1</v>
          </cell>
          <cell r="D140">
            <v>2</v>
          </cell>
          <cell r="E140">
            <v>3</v>
          </cell>
          <cell r="F140">
            <v>4</v>
          </cell>
          <cell r="G140">
            <v>5</v>
          </cell>
          <cell r="H140">
            <v>6</v>
          </cell>
          <cell r="I140">
            <v>7</v>
          </cell>
          <cell r="J140">
            <v>8</v>
          </cell>
          <cell r="K140">
            <v>9</v>
          </cell>
        </row>
        <row r="141">
          <cell r="A141">
            <v>69</v>
          </cell>
          <cell r="B141" t="str">
            <v>A</v>
          </cell>
          <cell r="C141">
            <v>-2.3086263952777874E-8</v>
          </cell>
          <cell r="D141">
            <v>-3.2124175435907384E-8</v>
          </cell>
          <cell r="E141">
            <v>-1.4727780942743295E-8</v>
          </cell>
          <cell r="F141">
            <v>-2.6964722330954402E-8</v>
          </cell>
          <cell r="G141">
            <v>-1.8553453958986681E-8</v>
          </cell>
          <cell r="H141">
            <v>-3.1693081449923315E-8</v>
          </cell>
          <cell r="I141">
            <v>-3.3096229749322592E-8</v>
          </cell>
          <cell r="J141">
            <v>-1.5012508755106575E-8</v>
          </cell>
          <cell r="K141">
            <v>-1.7039930944179828E-8</v>
          </cell>
        </row>
        <row r="142">
          <cell r="A142">
            <v>70</v>
          </cell>
          <cell r="B142" t="str">
            <v>B</v>
          </cell>
          <cell r="C142">
            <v>1.2251959701349216E-5</v>
          </cell>
          <cell r="D142">
            <v>1.5229377202234333E-5</v>
          </cell>
          <cell r="E142">
            <v>9.1345321283661622E-6</v>
          </cell>
          <cell r="F142">
            <v>1.3454961513450918E-5</v>
          </cell>
          <cell r="G142">
            <v>1.2152719703200437E-5</v>
          </cell>
          <cell r="H142">
            <v>1.349809218180881E-5</v>
          </cell>
          <cell r="I142">
            <v>1.5675887800235269E-5</v>
          </cell>
          <cell r="J142">
            <v>9.2907311715877167E-6</v>
          </cell>
          <cell r="K142">
            <v>9.8060852561886977E-6</v>
          </cell>
        </row>
        <row r="143">
          <cell r="A143">
            <v>71</v>
          </cell>
          <cell r="B143" t="str">
            <v>C</v>
          </cell>
          <cell r="C143">
            <v>0.99843837591586437</v>
          </cell>
          <cell r="D143">
            <v>0.99844288613619314</v>
          </cell>
          <cell r="E143">
            <v>0.99851695836530108</v>
          </cell>
          <cell r="F143">
            <v>0.99845580524536282</v>
          </cell>
          <cell r="G143">
            <v>0.99838754073050962</v>
          </cell>
          <cell r="H143">
            <v>0.99852444957798669</v>
          </cell>
          <cell r="I143">
            <v>0.99841559414187875</v>
          </cell>
          <cell r="J143">
            <v>0.99850290311843393</v>
          </cell>
          <cell r="K143">
            <v>0.99906465897113539</v>
          </cell>
        </row>
        <row r="144">
          <cell r="A144">
            <v>72</v>
          </cell>
          <cell r="B144" t="str">
            <v>D</v>
          </cell>
          <cell r="C144">
            <v>-2.7854992724485328E-4</v>
          </cell>
          <cell r="D144">
            <v>-2.9396603271148153E-2</v>
          </cell>
          <cell r="E144">
            <v>3.2360056146173877E-2</v>
          </cell>
          <cell r="F144">
            <v>-9.9707907700191389E-3</v>
          </cell>
          <cell r="G144">
            <v>7.7813840029390402E-3</v>
          </cell>
          <cell r="H144">
            <v>-5.4106875208866645E-3</v>
          </cell>
          <cell r="I144">
            <v>-3.5542101827700845E-2</v>
          </cell>
          <cell r="J144">
            <v>3.0467248210404696E-2</v>
          </cell>
          <cell r="K144">
            <v>-3.1961619628512794E-2</v>
          </cell>
        </row>
        <row r="145">
          <cell r="B145" t="str">
            <v>K501-024-1</v>
          </cell>
          <cell r="C145" t="str">
            <v>data logger#10</v>
          </cell>
        </row>
        <row r="146">
          <cell r="B146" t="str">
            <v>CH</v>
          </cell>
          <cell r="C146">
            <v>1</v>
          </cell>
          <cell r="D146">
            <v>2</v>
          </cell>
          <cell r="E146">
            <v>3</v>
          </cell>
          <cell r="F146">
            <v>4</v>
          </cell>
          <cell r="G146">
            <v>5</v>
          </cell>
          <cell r="H146">
            <v>6</v>
          </cell>
          <cell r="I146">
            <v>7</v>
          </cell>
          <cell r="J146">
            <v>8</v>
          </cell>
          <cell r="K146">
            <v>9</v>
          </cell>
        </row>
        <row r="147">
          <cell r="A147">
            <v>73</v>
          </cell>
          <cell r="B147" t="str">
            <v>A</v>
          </cell>
          <cell r="C147">
            <v>-6.5802903234091641E-9</v>
          </cell>
          <cell r="D147">
            <v>1.2230412543120345E-8</v>
          </cell>
          <cell r="E147">
            <v>1.4932021960001418E-8</v>
          </cell>
          <cell r="F147">
            <v>-6.5802903234091641E-9</v>
          </cell>
          <cell r="G147">
            <v>1.2230412543120345E-8</v>
          </cell>
          <cell r="H147">
            <v>1.5695025597523214E-8</v>
          </cell>
          <cell r="I147">
            <v>1.2230412543120345E-8</v>
          </cell>
          <cell r="J147">
            <v>1.2230412543120345E-8</v>
          </cell>
          <cell r="K147">
            <v>8.4479897467644266E-9</v>
          </cell>
        </row>
        <row r="148">
          <cell r="A148">
            <v>74</v>
          </cell>
          <cell r="B148" t="str">
            <v>B</v>
          </cell>
          <cell r="C148">
            <v>1.0418569144124529E-6</v>
          </cell>
          <cell r="D148">
            <v>-5.7906045660472635E-6</v>
          </cell>
          <cell r="E148">
            <v>-8.3492796725635359E-6</v>
          </cell>
          <cell r="F148">
            <v>1.0418569144124529E-6</v>
          </cell>
          <cell r="G148">
            <v>-5.7906045660472635E-6</v>
          </cell>
          <cell r="H148">
            <v>-7.0862724606332095E-6</v>
          </cell>
          <cell r="I148">
            <v>-5.7906045660472635E-6</v>
          </cell>
          <cell r="J148">
            <v>-5.7906045660472635E-6</v>
          </cell>
          <cell r="K148">
            <v>-2.7234945152732837E-6</v>
          </cell>
        </row>
        <row r="149">
          <cell r="A149">
            <v>75</v>
          </cell>
          <cell r="B149" t="str">
            <v>C</v>
          </cell>
          <cell r="C149">
            <v>1.0000577930183225</v>
          </cell>
          <cell r="D149">
            <v>1.0001913625333829</v>
          </cell>
          <cell r="E149">
            <v>1.0005686948869434</v>
          </cell>
          <cell r="F149">
            <v>1.0000577930183225</v>
          </cell>
          <cell r="G149">
            <v>1.0001913625333829</v>
          </cell>
          <cell r="H149">
            <v>1.0002492425921563</v>
          </cell>
          <cell r="I149">
            <v>1.0001913625333829</v>
          </cell>
          <cell r="J149">
            <v>1.0001913625333829</v>
          </cell>
          <cell r="K149">
            <v>1.0002386985086529</v>
          </cell>
        </row>
        <row r="150">
          <cell r="A150">
            <v>76</v>
          </cell>
          <cell r="B150" t="str">
            <v>D</v>
          </cell>
          <cell r="C150">
            <v>-4.1221013849985777E-3</v>
          </cell>
          <cell r="D150">
            <v>6.8518180416750313E-2</v>
          </cell>
          <cell r="E150">
            <v>0.1050193132030401</v>
          </cell>
          <cell r="F150">
            <v>-4.1221013849985777E-3</v>
          </cell>
          <cell r="G150">
            <v>6.8518180416750313E-2</v>
          </cell>
          <cell r="H150">
            <v>5.5838532736553981E-2</v>
          </cell>
          <cell r="I150">
            <v>6.8518180416750313E-2</v>
          </cell>
          <cell r="J150">
            <v>6.8518180416750313E-2</v>
          </cell>
          <cell r="K150">
            <v>5.4984559822959078E-2</v>
          </cell>
        </row>
        <row r="151">
          <cell r="B151" t="str">
            <v>K501-024-2</v>
          </cell>
          <cell r="C151" t="str">
            <v>data logger#10</v>
          </cell>
        </row>
        <row r="152">
          <cell r="B152" t="str">
            <v>CH</v>
          </cell>
          <cell r="C152">
            <v>1</v>
          </cell>
          <cell r="D152">
            <v>2</v>
          </cell>
          <cell r="E152">
            <v>3</v>
          </cell>
          <cell r="F152">
            <v>4</v>
          </cell>
          <cell r="G152">
            <v>5</v>
          </cell>
          <cell r="H152">
            <v>6</v>
          </cell>
          <cell r="I152">
            <v>7</v>
          </cell>
          <cell r="J152">
            <v>8</v>
          </cell>
          <cell r="K152">
            <v>9</v>
          </cell>
        </row>
        <row r="153">
          <cell r="A153">
            <v>77</v>
          </cell>
          <cell r="B153" t="str">
            <v>A</v>
          </cell>
          <cell r="C153">
            <v>4.5057998119597477E-8</v>
          </cell>
          <cell r="D153">
            <v>4.9941132100833568E-8</v>
          </cell>
          <cell r="E153">
            <v>2.5381797170591261E-8</v>
          </cell>
          <cell r="F153">
            <v>6.1312720977562317E-8</v>
          </cell>
          <cell r="G153">
            <v>5.0801998032245671E-8</v>
          </cell>
          <cell r="H153">
            <v>3.6913211257268634E-8</v>
          </cell>
          <cell r="I153">
            <v>8.5487700578026111E-8</v>
          </cell>
          <cell r="J153">
            <v>6.3885528855500804E-8</v>
          </cell>
          <cell r="K153">
            <v>3.113364350263462E-8</v>
          </cell>
        </row>
        <row r="154">
          <cell r="A154">
            <v>78</v>
          </cell>
          <cell r="B154" t="str">
            <v>B</v>
          </cell>
          <cell r="C154">
            <v>-1.3777561444553135E-5</v>
          </cell>
          <cell r="D154">
            <v>-2.1612248669242515E-5</v>
          </cell>
          <cell r="E154">
            <v>-5.7478316566817132E-6</v>
          </cell>
          <cell r="F154">
            <v>-1.8090314487447827E-5</v>
          </cell>
          <cell r="G154">
            <v>-2.2822167428880004E-5</v>
          </cell>
          <cell r="H154">
            <v>-1.4952008600632332E-5</v>
          </cell>
          <cell r="I154">
            <v>-3.0055748389424254E-5</v>
          </cell>
          <cell r="J154">
            <v>-2.9503127030579169E-5</v>
          </cell>
          <cell r="K154">
            <v>-1.4776636176080254E-5</v>
          </cell>
        </row>
        <row r="155">
          <cell r="A155">
            <v>79</v>
          </cell>
          <cell r="B155" t="str">
            <v>C</v>
          </cell>
          <cell r="C155">
            <v>1.0005311644616477</v>
          </cell>
          <cell r="D155">
            <v>1.0008622179656423</v>
          </cell>
          <cell r="E155">
            <v>0.99967518022243063</v>
          </cell>
          <cell r="F155">
            <v>1.0002866424229533</v>
          </cell>
          <cell r="G155">
            <v>1.0015872031786859</v>
          </cell>
          <cell r="H155">
            <v>1.0005884193221004</v>
          </cell>
          <cell r="I155">
            <v>1.0011821608642344</v>
          </cell>
          <cell r="J155">
            <v>1.0018620903769506</v>
          </cell>
          <cell r="K155">
            <v>1.0007278288014174</v>
          </cell>
        </row>
        <row r="156">
          <cell r="A156">
            <v>80</v>
          </cell>
          <cell r="B156" t="str">
            <v>D</v>
          </cell>
          <cell r="C156">
            <v>8.8514605434529103E-2</v>
          </cell>
          <cell r="D156">
            <v>0.14858337380555403</v>
          </cell>
          <cell r="E156">
            <v>4.1997251330239016E-2</v>
          </cell>
          <cell r="F156">
            <v>0.12493783336892139</v>
          </cell>
          <cell r="G156">
            <v>0.12237480073585116</v>
          </cell>
          <cell r="H156">
            <v>9.4548095983120417E-2</v>
          </cell>
          <cell r="I156">
            <v>0.17026646715178806</v>
          </cell>
          <cell r="J156">
            <v>0.17646936650252243</v>
          </cell>
          <cell r="K156">
            <v>7.5950501982787161E-2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"/>
      <sheetName val="Data"/>
      <sheetName val="불확도"/>
      <sheetName val="추정보고서"/>
      <sheetName val="성적서"/>
      <sheetName val="성적서(을)"/>
      <sheetName val="뒷장"/>
      <sheetName val="유효성 평가"/>
      <sheetName val="보정값적용"/>
      <sheetName val="표준테이블"/>
      <sheetName val="표준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A9">
            <v>-200</v>
          </cell>
          <cell r="B9">
            <v>-5891.403213246972</v>
          </cell>
          <cell r="C9">
            <v>-5876.0524280010268</v>
          </cell>
          <cell r="D9">
            <v>-5860.517792037218</v>
          </cell>
          <cell r="E9">
            <v>-5844.8001336698344</v>
          </cell>
          <cell r="F9">
            <v>-5828.9002689909312</v>
          </cell>
          <cell r="G9">
            <v>-5812.8190020798393</v>
          </cell>
          <cell r="H9">
            <v>-5796.5571252369327</v>
          </cell>
          <cell r="I9">
            <v>-5780.1154192390622</v>
          </cell>
          <cell r="J9">
            <v>-5763.4946536139696</v>
          </cell>
          <cell r="K9">
            <v>-5746.6955869314606</v>
          </cell>
          <cell r="L9">
            <v>-5729.7189671088445</v>
          </cell>
          <cell r="N9">
            <v>-7890.483258774726</v>
          </cell>
          <cell r="O9">
            <v>-7868.4984962471644</v>
          </cell>
          <cell r="P9">
            <v>-7846.249185151305</v>
          </cell>
          <cell r="Q9">
            <v>-7823.7371120363396</v>
          </cell>
          <cell r="R9">
            <v>-7800.9640524104416</v>
          </cell>
          <cell r="S9">
            <v>-7777.9317708041672</v>
          </cell>
          <cell r="T9">
            <v>-7754.6420208335367</v>
          </cell>
          <cell r="U9">
            <v>-7731.0965452628634</v>
          </cell>
          <cell r="V9">
            <v>-7707.2970760672633</v>
          </cell>
          <cell r="W9">
            <v>-7683.245334494909</v>
          </cell>
          <cell r="X9">
            <v>-7658.9430311289725</v>
          </cell>
          <cell r="Z9">
            <v>-8824.5810518463186</v>
          </cell>
          <cell r="AA9">
            <v>-8799.3281602093339</v>
          </cell>
          <cell r="AB9">
            <v>-8773.8235855311796</v>
          </cell>
          <cell r="AC9">
            <v>-8748.0689977913244</v>
          </cell>
          <cell r="AD9">
            <v>-8722.0660235788018</v>
          </cell>
          <cell r="AE9">
            <v>-8695.8162473394714</v>
          </cell>
          <cell r="AF9">
            <v>-8669.3212127134502</v>
          </cell>
          <cell r="AG9">
            <v>-8642.5824239467111</v>
          </cell>
          <cell r="AH9">
            <v>-8615.60134736283</v>
          </cell>
          <cell r="AI9">
            <v>-8588.3794128838817</v>
          </cell>
          <cell r="AJ9">
            <v>-8560.9180155882023</v>
          </cell>
          <cell r="AL9">
            <v>-3990.3760792752005</v>
          </cell>
          <cell r="AM9">
            <v>-3980.3789248056391</v>
          </cell>
          <cell r="AN9">
            <v>-3970.2486405495283</v>
          </cell>
          <cell r="AO9">
            <v>-3959.9856594219082</v>
          </cell>
          <cell r="AP9">
            <v>-3949.5904177591083</v>
          </cell>
          <cell r="AQ9">
            <v>-3939.0633550559887</v>
          </cell>
          <cell r="AR9">
            <v>-3928.4049137170496</v>
          </cell>
          <cell r="AS9">
            <v>-3917.6155388210309</v>
          </cell>
          <cell r="AT9">
            <v>-3906.6956778986601</v>
          </cell>
          <cell r="AU9">
            <v>-3895.6457807231918</v>
          </cell>
          <cell r="AV9">
            <v>-3884.4662991134055</v>
          </cell>
          <cell r="AX9">
            <v>-5602.9606995632003</v>
          </cell>
          <cell r="AY9">
            <v>-5587.1502936284414</v>
          </cell>
          <cell r="AZ9">
            <v>-5571.2005670272356</v>
          </cell>
          <cell r="BA9">
            <v>-5555.1120633550272</v>
          </cell>
          <cell r="BB9">
            <v>-5538.885282849008</v>
          </cell>
          <cell r="BC9">
            <v>-5522.5206870281781</v>
          </cell>
          <cell r="BD9">
            <v>-5506.0187031289124</v>
          </cell>
          <cell r="BE9">
            <v>-5489.3797282795585</v>
          </cell>
          <cell r="BF9">
            <v>-5472.6041334994661</v>
          </cell>
          <cell r="BG9">
            <v>-5455.6922673616373</v>
          </cell>
          <cell r="BH9">
            <v>-5438.6444594437853</v>
          </cell>
          <cell r="BI9" t="str">
            <v xml:space="preserve"> </v>
          </cell>
          <cell r="BJ9">
            <v>-234.54649500259484</v>
          </cell>
          <cell r="BK9">
            <v>-239.27444942074874</v>
          </cell>
          <cell r="BL9">
            <v>-243.91890026350848</v>
          </cell>
          <cell r="BM9">
            <v>-248.48033107176127</v>
          </cell>
          <cell r="BN9">
            <v>-252.95922243788436</v>
          </cell>
          <cell r="BO9">
            <v>-257.35605202296199</v>
          </cell>
          <cell r="BP9">
            <v>-261.67129457391718</v>
          </cell>
          <cell r="BQ9">
            <v>-265.90542194055638</v>
          </cell>
          <cell r="BR9">
            <v>-270.058903092528</v>
          </cell>
          <cell r="BS9">
            <v>-274.13220413619524</v>
          </cell>
          <cell r="BT9">
            <v>-278.12578833142425</v>
          </cell>
          <cell r="BV9">
            <v>-326.97178506846922</v>
          </cell>
          <cell r="BW9">
            <v>-330.70884933450293</v>
          </cell>
          <cell r="BX9">
            <v>-334.37106464334784</v>
          </cell>
          <cell r="BY9">
            <v>-337.95883062219445</v>
          </cell>
          <cell r="BZ9">
            <v>-341.47254488829446</v>
          </cell>
          <cell r="CA9">
            <v>-344.91260305794628</v>
          </cell>
          <cell r="CB9">
            <v>-348.2793987554453</v>
          </cell>
          <cell r="CC9">
            <v>-351.57332362200327</v>
          </cell>
          <cell r="CD9">
            <v>-354.79476732463274</v>
          </cell>
          <cell r="CE9">
            <v>-357.94411756500017</v>
          </cell>
          <cell r="CF9">
            <v>-361.02176008824745</v>
          </cell>
          <cell r="CH9">
            <v>299.15913214678017</v>
          </cell>
          <cell r="CI9">
            <v>296.3342312414614</v>
          </cell>
          <cell r="CJ9">
            <v>293.52376270196106</v>
          </cell>
          <cell r="CK9">
            <v>290.72770651199056</v>
          </cell>
          <cell r="CL9">
            <v>287.94604274201566</v>
          </cell>
          <cell r="CM9">
            <v>285.17875154896342</v>
          </cell>
          <cell r="CN9">
            <v>282.4258131759297</v>
          </cell>
          <cell r="CO9">
            <v>279.68720795188761</v>
          </cell>
          <cell r="CP9">
            <v>276.96291629139535</v>
          </cell>
          <cell r="CQ9">
            <v>274.25291869430544</v>
          </cell>
          <cell r="CR9">
            <v>271.5571957454743</v>
          </cell>
        </row>
        <row r="10">
          <cell r="A10">
            <v>-190</v>
          </cell>
          <cell r="B10">
            <v>-5729.7189671088445</v>
          </cell>
          <cell r="C10">
            <v>-5712.5655317285809</v>
          </cell>
          <cell r="D10">
            <v>-5695.2360083661615</v>
          </cell>
          <cell r="E10">
            <v>-5677.7311149262232</v>
          </cell>
          <cell r="F10">
            <v>-5660.0515599851788</v>
          </cell>
          <cell r="G10">
            <v>-5642.1980431386855</v>
          </cell>
          <cell r="H10">
            <v>-5624.1712553523657</v>
          </cell>
          <cell r="I10">
            <v>-5605.9718793144039</v>
          </cell>
          <cell r="J10">
            <v>-5587.600589788557</v>
          </cell>
          <cell r="K10">
            <v>-5569.0580539664588</v>
          </cell>
          <cell r="L10">
            <v>-5550.3449318180192</v>
          </cell>
          <cell r="N10">
            <v>-7658.9430311289725</v>
          </cell>
          <cell r="O10">
            <v>-7634.3918659493092</v>
          </cell>
          <cell r="P10">
            <v>-7609.5935283938379</v>
          </cell>
          <cell r="Q10">
            <v>-7584.5496974196521</v>
          </cell>
          <cell r="R10">
            <v>-7559.2620415638394</v>
          </cell>
          <cell r="S10">
            <v>-7533.7322190040386</v>
          </cell>
          <cell r="T10">
            <v>-7507.9618776186853</v>
          </cell>
          <cell r="U10">
            <v>-7481.9526550470146</v>
          </cell>
          <cell r="V10">
            <v>-7455.7061787487537</v>
          </cell>
          <cell r="W10">
            <v>-7429.2240660635634</v>
          </cell>
          <cell r="X10">
            <v>-7402.5079242701768</v>
          </cell>
          <cell r="Z10">
            <v>-8560.9180155882023</v>
          </cell>
          <cell r="AA10">
            <v>-8533.2185172872159</v>
          </cell>
          <cell r="AB10">
            <v>-8505.2822481167186</v>
          </cell>
          <cell r="AC10">
            <v>-8477.1105081337846</v>
          </cell>
          <cell r="AD10">
            <v>-8448.7045688957933</v>
          </cell>
          <cell r="AE10">
            <v>-8420.0656750336893</v>
          </cell>
          <cell r="AF10">
            <v>-8391.1950457905332</v>
          </cell>
          <cell r="AG10">
            <v>-8362.0938765313276</v>
          </cell>
          <cell r="AH10">
            <v>-8332.7633402116608</v>
          </cell>
          <cell r="AI10">
            <v>-8303.2045888007797</v>
          </cell>
          <cell r="AJ10">
            <v>-8273.4187546522317</v>
          </cell>
          <cell r="AL10">
            <v>-3884.4662991134055</v>
          </cell>
          <cell r="AM10">
            <v>-3873.1576867487011</v>
          </cell>
          <cell r="AN10">
            <v>-3861.7203989959771</v>
          </cell>
          <cell r="AO10">
            <v>-3850.1548927479353</v>
          </cell>
          <cell r="AP10">
            <v>-3838.4616262725008</v>
          </cell>
          <cell r="AQ10">
            <v>-3826.6410590730138</v>
          </cell>
          <cell r="AR10">
            <v>-3814.6936517588874</v>
          </cell>
          <cell r="AS10">
            <v>-3802.6198659263951</v>
          </cell>
          <cell r="AT10">
            <v>-3790.4201640492906</v>
          </cell>
          <cell r="AU10">
            <v>-3778.0950093789274</v>
          </cell>
          <cell r="AV10">
            <v>-3765.6448658535974</v>
          </cell>
          <cell r="AX10">
            <v>-5438.6444594437853</v>
          </cell>
          <cell r="AY10">
            <v>-5421.461023491368</v>
          </cell>
          <cell r="AZ10">
            <v>-5404.1422603130195</v>
          </cell>
          <cell r="BA10">
            <v>-5386.6884603715189</v>
          </cell>
          <cell r="BB10">
            <v>-5369.0999061540715</v>
          </cell>
          <cell r="BC10">
            <v>-5351.3768742128468</v>
          </cell>
          <cell r="BD10">
            <v>-5333.5196369979922</v>
          </cell>
          <cell r="BE10">
            <v>-5315.5284643906325</v>
          </cell>
          <cell r="BF10">
            <v>-5297.4036250242643</v>
          </cell>
          <cell r="BG10">
            <v>-5279.1453873366745</v>
          </cell>
          <cell r="BH10">
            <v>-5260.754020444152</v>
          </cell>
          <cell r="BJ10">
            <v>-278.12578833142425</v>
          </cell>
          <cell r="BK10">
            <v>-282.04011610828547</v>
          </cell>
          <cell r="BL10">
            <v>-285.87564508367268</v>
          </cell>
          <cell r="BM10">
            <v>-289.63283007783502</v>
          </cell>
          <cell r="BN10">
            <v>-293.31212313082676</v>
          </cell>
          <cell r="BO10">
            <v>-296.91397351887269</v>
          </cell>
          <cell r="BP10">
            <v>-300.43882777064971</v>
          </cell>
          <cell r="BQ10">
            <v>-303.88712968348602</v>
          </cell>
          <cell r="BR10">
            <v>-307.25932033947709</v>
          </cell>
          <cell r="BS10">
            <v>-310.55583812151849</v>
          </cell>
          <cell r="BT10">
            <v>-313.77711872925818</v>
          </cell>
          <cell r="BV10">
            <v>-361.02176008824745</v>
          </cell>
          <cell r="BW10">
            <v>-364.02807869177786</v>
          </cell>
          <cell r="BX10">
            <v>-366.96345523401203</v>
          </cell>
          <cell r="BY10">
            <v>-369.82826964311141</v>
          </cell>
          <cell r="BZ10">
            <v>-372.62289992566798</v>
          </cell>
          <cell r="CA10">
            <v>-375.34772217536329</v>
          </cell>
          <cell r="CB10">
            <v>-378.00311058159411</v>
          </cell>
          <cell r="CC10">
            <v>-380.58943743806799</v>
          </cell>
          <cell r="CD10">
            <v>-383.10707315136415</v>
          </cell>
          <cell r="CE10">
            <v>-385.55638624946448</v>
          </cell>
          <cell r="CF10">
            <v>-387.93774339025254</v>
          </cell>
          <cell r="CH10">
            <v>271.5571957454743</v>
          </cell>
          <cell r="CI10">
            <v>268.87572811447143</v>
          </cell>
          <cell r="CJ10">
            <v>266.20849655529037</v>
          </cell>
          <cell r="CK10">
            <v>263.55548190605896</v>
          </cell>
          <cell r="CL10">
            <v>260.91666508875062</v>
          </cell>
          <cell r="CM10">
            <v>258.29202710889615</v>
          </cell>
          <cell r="CN10">
            <v>255.68154905529565</v>
          </cell>
          <cell r="CO10">
            <v>253.08521209973105</v>
          </cell>
          <cell r="CP10">
            <v>250.50299749667917</v>
          </cell>
          <cell r="CQ10">
            <v>247.93488658302513</v>
          </cell>
          <cell r="CR10">
            <v>245.38086077777626</v>
          </cell>
        </row>
        <row r="11">
          <cell r="A11">
            <v>-180</v>
          </cell>
          <cell r="B11">
            <v>-5550.3449318180192</v>
          </cell>
          <cell r="C11">
            <v>-5531.4618764387988</v>
          </cell>
          <cell r="D11">
            <v>-5512.409534393506</v>
          </cell>
          <cell r="E11">
            <v>-5493.1885460546455</v>
          </cell>
          <cell r="F11">
            <v>-5473.799545935557</v>
          </cell>
          <cell r="G11">
            <v>-5454.2431630171222</v>
          </cell>
          <cell r="H11">
            <v>-5434.520021067442</v>
          </cell>
          <cell r="I11">
            <v>-5414.6307389539916</v>
          </cell>
          <cell r="J11">
            <v>-5394.5759309476862</v>
          </cell>
          <cell r="K11">
            <v>-5374.3562070184025</v>
          </cell>
          <cell r="L11">
            <v>-5353.9721731216387</v>
          </cell>
          <cell r="N11">
            <v>-7402.5079242701768</v>
          </cell>
          <cell r="O11">
            <v>-7375.5593506452879</v>
          </cell>
          <cell r="P11">
            <v>-7348.3799325221353</v>
          </cell>
          <cell r="Q11">
            <v>-7320.971247348848</v>
          </cell>
          <cell r="R11">
            <v>-7293.3348627464748</v>
          </cell>
          <cell r="S11">
            <v>-7265.4723365667815</v>
          </cell>
          <cell r="T11">
            <v>-7237.3852169497404</v>
          </cell>
          <cell r="U11">
            <v>-7209.0750423807731</v>
          </cell>
          <cell r="V11">
            <v>-7180.5433417477097</v>
          </cell>
          <cell r="W11">
            <v>-7151.791634397483</v>
          </cell>
          <cell r="X11">
            <v>-7122.8214301925445</v>
          </cell>
          <cell r="Z11">
            <v>-8273.4187546522317</v>
          </cell>
          <cell r="AA11">
            <v>-8243.4069518184588</v>
          </cell>
          <cell r="AB11">
            <v>-8213.170277306137</v>
          </cell>
          <cell r="AC11">
            <v>-8182.709812265135</v>
          </cell>
          <cell r="AD11">
            <v>-8152.0266231148398</v>
          </cell>
          <cell r="AE11">
            <v>-8121.1217625979434</v>
          </cell>
          <cell r="AF11">
            <v>-8089.9962707681025</v>
          </cell>
          <cell r="AG11">
            <v>-8058.6511759028954</v>
          </cell>
          <cell r="AH11">
            <v>-8027.0874953482135</v>
          </cell>
          <cell r="AI11">
            <v>-7995.3062362903374</v>
          </cell>
          <cell r="AJ11">
            <v>-7963.3083964557081</v>
          </cell>
          <cell r="AL11">
            <v>-3765.6448658535974</v>
          </cell>
          <cell r="AM11">
            <v>-3753.0701980167514</v>
          </cell>
          <cell r="AN11">
            <v>-3740.3714709438395</v>
          </cell>
          <cell r="AO11">
            <v>-3727.5491501774363</v>
          </cell>
          <cell r="AP11">
            <v>-3714.6037016703913</v>
          </cell>
          <cell r="AQ11">
            <v>-3701.5355917366896</v>
          </cell>
          <cell r="AR11">
            <v>-3688.3452870097608</v>
          </cell>
          <cell r="AS11">
            <v>-3675.0332544079338</v>
          </cell>
          <cell r="AT11">
            <v>-3661.5999611067746</v>
          </cell>
          <cell r="AU11">
            <v>-3648.0458745180267</v>
          </cell>
          <cell r="AV11">
            <v>-3634.3714622748885</v>
          </cell>
          <cell r="AX11">
            <v>-5260.754020444152</v>
          </cell>
          <cell r="AY11">
            <v>-5242.2297947512016</v>
          </cell>
          <cell r="AZ11">
            <v>-5223.5729824206537</v>
          </cell>
          <cell r="BA11">
            <v>-5204.7838576196937</v>
          </cell>
          <cell r="BB11">
            <v>-5185.8626966276543</v>
          </cell>
          <cell r="BC11">
            <v>-5166.8097777803514</v>
          </cell>
          <cell r="BD11">
            <v>-5147.6253812946234</v>
          </cell>
          <cell r="BE11">
            <v>-5128.3097889591154</v>
          </cell>
          <cell r="BF11">
            <v>-5108.8632837403929</v>
          </cell>
          <cell r="BG11">
            <v>-5089.2861492931725</v>
          </cell>
          <cell r="BH11">
            <v>-5069.5786694053395</v>
          </cell>
          <cell r="BJ11">
            <v>-313.77711872925818</v>
          </cell>
          <cell r="BK11">
            <v>-316.92359519496563</v>
          </cell>
          <cell r="BL11">
            <v>-319.99569789931957</v>
          </cell>
          <cell r="BM11">
            <v>-322.99385458711527</v>
          </cell>
          <cell r="BN11">
            <v>-325.91849038289024</v>
          </cell>
          <cell r="BO11">
            <v>-328.77002780646899</v>
          </cell>
          <cell r="BP11">
            <v>-331.54888678842985</v>
          </cell>
          <cell r="BQ11">
            <v>-334.25548468548823</v>
          </cell>
          <cell r="BR11">
            <v>-336.89023629580311</v>
          </cell>
          <cell r="BS11">
            <v>-339.45355387420364</v>
          </cell>
          <cell r="BT11">
            <v>-341.94584714733583</v>
          </cell>
          <cell r="BV11">
            <v>-387.93774339025254</v>
          </cell>
          <cell r="BW11">
            <v>-390.25150936997989</v>
          </cell>
          <cell r="BX11">
            <v>-392.49804713170261</v>
          </cell>
          <cell r="BY11">
            <v>-394.6777177736833</v>
          </cell>
          <cell r="BZ11">
            <v>-396.79088055776526</v>
          </cell>
          <cell r="CA11">
            <v>-398.83789291771291</v>
          </cell>
          <cell r="CB11">
            <v>-400.81911046752055</v>
          </cell>
          <cell r="CC11">
            <v>-402.73488700969256</v>
          </cell>
          <cell r="CD11">
            <v>-404.58557454348943</v>
          </cell>
          <cell r="CE11">
            <v>-406.37152327314493</v>
          </cell>
          <cell r="CF11">
            <v>-408.09308161605099</v>
          </cell>
          <cell r="CH11">
            <v>245.38086077777626</v>
          </cell>
          <cell r="CI11">
            <v>242.84090158177639</v>
          </cell>
          <cell r="CJ11">
            <v>240.31499057742076</v>
          </cell>
          <cell r="CK11">
            <v>237.80310942837122</v>
          </cell>
          <cell r="CL11">
            <v>235.30523987927194</v>
          </cell>
          <cell r="CM11">
            <v>232.82136375546548</v>
          </cell>
          <cell r="CN11">
            <v>230.35146296270966</v>
          </cell>
          <cell r="CO11">
            <v>227.89551948689439</v>
          </cell>
          <cell r="CP11">
            <v>225.45351539375923</v>
          </cell>
          <cell r="CQ11">
            <v>223.02543282861149</v>
          </cell>
          <cell r="CR11">
            <v>220.61125401604457</v>
          </cell>
        </row>
        <row r="12">
          <cell r="A12">
            <v>-170</v>
          </cell>
          <cell r="B12">
            <v>-5353.9721731216387</v>
          </cell>
          <cell r="C12">
            <v>-5333.4244314759362</v>
          </cell>
          <cell r="D12">
            <v>-5312.7135808307967</v>
          </cell>
          <cell r="E12">
            <v>-5291.8402167249451</v>
          </cell>
          <cell r="F12">
            <v>-5270.804931734674</v>
          </cell>
          <cell r="G12">
            <v>-5249.6083157122539</v>
          </cell>
          <cell r="H12">
            <v>-5228.2509560142671</v>
          </cell>
          <cell r="I12">
            <v>-5206.7334377198831</v>
          </cell>
          <cell r="J12">
            <v>-5185.0563438390518</v>
          </cell>
          <cell r="K12">
            <v>-5163.2202555106905</v>
          </cell>
          <cell r="L12">
            <v>-5141.225752190905</v>
          </cell>
          <cell r="N12">
            <v>-7122.8214301925445</v>
          </cell>
          <cell r="O12">
            <v>-7093.6342295670274</v>
          </cell>
          <cell r="P12">
            <v>-7064.2315235826281</v>
          </cell>
          <cell r="Q12">
            <v>-7034.6147939842158</v>
          </cell>
          <cell r="R12">
            <v>-7004.7855132552031</v>
          </cell>
          <cell r="S12">
            <v>-6974.7451446726109</v>
          </cell>
          <cell r="T12">
            <v>-6944.4951423619032</v>
          </cell>
          <cell r="U12">
            <v>-6914.0369513515352</v>
          </cell>
          <cell r="V12">
            <v>-6883.372007627253</v>
          </cell>
          <cell r="W12">
            <v>-6852.5017381861126</v>
          </cell>
          <cell r="X12">
            <v>-6821.4275610902605</v>
          </cell>
          <cell r="Z12">
            <v>-7963.3083964557081</v>
          </cell>
          <cell r="AA12">
            <v>-7931.0949647441757</v>
          </cell>
          <cell r="AB12">
            <v>-7898.6669217900044</v>
          </cell>
          <cell r="AC12">
            <v>-7866.0252404597231</v>
          </cell>
          <cell r="AD12">
            <v>-7833.1708862823134</v>
          </cell>
          <cell r="AE12">
            <v>-7800.1048178203182</v>
          </cell>
          <cell r="AF12">
            <v>-7766.8279869783028</v>
          </cell>
          <cell r="AG12">
            <v>-7733.3413392576895</v>
          </cell>
          <cell r="AH12">
            <v>-7699.6458139560364</v>
          </cell>
          <cell r="AI12">
            <v>-7665.742344318096</v>
          </cell>
          <cell r="AJ12">
            <v>-7631.6318576382282</v>
          </cell>
          <cell r="AL12">
            <v>-3634.3714622748885</v>
          </cell>
          <cell r="AM12">
            <v>-3620.5771922233507</v>
          </cell>
          <cell r="AN12">
            <v>-3606.6635324193489</v>
          </cell>
          <cell r="AO12">
            <v>-3592.6309511314603</v>
          </cell>
          <cell r="AP12">
            <v>-3578.4799168488826</v>
          </cell>
          <cell r="AQ12">
            <v>-3564.2108982944701</v>
          </cell>
          <cell r="AR12">
            <v>-3549.8243644425447</v>
          </cell>
          <cell r="AS12">
            <v>-3535.3207845412744</v>
          </cell>
          <cell r="AT12">
            <v>-3520.7006281393433</v>
          </cell>
          <cell r="AU12">
            <v>-3505.9643651167135</v>
          </cell>
          <cell r="AV12">
            <v>-3491.1124657192081</v>
          </cell>
          <cell r="AX12">
            <v>-5069.5786694053395</v>
          </cell>
          <cell r="AY12">
            <v>-5049.741127390078</v>
          </cell>
          <cell r="AZ12">
            <v>-5029.7738054319307</v>
          </cell>
          <cell r="BA12">
            <v>-5009.6769839169874</v>
          </cell>
          <cell r="BB12">
            <v>-4989.4509407384194</v>
          </cell>
          <cell r="BC12">
            <v>-4969.0959506120744</v>
          </cell>
          <cell r="BD12">
            <v>-4948.6122843999619</v>
          </cell>
          <cell r="BE12">
            <v>-4928.0002084541993</v>
          </cell>
          <cell r="BF12">
            <v>-4907.2599839970399</v>
          </cell>
          <cell r="BG12">
            <v>-4886.3918665397669</v>
          </cell>
          <cell r="BH12">
            <v>-4865.3961053523608</v>
          </cell>
          <cell r="BJ12">
            <v>-341.94584714733583</v>
          </cell>
          <cell r="BK12">
            <v>-344.36752332873129</v>
          </cell>
          <cell r="BL12">
            <v>-346.71898713379755</v>
          </cell>
          <cell r="BM12">
            <v>-349.00064079473077</v>
          </cell>
          <cell r="BN12">
            <v>-351.21288407534939</v>
          </cell>
          <cell r="BO12">
            <v>-353.35611428585173</v>
          </cell>
          <cell r="BP12">
            <v>-355.43072629749543</v>
          </cell>
          <cell r="BQ12">
            <v>-357.43711255720154</v>
          </cell>
          <cell r="BR12">
            <v>-359.37566310208013</v>
          </cell>
          <cell r="BS12">
            <v>-361.24676557388113</v>
          </cell>
          <cell r="BT12">
            <v>-363.05080523336898</v>
          </cell>
          <cell r="BV12">
            <v>-408.09308161605099</v>
          </cell>
          <cell r="BW12">
            <v>-409.75059621091287</v>
          </cell>
          <cell r="BX12">
            <v>-411.34441192587235</v>
          </cell>
          <cell r="BY12">
            <v>-412.87487186660076</v>
          </cell>
          <cell r="BZ12">
            <v>-414.34231738436188</v>
          </cell>
          <cell r="CA12">
            <v>-415.74708808404307</v>
          </cell>
          <cell r="CB12">
            <v>-417.08952183215769</v>
          </cell>
          <cell r="CC12">
            <v>-418.36995476481479</v>
          </cell>
          <cell r="CD12">
            <v>-419.58872129566112</v>
          </cell>
          <cell r="CE12">
            <v>-420.74615412379057</v>
          </cell>
          <cell r="CF12">
            <v>-421.84258424162516</v>
          </cell>
          <cell r="CH12">
            <v>220.61125401604457</v>
          </cell>
          <cell r="CI12">
            <v>218.21096125965684</v>
          </cell>
          <cell r="CJ12">
            <v>215.82453694177104</v>
          </cell>
          <cell r="CK12">
            <v>213.45196352315403</v>
          </cell>
          <cell r="CL12">
            <v>211.09322354273695</v>
          </cell>
          <cell r="CM12">
            <v>208.74829961733622</v>
          </cell>
          <cell r="CN12">
            <v>206.41717444137419</v>
          </cell>
          <cell r="CO12">
            <v>204.09983078660127</v>
          </cell>
          <cell r="CP12">
            <v>201.79625150181769</v>
          </cell>
          <cell r="CQ12">
            <v>199.50641951259601</v>
          </cell>
          <cell r="CR12">
            <v>197.23031782100426</v>
          </cell>
        </row>
        <row r="13">
          <cell r="A13">
            <v>-160</v>
          </cell>
          <cell r="B13">
            <v>-5141.225752190905</v>
          </cell>
          <cell r="C13">
            <v>-5119.0734118314185</v>
          </cell>
          <cell r="D13">
            <v>-5096.763811048304</v>
          </cell>
          <cell r="E13">
            <v>-5074.2975252811793</v>
          </cell>
          <cell r="F13">
            <v>-5051.6751289431022</v>
          </cell>
          <cell r="G13">
            <v>-5028.8971955613697</v>
          </cell>
          <cell r="H13">
            <v>-5005.9642979094051</v>
          </cell>
          <cell r="I13">
            <v>-4982.8770081300854</v>
          </cell>
          <cell r="J13">
            <v>-4959.6358978506687</v>
          </cell>
          <cell r="K13">
            <v>-4936.2415382897052</v>
          </cell>
          <cell r="L13">
            <v>-4912.6945003561514</v>
          </cell>
          <cell r="N13">
            <v>-6821.4275610902605</v>
          </cell>
          <cell r="O13">
            <v>-6790.1508855204265</v>
          </cell>
          <cell r="P13">
            <v>-6758.6731118291773</v>
          </cell>
          <cell r="Q13">
            <v>-6726.9956315938971</v>
          </cell>
          <cell r="R13">
            <v>-6695.1198276695177</v>
          </cell>
          <cell r="S13">
            <v>-6663.0470742409798</v>
          </cell>
          <cell r="T13">
            <v>-6630.778736875448</v>
          </cell>
          <cell r="U13">
            <v>-6598.3161725742593</v>
          </cell>
          <cell r="V13">
            <v>-6565.6607298246208</v>
          </cell>
          <cell r="W13">
            <v>-6532.8137486510514</v>
          </cell>
          <cell r="X13">
            <v>-6499.7765606665625</v>
          </cell>
          <cell r="Z13">
            <v>-7631.6318576382282</v>
          </cell>
          <cell r="AA13">
            <v>-7597.315275321821</v>
          </cell>
          <cell r="AB13">
            <v>-7562.7935129062625</v>
          </cell>
          <cell r="AC13">
            <v>-7528.0674800463648</v>
          </cell>
          <cell r="AD13">
            <v>-7493.1380804684422</v>
          </cell>
          <cell r="AE13">
            <v>-7458.0062118962787</v>
          </cell>
          <cell r="AF13">
            <v>-7422.6727659525113</v>
          </cell>
          <cell r="AG13">
            <v>-7387.1386280400384</v>
          </cell>
          <cell r="AH13">
            <v>-7351.4046772062939</v>
          </cell>
          <cell r="AI13">
            <v>-7315.4717859944085</v>
          </cell>
          <cell r="AJ13">
            <v>-7279.3408202847404</v>
          </cell>
          <cell r="AL13">
            <v>-3491.1124657192081</v>
          </cell>
          <cell r="AM13">
            <v>-3476.1454005967262</v>
          </cell>
          <cell r="AN13">
            <v>-3461.063640844829</v>
          </cell>
          <cell r="AO13">
            <v>-3445.8676580495062</v>
          </cell>
          <cell r="AP13">
            <v>-3430.5579243348775</v>
          </cell>
          <cell r="AQ13">
            <v>-3415.134912413645</v>
          </cell>
          <cell r="AR13">
            <v>-3399.5990956400587</v>
          </cell>
          <cell r="AS13">
            <v>-3383.9509480652096</v>
          </cell>
          <cell r="AT13">
            <v>-3368.1909444944372</v>
          </cell>
          <cell r="AU13">
            <v>-3352.3195605466562</v>
          </cell>
          <cell r="AV13">
            <v>-3336.3372727154115</v>
          </cell>
          <cell r="AX13">
            <v>-4865.3961053523608</v>
          </cell>
          <cell r="AY13">
            <v>-4844.2729429903047</v>
          </cell>
          <cell r="AZ13">
            <v>-4823.0226148797838</v>
          </cell>
          <cell r="BA13">
            <v>-4801.6453489760988</v>
          </cell>
          <cell r="BB13">
            <v>-4780.1413654911985</v>
          </cell>
          <cell r="BC13">
            <v>-4758.510876691078</v>
          </cell>
          <cell r="BD13">
            <v>-4736.7540867794869</v>
          </cell>
          <cell r="BE13">
            <v>-4714.8711918493618</v>
          </cell>
          <cell r="BF13">
            <v>-4692.8623799202887</v>
          </cell>
          <cell r="BG13">
            <v>-4670.7278310447909</v>
          </cell>
          <cell r="BH13">
            <v>-4648.4677175015604</v>
          </cell>
          <cell r="BJ13">
            <v>-363.05080523336898</v>
          </cell>
          <cell r="BK13">
            <v>-364.7881649746214</v>
          </cell>
          <cell r="BL13">
            <v>-366.45922533925295</v>
          </cell>
          <cell r="BM13">
            <v>-368.06436453056409</v>
          </cell>
          <cell r="BN13">
            <v>-369.60395842761471</v>
          </cell>
          <cell r="BO13">
            <v>-371.0783805992242</v>
          </cell>
          <cell r="BP13">
            <v>-372.48800231789693</v>
          </cell>
          <cell r="BQ13">
            <v>-373.83319257367339</v>
          </cell>
          <cell r="BR13">
            <v>-375.11431808790962</v>
          </cell>
          <cell r="BS13">
            <v>-376.3317433269815</v>
          </cell>
          <cell r="BT13">
            <v>-377.4858305159172</v>
          </cell>
          <cell r="BV13">
            <v>-421.84258424162516</v>
          </cell>
          <cell r="BW13">
            <v>-422.87834094276502</v>
          </cell>
          <cell r="BX13">
            <v>-423.85375182980852</v>
          </cell>
          <cell r="BY13">
            <v>-424.76914282214341</v>
          </cell>
          <cell r="BZ13">
            <v>-425.62483816370627</v>
          </cell>
          <cell r="CA13">
            <v>-426.42116043071428</v>
          </cell>
          <cell r="CB13">
            <v>-427.15843053936618</v>
          </cell>
          <cell r="CC13">
            <v>-427.83696775351331</v>
          </cell>
          <cell r="CD13">
            <v>-428.45708969230265</v>
          </cell>
          <cell r="CE13">
            <v>-429.01911233778844</v>
          </cell>
          <cell r="CF13">
            <v>-429.5233500425166</v>
          </cell>
          <cell r="CH13">
            <v>197.23031782100426</v>
          </cell>
          <cell r="CI13">
            <v>194.96792950532924</v>
          </cell>
          <cell r="CJ13">
            <v>192.7192377198003</v>
          </cell>
          <cell r="CK13">
            <v>190.48422569431398</v>
          </cell>
          <cell r="CL13">
            <v>188.26287673415845</v>
          </cell>
          <cell r="CM13">
            <v>186.05517421973883</v>
          </cell>
          <cell r="CN13">
            <v>183.86110160630312</v>
          </cell>
          <cell r="CO13">
            <v>181.68064242366802</v>
          </cell>
          <cell r="CP13">
            <v>179.51378027594575</v>
          </cell>
          <cell r="CQ13">
            <v>177.36049884127087</v>
          </cell>
          <cell r="CR13">
            <v>175.22078187152803</v>
          </cell>
        </row>
        <row r="14">
          <cell r="A14">
            <v>-150</v>
          </cell>
          <cell r="B14">
            <v>-4912.6945003561514</v>
          </cell>
          <cell r="C14">
            <v>-4888.9953547410478</v>
          </cell>
          <cell r="D14">
            <v>-4865.1446720020467</v>
          </cell>
          <cell r="E14">
            <v>-4841.1430226411148</v>
          </cell>
          <cell r="F14">
            <v>-4816.9909771757521</v>
          </cell>
          <cell r="G14">
            <v>-4792.6891062040513</v>
          </cell>
          <cell r="H14">
            <v>-4768.2379804639104</v>
          </cell>
          <cell r="I14">
            <v>-4743.6381708867639</v>
          </cell>
          <cell r="J14">
            <v>-4718.8902486461557</v>
          </cell>
          <cell r="K14">
            <v>-4693.9947852014429</v>
          </cell>
          <cell r="L14">
            <v>-4668.9523523370353</v>
          </cell>
          <cell r="N14">
            <v>-6499.7765606665625</v>
          </cell>
          <cell r="O14">
            <v>-6466.5504891235951</v>
          </cell>
          <cell r="P14">
            <v>-6433.1368489646948</v>
          </cell>
          <cell r="Q14">
            <v>-6399.5369468729368</v>
          </cell>
          <cell r="R14">
            <v>-6365.7520813220999</v>
          </cell>
          <cell r="S14">
            <v>-6331.7835426265856</v>
          </cell>
          <cell r="T14">
            <v>-6297.6326129910958</v>
          </cell>
          <cell r="U14">
            <v>-6263.3005665600494</v>
          </cell>
          <cell r="V14">
            <v>-6228.7886694667532</v>
          </cell>
          <cell r="W14">
            <v>-6194.0981798823332</v>
          </cell>
          <cell r="X14">
            <v>-6159.2303480644041</v>
          </cell>
          <cell r="Z14">
            <v>-7279.3408202847404</v>
          </cell>
          <cell r="AA14">
            <v>-7243.0126391301055</v>
          </cell>
          <cell r="AB14">
            <v>-7206.4880945877721</v>
          </cell>
          <cell r="AC14">
            <v>-7169.7680315516827</v>
          </cell>
          <cell r="AD14">
            <v>-7132.853287587639</v>
          </cell>
          <cell r="AE14">
            <v>-7095.7446927742685</v>
          </cell>
          <cell r="AF14">
            <v>-7058.4430695523079</v>
          </cell>
          <cell r="AG14">
            <v>-7020.9492325846495</v>
          </cell>
          <cell r="AH14">
            <v>-6983.2639886293637</v>
          </cell>
          <cell r="AI14">
            <v>-6945.3881364275903</v>
          </cell>
          <cell r="AJ14">
            <v>-6907.322466608277</v>
          </cell>
          <cell r="AL14">
            <v>-3336.3372727154115</v>
          </cell>
          <cell r="AM14">
            <v>-3320.244558431461</v>
          </cell>
          <cell r="AN14">
            <v>-3304.0418961267078</v>
          </cell>
          <cell r="AO14">
            <v>-3287.7297652992993</v>
          </cell>
          <cell r="AP14">
            <v>-3271.3086465797014</v>
          </cell>
          <cell r="AQ14">
            <v>-3254.7790217975871</v>
          </cell>
          <cell r="AR14">
            <v>-3238.141374049359</v>
          </cell>
          <cell r="AS14">
            <v>-3221.3961877661359</v>
          </cell>
          <cell r="AT14">
            <v>-3204.5439487820463</v>
          </cell>
          <cell r="AU14">
            <v>-3187.5851444026607</v>
          </cell>
          <cell r="AV14">
            <v>-3170.5202634734105</v>
          </cell>
          <cell r="AX14">
            <v>-4648.4677175015604</v>
          </cell>
          <cell r="AY14">
            <v>-4626.0822040499206</v>
          </cell>
          <cell r="AZ14">
            <v>-4603.5714482654967</v>
          </cell>
          <cell r="BA14">
            <v>-4580.935600935878</v>
          </cell>
          <cell r="BB14">
            <v>-4558.1748065221827</v>
          </cell>
          <cell r="BC14">
            <v>-4535.2892036783178</v>
          </cell>
          <cell r="BD14">
            <v>-4512.2789258208395</v>
          </cell>
          <cell r="BE14">
            <v>-4489.1441017487714</v>
          </cell>
          <cell r="BF14">
            <v>-4465.8848563014417</v>
          </cell>
          <cell r="BG14">
            <v>-4442.5013110511891</v>
          </cell>
          <cell r="BH14">
            <v>-4418.9935850253059</v>
          </cell>
          <cell r="BJ14">
            <v>-377.4858305159172</v>
          </cell>
          <cell r="BK14">
            <v>-378.5769396519571</v>
          </cell>
          <cell r="BL14">
            <v>-379.6054285180407</v>
          </cell>
          <cell r="BM14">
            <v>-380.57165269622266</v>
          </cell>
          <cell r="BN14">
            <v>-381.47596558101583</v>
          </cell>
          <cell r="BO14">
            <v>-382.31871839266398</v>
          </cell>
          <cell r="BP14">
            <v>-383.10026019034296</v>
          </cell>
          <cell r="BQ14">
            <v>-383.82093788529085</v>
          </cell>
          <cell r="BR14">
            <v>-384.48109625386769</v>
          </cell>
          <cell r="BS14">
            <v>-385.08107795054582</v>
          </cell>
          <cell r="BT14">
            <v>-385.62122352082861</v>
          </cell>
          <cell r="BV14">
            <v>-429.5233500425166</v>
          </cell>
          <cell r="BW14">
            <v>-429.97011553707785</v>
          </cell>
          <cell r="BX14">
            <v>-430.35971993763326</v>
          </cell>
          <cell r="BY14">
            <v>-430.6924727534099</v>
          </cell>
          <cell r="BZ14">
            <v>-430.96868189416728</v>
          </cell>
          <cell r="CA14">
            <v>-431.18865367763578</v>
          </cell>
          <cell r="CB14">
            <v>-431.35269283692497</v>
          </cell>
          <cell r="CC14">
            <v>-431.46110252790447</v>
          </cell>
          <cell r="CD14">
            <v>-431.51418433655471</v>
          </cell>
          <cell r="CE14">
            <v>-431.51223828629054</v>
          </cell>
          <cell r="CF14">
            <v>-431.4555628452552</v>
          </cell>
          <cell r="CH14">
            <v>175.22078187152803</v>
          </cell>
          <cell r="CI14">
            <v>173.09461319207986</v>
          </cell>
          <cell r="CJ14">
            <v>170.98197670149523</v>
          </cell>
          <cell r="CK14">
            <v>168.88285637127822</v>
          </cell>
          <cell r="CL14">
            <v>166.79723624559756</v>
          </cell>
          <cell r="CM14">
            <v>164.72510044101614</v>
          </cell>
          <cell r="CN14">
            <v>162.66643314622144</v>
          </cell>
          <cell r="CO14">
            <v>160.6212186217561</v>
          </cell>
          <cell r="CP14">
            <v>158.58944119974916</v>
          </cell>
          <cell r="CQ14">
            <v>156.57108528364748</v>
          </cell>
          <cell r="CR14">
            <v>154.56613534794792</v>
          </cell>
        </row>
        <row r="15">
          <cell r="A15">
            <v>-140</v>
          </cell>
          <cell r="B15">
            <v>-4668.9523523370353</v>
          </cell>
          <cell r="C15">
            <v>-4643.7635221974033</v>
          </cell>
          <cell r="D15">
            <v>-4618.42886731824</v>
          </cell>
          <cell r="E15">
            <v>-4592.9489606540374</v>
          </cell>
          <cell r="F15">
            <v>-4567.3243756023994</v>
          </cell>
          <cell r="G15">
            <v>-4541.5556860253691</v>
          </cell>
          <cell r="H15">
            <v>-4515.6434662680595</v>
          </cell>
          <cell r="I15">
            <v>-4489.588291174834</v>
          </cell>
          <cell r="J15">
            <v>-4463.3907361033216</v>
          </cell>
          <cell r="K15">
            <v>-4437.0513769364843</v>
          </cell>
          <cell r="L15">
            <v>-4410.5707900929629</v>
          </cell>
          <cell r="N15">
            <v>-6159.2303480644041</v>
          </cell>
          <cell r="O15">
            <v>-6124.1864164055014</v>
          </cell>
          <cell r="P15">
            <v>-6088.9676194812664</v>
          </cell>
          <cell r="Q15">
            <v>-6053.575184098383</v>
          </cell>
          <cell r="R15">
            <v>-6018.0103293422681</v>
          </cell>
          <cell r="S15">
            <v>-5982.2742666245258</v>
          </cell>
          <cell r="T15">
            <v>-5946.3681997301501</v>
          </cell>
          <cell r="U15">
            <v>-5910.2933248644877</v>
          </cell>
          <cell r="V15">
            <v>-5874.0508306999609</v>
          </cell>
          <cell r="W15">
            <v>-5837.6418984225484</v>
          </cell>
          <cell r="X15">
            <v>-5801.0677017780226</v>
          </cell>
          <cell r="Z15">
            <v>-6907.322466608277</v>
          </cell>
          <cell r="AA15">
            <v>-6869.0677616112589</v>
          </cell>
          <cell r="AB15">
            <v>-6830.6247956295892</v>
          </cell>
          <cell r="AC15">
            <v>-6791.9943345732327</v>
          </cell>
          <cell r="AD15">
            <v>-6753.1771360539078</v>
          </cell>
          <cell r="AE15">
            <v>-6714.1739493927016</v>
          </cell>
          <cell r="AF15">
            <v>-6674.98551565039</v>
          </cell>
          <cell r="AG15">
            <v>-6635.6125676809588</v>
          </cell>
          <cell r="AH15">
            <v>-6596.05583020841</v>
          </cell>
          <cell r="AI15">
            <v>-6556.3160199265758</v>
          </cell>
          <cell r="AJ15">
            <v>-6516.3938456220885</v>
          </cell>
          <cell r="AL15">
            <v>-3170.5202634734105</v>
          </cell>
          <cell r="AM15">
            <v>-3153.349796447837</v>
          </cell>
          <cell r="AN15">
            <v>-3136.0742354555232</v>
          </cell>
          <cell r="AO15">
            <v>-3118.6940743695613</v>
          </cell>
          <cell r="AP15">
            <v>-3101.2098088734165</v>
          </cell>
          <cell r="AQ15">
            <v>-3083.6219365270431</v>
          </cell>
          <cell r="AR15">
            <v>-3065.9309568321255</v>
          </cell>
          <cell r="AS15">
            <v>-3048.1373712963104</v>
          </cell>
          <cell r="AT15">
            <v>-3030.2416834963001</v>
          </cell>
          <cell r="AU15">
            <v>-3012.2443991396899</v>
          </cell>
          <cell r="AV15">
            <v>-2994.1460261254256</v>
          </cell>
          <cell r="AX15">
            <v>-4418.9935850253059</v>
          </cell>
          <cell r="AY15">
            <v>-4395.3617954460424</v>
          </cell>
          <cell r="AZ15">
            <v>-4371.6060584861543</v>
          </cell>
          <cell r="BA15">
            <v>-4347.7264900313239</v>
          </cell>
          <cell r="BB15">
            <v>-4323.7232064414929</v>
          </cell>
          <cell r="BC15">
            <v>-4299.596325305487</v>
          </cell>
          <cell r="BD15">
            <v>-4275.345966181987</v>
          </cell>
          <cell r="BE15">
            <v>-4250.9722513197221</v>
          </cell>
          <cell r="BF15">
            <v>-4226.4753063510207</v>
          </cell>
          <cell r="BG15">
            <v>-4201.8552609528388</v>
          </cell>
          <cell r="BH15">
            <v>-4177.1122494687806</v>
          </cell>
          <cell r="BJ15">
            <v>-385.62122352082861</v>
          </cell>
          <cell r="BK15">
            <v>-386.1018714141012</v>
          </cell>
          <cell r="BL15">
            <v>-386.52335799641071</v>
          </cell>
          <cell r="BM15">
            <v>-386.88601756317792</v>
          </cell>
          <cell r="BN15">
            <v>-387.19018235184001</v>
          </cell>
          <cell r="BO15">
            <v>-387.43618255442487</v>
          </cell>
          <cell r="BP15">
            <v>-387.62434633005716</v>
          </cell>
          <cell r="BQ15">
            <v>-387.75499981739637</v>
          </cell>
          <cell r="BR15">
            <v>-387.8284671470069</v>
          </cell>
          <cell r="BS15">
            <v>-387.84507045366189</v>
          </cell>
          <cell r="BT15">
            <v>-387.80512988857856</v>
          </cell>
          <cell r="BV15">
            <v>-431.4555628452552</v>
          </cell>
          <cell r="BW15">
            <v>-431.34445493358578</v>
          </cell>
          <cell r="BX15">
            <v>-431.17920993065155</v>
          </cell>
          <cell r="BY15">
            <v>-430.96012168226224</v>
          </cell>
          <cell r="BZ15">
            <v>-430.68748250784961</v>
          </cell>
          <cell r="CA15">
            <v>-430.36158320761962</v>
          </cell>
          <cell r="CB15">
            <v>-429.9827130696778</v>
          </cell>
          <cell r="CC15">
            <v>-429.55115987712543</v>
          </cell>
          <cell r="CD15">
            <v>-429.06720991512822</v>
          </cell>
          <cell r="CE15">
            <v>-428.53114797795791</v>
          </cell>
          <cell r="CF15">
            <v>-427.94325737600445</v>
          </cell>
          <cell r="CH15">
            <v>154.56613534794792</v>
          </cell>
          <cell r="CI15">
            <v>152.57457593792975</v>
          </cell>
          <cell r="CJ15">
            <v>150.59639166938769</v>
          </cell>
          <cell r="CK15">
            <v>148.63156722836513</v>
          </cell>
          <cell r="CL15">
            <v>146.6800873708882</v>
          </cell>
          <cell r="CM15">
            <v>144.74193692269989</v>
          </cell>
          <cell r="CN15">
            <v>142.81710077899496</v>
          </cell>
          <cell r="CO15">
            <v>140.90556390415503</v>
          </cell>
          <cell r="CP15">
            <v>139.00731133148432</v>
          </cell>
          <cell r="CQ15">
            <v>137.12232816294571</v>
          </cell>
          <cell r="CR15">
            <v>135.2505995688974</v>
          </cell>
        </row>
        <row r="16">
          <cell r="A16">
            <v>-130</v>
          </cell>
          <cell r="B16">
            <v>-4410.5707900929629</v>
          </cell>
          <cell r="C16">
            <v>-4383.9495525359434</v>
          </cell>
          <cell r="D16">
            <v>-4357.1882417807119</v>
          </cell>
          <cell r="E16">
            <v>-4330.2874359010939</v>
          </cell>
          <cell r="F16">
            <v>-4303.2477135349445</v>
          </cell>
          <cell r="G16">
            <v>-4276.0696538888469</v>
          </cell>
          <cell r="H16">
            <v>-4248.7538367421366</v>
          </cell>
          <cell r="I16">
            <v>-4221.300842450386</v>
          </cell>
          <cell r="J16">
            <v>-4193.7112519484417</v>
          </cell>
          <cell r="K16">
            <v>-4165.9856467530917</v>
          </cell>
          <cell r="L16">
            <v>-4138.1246089654333</v>
          </cell>
          <cell r="N16">
            <v>-5801.0677017780226</v>
          </cell>
          <cell r="O16">
            <v>-5764.3294071179516</v>
          </cell>
          <cell r="P16">
            <v>-5727.4281734454589</v>
          </cell>
          <cell r="Q16">
            <v>-5690.3651524607467</v>
          </cell>
          <cell r="R16">
            <v>-5653.1414886063822</v>
          </cell>
          <cell r="S16">
            <v>-5615.7583191123422</v>
          </cell>
          <cell r="T16">
            <v>-5578.2167740408313</v>
          </cell>
          <cell r="U16">
            <v>-5540.5179763308497</v>
          </cell>
          <cell r="V16">
            <v>-5502.6630418425457</v>
          </cell>
          <cell r="W16">
            <v>-5464.6530794013133</v>
          </cell>
          <cell r="X16">
            <v>-5426.4891908416739</v>
          </cell>
          <cell r="Z16">
            <v>-6516.3938456220885</v>
          </cell>
          <cell r="AA16">
            <v>-6476.2900083192017</v>
          </cell>
          <cell r="AB16">
            <v>-6436.0052014467292</v>
          </cell>
          <cell r="AC16">
            <v>-6395.5401110256389</v>
          </cell>
          <cell r="AD16">
            <v>-6354.8954158766073</v>
          </cell>
          <cell r="AE16">
            <v>-6314.0717878462328</v>
          </cell>
          <cell r="AF16">
            <v>-6273.0698920509967</v>
          </cell>
          <cell r="AG16">
            <v>-6231.8903871371513</v>
          </cell>
          <cell r="AH16">
            <v>-6190.5339255554627</v>
          </cell>
          <cell r="AI16">
            <v>-6149.0011538490062</v>
          </cell>
          <cell r="AJ16">
            <v>-6107.2927129525169</v>
          </cell>
          <cell r="AL16">
            <v>-2994.1460261254256</v>
          </cell>
          <cell r="AM16">
            <v>-2975.9470746027673</v>
          </cell>
          <cell r="AN16">
            <v>-2957.6480570286476</v>
          </cell>
          <cell r="AO16">
            <v>-2939.2494882233168</v>
          </cell>
          <cell r="AP16">
            <v>-2920.7518854241671</v>
          </cell>
          <cell r="AQ16">
            <v>-2902.1557683376423</v>
          </cell>
          <cell r="AR16">
            <v>-2883.4616591891281</v>
          </cell>
          <cell r="AS16">
            <v>-2864.6700827707364</v>
          </cell>
          <cell r="AT16">
            <v>-2845.7815664868926</v>
          </cell>
          <cell r="AU16">
            <v>-2826.7966403976357</v>
          </cell>
          <cell r="AV16">
            <v>-2807.7158372595586</v>
          </cell>
          <cell r="AX16">
            <v>-4177.1122494687806</v>
          </cell>
          <cell r="AY16">
            <v>-4152.2464114878239</v>
          </cell>
          <cell r="AZ16">
            <v>-4127.2578923745414</v>
          </cell>
          <cell r="BA16">
            <v>-4102.1468437454641</v>
          </cell>
          <cell r="BB16">
            <v>-4076.9134238896459</v>
          </cell>
          <cell r="BC16">
            <v>-4051.5577981286447</v>
          </cell>
          <cell r="BD16">
            <v>-4026.0801391129316</v>
          </cell>
          <cell r="BE16">
            <v>-4000.4806270538934</v>
          </cell>
          <cell r="BF16">
            <v>-3974.7594498884555</v>
          </cell>
          <cell r="BG16">
            <v>-3948.916803375826</v>
          </cell>
          <cell r="BH16">
            <v>-3922.9528911262273</v>
          </cell>
          <cell r="BJ16">
            <v>-387.80512988857856</v>
          </cell>
          <cell r="BK16">
            <v>-387.70896363158755</v>
          </cell>
          <cell r="BL16">
            <v>-387.55688790323563</v>
          </cell>
          <cell r="BM16">
            <v>-387.34921697682211</v>
          </cell>
          <cell r="BN16">
            <v>-387.08626319036904</v>
          </cell>
          <cell r="BO16">
            <v>-386.76833695852611</v>
          </cell>
          <cell r="BP16">
            <v>-386.39574678441005</v>
          </cell>
          <cell r="BQ16">
            <v>-385.9687992713786</v>
          </cell>
          <cell r="BR16">
            <v>-385.48779913473999</v>
          </cell>
          <cell r="BS16">
            <v>-384.95304921339732</v>
          </cell>
          <cell r="BT16">
            <v>-384.36485048142947</v>
          </cell>
          <cell r="BV16">
            <v>-427.94325737600445</v>
          </cell>
          <cell r="BW16">
            <v>-427.30381994276257</v>
          </cell>
          <cell r="BX16">
            <v>-426.61311604178843</v>
          </cell>
          <cell r="BY16">
            <v>-425.87142457363109</v>
          </cell>
          <cell r="BZ16">
            <v>-425.07902298273484</v>
          </cell>
          <cell r="CA16">
            <v>-424.23618726431425</v>
          </cell>
          <cell r="CB16">
            <v>-423.34319197120351</v>
          </cell>
          <cell r="CC16">
            <v>-422.40031022067603</v>
          </cell>
          <cell r="CD16">
            <v>-421.4078137012396</v>
          </cell>
          <cell r="CE16">
            <v>-420.36597267940192</v>
          </cell>
          <cell r="CF16">
            <v>-419.27505600641132</v>
          </cell>
          <cell r="CH16">
            <v>135.2505995688974</v>
          </cell>
          <cell r="CI16">
            <v>133.39211078782984</v>
          </cell>
          <cell r="CJ16">
            <v>131.5468471261033</v>
          </cell>
          <cell r="CK16">
            <v>129.71479395768571</v>
          </cell>
          <cell r="CL16">
            <v>127.89593672389111</v>
          </cell>
          <cell r="CM16">
            <v>126.09026093311851</v>
          </cell>
          <cell r="CN16">
            <v>124.29775216059109</v>
          </cell>
          <cell r="CO16">
            <v>122.51839604809608</v>
          </cell>
          <cell r="CP16">
            <v>120.75217830372478</v>
          </cell>
          <cell r="CQ16">
            <v>118.99908470161344</v>
          </cell>
          <cell r="CR16">
            <v>117.25910108168418</v>
          </cell>
        </row>
        <row r="17">
          <cell r="A17">
            <v>-120</v>
          </cell>
          <cell r="B17">
            <v>-4138.1246089654333</v>
          </cell>
          <cell r="C17">
            <v>-4110.128721273004</v>
          </cell>
          <cell r="D17">
            <v>-4081.9985669516614</v>
          </cell>
          <cell r="E17">
            <v>-4053.734729867278</v>
          </cell>
          <cell r="F17">
            <v>-4025.3377944772096</v>
          </cell>
          <cell r="G17">
            <v>-3996.8083458315218</v>
          </cell>
          <cell r="H17">
            <v>-3968.1469695739479</v>
          </cell>
          <cell r="I17">
            <v>-3939.3542519425114</v>
          </cell>
          <cell r="J17">
            <v>-3910.4307797697361</v>
          </cell>
          <cell r="K17">
            <v>-3881.3771404823751</v>
          </cell>
          <cell r="L17">
            <v>-3852.1939221005282</v>
          </cell>
          <cell r="N17">
            <v>-5426.4891908416739</v>
          </cell>
          <cell r="O17">
            <v>-5388.1724710509152</v>
          </cell>
          <cell r="P17">
            <v>-5349.7040080125007</v>
          </cell>
          <cell r="Q17">
            <v>-5311.0848828492499</v>
          </cell>
          <cell r="R17">
            <v>-5272.3161698662871</v>
          </cell>
          <cell r="S17">
            <v>-5233.3989365937578</v>
          </cell>
          <cell r="T17">
            <v>-5194.3342438293184</v>
          </cell>
          <cell r="U17">
            <v>-5155.1231456804007</v>
          </cell>
          <cell r="V17">
            <v>-5115.766689606241</v>
          </cell>
          <cell r="W17">
            <v>-5076.265916459688</v>
          </cell>
          <cell r="X17">
            <v>-5036.621860528785</v>
          </cell>
          <cell r="Z17">
            <v>-6107.2927129525169</v>
          </cell>
          <cell r="AA17">
            <v>-6065.4092385014101</v>
          </cell>
          <cell r="AB17">
            <v>-6023.3513611489843</v>
          </cell>
          <cell r="AC17">
            <v>-5981.1197068896126</v>
          </cell>
          <cell r="AD17">
            <v>-5938.7148973865624</v>
          </cell>
          <cell r="AE17">
            <v>-5896.1375503021418</v>
          </cell>
          <cell r="AF17">
            <v>-5853.3882796286889</v>
          </cell>
          <cell r="AG17">
            <v>-5810.4676960183187</v>
          </cell>
          <cell r="AH17">
            <v>-5767.3764071097885</v>
          </cell>
          <cell r="AI17">
            <v>-5724.115017850655</v>
          </cell>
          <cell r="AJ17">
            <v>-5680.6841308129378</v>
          </cell>
          <cell r="AL17">
            <v>-2807.7158372595586</v>
          </cell>
          <cell r="AM17">
            <v>-2788.5396925643036</v>
          </cell>
          <cell r="AN17">
            <v>-2769.2687445745391</v>
          </cell>
          <cell r="AO17">
            <v>-2749.9035343573523</v>
          </cell>
          <cell r="AP17">
            <v>-2730.4446058149865</v>
          </cell>
          <cell r="AQ17">
            <v>-2710.8925057128599</v>
          </cell>
          <cell r="AR17">
            <v>-2691.2477837048123</v>
          </cell>
          <cell r="AS17">
            <v>-2671.5109923555174</v>
          </cell>
          <cell r="AT17">
            <v>-2651.6826871600133</v>
          </cell>
          <cell r="AU17">
            <v>-2631.7634265603037</v>
          </cell>
          <cell r="AV17">
            <v>-2611.7537719589823</v>
          </cell>
          <cell r="AX17">
            <v>-3922.9528911262273</v>
          </cell>
          <cell r="AY17">
            <v>-3896.8679245611852</v>
          </cell>
          <cell r="AZ17">
            <v>-3870.6621228065733</v>
          </cell>
          <cell r="BA17">
            <v>-3844.3357125197062</v>
          </cell>
          <cell r="BB17">
            <v>-3817.8889276526602</v>
          </cell>
          <cell r="BC17">
            <v>-3791.3220091537728</v>
          </cell>
          <cell r="BD17">
            <v>-3764.6352046111474</v>
          </cell>
          <cell r="BE17">
            <v>-3737.8287678413512</v>
          </cell>
          <cell r="BF17">
            <v>-3710.9029584273658</v>
          </cell>
          <cell r="BG17">
            <v>-3683.8580412107508</v>
          </cell>
          <cell r="BH17">
            <v>-3656.6942857424428</v>
          </cell>
          <cell r="BJ17">
            <v>-384.36485048142947</v>
          </cell>
          <cell r="BK17">
            <v>-383.7235020596072</v>
          </cell>
          <cell r="BL17">
            <v>-383.02930122684586</v>
          </cell>
          <cell r="BM17">
            <v>-382.28254343159426</v>
          </cell>
          <cell r="BN17">
            <v>-381.48352230316095</v>
          </cell>
          <cell r="BO17">
            <v>-380.63252966297676</v>
          </cell>
          <cell r="BP17">
            <v>-379.72985553579537</v>
          </cell>
          <cell r="BQ17">
            <v>-378.77578816083093</v>
          </cell>
          <cell r="BR17">
            <v>-377.77061400283407</v>
          </cell>
          <cell r="BS17">
            <v>-376.71461776310508</v>
          </cell>
          <cell r="BT17">
            <v>-375.60808239044695</v>
          </cell>
          <cell r="BV17">
            <v>-419.27505600641132</v>
          </cell>
          <cell r="BW17">
            <v>-418.13533112496918</v>
          </cell>
          <cell r="BX17">
            <v>-416.94706407591548</v>
          </cell>
          <cell r="BY17">
            <v>-415.71051950488913</v>
          </cell>
          <cell r="BZ17">
            <v>-414.42596066895919</v>
          </cell>
          <cell r="CA17">
            <v>-413.09364944323204</v>
          </cell>
          <cell r="CB17">
            <v>-411.71384632742979</v>
          </cell>
          <cell r="CC17">
            <v>-410.28681045244372</v>
          </cell>
          <cell r="CD17">
            <v>-408.81279958686082</v>
          </cell>
          <cell r="CE17">
            <v>-407.2920701434636</v>
          </cell>
          <cell r="CF17">
            <v>-405.72487718570471</v>
          </cell>
          <cell r="CH17">
            <v>117.25910108168418</v>
          </cell>
          <cell r="CI17">
            <v>115.53221334938665</v>
          </cell>
          <cell r="CJ17">
            <v>113.81840747544001</v>
          </cell>
          <cell r="CK17">
            <v>112.11766949557541</v>
          </cell>
          <cell r="CL17">
            <v>110.4299855102789</v>
          </cell>
          <cell r="CM17">
            <v>108.75534168453481</v>
          </cell>
          <cell r="CN17">
            <v>107.09372424756963</v>
          </cell>
          <cell r="CO17">
            <v>105.44511949259616</v>
          </cell>
          <cell r="CP17">
            <v>103.80951377655843</v>
          </cell>
          <cell r="CQ17">
            <v>102.18689351987675</v>
          </cell>
          <cell r="CR17">
            <v>100.57724520619334</v>
          </cell>
        </row>
        <row r="18">
          <cell r="A18">
            <v>-110</v>
          </cell>
          <cell r="B18">
            <v>-3852.1939221005282</v>
          </cell>
          <cell r="C18">
            <v>-3822.8817132360605</v>
          </cell>
          <cell r="D18">
            <v>-3793.4411030901665</v>
          </cell>
          <cell r="E18">
            <v>-3763.8726814499391</v>
          </cell>
          <cell r="F18">
            <v>-3734.1770386837925</v>
          </cell>
          <cell r="G18">
            <v>-3704.3547657355716</v>
          </cell>
          <cell r="H18">
            <v>-3674.4064541171392</v>
          </cell>
          <cell r="I18">
            <v>-3644.3326958992911</v>
          </cell>
          <cell r="J18">
            <v>-3614.1340837007665</v>
          </cell>
          <cell r="K18">
            <v>-3583.8112106751569</v>
          </cell>
          <cell r="L18">
            <v>-3553.3646704954954</v>
          </cell>
          <cell r="N18">
            <v>-5036.621860528785</v>
          </cell>
          <cell r="O18">
            <v>-4996.8355495781198</v>
          </cell>
          <cell r="P18">
            <v>-4956.9080048899614</v>
          </cell>
          <cell r="Q18">
            <v>-4916.8402413051572</v>
          </cell>
          <cell r="R18">
            <v>-4876.6332672638227</v>
          </cell>
          <cell r="S18">
            <v>-4836.288084845798</v>
          </cell>
          <cell r="T18">
            <v>-4795.8056898108844</v>
          </cell>
          <cell r="U18">
            <v>-4755.1870716388585</v>
          </cell>
          <cell r="V18">
            <v>-4714.4332135692748</v>
          </cell>
          <cell r="W18">
            <v>-4673.5450926410322</v>
          </cell>
          <cell r="X18">
            <v>-4632.5236797317366</v>
          </cell>
          <cell r="Z18">
            <v>-5680.6841308129378</v>
          </cell>
          <cell r="AA18">
            <v>-5637.0843465007501</v>
          </cell>
          <cell r="AB18">
            <v>-5593.3162636482384</v>
          </cell>
          <cell r="AC18">
            <v>-5549.380479506317</v>
          </cell>
          <cell r="AD18">
            <v>-5505.2775901168397</v>
          </cell>
          <cell r="AE18">
            <v>-5461.0081905728093</v>
          </cell>
          <cell r="AF18">
            <v>-5416.572875263515</v>
          </cell>
          <cell r="AG18">
            <v>-5371.9722381034144</v>
          </cell>
          <cell r="AH18">
            <v>-5327.2068727438655</v>
          </cell>
          <cell r="AI18">
            <v>-5282.2773727668064</v>
          </cell>
          <cell r="AJ18">
            <v>-5237.1843318596984</v>
          </cell>
          <cell r="AL18">
            <v>-2611.7537719589823</v>
          </cell>
          <cell r="AM18">
            <v>-2591.6542877298434</v>
          </cell>
          <cell r="AN18">
            <v>-2571.4655412254424</v>
          </cell>
          <cell r="AO18">
            <v>-2551.1881027815693</v>
          </cell>
          <cell r="AP18">
            <v>-2530.8225457186131</v>
          </cell>
          <cell r="AQ18">
            <v>-2510.3694463397828</v>
          </cell>
          <cell r="AR18">
            <v>-2489.8293839261755</v>
          </cell>
          <cell r="AS18">
            <v>-2469.20294072866</v>
          </cell>
          <cell r="AT18">
            <v>-2448.4907019565749</v>
          </cell>
          <cell r="AU18">
            <v>-2427.6932557632208</v>
          </cell>
          <cell r="AV18">
            <v>-2406.8111932281504</v>
          </cell>
          <cell r="AX18">
            <v>-3656.6942857424428</v>
          </cell>
          <cell r="AY18">
            <v>-3629.4119656982516</v>
          </cell>
          <cell r="AZ18">
            <v>-3602.0113582639606</v>
          </cell>
          <cell r="BA18">
            <v>-3574.4927434967744</v>
          </cell>
          <cell r="BB18">
            <v>-3546.856403668929</v>
          </cell>
          <cell r="BC18">
            <v>-3519.1026225999408</v>
          </cell>
          <cell r="BD18">
            <v>-3491.2316849841991</v>
          </cell>
          <cell r="BE18">
            <v>-3463.2438757204636</v>
          </cell>
          <cell r="BF18">
            <v>-3435.1394792499464</v>
          </cell>
          <cell r="BG18">
            <v>-3406.9187789096086</v>
          </cell>
          <cell r="BH18">
            <v>-3378.5820563072934</v>
          </cell>
          <cell r="BJ18">
            <v>-375.60808239044695</v>
          </cell>
          <cell r="BK18">
            <v>-374.45128909205584</v>
          </cell>
          <cell r="BL18">
            <v>-373.24451734435047</v>
          </cell>
          <cell r="BM18">
            <v>-371.98804490374198</v>
          </cell>
          <cell r="BN18">
            <v>-370.68214781734156</v>
          </cell>
          <cell r="BO18">
            <v>-369.3271004336089</v>
          </cell>
          <cell r="BP18">
            <v>-367.9231754129404</v>
          </cell>
          <cell r="BQ18">
            <v>-366.47064373819723</v>
          </cell>
          <cell r="BR18">
            <v>-364.96977472517449</v>
          </cell>
          <cell r="BS18">
            <v>-363.42083603301074</v>
          </cell>
          <cell r="BT18">
            <v>-361.82409367453818</v>
          </cell>
          <cell r="BV18">
            <v>-405.72487718570471</v>
          </cell>
          <cell r="BW18">
            <v>-404.11147443415399</v>
          </cell>
          <cell r="BX18">
            <v>-402.45211427292111</v>
          </cell>
          <cell r="BY18">
            <v>-400.74704775605045</v>
          </cell>
          <cell r="BZ18">
            <v>-398.99652461389155</v>
          </cell>
          <cell r="CA18">
            <v>-397.20079325944278</v>
          </cell>
          <cell r="CB18">
            <v>-395.36010079466939</v>
          </cell>
          <cell r="CC18">
            <v>-393.47469301679615</v>
          </cell>
          <cell r="CD18">
            <v>-391.54481442457404</v>
          </cell>
          <cell r="CE18">
            <v>-389.57070822452175</v>
          </cell>
          <cell r="CF18">
            <v>-387.55261633714088</v>
          </cell>
          <cell r="CH18">
            <v>100.57724520619334</v>
          </cell>
          <cell r="CI18">
            <v>98.980555382118567</v>
          </cell>
          <cell r="CJ18">
            <v>97.396810656977436</v>
          </cell>
          <cell r="CK18">
            <v>95.825997702556421</v>
          </cell>
          <cell r="CL18">
            <v>94.268103252851247</v>
          </cell>
          <cell r="CM18">
            <v>92.72311410381451</v>
          </cell>
          <cell r="CN18">
            <v>91.191017113104223</v>
          </cell>
          <cell r="CO18">
            <v>89.671799199832535</v>
          </cell>
          <cell r="CP18">
            <v>88.165447344315012</v>
          </cell>
          <cell r="CQ18">
            <v>86.671948587820438</v>
          </cell>
          <cell r="CR18">
            <v>85.19129003232095</v>
          </cell>
        </row>
        <row r="19">
          <cell r="A19">
            <v>-100</v>
          </cell>
          <cell r="B19">
            <v>-3553.3646704954954</v>
          </cell>
          <cell r="C19">
            <v>-3522.7950573363082</v>
          </cell>
          <cell r="D19">
            <v>-3492.1029658528969</v>
          </cell>
          <cell r="E19">
            <v>-3461.2889911576262</v>
          </cell>
          <cell r="F19">
            <v>-3430.3537287929771</v>
          </cell>
          <cell r="G19">
            <v>-3399.2977747011455</v>
          </cell>
          <cell r="H19">
            <v>-3368.1217251899452</v>
          </cell>
          <cell r="I19">
            <v>-3336.8261768947805</v>
          </cell>
          <cell r="J19">
            <v>-3305.4117267364813</v>
          </cell>
          <cell r="K19">
            <v>-3273.8789718747589</v>
          </cell>
          <cell r="L19">
            <v>-3242.2285096570786</v>
          </cell>
          <cell r="N19">
            <v>-4632.5236797317366</v>
          </cell>
          <cell r="O19">
            <v>-4591.3699395968351</v>
          </cell>
          <cell r="P19">
            <v>-4550.0848309085386</v>
          </cell>
          <cell r="Q19">
            <v>-4508.6693062945196</v>
          </cell>
          <cell r="R19">
            <v>-4467.1243123764052</v>
          </cell>
          <cell r="S19">
            <v>-4425.4507898080383</v>
          </cell>
          <cell r="T19">
            <v>-4383.6496733135427</v>
          </cell>
          <cell r="U19">
            <v>-4341.7218917251566</v>
          </cell>
          <cell r="V19">
            <v>-4299.6683680208625</v>
          </cell>
          <cell r="W19">
            <v>-4257.4900193618014</v>
          </cell>
          <cell r="X19">
            <v>-4215.1877571294735</v>
          </cell>
          <cell r="Z19">
            <v>-5237.1843318596984</v>
          </cell>
          <cell r="AA19">
            <v>-5191.9283439711508</v>
          </cell>
          <cell r="AB19">
            <v>-5146.5100034467814</v>
          </cell>
          <cell r="AC19">
            <v>-5100.929905145008</v>
          </cell>
          <cell r="AD19">
            <v>-5055.1886445326199</v>
          </cell>
          <cell r="AE19">
            <v>-5009.2868177600794</v>
          </cell>
          <cell r="AF19">
            <v>-4963.2250217166929</v>
          </cell>
          <cell r="AG19">
            <v>-4917.0038540658679</v>
          </cell>
          <cell r="AH19">
            <v>-4870.6239132608525</v>
          </cell>
          <cell r="AI19">
            <v>-4824.085798541455</v>
          </cell>
          <cell r="AJ19">
            <v>-4777.3901099123377</v>
          </cell>
          <cell r="AL19">
            <v>-2406.8111932281504</v>
          </cell>
          <cell r="AM19">
            <v>-2385.8451083362411</v>
          </cell>
          <cell r="AN19">
            <v>-2364.795597953565</v>
          </cell>
          <cell r="AO19">
            <v>-2343.6632618000517</v>
          </cell>
          <cell r="AP19">
            <v>-2322.4487024189543</v>
          </cell>
          <cell r="AQ19">
            <v>-2301.1525251431367</v>
          </cell>
          <cell r="AR19">
            <v>-2279.7753380581889</v>
          </cell>
          <cell r="AS19">
            <v>-2258.3177519624001</v>
          </cell>
          <cell r="AT19">
            <v>-2236.7803803236052</v>
          </cell>
          <cell r="AU19">
            <v>-2215.1638392329392</v>
          </cell>
          <cell r="AV19">
            <v>-2193.4687473555241</v>
          </cell>
          <cell r="AX19">
            <v>-3378.5820563072934</v>
          </cell>
          <cell r="AY19">
            <v>-3350.1295907250442</v>
          </cell>
          <cell r="AZ19">
            <v>-3321.5616585567077</v>
          </cell>
          <cell r="BA19">
            <v>-3292.8785327860105</v>
          </cell>
          <cell r="BB19">
            <v>-3264.0804825103696</v>
          </cell>
          <cell r="BC19">
            <v>-3235.1677725159711</v>
          </cell>
          <cell r="BD19">
            <v>-3206.140662908685</v>
          </cell>
          <cell r="BE19">
            <v>-3176.9994088052758</v>
          </cell>
          <cell r="BF19">
            <v>-3147.7442600885715</v>
          </cell>
          <cell r="BG19">
            <v>-3118.3754612298717</v>
          </cell>
          <cell r="BH19">
            <v>-3088.8932511811354</v>
          </cell>
          <cell r="BJ19">
            <v>-361.82409367453818</v>
          </cell>
          <cell r="BK19">
            <v>-360.17981202657506</v>
          </cell>
          <cell r="BL19">
            <v>-358.48825384015913</v>
          </cell>
          <cell r="BM19">
            <v>-356.74968025072241</v>
          </cell>
          <cell r="BN19">
            <v>-354.96435078820872</v>
          </cell>
          <cell r="BO19">
            <v>-353.13252338713335</v>
          </cell>
          <cell r="BP19">
            <v>-351.25445439658489</v>
          </cell>
          <cell r="BQ19">
            <v>-349.33039859017038</v>
          </cell>
          <cell r="BR19">
            <v>-347.36060917590316</v>
          </cell>
          <cell r="BS19">
            <v>-345.34533780603431</v>
          </cell>
          <cell r="BT19">
            <v>-343.28483458682729</v>
          </cell>
          <cell r="BV19">
            <v>-387.55261633714088</v>
          </cell>
          <cell r="BW19">
            <v>-385.49077940310701</v>
          </cell>
          <cell r="BX19">
            <v>-383.38543678943427</v>
          </cell>
          <cell r="BY19">
            <v>-381.2368265956149</v>
          </cell>
          <cell r="BZ19">
            <v>-379.04518565973461</v>
          </cell>
          <cell r="CA19">
            <v>-376.81074956456087</v>
          </cell>
          <cell r="CB19">
            <v>-374.53375264360852</v>
          </cell>
          <cell r="CC19">
            <v>-372.21442798717823</v>
          </cell>
          <cell r="CD19">
            <v>-369.8530074483715</v>
          </cell>
          <cell r="CE19">
            <v>-367.4497216490804</v>
          </cell>
          <cell r="CF19">
            <v>-365.00479998595227</v>
          </cell>
          <cell r="CH19">
            <v>85.19129003232095</v>
          </cell>
          <cell r="CI19">
            <v>83.723458840242586</v>
          </cell>
          <cell r="CJ19">
            <v>82.268442234216522</v>
          </cell>
          <cell r="CK19">
            <v>80.826227496830526</v>
          </cell>
          <cell r="CL19">
            <v>79.39680197038092</v>
          </cell>
          <cell r="CM19">
            <v>77.980153056625127</v>
          </cell>
          <cell r="CN19">
            <v>76.576268216534459</v>
          </cell>
          <cell r="CO19">
            <v>75.185134970047557</v>
          </cell>
          <cell r="CP19">
            <v>73.806740895824149</v>
          </cell>
          <cell r="CQ19">
            <v>72.441073630999327</v>
          </cell>
          <cell r="CR19">
            <v>71.088120870938297</v>
          </cell>
        </row>
        <row r="20">
          <cell r="A20">
            <v>-90</v>
          </cell>
          <cell r="B20">
            <v>-3242.2285096570786</v>
          </cell>
          <cell r="C20">
            <v>-3210.4609375627515</v>
          </cell>
          <cell r="D20">
            <v>-3178.5768531420367</v>
          </cell>
          <cell r="E20">
            <v>-3146.5768539500809</v>
          </cell>
          <cell r="F20">
            <v>-3114.4615374755263</v>
          </cell>
          <cell r="G20">
            <v>-3082.2315010636398</v>
          </cell>
          <cell r="H20">
            <v>-3049.8873418338203</v>
          </cell>
          <cell r="I20">
            <v>-3017.4296565913842</v>
          </cell>
          <cell r="J20">
            <v>-2984.8590417335295</v>
          </cell>
          <cell r="K20">
            <v>-2952.1760931494164</v>
          </cell>
          <cell r="L20">
            <v>-2919.3814061143303</v>
          </cell>
          <cell r="N20">
            <v>-4215.1877571294735</v>
          </cell>
          <cell r="O20">
            <v>-4172.7624869627307</v>
          </cell>
          <cell r="P20">
            <v>-4130.2151087945513</v>
          </cell>
          <cell r="Q20">
            <v>-4087.546516888613</v>
          </cell>
          <cell r="R20">
            <v>-4044.757599875652</v>
          </cell>
          <cell r="S20">
            <v>-4001.849240789611</v>
          </cell>
          <cell r="T20">
            <v>-3958.8223171035834</v>
          </cell>
          <cell r="U20">
            <v>-3915.6777007655473</v>
          </cell>
          <cell r="V20">
            <v>-3872.4162582338945</v>
          </cell>
          <cell r="W20">
            <v>-3829.0388505127512</v>
          </cell>
          <cell r="X20">
            <v>-3785.5463331870951</v>
          </cell>
          <cell r="Z20">
            <v>-4777.3901099123377</v>
          </cell>
          <cell r="AA20">
            <v>-4730.5374481036506</v>
          </cell>
          <cell r="AB20">
            <v>-4683.528414514818</v>
          </cell>
          <cell r="AC20">
            <v>-4636.3636111424094</v>
          </cell>
          <cell r="AD20">
            <v>-4589.0436404931143</v>
          </cell>
          <cell r="AE20">
            <v>-4541.5691054829203</v>
          </cell>
          <cell r="AF20">
            <v>-4493.9406093236203</v>
          </cell>
          <cell r="AG20">
            <v>-4446.1587553978825</v>
          </cell>
          <cell r="AH20">
            <v>-4398.2241471241005</v>
          </cell>
          <cell r="AI20">
            <v>-4350.137387812305</v>
          </cell>
          <cell r="AJ20">
            <v>-4301.8990805124013</v>
          </cell>
          <cell r="AL20">
            <v>-2193.4687473555241</v>
          </cell>
          <cell r="AM20">
            <v>-2171.6957258781295</v>
          </cell>
          <cell r="AN20">
            <v>-2149.8453984538419</v>
          </cell>
          <cell r="AO20">
            <v>-2127.9183911437849</v>
          </cell>
          <cell r="AP20">
            <v>-2105.9153323559408</v>
          </cell>
          <cell r="AQ20">
            <v>-2083.8368527811199</v>
          </cell>
          <cell r="AR20">
            <v>-2061.6835853261309</v>
          </cell>
          <cell r="AS20">
            <v>-2039.4561650442158</v>
          </cell>
          <cell r="AT20">
            <v>-2017.1552290628022</v>
          </cell>
          <cell r="AU20">
            <v>-1994.7814165086459</v>
          </cell>
          <cell r="AV20">
            <v>-1972.3353684304275</v>
          </cell>
          <cell r="AX20">
            <v>-3088.8932511811354</v>
          </cell>
          <cell r="AY20">
            <v>-3059.2978633388711</v>
          </cell>
          <cell r="AZ20">
            <v>-3029.5895255809569</v>
          </cell>
          <cell r="BA20">
            <v>-2999.768460376903</v>
          </cell>
          <cell r="BB20">
            <v>-2969.8348849713157</v>
          </cell>
          <cell r="BC20">
            <v>-2939.7890116395765</v>
          </cell>
          <cell r="BD20">
            <v>-2909.6310480139014</v>
          </cell>
          <cell r="BE20">
            <v>-2879.3611974772948</v>
          </cell>
          <cell r="BF20">
            <v>-2848.9796596219885</v>
          </cell>
          <cell r="BG20">
            <v>-2818.4866307682832</v>
          </cell>
          <cell r="BH20">
            <v>-2787.8823045388622</v>
          </cell>
          <cell r="BJ20">
            <v>-343.28483458682729</v>
          </cell>
          <cell r="BK20">
            <v>-341.17934808827715</v>
          </cell>
          <cell r="BL20">
            <v>-339.02912535377266</v>
          </cell>
          <cell r="BM20">
            <v>-336.8344119097037</v>
          </cell>
          <cell r="BN20">
            <v>-334.59545177501303</v>
          </cell>
          <cell r="BO20">
            <v>-332.31248747069264</v>
          </cell>
          <cell r="BP20">
            <v>-329.98576002922528</v>
          </cell>
          <cell r="BQ20">
            <v>-327.61550900397128</v>
          </cell>
          <cell r="BR20">
            <v>-325.20197247850103</v>
          </cell>
          <cell r="BS20">
            <v>-322.74538707587311</v>
          </cell>
          <cell r="BT20">
            <v>-320.24598796785881</v>
          </cell>
          <cell r="BV20">
            <v>-365.00479998595227</v>
          </cell>
          <cell r="BW20">
            <v>-362.51847063633022</v>
          </cell>
          <cell r="BX20">
            <v>-359.99096056416874</v>
          </cell>
          <cell r="BY20">
            <v>-357.42249552592489</v>
          </cell>
          <cell r="BZ20">
            <v>-354.81330007642498</v>
          </cell>
          <cell r="CA20">
            <v>-352.16359757470673</v>
          </cell>
          <cell r="CB20">
            <v>-349.47361018983747</v>
          </cell>
          <cell r="CC20">
            <v>-346.74355890670796</v>
          </cell>
          <cell r="CD20">
            <v>-343.97366353180166</v>
          </cell>
          <cell r="CE20">
            <v>-341.16414269894051</v>
          </cell>
          <cell r="CF20">
            <v>-338.31521387500641</v>
          </cell>
          <cell r="CH20">
            <v>71.088120870938297</v>
          </cell>
          <cell r="CI20">
            <v>69.747870368991443</v>
          </cell>
          <cell r="CJ20">
            <v>68.42030993625005</v>
          </cell>
          <cell r="CK20">
            <v>67.105427441302382</v>
          </cell>
          <cell r="CL20">
            <v>65.803210809990105</v>
          </cell>
          <cell r="CM20">
            <v>64.513648025165367</v>
          </cell>
          <cell r="CN20">
            <v>63.236727126448216</v>
          </cell>
          <cell r="CO20">
            <v>61.972436209984444</v>
          </cell>
          <cell r="CP20">
            <v>60.720763428203995</v>
          </cell>
          <cell r="CQ20">
            <v>59.481696989579703</v>
          </cell>
          <cell r="CR20">
            <v>58.255225158386551</v>
          </cell>
        </row>
        <row r="21">
          <cell r="A21">
            <v>-80</v>
          </cell>
          <cell r="B21">
            <v>-2919.3814061143303</v>
          </cell>
          <cell r="C21">
            <v>-2886.4755751779107</v>
          </cell>
          <cell r="D21">
            <v>-2853.4591940464716</v>
          </cell>
          <cell r="E21">
            <v>-2820.3328554594718</v>
          </cell>
          <cell r="F21">
            <v>-2787.0971510602217</v>
          </cell>
          <cell r="G21">
            <v>-2753.7526712609683</v>
          </cell>
          <cell r="H21">
            <v>-2720.3000051025156</v>
          </cell>
          <cell r="I21">
            <v>-2686.7397401086132</v>
          </cell>
          <cell r="J21">
            <v>-2653.0724621353656</v>
          </cell>
          <cell r="K21">
            <v>-2619.2987552159789</v>
          </cell>
          <cell r="L21">
            <v>-2585.4192014012101</v>
          </cell>
          <cell r="N21">
            <v>-3785.5463331870951</v>
          </cell>
          <cell r="O21">
            <v>-3741.9395564576657</v>
          </cell>
          <cell r="P21">
            <v>-3698.2193651756743</v>
          </cell>
          <cell r="Q21">
            <v>-3654.3865988773068</v>
          </cell>
          <cell r="R21">
            <v>-3610.4420918180235</v>
          </cell>
          <cell r="S21">
            <v>-3566.386673006662</v>
          </cell>
          <cell r="T21">
            <v>-3522.2211662393315</v>
          </cell>
          <cell r="U21">
            <v>-3477.9463901331151</v>
          </cell>
          <cell r="V21">
            <v>-3433.5631581595603</v>
          </cell>
          <cell r="W21">
            <v>-3389.0722786779838</v>
          </cell>
          <cell r="X21">
            <v>-3344.4745549685663</v>
          </cell>
          <cell r="Z21">
            <v>-4301.8990805124013</v>
          </cell>
          <cell r="AA21">
            <v>-4253.5098278560072</v>
          </cell>
          <cell r="AB21">
            <v>-4204.970231893135</v>
          </cell>
          <cell r="AC21">
            <v>-4156.2808939249398</v>
          </cell>
          <cell r="AD21">
            <v>-4107.4424143337001</v>
          </cell>
          <cell r="AE21">
            <v>-4058.4553924111178</v>
          </cell>
          <cell r="AF21">
            <v>-4009.3204261859755</v>
          </cell>
          <cell r="AG21">
            <v>-3960.0381122520516</v>
          </cell>
          <cell r="AH21">
            <v>-3910.609045597128</v>
          </cell>
          <cell r="AI21">
            <v>-3861.033819433776</v>
          </cell>
          <cell r="AJ21">
            <v>-3811.3130250324712</v>
          </cell>
          <cell r="AL21">
            <v>-1972.3353684304275</v>
          </cell>
          <cell r="AM21">
            <v>-1949.8177277188795</v>
          </cell>
          <cell r="AN21">
            <v>-1927.229139024518</v>
          </cell>
          <cell r="AO21">
            <v>-1904.5702486730593</v>
          </cell>
          <cell r="AP21">
            <v>-1881.8417045786068</v>
          </cell>
          <cell r="AQ21">
            <v>-1859.0441561546966</v>
          </cell>
          <cell r="AR21">
            <v>-1836.1782542232891</v>
          </cell>
          <cell r="AS21">
            <v>-1813.2446509218069</v>
          </cell>
          <cell r="AT21">
            <v>-1790.2439996083174</v>
          </cell>
          <cell r="AU21">
            <v>-1767.1769547649587</v>
          </cell>
          <cell r="AV21">
            <v>-1744.0441718997208</v>
          </cell>
          <cell r="AX21">
            <v>-2787.8823045388622</v>
          </cell>
          <cell r="AY21">
            <v>-2757.1668724829997</v>
          </cell>
          <cell r="AZ21">
            <v>-2726.3405247442579</v>
          </cell>
          <cell r="BA21">
            <v>-2695.4034507646902</v>
          </cell>
          <cell r="BB21">
            <v>-2664.3558400178667</v>
          </cell>
          <cell r="BC21">
            <v>-2633.1978827624689</v>
          </cell>
          <cell r="BD21">
            <v>-2601.9297708076806</v>
          </cell>
          <cell r="BE21">
            <v>-2570.5516982811341</v>
          </cell>
          <cell r="BF21">
            <v>-2539.0638623897871</v>
          </cell>
          <cell r="BG21">
            <v>-2507.4664641637796</v>
          </cell>
          <cell r="BH21">
            <v>-2475.7597091731454</v>
          </cell>
          <cell r="BJ21">
            <v>-320.24598796785881</v>
          </cell>
          <cell r="BK21">
            <v>-317.70400888411234</v>
          </cell>
          <cell r="BL21">
            <v>-315.11968212128806</v>
          </cell>
          <cell r="BM21">
            <v>-312.49323855210457</v>
          </cell>
          <cell r="BN21">
            <v>-309.8249076343551</v>
          </cell>
          <cell r="BO21">
            <v>-307.11491741986617</v>
          </cell>
          <cell r="BP21">
            <v>-304.36349456340292</v>
          </cell>
          <cell r="BQ21">
            <v>-301.57086433152278</v>
          </cell>
          <cell r="BR21">
            <v>-298.73725061137657</v>
          </cell>
          <cell r="BS21">
            <v>-295.86287591945813</v>
          </cell>
          <cell r="BT21">
            <v>-292.94796141030253</v>
          </cell>
          <cell r="BV21">
            <v>-338.31521387500641</v>
          </cell>
          <cell r="BW21">
            <v>-335.42709336563854</v>
          </cell>
          <cell r="BX21">
            <v>-332.49999632090714</v>
          </cell>
          <cell r="BY21">
            <v>-329.53413674096339</v>
          </cell>
          <cell r="BZ21">
            <v>-326.52972748166542</v>
          </cell>
          <cell r="CA21">
            <v>-323.48698026018064</v>
          </cell>
          <cell r="CB21">
            <v>-320.40610566056506</v>
          </cell>
          <cell r="CC21">
            <v>-317.28731313931814</v>
          </cell>
          <cell r="CD21">
            <v>-314.13081103091474</v>
          </cell>
          <cell r="CE21">
            <v>-310.93680655331377</v>
          </cell>
          <cell r="CF21">
            <v>-307.70550581344355</v>
          </cell>
          <cell r="CH21">
            <v>58.255225158386551</v>
          </cell>
          <cell r="CI21">
            <v>57.041336254461413</v>
          </cell>
          <cell r="CJ21">
            <v>55.840018652963188</v>
          </cell>
          <cell r="CK21">
            <v>54.651260784133385</v>
          </cell>
          <cell r="CL21">
            <v>53.475051133057221</v>
          </cell>
          <cell r="CM21">
            <v>52.311378239425139</v>
          </cell>
          <cell r="CN21">
            <v>51.160230697294729</v>
          </cell>
          <cell r="CO21">
            <v>50.021597154853211</v>
          </cell>
          <cell r="CP21">
            <v>48.89546631418029</v>
          </cell>
          <cell r="CQ21">
            <v>47.781826931011494</v>
          </cell>
          <cell r="CR21">
            <v>46.680667814501916</v>
          </cell>
        </row>
        <row r="22">
          <cell r="A22">
            <v>-70</v>
          </cell>
          <cell r="B22">
            <v>-2585.4192014012101</v>
          </cell>
          <cell r="C22">
            <v>-2551.4343805959384</v>
          </cell>
          <cell r="D22">
            <v>-2517.3448703923332</v>
          </cell>
          <cell r="E22">
            <v>-2483.1512459001597</v>
          </cell>
          <cell r="F22">
            <v>-2448.8540795748277</v>
          </cell>
          <cell r="G22">
            <v>-2414.453941043842</v>
          </cell>
          <cell r="H22">
            <v>-2379.9513969323998</v>
          </cell>
          <cell r="I22">
            <v>-2345.3470106889508</v>
          </cell>
          <cell r="J22">
            <v>-2310.6413424115908</v>
          </cell>
          <cell r="K22">
            <v>-2275.8349486762722</v>
          </cell>
          <cell r="L22">
            <v>-2240.928382367872</v>
          </cell>
          <cell r="N22">
            <v>-3344.4745549685663</v>
          </cell>
          <cell r="O22">
            <v>-3299.7707852652566</v>
          </cell>
          <cell r="P22">
            <v>-3254.961762788475</v>
          </cell>
          <cell r="Q22">
            <v>-3210.0482757776199</v>
          </cell>
          <cell r="R22">
            <v>-3165.0311075233813</v>
          </cell>
          <cell r="S22">
            <v>-3119.9110363998552</v>
          </cell>
          <cell r="T22">
            <v>-3074.688835896467</v>
          </cell>
          <cell r="U22">
            <v>-3029.3652746496991</v>
          </cell>
          <cell r="V22">
            <v>-2983.9411164746252</v>
          </cell>
          <cell r="W22">
            <v>-2938.4171203962524</v>
          </cell>
          <cell r="X22">
            <v>-2892.7940406806706</v>
          </cell>
          <cell r="Z22">
            <v>-3811.3130250324712</v>
          </cell>
          <cell r="AA22">
            <v>-3761.4472515574466</v>
          </cell>
          <cell r="AB22">
            <v>-3711.4370859055462</v>
          </cell>
          <cell r="AC22">
            <v>-3661.2831125481443</v>
          </cell>
          <cell r="AD22">
            <v>-3610.9859133760551</v>
          </cell>
          <cell r="AE22">
            <v>-3560.5460675471541</v>
          </cell>
          <cell r="AF22">
            <v>-3509.964151336264</v>
          </cell>
          <cell r="AG22">
            <v>-3459.2407379866572</v>
          </cell>
          <cell r="AH22">
            <v>-3408.3763975623651</v>
          </cell>
          <cell r="AI22">
            <v>-3357.3716968002923</v>
          </cell>
          <cell r="AJ22">
            <v>-3306.2271989609631</v>
          </cell>
          <cell r="AL22">
            <v>-1744.0441718997208</v>
          </cell>
          <cell r="AM22">
            <v>-1720.8463074466888</v>
          </cell>
          <cell r="AN22">
            <v>-1697.5840186648645</v>
          </cell>
          <cell r="AO22">
            <v>-1674.2579635356835</v>
          </cell>
          <cell r="AP22">
            <v>-1650.8688006593486</v>
          </cell>
          <cell r="AQ22">
            <v>-1627.4171891501064</v>
          </cell>
          <cell r="AR22">
            <v>-1603.903788530597</v>
          </cell>
          <cell r="AS22">
            <v>-1580.3292586254056</v>
          </cell>
          <cell r="AT22">
            <v>-1556.6942594539589</v>
          </cell>
          <cell r="AU22">
            <v>-1532.9994511229022</v>
          </cell>
          <cell r="AV22">
            <v>-1509.2454937181033</v>
          </cell>
          <cell r="AX22">
            <v>-2475.7597091731454</v>
          </cell>
          <cell r="AY22">
            <v>-2443.9438082070724</v>
          </cell>
          <cell r="AZ22">
            <v>-2412.0189779054458</v>
          </cell>
          <cell r="BA22">
            <v>-2379.9854413324506</v>
          </cell>
          <cell r="BB22">
            <v>-2347.8434284822442</v>
          </cell>
          <cell r="BC22">
            <v>-2315.5931767070078</v>
          </cell>
          <cell r="BD22">
            <v>-2283.234931058174</v>
          </cell>
          <cell r="BE22">
            <v>-2250.7689445321521</v>
          </cell>
          <cell r="BF22">
            <v>-2218.1954782126372</v>
          </cell>
          <cell r="BG22">
            <v>-2185.5148013023963</v>
          </cell>
          <cell r="BH22">
            <v>-2152.7271910384211</v>
          </cell>
          <cell r="BJ22">
            <v>-292.94796141030253</v>
          </cell>
          <cell r="BK22">
            <v>-289.99272688513275</v>
          </cell>
          <cell r="BL22">
            <v>-286.99739080045526</v>
          </cell>
          <cell r="BM22">
            <v>-283.96217027660498</v>
          </cell>
          <cell r="BN22">
            <v>-280.88728110623953</v>
          </cell>
          <cell r="BO22">
            <v>-277.7729377627827</v>
          </cell>
          <cell r="BP22">
            <v>-274.61935340881894</v>
          </cell>
          <cell r="BQ22">
            <v>-271.42673990443643</v>
          </cell>
          <cell r="BR22">
            <v>-268.19530781552169</v>
          </cell>
          <cell r="BS22">
            <v>-264.92526642200431</v>
          </cell>
          <cell r="BT22">
            <v>-261.61682372605213</v>
          </cell>
          <cell r="BV22">
            <v>-307.70550581344355</v>
          </cell>
          <cell r="BW22">
            <v>-304.43711381266314</v>
          </cell>
          <cell r="BX22">
            <v>-301.13183445220193</v>
          </cell>
          <cell r="BY22">
            <v>-297.78987053857469</v>
          </cell>
          <cell r="BZ22">
            <v>-294.41142378897473</v>
          </cell>
          <cell r="CA22">
            <v>-290.99669483664337</v>
          </cell>
          <cell r="CB22">
            <v>-287.54588323621664</v>
          </cell>
          <cell r="CC22">
            <v>-284.05918746904968</v>
          </cell>
          <cell r="CD22">
            <v>-280.53680494851784</v>
          </cell>
          <cell r="CE22">
            <v>-276.97893202529519</v>
          </cell>
          <cell r="CF22">
            <v>-273.38576399261069</v>
          </cell>
          <cell r="CH22">
            <v>46.680667814501916</v>
          </cell>
          <cell r="CI22">
            <v>45.591977826990544</v>
          </cell>
          <cell r="CJ22">
            <v>44.515745883764851</v>
          </cell>
          <cell r="CK22">
            <v>43.451960952825985</v>
          </cell>
          <cell r="CL22">
            <v>42.400612054654417</v>
          </cell>
          <cell r="CM22">
            <v>41.361688261975878</v>
          </cell>
          <cell r="CN22">
            <v>40.335178699527987</v>
          </cell>
          <cell r="CO22">
            <v>39.321072543827121</v>
          </cell>
          <cell r="CP22">
            <v>38.319359022935885</v>
          </cell>
          <cell r="CQ22">
            <v>37.330027416230941</v>
          </cell>
          <cell r="CR22">
            <v>36.353067054171341</v>
          </cell>
        </row>
        <row r="23">
          <cell r="A23">
            <v>-60</v>
          </cell>
          <cell r="B23">
            <v>-2240.928382367872</v>
          </cell>
          <cell r="C23">
            <v>-2205.9221925152538</v>
          </cell>
          <cell r="D23">
            <v>-2170.8169241315381</v>
          </cell>
          <cell r="E23">
            <v>-2135.6131180609204</v>
          </cell>
          <cell r="F23">
            <v>-2100.3113108334178</v>
          </cell>
          <cell r="G23">
            <v>-2064.9120345290858</v>
          </cell>
          <cell r="H23">
            <v>-2029.4158166532939</v>
          </cell>
          <cell r="I23">
            <v>-1993.8231800248045</v>
          </cell>
          <cell r="J23">
            <v>-1958.1346426784687</v>
          </cell>
          <cell r="K23">
            <v>-1922.3507177844922</v>
          </cell>
          <cell r="L23">
            <v>-1886.4719135863393</v>
          </cell>
          <cell r="N23">
            <v>-2892.7940406806706</v>
          </cell>
          <cell r="O23">
            <v>-2847.0726268660137</v>
          </cell>
          <cell r="P23">
            <v>-2801.2536237932272</v>
          </cell>
          <cell r="Q23">
            <v>-2755.3377716366449</v>
          </cell>
          <cell r="R23">
            <v>-2709.3258059343807</v>
          </cell>
          <cell r="S23">
            <v>-2663.2184576185286</v>
          </cell>
          <cell r="T23">
            <v>-2617.0164530451748</v>
          </cell>
          <cell r="U23">
            <v>-2570.7205140242249</v>
          </cell>
          <cell r="V23">
            <v>-2524.3313578490429</v>
          </cell>
          <cell r="W23">
            <v>-2477.849697325903</v>
          </cell>
          <cell r="X23">
            <v>-2431.27624080326</v>
          </cell>
          <cell r="Z23">
            <v>-3306.2271989609631</v>
          </cell>
          <cell r="AA23">
            <v>-3254.9434636765818</v>
          </cell>
          <cell r="AB23">
            <v>-3203.5210467949332</v>
          </cell>
          <cell r="AC23">
            <v>-3151.9605002175272</v>
          </cell>
          <cell r="AD23">
            <v>-3100.2623717303036</v>
          </cell>
          <cell r="AE23">
            <v>-3048.4272048251241</v>
          </cell>
          <cell r="AF23">
            <v>-2996.4555385102612</v>
          </cell>
          <cell r="AG23">
            <v>-2944.3479071080842</v>
          </cell>
          <cell r="AH23">
            <v>-2892.104840038196</v>
          </cell>
          <cell r="AI23">
            <v>-2839.7268615843841</v>
          </cell>
          <cell r="AJ23">
            <v>-2787.2144906439012</v>
          </cell>
          <cell r="AL23">
            <v>-1509.2454937181033</v>
          </cell>
          <cell r="AM23">
            <v>-1485.4330471964299</v>
          </cell>
          <cell r="AN23">
            <v>-1461.5627712774565</v>
          </cell>
          <cell r="AO23">
            <v>-1437.6353253352493</v>
          </cell>
          <cell r="AP23">
            <v>-1413.6513682903953</v>
          </cell>
          <cell r="AQ23">
            <v>-1389.6115585024359</v>
          </cell>
          <cell r="AR23">
            <v>-1365.5165536628699</v>
          </cell>
          <cell r="AS23">
            <v>-1341.3670106889012</v>
          </cell>
          <cell r="AT23">
            <v>-1317.1635856181003</v>
          </cell>
          <cell r="AU23">
            <v>-1292.9069335041636</v>
          </cell>
          <cell r="AV23">
            <v>-1268.5977083139476</v>
          </cell>
          <cell r="AX23">
            <v>-2152.7271910384211</v>
          </cell>
          <cell r="AY23">
            <v>-2119.832932485464</v>
          </cell>
          <cell r="AZ23">
            <v>-2086.8323182042022</v>
          </cell>
          <cell r="BA23">
            <v>-2053.7256477916962</v>
          </cell>
          <cell r="BB23">
            <v>-2020.5132272932947</v>
          </cell>
          <cell r="BC23">
            <v>-1987.1953684868108</v>
          </cell>
          <cell r="BD23">
            <v>-1953.7723880415319</v>
          </cell>
          <cell r="BE23">
            <v>-1920.24460655652</v>
          </cell>
          <cell r="BF23">
            <v>-1886.612347484614</v>
          </cell>
          <cell r="BG23">
            <v>-1852.87593595063</v>
          </cell>
          <cell r="BH23">
            <v>-1819.0356974743609</v>
          </cell>
          <cell r="BJ23">
            <v>-261.61682372605213</v>
          </cell>
          <cell r="BK23">
            <v>-258.2701864602181</v>
          </cell>
          <cell r="BL23">
            <v>-254.88556009553804</v>
          </cell>
          <cell r="BM23">
            <v>-251.46314884957968</v>
          </cell>
          <cell r="BN23">
            <v>-248.00315569444405</v>
          </cell>
          <cell r="BO23">
            <v>-244.50578236471779</v>
          </cell>
          <cell r="BP23">
            <v>-240.97122936537892</v>
          </cell>
          <cell r="BQ23">
            <v>-237.3996959796537</v>
          </cell>
          <cell r="BR23">
            <v>-233.7913802768272</v>
          </cell>
          <cell r="BS23">
            <v>-230.14647912000575</v>
          </cell>
          <cell r="BT23">
            <v>-226.46518817383333</v>
          </cell>
          <cell r="BV23">
            <v>-273.38576399261069</v>
          </cell>
          <cell r="BW23">
            <v>-269.75749509148181</v>
          </cell>
          <cell r="BX23">
            <v>-266.09431851592501</v>
          </cell>
          <cell r="BY23">
            <v>-262.39642641814498</v>
          </cell>
          <cell r="BZ23">
            <v>-258.66400991370068</v>
          </cell>
          <cell r="CA23">
            <v>-254.89725908664926</v>
          </cell>
          <cell r="CB23">
            <v>-251.09636299466817</v>
          </cell>
          <cell r="CC23">
            <v>-247.26150967415469</v>
          </cell>
          <cell r="CD23">
            <v>-243.39288614530398</v>
          </cell>
          <cell r="CE23">
            <v>-239.49067841716436</v>
          </cell>
          <cell r="CF23">
            <v>-235.55507149267137</v>
          </cell>
          <cell r="CH23">
            <v>36.353067054171341</v>
          </cell>
          <cell r="CI23">
            <v>35.388467318067306</v>
          </cell>
          <cell r="CJ23">
            <v>34.43621763984946</v>
          </cell>
          <cell r="CK23">
            <v>33.496307501838494</v>
          </cell>
          <cell r="CL23">
            <v>32.568726436515291</v>
          </cell>
          <cell r="CM23">
            <v>31.653464026291537</v>
          </cell>
          <cell r="CN23">
            <v>30.750509903280772</v>
          </cell>
          <cell r="CO23">
            <v>29.859853749069828</v>
          </cell>
          <cell r="CP23">
            <v>28.981485294490859</v>
          </cell>
          <cell r="CQ23">
            <v>28.115394319393669</v>
          </cell>
          <cell r="CR23">
            <v>27.261570652418609</v>
          </cell>
        </row>
        <row r="24">
          <cell r="A24">
            <v>-50</v>
          </cell>
          <cell r="B24">
            <v>-1886.4719135863393</v>
          </cell>
          <cell r="C24">
            <v>-1850.4987333594477</v>
          </cell>
          <cell r="D24">
            <v>-1814.4316753930784</v>
          </cell>
          <cell r="E24">
            <v>-1778.2712329977289</v>
          </cell>
          <cell r="F24">
            <v>-1742.0178945406885</v>
          </cell>
          <cell r="G24">
            <v>-1705.6721435124489</v>
          </cell>
          <cell r="H24">
            <v>-1669.2344586268102</v>
          </cell>
          <cell r="I24">
            <v>-1632.7053139576956</v>
          </cell>
          <cell r="J24">
            <v>-1596.0851791158045</v>
          </cell>
          <cell r="K24">
            <v>-1559.3745194684182</v>
          </cell>
          <cell r="L24">
            <v>-1522.5737964058108</v>
          </cell>
          <cell r="N24">
            <v>-2431.27624080326</v>
          </cell>
          <cell r="O24">
            <v>-2384.6116922008305</v>
          </cell>
          <cell r="P24">
            <v>-2337.8567510384946</v>
          </cell>
          <cell r="Q24">
            <v>-2291.0121124650127</v>
          </cell>
          <cell r="R24">
            <v>-2244.078467286557</v>
          </cell>
          <cell r="S24">
            <v>-2197.0565019950659</v>
          </cell>
          <cell r="T24">
            <v>-2149.9468987964137</v>
          </cell>
          <cell r="U24">
            <v>-2102.7503356384022</v>
          </cell>
          <cell r="V24">
            <v>-2055.4674862385691</v>
          </cell>
          <cell r="W24">
            <v>-2008.0990201118209</v>
          </cell>
          <cell r="X24">
            <v>-1960.6456025978848</v>
          </cell>
          <cell r="Z24">
            <v>-2787.2144906439012</v>
          </cell>
          <cell r="AA24">
            <v>-2734.5682404578206</v>
          </cell>
          <cell r="AB24">
            <v>-2681.7886183215273</v>
          </cell>
          <cell r="AC24">
            <v>-2628.87612527478</v>
          </cell>
          <cell r="AD24">
            <v>-2575.8312557712529</v>
          </cell>
          <cell r="AE24">
            <v>-2522.6544973280761</v>
          </cell>
          <cell r="AF24">
            <v>-2469.346330156538</v>
          </cell>
          <cell r="AG24">
            <v>-2415.9072267759693</v>
          </cell>
          <cell r="AH24">
            <v>-2362.3376516137487</v>
          </cell>
          <cell r="AI24">
            <v>-2308.638060595456</v>
          </cell>
          <cell r="AJ24">
            <v>-2254.8089007304661</v>
          </cell>
          <cell r="AL24">
            <v>-1268.5977083139476</v>
          </cell>
          <cell r="AM24">
            <v>-1244.2365628259652</v>
          </cell>
          <cell r="AN24">
            <v>-1219.8241485305352</v>
          </cell>
          <cell r="AO24">
            <v>-1195.3611155317769</v>
          </cell>
          <cell r="AP24">
            <v>-1170.8481124516463</v>
          </cell>
          <cell r="AQ24">
            <v>-1146.2857863362156</v>
          </cell>
          <cell r="AR24">
            <v>-1121.6747825644009</v>
          </cell>
          <cell r="AS24">
            <v>-1097.0157447593456</v>
          </cell>
          <cell r="AT24">
            <v>-1072.3093147026721</v>
          </cell>
          <cell r="AU24">
            <v>-1047.5561322518165</v>
          </cell>
          <cell r="AV24">
            <v>-1022.756835260669</v>
          </cell>
          <cell r="AX24">
            <v>-1819.0356974743609</v>
          </cell>
          <cell r="AY24">
            <v>-1785.0919566111995</v>
          </cell>
          <cell r="AZ24">
            <v>-1751.0450355254206</v>
          </cell>
          <cell r="BA24">
            <v>-1716.8952525134048</v>
          </cell>
          <cell r="BB24">
            <v>-1682.642920496336</v>
          </cell>
          <cell r="BC24">
            <v>-1648.2883455040926</v>
          </cell>
          <cell r="BD24">
            <v>-1613.8318251741946</v>
          </cell>
          <cell r="BE24">
            <v>-1579.2736472917049</v>
          </cell>
          <cell r="BF24">
            <v>-1544.6140883978728</v>
          </cell>
          <cell r="BG24">
            <v>-1509.8534124970333</v>
          </cell>
          <cell r="BH24">
            <v>-1474.9918698927659</v>
          </cell>
          <cell r="BJ24">
            <v>-226.46518817383333</v>
          </cell>
          <cell r="BK24">
            <v>-222.74770191216038</v>
          </cell>
          <cell r="BL24">
            <v>-218.99421362566696</v>
          </cell>
          <cell r="BM24">
            <v>-215.20491542943901</v>
          </cell>
          <cell r="BN24">
            <v>-211.37999827049882</v>
          </cell>
          <cell r="BO24">
            <v>-207.51965193528957</v>
          </cell>
          <cell r="BP24">
            <v>-203.62406505711448</v>
          </cell>
          <cell r="BQ24">
            <v>-199.69342512353003</v>
          </cell>
          <cell r="BR24">
            <v>-195.72791848369485</v>
          </cell>
          <cell r="BS24">
            <v>-191.7277303556728</v>
          </cell>
          <cell r="BT24">
            <v>-187.69304483369172</v>
          </cell>
          <cell r="BV24">
            <v>-235.55507149267137</v>
          </cell>
          <cell r="BW24">
            <v>-231.5862493736598</v>
          </cell>
          <cell r="BX24">
            <v>-227.58439506585378</v>
          </cell>
          <cell r="BY24">
            <v>-223.54969058383526</v>
          </cell>
          <cell r="BZ24">
            <v>-219.48231695599114</v>
          </cell>
          <cell r="CA24">
            <v>-215.38245422943822</v>
          </cell>
          <cell r="CB24">
            <v>-211.25028147492719</v>
          </cell>
          <cell r="CC24">
            <v>-207.08597679172513</v>
          </cell>
          <cell r="CD24">
            <v>-202.88971731247631</v>
          </cell>
          <cell r="CE24">
            <v>-198.66167920804196</v>
          </cell>
          <cell r="CF24">
            <v>-194.40203769231894</v>
          </cell>
          <cell r="CH24">
            <v>27.261570652418609</v>
          </cell>
          <cell r="CI24">
            <v>26.420004170769868</v>
          </cell>
          <cell r="CJ24">
            <v>25.590684799989255</v>
          </cell>
          <cell r="CK24">
            <v>24.773602513730381</v>
          </cell>
          <cell r="CL24">
            <v>23.968747333533379</v>
          </cell>
          <cell r="CM24">
            <v>23.17610932859996</v>
          </cell>
          <cell r="CN24">
            <v>22.395678615569054</v>
          </cell>
          <cell r="CO24">
            <v>21.627445358292807</v>
          </cell>
          <cell r="CP24">
            <v>20.871399767613067</v>
          </cell>
          <cell r="CQ24">
            <v>20.127532101138318</v>
          </cell>
          <cell r="CR24">
            <v>19.395832663021089</v>
          </cell>
        </row>
        <row r="25">
          <cell r="A25">
            <v>-40</v>
          </cell>
          <cell r="B25">
            <v>-1522.5737964058108</v>
          </cell>
          <cell r="C25">
            <v>-1485.6834676578796</v>
          </cell>
          <cell r="D25">
            <v>-1448.7039876647991</v>
          </cell>
          <cell r="E25">
            <v>-1411.6358080056405</v>
          </cell>
          <cell r="F25">
            <v>-1374.479377889098</v>
          </cell>
          <cell r="G25">
            <v>-1337.23514471064</v>
          </cell>
          <cell r="H25">
            <v>-1299.9035546805769</v>
          </cell>
          <cell r="I25">
            <v>-1262.4850535277383</v>
          </cell>
          <cell r="J25">
            <v>-1224.9800872836415</v>
          </cell>
          <cell r="K25">
            <v>-1187.3891031522339</v>
          </cell>
          <cell r="L25">
            <v>-1149.7125504704888</v>
          </cell>
          <cell r="N25">
            <v>-1960.6456025978848</v>
          </cell>
          <cell r="O25">
            <v>-1913.1078948885836</v>
          </cell>
          <cell r="P25">
            <v>-1865.4865540549324</v>
          </cell>
          <cell r="Q25">
            <v>-1817.7822330740601</v>
          </cell>
          <cell r="R25">
            <v>-1769.9955808559546</v>
          </cell>
          <cell r="S25">
            <v>-1722.1272422700313</v>
          </cell>
          <cell r="T25">
            <v>-1674.1778581715282</v>
          </cell>
          <cell r="U25">
            <v>-1626.1480654277275</v>
          </cell>
          <cell r="V25">
            <v>-1578.0384969440031</v>
          </cell>
          <cell r="W25">
            <v>-1529.8497816896943</v>
          </cell>
          <cell r="X25">
            <v>-1481.5825447238103</v>
          </cell>
          <cell r="Z25">
            <v>-2254.8089007304661</v>
          </cell>
          <cell r="AA25">
            <v>-2200.8506096996684</v>
          </cell>
          <cell r="AB25">
            <v>-2146.7636154535908</v>
          </cell>
          <cell r="AC25">
            <v>-2092.548335831023</v>
          </cell>
          <cell r="AD25">
            <v>-2038.2051782102121</v>
          </cell>
          <cell r="AE25">
            <v>-1983.7345392069321</v>
          </cell>
          <cell r="AF25">
            <v>-1929.1368044362184</v>
          </cell>
          <cell r="AG25">
            <v>-1874.4123483572705</v>
          </cell>
          <cell r="AH25">
            <v>-1819.5615342240267</v>
          </cell>
          <cell r="AI25">
            <v>-1764.5847141672389</v>
          </cell>
          <cell r="AJ25">
            <v>-1709.4822294374558</v>
          </cell>
          <cell r="AL25">
            <v>-1022.756835260669</v>
          </cell>
          <cell r="AM25">
            <v>-997.91205950373933</v>
          </cell>
          <cell r="AN25">
            <v>-973.02243860407702</v>
          </cell>
          <cell r="AO25">
            <v>-948.08860396517775</v>
          </cell>
          <cell r="AP25">
            <v>-923.11118470710778</v>
          </cell>
          <cell r="AQ25">
            <v>-898.09080760708912</v>
          </cell>
          <cell r="AR25">
            <v>-873.02809704478238</v>
          </cell>
          <cell r="AS25">
            <v>-847.92367495251915</v>
          </cell>
          <cell r="AT25">
            <v>-822.77816077072805</v>
          </cell>
          <cell r="AU25">
            <v>-797.59217140881299</v>
          </cell>
          <cell r="AV25">
            <v>-772.36632121173693</v>
          </cell>
          <cell r="AX25">
            <v>-1474.9918698927659</v>
          </cell>
          <cell r="AY25">
            <v>-1440.0296961855395</v>
          </cell>
          <cell r="AZ25">
            <v>-1404.967111464968</v>
          </cell>
          <cell r="BA25">
            <v>-1369.8043197303136</v>
          </cell>
          <cell r="BB25">
            <v>-1334.5415085729396</v>
          </cell>
          <cell r="BC25">
            <v>-1299.1788491539837</v>
          </cell>
          <cell r="BD25">
            <v>-1263.7164965094735</v>
          </cell>
          <cell r="BE25">
            <v>-1228.1545902134362</v>
          </cell>
          <cell r="BF25">
            <v>-1192.4932554271077</v>
          </cell>
          <cell r="BG25">
            <v>-1156.7326043590781</v>
          </cell>
          <cell r="BH25">
            <v>-1120.8727381570181</v>
          </cell>
          <cell r="BJ25">
            <v>-187.69304483369172</v>
          </cell>
          <cell r="BK25">
            <v>-183.62404489535774</v>
          </cell>
          <cell r="BL25">
            <v>-179.5209124088251</v>
          </cell>
          <cell r="BM25">
            <v>-175.38382813992169</v>
          </cell>
          <cell r="BN25">
            <v>-171.21297175923132</v>
          </cell>
          <cell r="BO25">
            <v>-167.00852184913163</v>
          </cell>
          <cell r="BP25">
            <v>-162.77065591078889</v>
          </cell>
          <cell r="BQ25">
            <v>-158.49955037110956</v>
          </cell>
          <cell r="BR25">
            <v>-154.19538058964878</v>
          </cell>
          <cell r="BS25">
            <v>-149.85832086547595</v>
          </cell>
          <cell r="BT25">
            <v>-145.4885444439978</v>
          </cell>
          <cell r="BV25">
            <v>-194.40203769231894</v>
          </cell>
          <cell r="BW25">
            <v>-190.11096702703693</v>
          </cell>
          <cell r="BX25">
            <v>-185.78864052653472</v>
          </cell>
          <cell r="BY25">
            <v>-181.43523056251536</v>
          </cell>
          <cell r="BZ25">
            <v>-177.05090856878064</v>
          </cell>
          <cell r="CA25">
            <v>-172.63584504594436</v>
          </cell>
          <cell r="CB25">
            <v>-168.19020956612482</v>
          </cell>
          <cell r="CC25">
            <v>-163.71417077761672</v>
          </cell>
          <cell r="CD25">
            <v>-159.2078964095424</v>
          </cell>
          <cell r="CE25">
            <v>-154.67155327648209</v>
          </cell>
          <cell r="CF25">
            <v>-150.10530728308404</v>
          </cell>
          <cell r="CH25">
            <v>19.395832663021089</v>
          </cell>
          <cell r="CI25">
            <v>18.676291803735779</v>
          </cell>
          <cell r="CJ25">
            <v>17.968899919856966</v>
          </cell>
          <cell r="CK25">
            <v>17.273647453838151</v>
          </cell>
          <cell r="CL25">
            <v>16.590524893790956</v>
          </cell>
          <cell r="CM25">
            <v>15.919522773264809</v>
          </cell>
          <cell r="CN25">
            <v>15.26063167102703</v>
          </cell>
          <cell r="CO25">
            <v>14.613842210843403</v>
          </cell>
          <cell r="CP25">
            <v>13.979145061259199</v>
          </cell>
          <cell r="CQ25">
            <v>13.356530935380651</v>
          </cell>
          <cell r="CR25">
            <v>12.745990590656865</v>
          </cell>
        </row>
        <row r="26">
          <cell r="A26">
            <v>-30</v>
          </cell>
          <cell r="B26">
            <v>-1149.7125504704888</v>
          </cell>
          <cell r="C26">
            <v>-1111.9508817653566</v>
          </cell>
          <cell r="D26">
            <v>-1074.1045539127711</v>
          </cell>
          <cell r="E26">
            <v>-1036.1740294046392</v>
          </cell>
          <cell r="F26">
            <v>-998.15977772996359</v>
          </cell>
          <cell r="G26">
            <v>-960.0622768764739</v>
          </cell>
          <cell r="H26">
            <v>-921.88201495937869</v>
          </cell>
          <cell r="I26">
            <v>-883.61949198408865</v>
          </cell>
          <cell r="J26">
            <v>-845.2752217500049</v>
          </cell>
          <cell r="K26">
            <v>-806.8497339027175</v>
          </cell>
          <cell r="L26">
            <v>-768.34357614221324</v>
          </cell>
          <cell r="N26">
            <v>-1481.5825447238103</v>
          </cell>
          <cell r="O26">
            <v>-1433.237407220561</v>
          </cell>
          <cell r="P26">
            <v>-1384.814986494717</v>
          </cell>
          <cell r="Q26">
            <v>-1336.3158960268024</v>
          </cell>
          <cell r="R26">
            <v>-1287.7407454881134</v>
          </cell>
          <cell r="S26">
            <v>-1239.0901407655736</v>
          </cell>
          <cell r="T26">
            <v>-1190.3646839864161</v>
          </cell>
          <cell r="U26">
            <v>-1141.5649735427021</v>
          </cell>
          <cell r="V26">
            <v>-1092.6916041156699</v>
          </cell>
          <cell r="W26">
            <v>-1043.7451666999198</v>
          </cell>
          <cell r="X26">
            <v>-994.72624862743146</v>
          </cell>
          <cell r="Z26">
            <v>-1709.4822294374558</v>
          </cell>
          <cell r="AA26">
            <v>-1654.2544108422946</v>
          </cell>
          <cell r="AB26">
            <v>-1598.9015794156696</v>
          </cell>
          <cell r="AC26">
            <v>-1543.4240473613183</v>
          </cell>
          <cell r="AD26">
            <v>-1487.822119318048</v>
          </cell>
          <cell r="AE26">
            <v>-1432.0960939996057</v>
          </cell>
          <cell r="AF26">
            <v>-1376.2462662680266</v>
          </cell>
          <cell r="AG26">
            <v>-1320.2729297057067</v>
          </cell>
          <cell r="AH26">
            <v>-1264.1763797583594</v>
          </cell>
          <cell r="AI26">
            <v>-1207.9569175284375</v>
          </cell>
          <cell r="AJ26">
            <v>-1151.6148543065722</v>
          </cell>
          <cell r="AL26">
            <v>-772.36632121173693</v>
          </cell>
          <cell r="AM26">
            <v>-747.10122193257462</v>
          </cell>
          <cell r="AN26">
            <v>-721.79748271129893</v>
          </cell>
          <cell r="AO26">
            <v>-696.45571006006764</v>
          </cell>
          <cell r="AP26">
            <v>-671.07650785528563</v>
          </cell>
          <cell r="AQ26">
            <v>-645.66047733671644</v>
          </cell>
          <cell r="AR26">
            <v>-620.20821711392421</v>
          </cell>
          <cell r="AS26">
            <v>-594.72032318032984</v>
          </cell>
          <cell r="AT26">
            <v>-569.19738893516785</v>
          </cell>
          <cell r="AU26">
            <v>-543.64000521363573</v>
          </cell>
          <cell r="AV26">
            <v>-518.04876032553102</v>
          </cell>
          <cell r="AX26">
            <v>-1120.8727381570181</v>
          </cell>
          <cell r="AY26">
            <v>-1084.9137492463985</v>
          </cell>
          <cell r="AZ26">
            <v>-1048.855724125247</v>
          </cell>
          <cell r="BA26">
            <v>-1012.6987466163744</v>
          </cell>
          <cell r="BB26">
            <v>-976.44290156950512</v>
          </cell>
          <cell r="BC26">
            <v>-940.08827899524715</v>
          </cell>
          <cell r="BD26">
            <v>-903.63497860070618</v>
          </cell>
          <cell r="BE26">
            <v>-867.08311468261775</v>
          </cell>
          <cell r="BF26">
            <v>-830.43282131801595</v>
          </cell>
          <cell r="BG26">
            <v>-793.68425777448851</v>
          </cell>
          <cell r="BH26">
            <v>-756.83761404183747</v>
          </cell>
          <cell r="BJ26">
            <v>-145.4885444439978</v>
          </cell>
          <cell r="BK26">
            <v>-141.08622352373897</v>
          </cell>
          <cell r="BL26">
            <v>-136.65152926308056</v>
          </cell>
          <cell r="BM26">
            <v>-132.18463178695637</v>
          </cell>
          <cell r="BN26">
            <v>-127.6857001935078</v>
          </cell>
          <cell r="BO26">
            <v>-123.15490256069678</v>
          </cell>
          <cell r="BP26">
            <v>-118.59240595287747</v>
          </cell>
          <cell r="BQ26">
            <v>-113.99837642732696</v>
          </cell>
          <cell r="BR26">
            <v>-109.37297904073475</v>
          </cell>
          <cell r="BS26">
            <v>-104.71637785565157</v>
          </cell>
          <cell r="BT26">
            <v>-100.02873594689781</v>
          </cell>
          <cell r="BV26">
            <v>-150.10530728308404</v>
          </cell>
          <cell r="BW26">
            <v>-145.50932342865403</v>
          </cell>
          <cell r="BX26">
            <v>-140.88376581172423</v>
          </cell>
          <cell r="BY26">
            <v>-136.22879763460207</v>
          </cell>
          <cell r="BZ26">
            <v>-131.54458120789855</v>
          </cell>
          <cell r="CA26">
            <v>-126.83127795503644</v>
          </cell>
          <cell r="CB26">
            <v>-122.08904841673836</v>
          </cell>
          <cell r="CC26">
            <v>-117.31805225549462</v>
          </cell>
          <cell r="CD26">
            <v>-112.51844826001127</v>
          </cell>
          <cell r="CE26">
            <v>-107.69039434963791</v>
          </cell>
          <cell r="CF26">
            <v>-102.83404757877587</v>
          </cell>
          <cell r="CH26">
            <v>12.745990590656865</v>
          </cell>
          <cell r="CI26">
            <v>12.147514828662215</v>
          </cell>
          <cell r="CJ26">
            <v>11.561094494879173</v>
          </cell>
          <cell r="CK26">
            <v>10.986720478481589</v>
          </cell>
          <cell r="CL26">
            <v>10.424383712118432</v>
          </cell>
          <cell r="CM26">
            <v>9.8740751716979958</v>
          </cell>
          <cell r="CN26">
            <v>9.3357858761725279</v>
          </cell>
          <cell r="CO26">
            <v>8.8095068873233444</v>
          </cell>
          <cell r="CP26">
            <v>8.2952293095463752</v>
          </cell>
          <cell r="CQ26">
            <v>7.7929442896381786</v>
          </cell>
          <cell r="CR26">
            <v>7.3026430165823948</v>
          </cell>
        </row>
        <row r="27">
          <cell r="A27">
            <v>-20</v>
          </cell>
          <cell r="B27">
            <v>-768.34357614221324</v>
          </cell>
          <cell r="C27">
            <v>-729.75731659495364</v>
          </cell>
          <cell r="D27">
            <v>-691.09154635794937</v>
          </cell>
          <cell r="E27">
            <v>-652.3468822232287</v>
          </cell>
          <cell r="F27">
            <v>-613.52396959137945</v>
          </cell>
          <cell r="G27">
            <v>-574.62348558312056</v>
          </cell>
          <cell r="H27">
            <v>-535.64614235815452</v>
          </cell>
          <cell r="I27">
            <v>-496.59269065084612</v>
          </cell>
          <cell r="J27">
            <v>-457.46392353257079</v>
          </cell>
          <cell r="K27">
            <v>-418.26068041089064</v>
          </cell>
          <cell r="L27">
            <v>-378.9838512760208</v>
          </cell>
          <cell r="N27">
            <v>-994.72624862743146</v>
          </cell>
          <cell r="O27">
            <v>-945.63543359141875</v>
          </cell>
          <cell r="P27">
            <v>-896.4733016700178</v>
          </cell>
          <cell r="Q27">
            <v>-847.24042934981378</v>
          </cell>
          <cell r="R27">
            <v>-797.93738954920286</v>
          </cell>
          <cell r="S27">
            <v>-748.56475164159292</v>
          </cell>
          <cell r="T27">
            <v>-699.12308147844294</v>
          </cell>
          <cell r="U27">
            <v>-649.61294141213955</v>
          </cell>
          <cell r="V27">
            <v>-600.03489031871607</v>
          </cell>
          <cell r="W27">
            <v>-550.38948362040867</v>
          </cell>
          <cell r="X27">
            <v>-500.67727330805582</v>
          </cell>
          <cell r="Z27">
            <v>-1151.6148543065722</v>
          </cell>
          <cell r="AA27">
            <v>-1095.1505169371369</v>
          </cell>
          <cell r="AB27">
            <v>-1038.5642541232039</v>
          </cell>
          <cell r="AC27">
            <v>-981.85644378596623</v>
          </cell>
          <cell r="AD27">
            <v>-925.02750160416133</v>
          </cell>
          <cell r="AE27">
            <v>-868.07789087021513</v>
          </cell>
          <cell r="AF27">
            <v>-811.00813381173964</v>
          </cell>
          <cell r="AG27">
            <v>-753.81882453970093</v>
          </cell>
          <cell r="AH27">
            <v>-696.51064379807258</v>
          </cell>
          <cell r="AI27">
            <v>-639.08437570413889</v>
          </cell>
          <cell r="AJ27">
            <v>-581.54092668383601</v>
          </cell>
          <cell r="AL27">
            <v>-518.04876032553102</v>
          </cell>
          <cell r="AM27">
            <v>-492.42424010267456</v>
          </cell>
          <cell r="AN27">
            <v>-466.76702795542224</v>
          </cell>
          <cell r="AO27">
            <v>-441.0777049385714</v>
          </cell>
          <cell r="AP27">
            <v>-415.35684982697325</v>
          </cell>
          <cell r="AQ27">
            <v>-389.60503920116275</v>
          </cell>
          <cell r="AR27">
            <v>-363.82284754332608</v>
          </cell>
          <cell r="AS27">
            <v>-338.01084734392475</v>
          </cell>
          <cell r="AT27">
            <v>-312.16960921930342</v>
          </cell>
          <cell r="AU27">
            <v>-286.29970204060879</v>
          </cell>
          <cell r="AV27">
            <v>-260.40169307435337</v>
          </cell>
          <cell r="AX27">
            <v>-756.83761404183747</v>
          </cell>
          <cell r="AY27">
            <v>-719.8931163642784</v>
          </cell>
          <cell r="AZ27">
            <v>-682.85103262698306</v>
          </cell>
          <cell r="BA27">
            <v>-645.71167742260491</v>
          </cell>
          <cell r="BB27">
            <v>-608.47541659221076</v>
          </cell>
          <cell r="BC27">
            <v>-571.14267100055031</v>
          </cell>
          <cell r="BD27">
            <v>-533.71391926761135</v>
          </cell>
          <cell r="BE27">
            <v>-496.18969913667297</v>
          </cell>
          <cell r="BF27">
            <v>-458.57060711333628</v>
          </cell>
          <cell r="BG27">
            <v>-420.85729596001977</v>
          </cell>
          <cell r="BH27">
            <v>-383.05046957586308</v>
          </cell>
          <cell r="BJ27">
            <v>-100.02873594689781</v>
          </cell>
          <cell r="BK27">
            <v>-95.310215407931338</v>
          </cell>
          <cell r="BL27">
            <v>-90.560977357175318</v>
          </cell>
          <cell r="BM27">
            <v>-85.781181944306098</v>
          </cell>
          <cell r="BN27">
            <v>-80.97098835650128</v>
          </cell>
          <cell r="BO27">
            <v>-76.130554824648286</v>
          </cell>
          <cell r="BP27">
            <v>-71.260038629513588</v>
          </cell>
          <cell r="BQ27">
            <v>-66.359596107872733</v>
          </cell>
          <cell r="BR27">
            <v>-61.429382658601568</v>
          </cell>
          <cell r="BS27">
            <v>-56.469552748728447</v>
          </cell>
          <cell r="BT27">
            <v>-51.480259919448152</v>
          </cell>
          <cell r="BV27">
            <v>-102.83404757877587</v>
          </cell>
          <cell r="BW27">
            <v>-97.949564141266393</v>
          </cell>
          <cell r="BX27">
            <v>-93.037099374759094</v>
          </cell>
          <cell r="BY27">
            <v>-88.096807765060845</v>
          </cell>
          <cell r="BZ27">
            <v>-83.128842950464758</v>
          </cell>
          <cell r="CA27">
            <v>-78.133357726059927</v>
          </cell>
          <cell r="CB27">
            <v>-73.11050404802144</v>
          </cell>
          <cell r="CC27">
            <v>-68.060433037880969</v>
          </cell>
          <cell r="CD27">
            <v>-62.983294986778191</v>
          </cell>
          <cell r="CE27">
            <v>-57.879239359692598</v>
          </cell>
          <cell r="CF27">
            <v>-52.748414799656338</v>
          </cell>
          <cell r="CH27">
            <v>7.3026430165823948</v>
          </cell>
          <cell r="CI27">
            <v>6.82431672133667</v>
          </cell>
          <cell r="CJ27">
            <v>6.3579566766200157</v>
          </cell>
          <cell r="CK27">
            <v>5.9035541967006369</v>
          </cell>
          <cell r="CL27">
            <v>5.4611006371842041</v>
          </cell>
          <cell r="CM27">
            <v>5.0305873948025823</v>
          </cell>
          <cell r="CN27">
            <v>4.6120059072030157</v>
          </cell>
          <cell r="CO27">
            <v>4.2053476527377605</v>
          </cell>
          <cell r="CP27">
            <v>3.8106041502541785</v>
          </cell>
          <cell r="CQ27">
            <v>3.4277669588852739</v>
          </cell>
          <cell r="CR27">
            <v>3.0568276778406966</v>
          </cell>
        </row>
        <row r="28">
          <cell r="A28">
            <v>-10</v>
          </cell>
          <cell r="B28">
            <v>-378.9838512760208</v>
          </cell>
          <cell r="C28">
            <v>-339.63438120537677</v>
          </cell>
          <cell r="D28">
            <v>-300.21327513731558</v>
          </cell>
          <cell r="E28">
            <v>-260.72160292551791</v>
          </cell>
          <cell r="F28">
            <v>-221.16050468579635</v>
          </cell>
          <cell r="G28">
            <v>-181.53119644746283</v>
          </cell>
          <cell r="H28">
            <v>-141.8349761217396</v>
          </cell>
          <cell r="I28">
            <v>-102.0732298000581</v>
          </cell>
          <cell r="J28">
            <v>-62.247438395456243</v>
          </cell>
          <cell r="K28">
            <v>-22.359184640658132</v>
          </cell>
          <cell r="L28">
            <v>17.589839543199599</v>
          </cell>
          <cell r="N28">
            <v>-500.67727330805582</v>
          </cell>
          <cell r="O28">
            <v>-450.8988079633383</v>
          </cell>
          <cell r="P28">
            <v>-401.05463278086131</v>
          </cell>
          <cell r="Q28">
            <v>-351.14528959007976</v>
          </cell>
          <cell r="R28">
            <v>-301.17131687706672</v>
          </cell>
          <cell r="S28">
            <v>-251.13324980612651</v>
          </cell>
          <cell r="T28">
            <v>-201.03162024125157</v>
          </cell>
          <cell r="U28">
            <v>-150.86695676742568</v>
          </cell>
          <cell r="V28">
            <v>-100.63978471177262</v>
          </cell>
          <cell r="W28">
            <v>-50.350626164551585</v>
          </cell>
          <cell r="X28">
            <v>0</v>
          </cell>
          <cell r="Z28">
            <v>-581.54092668383601</v>
          </cell>
          <cell r="AA28">
            <v>-523.88134682268083</v>
          </cell>
          <cell r="AB28">
            <v>-466.10685386995743</v>
          </cell>
          <cell r="AC28">
            <v>-408.21886015196787</v>
          </cell>
          <cell r="AD28">
            <v>-350.21900266933545</v>
          </cell>
          <cell r="AE28">
            <v>-292.1091766736381</v>
          </cell>
          <cell r="AF28">
            <v>-233.89157304007492</v>
          </cell>
          <cell r="AG28">
            <v>-175.56871977549264</v>
          </cell>
          <cell r="AH28">
            <v>-117.14352802496138</v>
          </cell>
          <cell r="AI28">
            <v>-58.619342965243476</v>
          </cell>
          <cell r="AJ28">
            <v>0</v>
          </cell>
          <cell r="AL28">
            <v>-260.40169307435337</v>
          </cell>
          <cell r="AM28">
            <v>-234.47614813495943</v>
          </cell>
          <cell r="AN28">
            <v>-208.523631749624</v>
          </cell>
          <cell r="AO28">
            <v>-182.54470733584918</v>
          </cell>
          <cell r="AP28">
            <v>-156.53993739198449</v>
          </cell>
          <cell r="AQ28">
            <v>-130.5098837011333</v>
          </cell>
          <cell r="AR28">
            <v>-104.45510754877886</v>
          </cell>
          <cell r="AS28">
            <v>-78.376169954488248</v>
          </cell>
          <cell r="AT28">
            <v>-52.273631918057568</v>
          </cell>
          <cell r="AU28">
            <v>-26.148054680464728</v>
          </cell>
          <cell r="AV28">
            <v>0</v>
          </cell>
          <cell r="AX28">
            <v>-383.05046957586308</v>
          </cell>
          <cell r="AY28">
            <v>-345.15087473261053</v>
          </cell>
          <cell r="AZ28">
            <v>-307.15928907253027</v>
          </cell>
          <cell r="BA28">
            <v>-269.07650470445407</v>
          </cell>
          <cell r="BB28">
            <v>-230.90330665825473</v>
          </cell>
          <cell r="BC28">
            <v>-192.64044537618048</v>
          </cell>
          <cell r="BD28">
            <v>-154.28860233106087</v>
          </cell>
          <cell r="BE28">
            <v>-115.84834776611912</v>
          </cell>
          <cell r="BF28">
            <v>-77.320089448575715</v>
          </cell>
          <cell r="BG28">
            <v>-38.704011218996428</v>
          </cell>
          <cell r="BH28">
            <v>0</v>
          </cell>
          <cell r="BJ28">
            <v>-51.480259919448152</v>
          </cell>
          <cell r="BK28">
            <v>-46.46165679209733</v>
          </cell>
          <cell r="BL28">
            <v>-41.413895074091776</v>
          </cell>
          <cell r="BM28">
            <v>-36.337125564825733</v>
          </cell>
          <cell r="BN28">
            <v>-31.231498161533455</v>
          </cell>
          <cell r="BO28">
            <v>-26.097161865113193</v>
          </cell>
          <cell r="BP28">
            <v>-20.934264785913733</v>
          </cell>
          <cell r="BQ28">
            <v>-15.742954149483809</v>
          </cell>
          <cell r="BR28">
            <v>-10.523376302284463</v>
          </cell>
          <cell r="BS28">
            <v>-5.2756767173646137</v>
          </cell>
          <cell r="BT28">
            <v>0</v>
          </cell>
          <cell r="BV28">
            <v>-52.748414799656338</v>
          </cell>
          <cell r="BW28">
            <v>-47.590969131947709</v>
          </cell>
          <cell r="BX28">
            <v>-42.407049368265596</v>
          </cell>
          <cell r="BY28">
            <v>-37.196801710884884</v>
          </cell>
          <cell r="BZ28">
            <v>-31.960371556792815</v>
          </cell>
          <cell r="CA28">
            <v>-26.697903501806497</v>
          </cell>
          <cell r="CB28">
            <v>-21.409541344671528</v>
          </cell>
          <cell r="CC28">
            <v>-16.095428091141798</v>
          </cell>
          <cell r="CD28">
            <v>-10.755705958040606</v>
          </cell>
          <cell r="CE28">
            <v>-5.3905163773030775</v>
          </cell>
          <cell r="CF28">
            <v>0</v>
          </cell>
          <cell r="CH28">
            <v>3.0568276778406966</v>
          </cell>
          <cell r="CI28">
            <v>2.6977779461981877</v>
          </cell>
          <cell r="CJ28">
            <v>2.3506094426954847</v>
          </cell>
          <cell r="CK28">
            <v>2.0153138855226782</v>
          </cell>
          <cell r="CL28">
            <v>1.6918830321150227</v>
          </cell>
          <cell r="CM28">
            <v>1.3803086789462014</v>
          </cell>
          <cell r="CN28">
            <v>1.0805826613220431</v>
          </cell>
          <cell r="CO28">
            <v>0.79269685317469285</v>
          </cell>
          <cell r="CP28">
            <v>0.51664316685723866</v>
          </cell>
          <cell r="CQ28">
            <v>0.25241355293878787</v>
          </cell>
          <cell r="CR28">
            <v>0</v>
          </cell>
        </row>
        <row r="29">
          <cell r="A29">
            <v>0</v>
          </cell>
          <cell r="B29">
            <v>-1.0574142800400921E-2</v>
          </cell>
          <cell r="C29">
            <v>39.463659461170245</v>
          </cell>
          <cell r="D29">
            <v>78.986244622728762</v>
          </cell>
          <cell r="E29">
            <v>118.55668998623956</v>
          </cell>
          <cell r="F29">
            <v>158.17450593731411</v>
          </cell>
          <cell r="G29">
            <v>197.83920427932111</v>
          </cell>
          <cell r="H29">
            <v>237.55029790986941</v>
          </cell>
          <cell r="I29">
            <v>277.3073004976207</v>
          </cell>
          <cell r="J29">
            <v>317.10972615980023</v>
          </cell>
          <cell r="K29">
            <v>356.95708914078193</v>
          </cell>
          <cell r="L29">
            <v>396.84890349213788</v>
          </cell>
          <cell r="N29">
            <v>0</v>
          </cell>
          <cell r="O29">
            <v>50.411578102975909</v>
          </cell>
          <cell r="P29">
            <v>100.88359564026193</v>
          </cell>
          <cell r="Q29">
            <v>151.41554326214748</v>
          </cell>
          <cell r="R29">
            <v>202.00691475308756</v>
          </cell>
          <cell r="S29">
            <v>252.65720701161399</v>
          </cell>
          <cell r="T29">
            <v>303.3659200303959</v>
          </cell>
          <cell r="U29">
            <v>354.1325568764484</v>
          </cell>
          <cell r="V29">
            <v>404.95662367148873</v>
          </cell>
          <cell r="W29">
            <v>455.83762957243971</v>
          </cell>
          <cell r="X29">
            <v>506.7750867520798</v>
          </cell>
          <cell r="Z29">
            <v>0</v>
          </cell>
          <cell r="AA29">
            <v>58.71056956407029</v>
          </cell>
          <cell r="AB29">
            <v>117.51137252127759</v>
          </cell>
          <cell r="AC29">
            <v>176.40257051901307</v>
          </cell>
          <cell r="AD29">
            <v>235.3843174267613</v>
          </cell>
          <cell r="AE29">
            <v>294.45675941376328</v>
          </cell>
          <cell r="AF29">
            <v>353.62003502652266</v>
          </cell>
          <cell r="AG29">
            <v>412.8742752661488</v>
          </cell>
          <cell r="AH29">
            <v>472.21960366553179</v>
          </cell>
          <cell r="AI29">
            <v>531.65613636634248</v>
          </cell>
          <cell r="AJ29">
            <v>591.18398219585197</v>
          </cell>
          <cell r="AL29">
            <v>0</v>
          </cell>
          <cell r="AM29">
            <v>25.945148316537651</v>
          </cell>
          <cell r="AN29">
            <v>51.921976353266231</v>
          </cell>
          <cell r="AO29">
            <v>77.930738065854129</v>
          </cell>
          <cell r="AP29">
            <v>103.97168150007582</v>
          </cell>
          <cell r="AQ29">
            <v>130.0450488671913</v>
          </cell>
          <cell r="AR29">
            <v>156.1510766186158</v>
          </cell>
          <cell r="AS29">
            <v>182.2899955198852</v>
          </cell>
          <cell r="AT29">
            <v>208.46203072392129</v>
          </cell>
          <cell r="AU29">
            <v>234.66740184360233</v>
          </cell>
          <cell r="AV29">
            <v>260.90632302364367</v>
          </cell>
          <cell r="AX29">
            <v>0</v>
          </cell>
          <cell r="AY29">
            <v>38.781602597054466</v>
          </cell>
          <cell r="AZ29">
            <v>77.630996437315162</v>
          </cell>
          <cell r="BA29">
            <v>116.5493414722353</v>
          </cell>
          <cell r="BB29">
            <v>155.53774772741136</v>
          </cell>
          <cell r="BC29">
            <v>194.5972765675011</v>
          </cell>
          <cell r="BD29">
            <v>233.72894193963651</v>
          </cell>
          <cell r="BE29">
            <v>272.93371159555693</v>
          </cell>
          <cell r="BF29">
            <v>312.2125082926874</v>
          </cell>
          <cell r="BG29">
            <v>351.56621097438375</v>
          </cell>
          <cell r="BH29">
            <v>390.9956559295681</v>
          </cell>
          <cell r="BJ29">
            <v>0</v>
          </cell>
          <cell r="BK29">
            <v>5.303510106704314</v>
          </cell>
          <cell r="BL29">
            <v>10.634710716247676</v>
          </cell>
          <cell r="BM29">
            <v>15.993459793203641</v>
          </cell>
          <cell r="BN29">
            <v>21.379616147725628</v>
          </cell>
          <cell r="BO29">
            <v>26.793039430088267</v>
          </cell>
          <cell r="BP29">
            <v>32.233590125264236</v>
          </cell>
          <cell r="BQ29">
            <v>37.701129547536418</v>
          </cell>
          <cell r="BR29">
            <v>43.195519835145134</v>
          </cell>
          <cell r="BS29">
            <v>48.716623944970415</v>
          </cell>
          <cell r="BT29">
            <v>54.264305647248918</v>
          </cell>
          <cell r="BV29">
            <v>0</v>
          </cell>
          <cell r="BW29">
            <v>5.4157032996568928</v>
          </cell>
          <cell r="BX29">
            <v>10.856454420328113</v>
          </cell>
          <cell r="BY29">
            <v>16.322115029578022</v>
          </cell>
          <cell r="BZ29">
            <v>21.812547559924774</v>
          </cell>
          <cell r="CA29">
            <v>27.327615204908579</v>
          </cell>
          <cell r="CB29">
            <v>32.867181915178158</v>
          </cell>
          <cell r="CC29">
            <v>38.431112394595345</v>
          </cell>
          <cell r="CD29">
            <v>44.019272096357888</v>
          </cell>
          <cell r="CE29">
            <v>49.631527219140125</v>
          </cell>
          <cell r="CF29">
            <v>55.2677447032518</v>
          </cell>
          <cell r="CH29">
            <v>0</v>
          </cell>
          <cell r="CI29">
            <v>-0.24060546557092824</v>
          </cell>
          <cell r="CJ29">
            <v>-0.46941077978182394</v>
          </cell>
          <cell r="CK29">
            <v>-0.68642384123964562</v>
          </cell>
          <cell r="CL29">
            <v>-0.8916525113531375</v>
          </cell>
          <cell r="CM29">
            <v>-1.0851046145350294</v>
          </cell>
          <cell r="CN29">
            <v>-1.2667879384037843</v>
          </cell>
          <cell r="CO29">
            <v>-1.4367102339848921</v>
          </cell>
          <cell r="CP29">
            <v>-1.5948792159117087</v>
          </cell>
          <cell r="CQ29">
            <v>-1.741302562625842</v>
          </cell>
          <cell r="CR29">
            <v>-1.8759879165770879</v>
          </cell>
        </row>
        <row r="30">
          <cell r="A30">
            <v>10</v>
          </cell>
          <cell r="B30">
            <v>396.84890349213788</v>
          </cell>
          <cell r="C30">
            <v>436.78468275454793</v>
          </cell>
          <cell r="D30">
            <v>476.76393964197541</v>
          </cell>
          <cell r="E30">
            <v>516.78618572852542</v>
          </cell>
          <cell r="F30">
            <v>556.85093113840549</v>
          </cell>
          <cell r="G30">
            <v>596.95768423942127</v>
          </cell>
          <cell r="H30">
            <v>637.10595134043967</v>
          </cell>
          <cell r="I30">
            <v>677.29523639326578</v>
          </cell>
          <cell r="J30">
            <v>717.52504069937845</v>
          </cell>
          <cell r="K30">
            <v>757.79486262197747</v>
          </cell>
          <cell r="L30">
            <v>798.10419730379795</v>
          </cell>
          <cell r="N30">
            <v>506.7750867520798</v>
          </cell>
          <cell r="O30">
            <v>557.76851037983806</v>
          </cell>
          <cell r="P30">
            <v>608.81741860273553</v>
          </cell>
          <cell r="Q30">
            <v>659.92133252647011</v>
          </cell>
          <cell r="R30">
            <v>711.07977619664609</v>
          </cell>
          <cell r="S30">
            <v>762.29227658014622</v>
          </cell>
          <cell r="T30">
            <v>813.558363546647</v>
          </cell>
          <cell r="U30">
            <v>864.87756985027625</v>
          </cell>
          <cell r="V30">
            <v>916.24943111141113</v>
          </cell>
          <cell r="W30">
            <v>967.67348579861823</v>
          </cell>
          <cell r="X30">
            <v>1019.149275210732</v>
          </cell>
          <cell r="Z30">
            <v>591.18398219585197</v>
          </cell>
          <cell r="AA30">
            <v>650.80324274356565</v>
          </cell>
          <cell r="AB30">
            <v>710.51401243766531</v>
          </cell>
          <cell r="AC30">
            <v>770.31637862125353</v>
          </cell>
          <cell r="AD30">
            <v>830.21042162839728</v>
          </cell>
          <cell r="AE30">
            <v>890.19621485996072</v>
          </cell>
          <cell r="AF30">
            <v>950.27382485922828</v>
          </cell>
          <cell r="AG30">
            <v>1010.4433113873059</v>
          </cell>
          <cell r="AH30">
            <v>1070.7047274983013</v>
          </cell>
          <cell r="AI30">
            <v>1131.0581196142743</v>
          </cell>
          <cell r="AJ30">
            <v>1191.5035275999549</v>
          </cell>
          <cell r="AL30">
            <v>260.90632302364367</v>
          </cell>
          <cell r="AM30">
            <v>287.17900301179327</v>
          </cell>
          <cell r="AN30">
            <v>313.48564522934674</v>
          </cell>
          <cell r="AO30">
            <v>339.82644784098716</v>
          </cell>
          <cell r="AP30">
            <v>366.20160382395352</v>
          </cell>
          <cell r="AQ30">
            <v>392.61130103654409</v>
          </cell>
          <cell r="AR30">
            <v>419.05572228595781</v>
          </cell>
          <cell r="AS30">
            <v>445.5350453954793</v>
          </cell>
          <cell r="AT30">
            <v>472.04944327101202</v>
          </cell>
          <cell r="AU30">
            <v>498.5990839669642</v>
          </cell>
          <cell r="AV30">
            <v>525.18413075149249</v>
          </cell>
          <cell r="AX30">
            <v>390.9956559295681</v>
          </cell>
          <cell r="AY30">
            <v>430.50163793197498</v>
          </cell>
          <cell r="AZ30">
            <v>470.08491135922736</v>
          </cell>
          <cell r="BA30">
            <v>509.74619129196185</v>
          </cell>
          <cell r="BB30">
            <v>549.48615459322104</v>
          </cell>
          <cell r="BC30">
            <v>589.30544096832864</v>
          </cell>
          <cell r="BD30">
            <v>629.2046540054622</v>
          </cell>
          <cell r="BE30">
            <v>669.18436219713988</v>
          </cell>
          <cell r="BF30">
            <v>709.24509994283267</v>
          </cell>
          <cell r="BG30">
            <v>749.38736853291311</v>
          </cell>
          <cell r="BH30">
            <v>789.61163711415509</v>
          </cell>
          <cell r="BJ30">
            <v>54.264305647248918</v>
          </cell>
          <cell r="BK30">
            <v>59.838429520325477</v>
          </cell>
          <cell r="BL30">
            <v>65.438860945439032</v>
          </cell>
          <cell r="BM30">
            <v>71.065466101542754</v>
          </cell>
          <cell r="BN30">
            <v>76.718111960158254</v>
          </cell>
          <cell r="BO30">
            <v>82.396666280263503</v>
          </cell>
          <cell r="BP30">
            <v>88.100997603214552</v>
          </cell>
          <cell r="BQ30">
            <v>93.830975247700707</v>
          </cell>
          <cell r="BR30">
            <v>99.586469304732944</v>
          </cell>
          <cell r="BS30">
            <v>105.36735063266555</v>
          </cell>
          <cell r="BT30">
            <v>111.17349085225058</v>
          </cell>
          <cell r="BV30">
            <v>55.2677447032518</v>
          </cell>
          <cell r="BW30">
            <v>60.927792226814681</v>
          </cell>
          <cell r="BX30">
            <v>66.611538201957075</v>
          </cell>
          <cell r="BY30">
            <v>72.318851771026075</v>
          </cell>
          <cell r="BZ30">
            <v>78.049602802817716</v>
          </cell>
          <cell r="CA30">
            <v>83.80366188882445</v>
          </cell>
          <cell r="CB30">
            <v>89.580900339500687</v>
          </cell>
          <cell r="CC30">
            <v>95.381190180545374</v>
          </cell>
          <cell r="CD30">
            <v>101.20440414920249</v>
          </cell>
          <cell r="CE30">
            <v>107.05041569057869</v>
          </cell>
          <cell r="CF30">
            <v>112.91909895397842</v>
          </cell>
          <cell r="CH30">
            <v>-1.8759879165770879</v>
          </cell>
          <cell r="CI30">
            <v>-1.9989428844229047</v>
          </cell>
          <cell r="CJ30">
            <v>-2.1101750372274433</v>
          </cell>
          <cell r="CK30">
            <v>-2.2096919106601165</v>
          </cell>
          <cell r="CL30">
            <v>-2.2975010051937197</v>
          </cell>
          <cell r="CM30">
            <v>-2.373609786302096</v>
          </cell>
          <cell r="CN30">
            <v>-2.438025684657346</v>
          </cell>
          <cell r="CO30">
            <v>-2.4907560963265873</v>
          </cell>
          <cell r="CP30">
            <v>-2.5318083829682596</v>
          </cell>
          <cell r="CQ30">
            <v>-2.5611898720279767</v>
          </cell>
          <cell r="CR30">
            <v>-2.5789078569339181</v>
          </cell>
        </row>
        <row r="31">
          <cell r="A31">
            <v>20</v>
          </cell>
          <cell r="B31">
            <v>798.10419730379795</v>
          </cell>
          <cell r="C31">
            <v>838.45253639114958</v>
          </cell>
          <cell r="D31">
            <v>878.83936776464611</v>
          </cell>
          <cell r="E31">
            <v>919.26417527708054</v>
          </cell>
          <cell r="F31">
            <v>959.72643849891642</v>
          </cell>
          <cell r="G31">
            <v>1000.2256324718521</v>
          </cell>
          <cell r="H31">
            <v>1040.7612274709229</v>
          </cell>
          <cell r="I31">
            <v>1081.3326887755977</v>
          </cell>
          <cell r="J31">
            <v>1121.9394764503309</v>
          </cell>
          <cell r="K31">
            <v>1162.5810451350128</v>
          </cell>
          <cell r="L31">
            <v>1203.2568438457777</v>
          </cell>
          <cell r="N31">
            <v>1019.149275210732</v>
          </cell>
          <cell r="O31">
            <v>1070.6763434590753</v>
          </cell>
          <cell r="P31">
            <v>1122.2542374498162</v>
          </cell>
          <cell r="Q31">
            <v>1173.882506866466</v>
          </cell>
          <cell r="R31">
            <v>1225.5607041525107</v>
          </cell>
          <cell r="S31">
            <v>1277.2883844941853</v>
          </cell>
          <cell r="T31">
            <v>1329.0651058033784</v>
          </cell>
          <cell r="U31">
            <v>1380.8904287006783</v>
          </cell>
          <cell r="V31">
            <v>1432.7639164985492</v>
          </cell>
          <cell r="W31">
            <v>1484.6851351846467</v>
          </cell>
          <cell r="X31">
            <v>1536.6536534052636</v>
          </cell>
          <cell r="Z31">
            <v>1191.5035275999549</v>
          </cell>
          <cell r="AA31">
            <v>1252.0409848372203</v>
          </cell>
          <cell r="AB31">
            <v>1312.6705182993326</v>
          </cell>
          <cell r="AC31">
            <v>1373.3921486249255</v>
          </cell>
          <cell r="AD31">
            <v>1434.2058901917389</v>
          </cell>
          <cell r="AE31">
            <v>1495.1117511900982</v>
          </cell>
          <cell r="AF31">
            <v>1556.10973369613</v>
          </cell>
          <cell r="AG31">
            <v>1617.1998337447112</v>
          </cell>
          <cell r="AH31">
            <v>1678.3820414021513</v>
          </cell>
          <cell r="AI31">
            <v>1739.656340838595</v>
          </cell>
          <cell r="AJ31">
            <v>1801.0227104001497</v>
          </cell>
          <cell r="AL31">
            <v>525.18413075149249</v>
          </cell>
          <cell r="AM31">
            <v>551.80474217110657</v>
          </cell>
          <cell r="AN31">
            <v>578.46107211464198</v>
          </cell>
          <cell r="AO31">
            <v>605.15326987660251</v>
          </cell>
          <cell r="AP31">
            <v>631.88148021987934</v>
          </cell>
          <cell r="AQ31">
            <v>658.64584343784975</v>
          </cell>
          <cell r="AR31">
            <v>685.44649541586148</v>
          </cell>
          <cell r="AS31">
            <v>712.28356769210473</v>
          </cell>
          <cell r="AT31">
            <v>739.15718751787949</v>
          </cell>
          <cell r="AU31">
            <v>766.06747791725979</v>
          </cell>
          <cell r="AV31">
            <v>793.01455774616068</v>
          </cell>
          <cell r="AX31">
            <v>789.61163711415509</v>
          </cell>
          <cell r="AY31">
            <v>829.91834363699002</v>
          </cell>
          <cell r="AZ31">
            <v>870.30789578473116</v>
          </cell>
          <cell r="BA31">
            <v>910.780671884973</v>
          </cell>
          <cell r="BB31">
            <v>951.33702180337173</v>
          </cell>
          <cell r="BC31">
            <v>991.97726782001143</v>
          </cell>
          <cell r="BD31">
            <v>1032.7017054885632</v>
          </cell>
          <cell r="BE31">
            <v>1073.5106044784359</v>
          </cell>
          <cell r="BF31">
            <v>1114.404209400125</v>
          </cell>
          <cell r="BG31">
            <v>1155.3827406139576</v>
          </cell>
          <cell r="BH31">
            <v>1196.4463950224335</v>
          </cell>
          <cell r="BJ31">
            <v>111.17349085225058</v>
          </cell>
          <cell r="BK31">
            <v>117.0047623417253</v>
          </cell>
          <cell r="BL31">
            <v>122.86103823193194</v>
          </cell>
          <cell r="BM31">
            <v>128.74219240147019</v>
          </cell>
          <cell r="BN31">
            <v>134.64809947188161</v>
          </cell>
          <cell r="BO31">
            <v>140.57863480286645</v>
          </cell>
          <cell r="BP31">
            <v>146.53367448753201</v>
          </cell>
          <cell r="BQ31">
            <v>152.51309534767313</v>
          </cell>
          <cell r="BR31">
            <v>158.51677492908379</v>
          </cell>
          <cell r="BS31">
            <v>164.54459149690047</v>
          </cell>
          <cell r="BT31">
            <v>170.59642403097646</v>
          </cell>
          <cell r="BV31">
            <v>112.91909895397842</v>
          </cell>
          <cell r="BW31">
            <v>118.81032878925632</v>
          </cell>
          <cell r="BX31">
            <v>124.72398074318674</v>
          </cell>
          <cell r="BY31">
            <v>130.65993105585073</v>
          </cell>
          <cell r="BZ31">
            <v>136.61805665703977</v>
          </cell>
          <cell r="CA31">
            <v>142.59823516267679</v>
          </cell>
          <cell r="CB31">
            <v>148.60034487125418</v>
          </cell>
          <cell r="CC31">
            <v>154.62426476028858</v>
          </cell>
          <cell r="CD31">
            <v>160.66987448279272</v>
          </cell>
          <cell r="CE31">
            <v>166.73705436376397</v>
          </cell>
          <cell r="CF31">
            <v>172.82568539668966</v>
          </cell>
          <cell r="CH31">
            <v>-2.5789078569339181</v>
          </cell>
          <cell r="CI31">
            <v>-2.5849695972917841</v>
          </cell>
          <cell r="CJ31">
            <v>-2.5793823190792731</v>
          </cell>
          <cell r="CK31">
            <v>-2.5621532148401305</v>
          </cell>
          <cell r="CL31">
            <v>-2.5332894438777234</v>
          </cell>
          <cell r="CM31">
            <v>-2.4927981324481765</v>
          </cell>
          <cell r="CN31">
            <v>-2.4406863739530436</v>
          </cell>
          <cell r="CO31">
            <v>-2.3769612291315347</v>
          </cell>
          <cell r="CP31">
            <v>-2.3016297262522825</v>
          </cell>
          <cell r="CQ31">
            <v>-2.2146988613046616</v>
          </cell>
          <cell r="CR31">
            <v>-2.116175598189642</v>
          </cell>
        </row>
        <row r="32">
          <cell r="A32">
            <v>30</v>
          </cell>
          <cell r="B32">
            <v>1203.2568438457777</v>
          </cell>
          <cell r="C32">
            <v>1243.9663157866</v>
          </cell>
          <cell r="D32">
            <v>1284.7088981721174</v>
          </cell>
          <cell r="E32">
            <v>1325.4840220621079</v>
          </cell>
          <cell r="F32">
            <v>1366.2911122080354</v>
          </cell>
          <cell r="G32">
            <v>1407.1295869120713</v>
          </cell>
          <cell r="H32">
            <v>1447.9988578989919</v>
          </cell>
          <cell r="I32">
            <v>1488.8983302013276</v>
          </cell>
          <cell r="J32">
            <v>1529.8274020581457</v>
          </cell>
          <cell r="K32">
            <v>1570.7854648278137</v>
          </cell>
          <cell r="L32">
            <v>1611.7719029150917</v>
          </cell>
          <cell r="N32">
            <v>1536.6536534052636</v>
          </cell>
          <cell r="O32">
            <v>1588.6690424489113</v>
          </cell>
          <cell r="P32">
            <v>1640.7308762300329</v>
          </cell>
          <cell r="Q32">
            <v>1692.8387312728485</v>
          </cell>
          <cell r="R32">
            <v>1744.9921866953332</v>
          </cell>
          <cell r="S32">
            <v>1797.1908241933245</v>
          </cell>
          <cell r="T32">
            <v>1849.4342280247604</v>
          </cell>
          <cell r="U32">
            <v>1901.7219849940482</v>
          </cell>
          <cell r="V32">
            <v>1954.0536844365611</v>
          </cell>
          <cell r="W32">
            <v>2006.4289182032639</v>
          </cell>
          <cell r="X32">
            <v>2058.847280645467</v>
          </cell>
          <cell r="Z32">
            <v>1801.0227104001497</v>
          </cell>
          <cell r="AA32">
            <v>1862.481122680729</v>
          </cell>
          <cell r="AB32">
            <v>1924.031544593608</v>
          </cell>
          <cell r="AC32">
            <v>1985.6739374426879</v>
          </cell>
          <cell r="AD32">
            <v>2047.4082569934681</v>
          </cell>
          <cell r="AE32">
            <v>2109.2344535437142</v>
          </cell>
          <cell r="AF32">
            <v>2171.1524719938302</v>
          </cell>
          <cell r="AG32">
            <v>2233.1622519169177</v>
          </cell>
          <cell r="AH32">
            <v>2295.2637276285304</v>
          </cell>
          <cell r="AI32">
            <v>2357.4568282561117</v>
          </cell>
          <cell r="AJ32">
            <v>2419.741477808117</v>
          </cell>
          <cell r="AL32">
            <v>793.01455774616068</v>
          </cell>
          <cell r="AM32">
            <v>819.99854175081225</v>
          </cell>
          <cell r="AN32">
            <v>847.01954062564459</v>
          </cell>
          <cell r="AO32">
            <v>874.07766107058865</v>
          </cell>
          <cell r="AP32">
            <v>901.17300584779639</v>
          </cell>
          <cell r="AQ32">
            <v>928.30567383778555</v>
          </cell>
          <cell r="AR32">
            <v>955.47576009501279</v>
          </cell>
          <cell r="AS32">
            <v>982.68335590287893</v>
          </cell>
          <cell r="AT32">
            <v>1009.9285488281722</v>
          </cell>
          <cell r="AU32">
            <v>1037.211422774951</v>
          </cell>
          <cell r="AV32">
            <v>1064.5320580378736</v>
          </cell>
          <cell r="AX32">
            <v>1196.4463950224335</v>
          </cell>
          <cell r="AY32">
            <v>1237.595346846364</v>
          </cell>
          <cell r="AZ32">
            <v>1278.829748385001</v>
          </cell>
          <cell r="BA32">
            <v>1320.1497307603581</v>
          </cell>
          <cell r="BB32">
            <v>1361.5554046459154</v>
          </cell>
          <cell r="BC32">
            <v>1403.0468609799045</v>
          </cell>
          <cell r="BD32">
            <v>1444.6241716633647</v>
          </cell>
          <cell r="BE32">
            <v>1486.287390243165</v>
          </cell>
          <cell r="BF32">
            <v>1528.0365525801801</v>
          </cell>
          <cell r="BG32">
            <v>1569.871677502814</v>
          </cell>
          <cell r="BH32">
            <v>1611.7927674460545</v>
          </cell>
          <cell r="BJ32">
            <v>170.59642403097646</v>
          </cell>
          <cell r="BK32">
            <v>176.67215222128732</v>
          </cell>
          <cell r="BL32">
            <v>182.77165646336732</v>
          </cell>
          <cell r="BM32">
            <v>188.8948178537762</v>
          </cell>
          <cell r="BN32">
            <v>195.04151818559689</v>
          </cell>
          <cell r="BO32">
            <v>201.21163994396338</v>
          </cell>
          <cell r="BP32">
            <v>207.40506630161872</v>
          </cell>
          <cell r="BQ32">
            <v>213.62168111450322</v>
          </cell>
          <cell r="BR32">
            <v>219.86136891737237</v>
          </cell>
          <cell r="BS32">
            <v>226.12401491944445</v>
          </cell>
          <cell r="BT32">
            <v>232.40950500007781</v>
          </cell>
          <cell r="BV32">
            <v>172.82568539668966</v>
          </cell>
          <cell r="BW32">
            <v>178.9356492400691</v>
          </cell>
          <cell r="BX32">
            <v>185.06682821395214</v>
          </cell>
          <cell r="BY32">
            <v>191.21910529649455</v>
          </cell>
          <cell r="BZ32">
            <v>197.39236412052969</v>
          </cell>
          <cell r="CA32">
            <v>203.58648897015652</v>
          </cell>
          <cell r="CB32">
            <v>209.80136477734453</v>
          </cell>
          <cell r="CC32">
            <v>216.03687711855426</v>
          </cell>
          <cell r="CD32">
            <v>222.29291221137481</v>
          </cell>
          <cell r="CE32">
            <v>228.56935691117701</v>
          </cell>
          <cell r="CF32">
            <v>234.86609870778304</v>
          </cell>
          <cell r="CH32">
            <v>-2.116175598189642</v>
          </cell>
          <cell r="CI32">
            <v>-2.0060668689102128</v>
          </cell>
          <cell r="CJ32">
            <v>-1.8843795737613203</v>
          </cell>
          <cell r="CK32">
            <v>-1.7511205815193858</v>
          </cell>
          <cell r="CL32">
            <v>-1.6062967296313397</v>
          </cell>
          <cell r="CM32">
            <v>-1.4499148244032263</v>
          </cell>
          <cell r="CN32">
            <v>-1.2819816411883389</v>
          </cell>
          <cell r="CO32">
            <v>-1.1025039245749149</v>
          </cell>
          <cell r="CP32">
            <v>-0.91148838857335335</v>
          </cell>
          <cell r="CQ32">
            <v>-0.70894171680301632</v>
          </cell>
          <cell r="CR32">
            <v>-0.49487056267854435</v>
          </cell>
        </row>
        <row r="33">
          <cell r="A33">
            <v>40</v>
          </cell>
          <cell r="B33">
            <v>1611.7719029150917</v>
          </cell>
          <cell r="C33">
            <v>1652.7860937128769</v>
          </cell>
          <cell r="D33">
            <v>1693.8274075589097</v>
          </cell>
          <cell r="E33">
            <v>1734.8952077077345</v>
          </cell>
          <cell r="F33">
            <v>1775.9888503181835</v>
          </cell>
          <cell r="G33">
            <v>1817.107684456638</v>
          </cell>
          <cell r="H33">
            <v>1858.2510521163017</v>
          </cell>
          <cell r="I33">
            <v>1899.4182882526902</v>
          </cell>
          <cell r="J33">
            <v>1940.60872083553</v>
          </cell>
          <cell r="K33">
            <v>1981.8216709172289</v>
          </cell>
          <cell r="L33">
            <v>2023.0564527180593</v>
          </cell>
          <cell r="N33">
            <v>2058.847280645467</v>
          </cell>
          <cell r="O33">
            <v>2111.3083685997062</v>
          </cell>
          <cell r="P33">
            <v>2163.8117813727517</v>
          </cell>
          <cell r="Q33">
            <v>2216.35712072674</v>
          </cell>
          <cell r="R33">
            <v>2268.9439908644335</v>
          </cell>
          <cell r="S33">
            <v>2321.5719984146044</v>
          </cell>
          <cell r="T33">
            <v>2374.2407524175433</v>
          </cell>
          <cell r="U33">
            <v>2426.949864310689</v>
          </cell>
          <cell r="V33">
            <v>2479.6989479143849</v>
          </cell>
          <cell r="W33">
            <v>2532.4876194177555</v>
          </cell>
          <cell r="X33">
            <v>2585.3154973647061</v>
          </cell>
          <cell r="Z33">
            <v>2419.741477808117</v>
          </cell>
          <cell r="AA33">
            <v>2482.1175952428166</v>
          </cell>
          <cell r="AB33">
            <v>2544.5850945367692</v>
          </cell>
          <cell r="AC33">
            <v>2607.1438847529785</v>
          </cell>
          <cell r="AD33">
            <v>2669.7938701087091</v>
          </cell>
          <cell r="AE33">
            <v>2732.5349500429743</v>
          </cell>
          <cell r="AF33">
            <v>2795.3670192836889</v>
          </cell>
          <cell r="AG33">
            <v>2858.2899679144762</v>
          </cell>
          <cell r="AH33">
            <v>2921.3036814411403</v>
          </cell>
          <cell r="AI33">
            <v>2984.4080408577847</v>
          </cell>
          <cell r="AJ33">
            <v>3047.6029227125919</v>
          </cell>
          <cell r="AL33">
            <v>1064.5320580378736</v>
          </cell>
          <cell r="AM33">
            <v>1091.8905313549753</v>
          </cell>
          <cell r="AN33">
            <v>1119.286915959902</v>
          </cell>
          <cell r="AO33">
            <v>1146.7212816335984</v>
          </cell>
          <cell r="AP33">
            <v>1174.1936947554595</v>
          </cell>
          <cell r="AQ33">
            <v>1201.7042183539481</v>
          </cell>
          <cell r="AR33">
            <v>1229.2529121566818</v>
          </cell>
          <cell r="AS33">
            <v>1256.8398326399936</v>
          </cell>
          <cell r="AT33">
            <v>1284.4650330779709</v>
          </cell>
          <cell r="AU33">
            <v>1312.1285635909769</v>
          </cell>
          <cell r="AV33">
            <v>1339.8304711936566</v>
          </cell>
          <cell r="AX33">
            <v>1611.7927674460545</v>
          </cell>
          <cell r="AY33">
            <v>1653.7998090762524</v>
          </cell>
          <cell r="AZ33">
            <v>1695.8927739018054</v>
          </cell>
          <cell r="BA33">
            <v>1738.0716188699396</v>
          </cell>
          <cell r="BB33">
            <v>1780.3362869497655</v>
          </cell>
          <cell r="BC33">
            <v>1822.686707701796</v>
          </cell>
          <cell r="BD33">
            <v>1865.1227978341085</v>
          </cell>
          <cell r="BE33">
            <v>1907.6444617453287</v>
          </cell>
          <cell r="BF33">
            <v>1950.2515920546214</v>
          </cell>
          <cell r="BG33">
            <v>1992.9440701188601</v>
          </cell>
          <cell r="BH33">
            <v>2035.7217665371613</v>
          </cell>
          <cell r="BJ33">
            <v>232.40950500007781</v>
          </cell>
          <cell r="BK33">
            <v>238.71772570447732</v>
          </cell>
          <cell r="BL33">
            <v>245.04856423943005</v>
          </cell>
          <cell r="BM33">
            <v>251.40190846907035</v>
          </cell>
          <cell r="BN33">
            <v>257.77764691067301</v>
          </cell>
          <cell r="BO33">
            <v>264.17566873047599</v>
          </cell>
          <cell r="BP33">
            <v>270.59586373953113</v>
          </cell>
          <cell r="BQ33">
            <v>277.03812238958346</v>
          </cell>
          <cell r="BR33">
            <v>283.5023357689787</v>
          </cell>
          <cell r="BS33">
            <v>289.9883955985988</v>
          </cell>
          <cell r="BT33">
            <v>296.49619422782536</v>
          </cell>
          <cell r="BV33">
            <v>234.86609870778304</v>
          </cell>
          <cell r="BW33">
            <v>241.18302572215225</v>
          </cell>
          <cell r="BX33">
            <v>247.52002670308255</v>
          </cell>
          <cell r="BY33">
            <v>253.8769910239283</v>
          </cell>
          <cell r="BZ33">
            <v>260.25380867933382</v>
          </cell>
          <cell r="CA33">
            <v>266.65037028198299</v>
          </cell>
          <cell r="CB33">
            <v>273.06656705936416</v>
          </cell>
          <cell r="CC33">
            <v>279.50229085055156</v>
          </cell>
          <cell r="CD33">
            <v>285.95743410300179</v>
          </cell>
          <cell r="CE33">
            <v>292.43188986936599</v>
          </cell>
          <cell r="CF33">
            <v>298.92555180431822</v>
          </cell>
          <cell r="CH33">
            <v>-0.49487056267854435</v>
          </cell>
          <cell r="CI33">
            <v>-0.26928154959573014</v>
          </cell>
          <cell r="CJ33">
            <v>-3.2181271116936472E-2</v>
          </cell>
          <cell r="CK33">
            <v>0.21642370884392825</v>
          </cell>
          <cell r="CL33">
            <v>0.4765268558369069</v>
          </cell>
          <cell r="CM33">
            <v>0.74812166469192576</v>
          </cell>
          <cell r="CN33">
            <v>1.0312016593351991</v>
          </cell>
          <cell r="CO33">
            <v>1.3257603926060657</v>
          </cell>
          <cell r="CP33">
            <v>1.6317914460743044</v>
          </cell>
          <cell r="CQ33">
            <v>1.9492884298578659</v>
          </cell>
          <cell r="CR33">
            <v>2.2782449824411071</v>
          </cell>
        </row>
        <row r="34">
          <cell r="A34">
            <v>50</v>
          </cell>
          <cell r="B34">
            <v>2023.0564527180593</v>
          </cell>
          <cell r="C34">
            <v>2064.3123737281712</v>
          </cell>
          <cell r="D34">
            <v>2105.5887348265223</v>
          </cell>
          <cell r="E34">
            <v>2146.8848304167964</v>
          </cell>
          <cell r="F34">
            <v>2188.1999485803403</v>
          </cell>
          <cell r="G34">
            <v>2229.5333712461384</v>
          </cell>
          <cell r="H34">
            <v>2270.884374377797</v>
          </cell>
          <cell r="I34">
            <v>2312.2522281775105</v>
          </cell>
          <cell r="J34">
            <v>2353.6361973069138</v>
          </cell>
          <cell r="K34">
            <v>2395.0355411247415</v>
          </cell>
          <cell r="L34">
            <v>2436.4495139411429</v>
          </cell>
          <cell r="N34">
            <v>2585.3154973647061</v>
          </cell>
          <cell r="O34">
            <v>2638.1822026400414</v>
          </cell>
          <cell r="P34">
            <v>2691.0873584557071</v>
          </cell>
          <cell r="Q34">
            <v>2744.0305903371509</v>
          </cell>
          <cell r="R34">
            <v>2797.0115261098031</v>
          </cell>
          <cell r="S34">
            <v>2850.029795885674</v>
          </cell>
          <cell r="T34">
            <v>2903.0850320500722</v>
          </cell>
          <cell r="U34">
            <v>2956.1768692484402</v>
          </cell>
          <cell r="V34">
            <v>3009.3049443733053</v>
          </cell>
          <cell r="W34">
            <v>3062.4688965513478</v>
          </cell>
          <cell r="X34">
            <v>3115.668367130585</v>
          </cell>
          <cell r="Z34">
            <v>3047.6029227125919</v>
          </cell>
          <cell r="AA34">
            <v>3110.8881991732442</v>
          </cell>
          <cell r="AB34">
            <v>3174.2637380919919</v>
          </cell>
          <cell r="AC34">
            <v>3237.729403070372</v>
          </cell>
          <cell r="AD34">
            <v>3301.285053523558</v>
          </cell>
          <cell r="AE34">
            <v>3364.9305447443553</v>
          </cell>
          <cell r="AF34">
            <v>3428.6657279668316</v>
          </cell>
          <cell r="AG34">
            <v>3492.4904504295764</v>
          </cell>
          <cell r="AH34">
            <v>3556.4045554385989</v>
          </cell>
          <cell r="AI34">
            <v>3620.4078824298485</v>
          </cell>
          <cell r="AJ34">
            <v>3684.5002670313684</v>
          </cell>
          <cell r="AL34">
            <v>1339.8304711936566</v>
          </cell>
          <cell r="AM34">
            <v>1367.5707998424336</v>
          </cell>
          <cell r="AN34">
            <v>1395.3495904825002</v>
          </cell>
          <cell r="AO34">
            <v>1423.1668810943054</v>
          </cell>
          <cell r="AP34">
            <v>1451.0227067395447</v>
          </cell>
          <cell r="AQ34">
            <v>1478.9170996066543</v>
          </cell>
          <cell r="AR34">
            <v>1506.8500890558159</v>
          </cell>
          <cell r="AS34">
            <v>1534.8217016634737</v>
          </cell>
          <cell r="AT34">
            <v>1562.8319612663679</v>
          </cell>
          <cell r="AU34">
            <v>1590.8808890050896</v>
          </cell>
          <cell r="AV34">
            <v>1618.9685033671606</v>
          </cell>
          <cell r="AX34">
            <v>2035.7217665371613</v>
          </cell>
          <cell r="AY34">
            <v>2078.5845416429506</v>
          </cell>
          <cell r="AZ34">
            <v>2121.5322459837448</v>
          </cell>
          <cell r="BA34">
            <v>2164.5647207888201</v>
          </cell>
          <cell r="BB34">
            <v>2207.6817984249369</v>
          </cell>
          <cell r="BC34">
            <v>2250.8833028403001</v>
          </cell>
          <cell r="BD34">
            <v>2294.1690499969195</v>
          </cell>
          <cell r="BE34">
            <v>2337.538848291545</v>
          </cell>
          <cell r="BF34">
            <v>2380.99249896534</v>
          </cell>
          <cell r="BG34">
            <v>2424.5297965024679</v>
          </cell>
          <cell r="BH34">
            <v>2468.1505290177502</v>
          </cell>
          <cell r="BJ34">
            <v>296.49619422782536</v>
          </cell>
          <cell r="BK34">
            <v>303.02562463053084</v>
          </cell>
          <cell r="BL34">
            <v>309.57658040109754</v>
          </cell>
          <cell r="BM34">
            <v>316.14895575046359</v>
          </cell>
          <cell r="BN34">
            <v>322.74264550219635</v>
          </cell>
          <cell r="BO34">
            <v>329.35754508859333</v>
          </cell>
          <cell r="BP34">
            <v>335.9935505468095</v>
          </cell>
          <cell r="BQ34">
            <v>342.65055851501165</v>
          </cell>
          <cell r="BR34">
            <v>349.32846622855959</v>
          </cell>
          <cell r="BS34">
            <v>356.02717151621351</v>
          </cell>
          <cell r="BT34">
            <v>362.74657279636773</v>
          </cell>
          <cell r="BV34">
            <v>298.92555180431822</v>
          </cell>
          <cell r="BW34">
            <v>305.43831416139824</v>
          </cell>
          <cell r="BX34">
            <v>311.97007178987099</v>
          </cell>
          <cell r="BY34">
            <v>318.52072013160029</v>
          </cell>
          <cell r="BZ34">
            <v>325.09015521793901</v>
          </cell>
          <cell r="CA34">
            <v>331.67827366663323</v>
          </cell>
          <cell r="CB34">
            <v>338.28497267874326</v>
          </cell>
          <cell r="CC34">
            <v>344.91015003557817</v>
          </cell>
          <cell r="CD34">
            <v>351.55370409564654</v>
          </cell>
          <cell r="CE34">
            <v>358.21553379162185</v>
          </cell>
          <cell r="CF34">
            <v>364.89553862732288</v>
          </cell>
          <cell r="CH34">
            <v>2.2782449824411071</v>
          </cell>
          <cell r="CI34">
            <v>2.6186547704934409</v>
          </cell>
          <cell r="CJ34">
            <v>2.9705114886884427</v>
          </cell>
          <cell r="CK34">
            <v>3.3338088595234421</v>
          </cell>
          <cell r="CL34">
            <v>3.7085406331395152</v>
          </cell>
          <cell r="CM34">
            <v>4.0947005871419933</v>
          </cell>
          <cell r="CN34">
            <v>4.4922825264213682</v>
          </cell>
          <cell r="CO34">
            <v>4.9012802829746818</v>
          </cell>
          <cell r="CP34">
            <v>5.3216877157273679</v>
          </cell>
          <cell r="CQ34">
            <v>5.7534987103555384</v>
          </cell>
          <cell r="CR34">
            <v>6.1967071791087349</v>
          </cell>
        </row>
        <row r="35">
          <cell r="A35">
            <v>60</v>
          </cell>
          <cell r="B35">
            <v>2436.4495139411429</v>
          </cell>
          <cell r="C35">
            <v>2477.877365288502</v>
          </cell>
          <cell r="D35">
            <v>2519.3183402085738</v>
          </cell>
          <cell r="E35">
            <v>2560.7716795557053</v>
          </cell>
          <cell r="F35">
            <v>2602.2366203159027</v>
          </cell>
          <cell r="G35">
            <v>2643.7123959414566</v>
          </cell>
          <cell r="H35">
            <v>2685.1982367008186</v>
          </cell>
          <cell r="I35">
            <v>2726.6933700433892</v>
          </cell>
          <cell r="J35">
            <v>2768.1970209788474</v>
          </cell>
          <cell r="K35">
            <v>2809.708412470623</v>
          </cell>
          <cell r="L35">
            <v>2851.2267658430892</v>
          </cell>
          <cell r="N35">
            <v>3115.668367130585</v>
          </cell>
          <cell r="O35">
            <v>3168.9029996676718</v>
          </cell>
          <cell r="P35">
            <v>3222.172439915314</v>
          </cell>
          <cell r="Q35">
            <v>3275.4763358097953</v>
          </cell>
          <cell r="R35">
            <v>3328.8143374586207</v>
          </cell>
          <cell r="S35">
            <v>3382.1860971282695</v>
          </cell>
          <cell r="T35">
            <v>3435.5912692320626</v>
          </cell>
          <cell r="U35">
            <v>3489.0295103181402</v>
          </cell>
          <cell r="V35">
            <v>3542.5004790575522</v>
          </cell>
          <cell r="W35">
            <v>3596.0038362324567</v>
          </cell>
          <cell r="X35">
            <v>3649.5392447244312</v>
          </cell>
          <cell r="Z35">
            <v>3684.5002670313684</v>
          </cell>
          <cell r="AA35">
            <v>3748.6815411250668</v>
          </cell>
          <cell r="AB35">
            <v>3812.9515329081169</v>
          </cell>
          <cell r="AC35">
            <v>3877.3100669539749</v>
          </cell>
          <cell r="AD35">
            <v>3941.7569642730141</v>
          </cell>
          <cell r="AE35">
            <v>4006.2920423727819</v>
          </cell>
          <cell r="AF35">
            <v>4070.9151153178664</v>
          </cell>
          <cell r="AG35">
            <v>4135.6259937893747</v>
          </cell>
          <cell r="AH35">
            <v>4200.4244851440308</v>
          </cell>
          <cell r="AI35">
            <v>4265.3103934728706</v>
          </cell>
          <cell r="AJ35">
            <v>4330.2835196595579</v>
          </cell>
          <cell r="AL35">
            <v>1618.9685033671606</v>
          </cell>
          <cell r="AM35">
            <v>1647.0948202296393</v>
          </cell>
          <cell r="AN35">
            <v>1675.2598529012605</v>
          </cell>
          <cell r="AO35">
            <v>1703.4636121641101</v>
          </cell>
          <cell r="AP35">
            <v>1731.706106314839</v>
          </cell>
          <cell r="AQ35">
            <v>1759.9873412054185</v>
          </cell>
          <cell r="AR35">
            <v>1788.3073202834448</v>
          </cell>
          <cell r="AS35">
            <v>1816.6660446319927</v>
          </cell>
          <cell r="AT35">
            <v>1845.0635130090209</v>
          </cell>
          <cell r="AU35">
            <v>1873.4997218863377</v>
          </cell>
          <cell r="AV35">
            <v>1901.9746654881264</v>
          </cell>
          <cell r="AX35">
            <v>2468.1505290177502</v>
          </cell>
          <cell r="AY35">
            <v>2511.8544786335688</v>
          </cell>
          <cell r="AZ35">
            <v>2555.6414218461705</v>
          </cell>
          <cell r="BA35">
            <v>2599.5111298815432</v>
          </cell>
          <cell r="BB35">
            <v>2643.4633690410192</v>
          </cell>
          <cell r="BC35">
            <v>2687.4979010367742</v>
          </cell>
          <cell r="BD35">
            <v>2731.6144833173748</v>
          </cell>
          <cell r="BE35">
            <v>2775.8128693835338</v>
          </cell>
          <cell r="BF35">
            <v>2820.092809094243</v>
          </cell>
          <cell r="BG35">
            <v>2864.4540489634173</v>
          </cell>
          <cell r="BH35">
            <v>2908.8963324472306</v>
          </cell>
          <cell r="BJ35">
            <v>362.74657279636773</v>
          </cell>
          <cell r="BK35">
            <v>369.48656907331087</v>
          </cell>
          <cell r="BL35">
            <v>376.24705993351182</v>
          </cell>
          <cell r="BM35">
            <v>383.02794554193179</v>
          </cell>
          <cell r="BN35">
            <v>389.8291266383618</v>
          </cell>
          <cell r="BO35">
            <v>396.65050453378615</v>
          </cell>
          <cell r="BP35">
            <v>403.49198110677082</v>
          </cell>
          <cell r="BQ35">
            <v>410.35345879987761</v>
          </cell>
          <cell r="BR35">
            <v>417.23484061610338</v>
          </cell>
          <cell r="BS35">
            <v>424.1360301153436</v>
          </cell>
          <cell r="BT35">
            <v>431.05693141088182</v>
          </cell>
          <cell r="BV35">
            <v>364.89553862732288</v>
          </cell>
          <cell r="BW35">
            <v>371.59361867470932</v>
          </cell>
          <cell r="BX35">
            <v>378.3096745708915</v>
          </cell>
          <cell r="BY35">
            <v>385.04360751515628</v>
          </cell>
          <cell r="BZ35">
            <v>391.79531926600623</v>
          </cell>
          <cell r="CA35">
            <v>398.56471213821465</v>
          </cell>
          <cell r="CB35">
            <v>405.35168899989463</v>
          </cell>
          <cell r="CC35">
            <v>412.156153269583</v>
          </cell>
          <cell r="CD35">
            <v>418.97800891333873</v>
          </cell>
          <cell r="CE35">
            <v>425.81716044185561</v>
          </cell>
          <cell r="CF35">
            <v>432.67351290758984</v>
          </cell>
          <cell r="CH35">
            <v>6.1967071791087349</v>
          </cell>
          <cell r="CI35">
            <v>6.6513070606330995</v>
          </cell>
          <cell r="CJ35">
            <v>7.1172923197950499</v>
          </cell>
          <cell r="CK35">
            <v>7.5946569475054027</v>
          </cell>
          <cell r="CL35">
            <v>8.0833949605438722</v>
          </cell>
          <cell r="CM35">
            <v>8.5835004013841392</v>
          </cell>
          <cell r="CN35">
            <v>9.0949673380192699</v>
          </cell>
          <cell r="CO35">
            <v>9.6177898637876922</v>
          </cell>
          <cell r="CP35">
            <v>10.151962097199497</v>
          </cell>
          <cell r="CQ35">
            <v>10.697478181763316</v>
          </cell>
          <cell r="CR35">
            <v>11.254332285813586</v>
          </cell>
        </row>
        <row r="36">
          <cell r="A36">
            <v>70</v>
          </cell>
          <cell r="B36">
            <v>2851.2267658430892</v>
          </cell>
          <cell r="C36">
            <v>2892.751301202009</v>
          </cell>
          <cell r="D36">
            <v>2934.2812378677659</v>
          </cell>
          <cell r="E36">
            <v>2975.8157948208568</v>
          </cell>
          <cell r="F36">
            <v>3017.3541911591133</v>
          </cell>
          <cell r="G36">
            <v>3058.8956465660881</v>
          </cell>
          <cell r="H36">
            <v>3100.4393817900173</v>
          </cell>
          <cell r="I36">
            <v>3141.9846191327379</v>
          </cell>
          <cell r="J36">
            <v>3183.5305829479316</v>
          </cell>
          <cell r="K36">
            <v>3225.0765001480277</v>
          </cell>
          <cell r="L36">
            <v>3266.621600719086</v>
          </cell>
          <cell r="N36">
            <v>3649.5392447244312</v>
          </cell>
          <cell r="O36">
            <v>3703.1063695028902</v>
          </cell>
          <cell r="P36">
            <v>3756.7048776136153</v>
          </cell>
          <cell r="Q36">
            <v>3810.3344381673874</v>
          </cell>
          <cell r="R36">
            <v>3863.994722328735</v>
          </cell>
          <cell r="S36">
            <v>3917.6854033047803</v>
          </cell>
          <cell r="T36">
            <v>3971.4061563341979</v>
          </cell>
          <cell r="U36">
            <v>4025.1566586762788</v>
          </cell>
          <cell r="V36">
            <v>4078.9365896000954</v>
          </cell>
          <cell r="W36">
            <v>4132.7456303737754</v>
          </cell>
          <cell r="X36">
            <v>4186.5834642538803</v>
          </cell>
          <cell r="Z36">
            <v>4330.2835196595579</v>
          </cell>
          <cell r="AA36">
            <v>4395.3436614382972</v>
          </cell>
          <cell r="AB36">
            <v>4460.4906134513531</v>
          </cell>
          <cell r="AC36">
            <v>4525.7241673061744</v>
          </cell>
          <cell r="AD36">
            <v>4591.0441116321226</v>
          </cell>
          <cell r="AE36">
            <v>4656.4502321367972</v>
          </cell>
          <cell r="AF36">
            <v>4721.9423116619573</v>
          </cell>
          <cell r="AG36">
            <v>4787.5201302390487</v>
          </cell>
          <cell r="AH36">
            <v>4853.1834651443205</v>
          </cell>
          <cell r="AI36">
            <v>4918.9320909535409</v>
          </cell>
          <cell r="AJ36">
            <v>4984.7657795963087</v>
          </cell>
          <cell r="AL36">
            <v>1901.9746654881264</v>
          </cell>
          <cell r="AM36">
            <v>1930.4883358290342</v>
          </cell>
          <cell r="AN36">
            <v>1959.0407227518294</v>
          </cell>
          <cell r="AO36">
            <v>1987.6318139646316</v>
          </cell>
          <cell r="AP36">
            <v>2016.2615950777151</v>
          </cell>
          <cell r="AQ36">
            <v>2044.930049639891</v>
          </cell>
          <cell r="AR36">
            <v>2073.6371591744701</v>
          </cell>
          <cell r="AS36">
            <v>2102.3829032148142</v>
          </cell>
          <cell r="AT36">
            <v>2131.1672593394733</v>
          </cell>
          <cell r="AU36">
            <v>2159.990203206914</v>
          </cell>
          <cell r="AV36">
            <v>2188.8517085898466</v>
          </cell>
          <cell r="AX36">
            <v>2908.8963324472306</v>
          </cell>
          <cell r="AY36">
            <v>2953.4194002222762</v>
          </cell>
          <cell r="AZ36">
            <v>2998.0229904547245</v>
          </cell>
          <cell r="BA36">
            <v>3042.70683906061</v>
          </cell>
          <cell r="BB36">
            <v>3087.4706799574178</v>
          </cell>
          <cell r="BC36">
            <v>3132.3142453071023</v>
          </cell>
          <cell r="BD36">
            <v>3177.2372657507044</v>
          </cell>
          <cell r="BE36">
            <v>3222.2394706346986</v>
          </cell>
          <cell r="BF36">
            <v>3267.3205882292241</v>
          </cell>
          <cell r="BG36">
            <v>3312.4803459383506</v>
          </cell>
          <cell r="BH36">
            <v>3357.7184705025088</v>
          </cell>
          <cell r="BJ36">
            <v>431.05693141088182</v>
          </cell>
          <cell r="BK36">
            <v>437.99744916590288</v>
          </cell>
          <cell r="BL36">
            <v>444.95748859003118</v>
          </cell>
          <cell r="BM36">
            <v>451.9369554358932</v>
          </cell>
          <cell r="BN36">
            <v>458.93575599570426</v>
          </cell>
          <cell r="BO36">
            <v>465.95379709787926</v>
          </cell>
          <cell r="BP36">
            <v>472.99098610366769</v>
          </cell>
          <cell r="BQ36">
            <v>480.04723090381214</v>
          </cell>
          <cell r="BR36">
            <v>487.12243991523053</v>
          </cell>
          <cell r="BS36">
            <v>494.21652207772235</v>
          </cell>
          <cell r="BT36">
            <v>501.32938685069723</v>
          </cell>
          <cell r="BV36">
            <v>432.67351290758984</v>
          </cell>
          <cell r="BW36">
            <v>439.54697190190183</v>
          </cell>
          <cell r="BX36">
            <v>446.4374435522119</v>
          </cell>
          <cell r="BY36">
            <v>453.34483451917083</v>
          </cell>
          <cell r="BZ36">
            <v>460.26905199384419</v>
          </cell>
          <cell r="CA36">
            <v>467.21000369491139</v>
          </cell>
          <cell r="CB36">
            <v>474.16759786587789</v>
          </cell>
          <cell r="CC36">
            <v>481.14174327230262</v>
          </cell>
          <cell r="CD36">
            <v>488.13234919903834</v>
          </cell>
          <cell r="CE36">
            <v>495.13932544748678</v>
          </cell>
          <cell r="CF36">
            <v>502.16258233286698</v>
          </cell>
          <cell r="CH36">
            <v>11.254332285813586</v>
          </cell>
          <cell r="CI36">
            <v>11.82251860233827</v>
          </cell>
          <cell r="CJ36">
            <v>12.402031348807064</v>
          </cell>
          <cell r="CK36">
            <v>12.992864767000004</v>
          </cell>
          <cell r="CL36">
            <v>13.595013122836605</v>
          </cell>
          <cell r="CM36">
            <v>14.208470706205372</v>
          </cell>
          <cell r="CN36">
            <v>14.833231830793803</v>
          </cell>
          <cell r="CO36">
            <v>15.469290833918851</v>
          </cell>
          <cell r="CP36">
            <v>16.116642076357863</v>
          </cell>
          <cell r="CQ36">
            <v>16.77527994217985</v>
          </cell>
          <cell r="CR36">
            <v>17.445198838577422</v>
          </cell>
        </row>
        <row r="37">
          <cell r="A37">
            <v>80</v>
          </cell>
          <cell r="B37">
            <v>3266.621600719086</v>
          </cell>
          <cell r="C37">
            <v>3308.1651182429468</v>
          </cell>
          <cell r="D37">
            <v>3349.7062904259415</v>
          </cell>
          <cell r="E37">
            <v>3391.2443596333974</v>
          </cell>
          <cell r="F37">
            <v>3432.7785734292038</v>
          </cell>
          <cell r="G37">
            <v>3474.3081851196393</v>
          </cell>
          <cell r="H37">
            <v>3515.8324543006847</v>
          </cell>
          <cell r="I37">
            <v>3557.3506474080077</v>
          </cell>
          <cell r="J37">
            <v>3598.8620382688086</v>
          </cell>
          <cell r="K37">
            <v>3640.3659086546977</v>
          </cell>
          <cell r="L37">
            <v>3681.8615488347641</v>
          </cell>
          <cell r="N37">
            <v>4186.5834642538803</v>
          </cell>
          <cell r="O37">
            <v>4240.4497764748794</v>
          </cell>
          <cell r="P37">
            <v>4294.3442542387411</v>
          </cell>
          <cell r="Q37">
            <v>4348.2665867046089</v>
          </cell>
          <cell r="R37">
            <v>4402.2164649785955</v>
          </cell>
          <cell r="S37">
            <v>4456.1935821036677</v>
          </cell>
          <cell r="T37">
            <v>4510.1976330496336</v>
          </cell>
          <cell r="U37">
            <v>4564.228314703234</v>
          </cell>
          <cell r="V37">
            <v>4618.2853258583264</v>
          </cell>
          <cell r="W37">
            <v>4672.3683672061779</v>
          </cell>
          <cell r="X37">
            <v>4726.4771413258422</v>
          </cell>
          <cell r="Z37">
            <v>4984.7657795963087</v>
          </cell>
          <cell r="AA37">
            <v>5050.6843004099537</v>
          </cell>
          <cell r="AB37">
            <v>5116.6874201930332</v>
          </cell>
          <cell r="AC37">
            <v>5182.7749032584125</v>
          </cell>
          <cell r="AD37">
            <v>5248.9465114859495</v>
          </cell>
          <cell r="AE37">
            <v>5315.2020043747552</v>
          </cell>
          <cell r="AF37">
            <v>5381.5411390950503</v>
          </cell>
          <cell r="AG37">
            <v>5447.9636705396069</v>
          </cell>
          <cell r="AH37">
            <v>5514.4693513747752</v>
          </cell>
          <cell r="AI37">
            <v>5581.0579320911038</v>
          </cell>
          <cell r="AJ37">
            <v>5647.7291610535403</v>
          </cell>
          <cell r="AL37">
            <v>2188.8517085898466</v>
          </cell>
          <cell r="AM37">
            <v>2217.7517474091474</v>
          </cell>
          <cell r="AN37">
            <v>2246.6902897673863</v>
          </cell>
          <cell r="AO37">
            <v>2275.667303981958</v>
          </cell>
          <cell r="AP37">
            <v>2304.6827566178181</v>
          </cell>
          <cell r="AQ37">
            <v>2333.7366125198423</v>
          </cell>
          <cell r="AR37">
            <v>2362.8288348447845</v>
          </cell>
          <cell r="AS37">
            <v>2391.9593850928704</v>
          </cell>
          <cell r="AT37">
            <v>2421.1282231389973</v>
          </cell>
          <cell r="AU37">
            <v>2450.3353072635723</v>
          </cell>
          <cell r="AV37">
            <v>2479.5805941829658</v>
          </cell>
          <cell r="AX37">
            <v>3357.7184705025088</v>
          </cell>
          <cell r="AY37">
            <v>3403.0346881932464</v>
          </cell>
          <cell r="AZ37">
            <v>3448.4287250004363</v>
          </cell>
          <cell r="BA37">
            <v>3493.9003068120869</v>
          </cell>
          <cell r="BB37">
            <v>3539.4491595868922</v>
          </cell>
          <cell r="BC37">
            <v>3585.0750095196609</v>
          </cell>
          <cell r="BD37">
            <v>3630.7775831997587</v>
          </cell>
          <cell r="BE37">
            <v>3676.5566077627086</v>
          </cell>
          <cell r="BF37">
            <v>3722.4118110350751</v>
          </cell>
          <cell r="BG37">
            <v>3768.3429216727691</v>
          </cell>
          <cell r="BH37">
            <v>3814.349669292918</v>
          </cell>
          <cell r="BJ37">
            <v>501.32938685069723</v>
          </cell>
          <cell r="BK37">
            <v>508.4609442099279</v>
          </cell>
          <cell r="BL37">
            <v>515.61110464432568</v>
          </cell>
          <cell r="BM37">
            <v>522.77977915273857</v>
          </cell>
          <cell r="BN37">
            <v>529.96687924077344</v>
          </cell>
          <cell r="BO37">
            <v>537.17231691763914</v>
          </cell>
          <cell r="BP37">
            <v>544.39600469301342</v>
          </cell>
          <cell r="BQ37">
            <v>551.63785557393226</v>
          </cell>
          <cell r="BR37">
            <v>558.89778306170047</v>
          </cell>
          <cell r="BS37">
            <v>566.1757011488254</v>
          </cell>
          <cell r="BT37">
            <v>573.47152431597237</v>
          </cell>
          <cell r="BV37">
            <v>502.16258233286698</v>
          </cell>
          <cell r="BW37">
            <v>509.20203068149794</v>
          </cell>
          <cell r="BX37">
            <v>516.257581828095</v>
          </cell>
          <cell r="BY37">
            <v>523.32914761307916</v>
          </cell>
          <cell r="BZ37">
            <v>530.41664037990188</v>
          </cell>
          <cell r="CA37">
            <v>537.51997297238108</v>
          </cell>
          <cell r="CB37">
            <v>544.63905873205306</v>
          </cell>
          <cell r="CC37">
            <v>551.77381149553571</v>
          </cell>
          <cell r="CD37">
            <v>558.92414559190752</v>
          </cell>
          <cell r="CE37">
            <v>566.08997584009751</v>
          </cell>
          <cell r="CF37">
            <v>573.2712175462907</v>
          </cell>
          <cell r="CH37">
            <v>17.445198838577422</v>
          </cell>
          <cell r="CI37">
            <v>18.126393195698935</v>
          </cell>
          <cell r="CJ37">
            <v>18.818857466481315</v>
          </cell>
          <cell r="CK37">
            <v>19.522586126483169</v>
          </cell>
          <cell r="CL37">
            <v>20.237573673718437</v>
          </cell>
          <cell r="CM37">
            <v>20.963814628490471</v>
          </cell>
          <cell r="CN37">
            <v>21.701303533226554</v>
          </cell>
          <cell r="CO37">
            <v>22.450034952312937</v>
          </cell>
          <cell r="CP37">
            <v>23.210003471930214</v>
          </cell>
          <cell r="CQ37">
            <v>23.981203699889278</v>
          </cell>
          <cell r="CR37">
            <v>24.763630265467633</v>
          </cell>
        </row>
        <row r="38">
          <cell r="A38">
            <v>90</v>
          </cell>
          <cell r="B38">
            <v>3681.8615488347641</v>
          </cell>
          <cell r="C38">
            <v>3723.3482581279968</v>
          </cell>
          <cell r="D38">
            <v>3764.8253454541987</v>
          </cell>
          <cell r="E38">
            <v>3806.2921298825509</v>
          </cell>
          <cell r="F38">
            <v>3847.7479411769536</v>
          </cell>
          <cell r="G38">
            <v>3889.1921203372922</v>
          </cell>
          <cell r="H38">
            <v>3930.6240201357696</v>
          </cell>
          <cell r="I38">
            <v>3972.0430056474356</v>
          </cell>
          <cell r="J38">
            <v>4013.4484547740731</v>
          </cell>
          <cell r="K38">
            <v>4054.8397587605787</v>
          </cell>
          <cell r="L38">
            <v>4096.2163227029969</v>
          </cell>
          <cell r="N38">
            <v>4726.4771413258422</v>
          </cell>
          <cell r="O38">
            <v>4780.6113526746476</v>
          </cell>
          <cell r="P38">
            <v>4834.7707075787766</v>
          </cell>
          <cell r="Q38">
            <v>4888.9549142239375</v>
          </cell>
          <cell r="R38">
            <v>4943.1636826461418</v>
          </cell>
          <cell r="S38">
            <v>4997.3967247225673</v>
          </cell>
          <cell r="T38">
            <v>5051.6537541625248</v>
          </cell>
          <cell r="U38">
            <v>5105.9344864985096</v>
          </cell>
          <cell r="V38">
            <v>5160.2386390773536</v>
          </cell>
          <cell r="W38">
            <v>5214.5659310514711</v>
          </cell>
          <cell r="X38">
            <v>5268.9160833701908</v>
          </cell>
          <cell r="Z38">
            <v>5647.7291610535403</v>
          </cell>
          <cell r="AA38">
            <v>5714.4827845512164</v>
          </cell>
          <cell r="AB38">
            <v>5781.31854684682</v>
          </cell>
          <cell r="AC38">
            <v>5848.2361902255507</v>
          </cell>
          <cell r="AD38">
            <v>5915.2354550436621</v>
          </cell>
          <cell r="AE38">
            <v>5982.3160797765804</v>
          </cell>
          <cell r="AF38">
            <v>6049.4778010666141</v>
          </cell>
          <cell r="AG38">
            <v>6116.7203537702362</v>
          </cell>
          <cell r="AH38">
            <v>6184.0434710049622</v>
          </cell>
          <cell r="AI38">
            <v>6251.4468841957987</v>
          </cell>
          <cell r="AJ38">
            <v>6318.9303231212798</v>
          </cell>
          <cell r="AL38">
            <v>2479.5805941829658</v>
          </cell>
          <cell r="AM38">
            <v>2508.8640390796072</v>
          </cell>
          <cell r="AN38">
            <v>2538.1855956317063</v>
          </cell>
          <cell r="AO38">
            <v>2567.5452160426189</v>
          </cell>
          <cell r="AP38">
            <v>2596.9428510698453</v>
          </cell>
          <cell r="AQ38">
            <v>2626.3784500536826</v>
          </cell>
          <cell r="AR38">
            <v>2655.8519609455116</v>
          </cell>
          <cell r="AS38">
            <v>2685.3633303357433</v>
          </cell>
          <cell r="AT38">
            <v>2714.9125034814147</v>
          </cell>
          <cell r="AU38">
            <v>2744.4994243334359</v>
          </cell>
          <cell r="AV38">
            <v>2774.124035563505</v>
          </cell>
          <cell r="AX38">
            <v>3814.349669292918</v>
          </cell>
          <cell r="AY38">
            <v>3860.4317845994105</v>
          </cell>
          <cell r="AZ38">
            <v>3906.5889995022744</v>
          </cell>
          <cell r="BA38">
            <v>3952.8210472309902</v>
          </cell>
          <cell r="BB38">
            <v>3999.1276624418942</v>
          </cell>
          <cell r="BC38">
            <v>4045.5085813197766</v>
          </cell>
          <cell r="BD38">
            <v>4091.963541673822</v>
          </cell>
          <cell r="BE38">
            <v>4138.4922830279966</v>
          </cell>
          <cell r="BF38">
            <v>4185.0945467060274</v>
          </cell>
          <cell r="BG38">
            <v>4231.7700759110812</v>
          </cell>
          <cell r="BH38">
            <v>4278.5186158002698</v>
          </cell>
          <cell r="BJ38">
            <v>573.47152431597237</v>
          </cell>
          <cell r="BK38">
            <v>580.78516752894166</v>
          </cell>
          <cell r="BL38">
            <v>588.11654623566744</v>
          </cell>
          <cell r="BM38">
            <v>595.46557636323837</v>
          </cell>
          <cell r="BN38">
            <v>602.83217431493949</v>
          </cell>
          <cell r="BO38">
            <v>610.21625696731564</v>
          </cell>
          <cell r="BP38">
            <v>617.61774166725581</v>
          </cell>
          <cell r="BQ38">
            <v>625.03654622909824</v>
          </cell>
          <cell r="BR38">
            <v>632.47258893175774</v>
          </cell>
          <cell r="BS38">
            <v>639.92578851587189</v>
          </cell>
          <cell r="BT38">
            <v>647.39606418096969</v>
          </cell>
          <cell r="BV38">
            <v>573.2712175462907</v>
          </cell>
          <cell r="BW38">
            <v>580.46778650134536</v>
          </cell>
          <cell r="BX38">
            <v>587.67959897822436</v>
          </cell>
          <cell r="BY38">
            <v>594.90657172943907</v>
          </cell>
          <cell r="BZ38">
            <v>602.14862198450714</v>
          </cell>
          <cell r="CA38">
            <v>609.40566744742239</v>
          </cell>
          <cell r="CB38">
            <v>616.67762629413892</v>
          </cell>
          <cell r="CC38">
            <v>623.96441717006678</v>
          </cell>
          <cell r="CD38">
            <v>631.26595918758221</v>
          </cell>
          <cell r="CE38">
            <v>638.58217192354869</v>
          </cell>
          <cell r="CF38">
            <v>645.91297541685333</v>
          </cell>
          <cell r="CH38">
            <v>24.763630265467633</v>
          </cell>
          <cell r="CI38">
            <v>25.557277819246206</v>
          </cell>
          <cell r="CJ38">
            <v>26.362141032946621</v>
          </cell>
          <cell r="CK38">
            <v>27.178214599268877</v>
          </cell>
          <cell r="CL38">
            <v>28.005493231729545</v>
          </cell>
          <cell r="CM38">
            <v>28.84397166450038</v>
          </cell>
          <cell r="CN38">
            <v>29.693644652247347</v>
          </cell>
          <cell r="CO38">
            <v>30.554506969970202</v>
          </cell>
          <cell r="CP38">
            <v>31.426553412842459</v>
          </cell>
          <cell r="CQ38">
            <v>32.309778796051788</v>
          </cell>
          <cell r="CR38">
            <v>33.20417795464094</v>
          </cell>
        </row>
        <row r="39">
          <cell r="A39">
            <v>100</v>
          </cell>
          <cell r="B39">
            <v>4096.2163227029969</v>
          </cell>
          <cell r="C39">
            <v>4137.5775660473792</v>
          </cell>
          <cell r="D39">
            <v>4178.9229230786323</v>
          </cell>
          <cell r="E39">
            <v>4220.2518433985542</v>
          </cell>
          <cell r="F39">
            <v>4261.563792392245</v>
          </cell>
          <cell r="G39">
            <v>4302.8582516821125</v>
          </cell>
          <cell r="H39">
            <v>4344.1347195687094</v>
          </cell>
          <cell r="I39">
            <v>4385.3927114576345</v>
          </cell>
          <cell r="J39">
            <v>4426.6317602717918</v>
          </cell>
          <cell r="K39">
            <v>4467.8514168482634</v>
          </cell>
          <cell r="L39">
            <v>4509.0512503191385</v>
          </cell>
          <cell r="N39">
            <v>5268.9160833701908</v>
          </cell>
          <cell r="O39">
            <v>5323.2888187711815</v>
          </cell>
          <cell r="P39">
            <v>5377.6838617719786</v>
          </cell>
          <cell r="Q39">
            <v>5432.100938661586</v>
          </cell>
          <cell r="R39">
            <v>5486.5397774921803</v>
          </cell>
          <cell r="S39">
            <v>5541.000108070898</v>
          </cell>
          <cell r="T39">
            <v>5595.481661951716</v>
          </cell>
          <cell r="U39">
            <v>5649.9841724274174</v>
          </cell>
          <cell r="V39">
            <v>5704.5073745216459</v>
          </cell>
          <cell r="W39">
            <v>5759.0510049810509</v>
          </cell>
          <cell r="X39">
            <v>5813.6148022675152</v>
          </cell>
          <cell r="Z39">
            <v>6318.9303231212798</v>
          </cell>
          <cell r="AA39">
            <v>6386.4935159590805</v>
          </cell>
          <cell r="AB39">
            <v>6454.1361893312178</v>
          </cell>
          <cell r="AC39">
            <v>6521.858068348829</v>
          </cell>
          <cell r="AD39">
            <v>6589.6588766565337</v>
          </cell>
          <cell r="AE39">
            <v>6657.5383364763766</v>
          </cell>
          <cell r="AF39">
            <v>6725.4961686513516</v>
          </cell>
          <cell r="AG39">
            <v>6793.5320926885051</v>
          </cell>
          <cell r="AH39">
            <v>6861.6458268016313</v>
          </cell>
          <cell r="AI39">
            <v>6929.8370879535341</v>
          </cell>
          <cell r="AJ39">
            <v>6998.1055918978846</v>
          </cell>
          <cell r="AL39">
            <v>2774.124035563505</v>
          </cell>
          <cell r="AM39">
            <v>2803.786278590675</v>
          </cell>
          <cell r="AN39">
            <v>2833.4860936075938</v>
          </cell>
          <cell r="AO39">
            <v>2863.2234196064055</v>
          </cell>
          <cell r="AP39">
            <v>2892.9981944043252</v>
          </cell>
          <cell r="AQ39">
            <v>2922.8103546688867</v>
          </cell>
          <cell r="AR39">
            <v>2952.6598359428676</v>
          </cell>
          <cell r="AS39">
            <v>2982.5465726688903</v>
          </cell>
          <cell r="AT39">
            <v>3012.47049821371</v>
          </cell>
          <cell r="AU39">
            <v>3042.4315448921802</v>
          </cell>
          <cell r="AV39">
            <v>3072.4296439909167</v>
          </cell>
          <cell r="AX39">
            <v>4278.5186158002698</v>
          </cell>
          <cell r="AY39">
            <v>4325.3399135541113</v>
          </cell>
          <cell r="AZ39">
            <v>4372.2337184410462</v>
          </cell>
          <cell r="BA39">
            <v>4419.1997818771579</v>
          </cell>
          <cell r="BB39">
            <v>4466.2378574811837</v>
          </cell>
          <cell r="BC39">
            <v>4513.3477011249543</v>
          </cell>
          <cell r="BD39">
            <v>4560.5290709793699</v>
          </cell>
          <cell r="BE39">
            <v>4607.7817275560265</v>
          </cell>
          <cell r="BF39">
            <v>4655.1054337446076</v>
          </cell>
          <cell r="BG39">
            <v>4702.4999548461547</v>
          </cell>
          <cell r="BH39">
            <v>4749.965058602319</v>
          </cell>
          <cell r="BJ39">
            <v>647.39606418096969</v>
          </cell>
          <cell r="BK39">
            <v>654.88333558265947</v>
          </cell>
          <cell r="BL39">
            <v>662.38752282983751</v>
          </cell>
          <cell r="BM39">
            <v>669.90854648191805</v>
          </cell>
          <cell r="BN39">
            <v>677.44632754608097</v>
          </cell>
          <cell r="BO39">
            <v>685.00078747454199</v>
          </cell>
          <cell r="BP39">
            <v>692.57184816184156</v>
          </cell>
          <cell r="BQ39">
            <v>700.15943194215322</v>
          </cell>
          <cell r="BR39">
            <v>707.76346158661238</v>
          </cell>
          <cell r="BS39">
            <v>715.38386030066408</v>
          </cell>
          <cell r="BT39">
            <v>723.02055172143037</v>
          </cell>
          <cell r="BV39">
            <v>645.91297541685333</v>
          </cell>
          <cell r="BW39">
            <v>653.25829016595355</v>
          </cell>
          <cell r="BX39">
            <v>660.61803712643791</v>
          </cell>
          <cell r="BY39">
            <v>667.9921377085999</v>
          </cell>
          <cell r="BZ39">
            <v>675.38051377502234</v>
          </cell>
          <cell r="CA39">
            <v>682.78308763817722</v>
          </cell>
          <cell r="CB39">
            <v>690.19978205803523</v>
          </cell>
          <cell r="CC39">
            <v>697.63052023969021</v>
          </cell>
          <cell r="CD39">
            <v>705.07522583099353</v>
          </cell>
          <cell r="CE39">
            <v>712.53382292020308</v>
          </cell>
          <cell r="CF39">
            <v>720.00623603364352</v>
          </cell>
          <cell r="CH39">
            <v>33.20417795464094</v>
          </cell>
          <cell r="CI39">
            <v>34.109745743349052</v>
          </cell>
          <cell r="CJ39">
            <v>35.026477036453457</v>
          </cell>
          <cell r="CK39">
            <v>35.954366727611955</v>
          </cell>
          <cell r="CL39">
            <v>36.893409729705432</v>
          </cell>
          <cell r="CM39">
            <v>37.84360097468111</v>
          </cell>
          <cell r="CN39">
            <v>38.804935413396095</v>
          </cell>
          <cell r="CO39">
            <v>39.777408015461432</v>
          </cell>
          <cell r="CP39">
            <v>40.761013769086674</v>
          </cell>
          <cell r="CQ39">
            <v>41.755747680924742</v>
          </cell>
          <cell r="CR39">
            <v>42.761604775917512</v>
          </cell>
        </row>
        <row r="40">
          <cell r="A40">
            <v>110</v>
          </cell>
          <cell r="B40">
            <v>4509.0512503191385</v>
          </cell>
          <cell r="C40">
            <v>4550.2308484756122</v>
          </cell>
          <cell r="D40">
            <v>4591.3898181147315</v>
          </cell>
          <cell r="E40">
            <v>4632.5277853681628</v>
          </cell>
          <cell r="F40">
            <v>4673.6443960123925</v>
          </cell>
          <cell r="G40">
            <v>4714.7393157598262</v>
          </cell>
          <cell r="H40">
            <v>4755.8122305302404</v>
          </cell>
          <cell r="I40">
            <v>4796.8628467020908</v>
          </cell>
          <cell r="J40">
            <v>4837.8908913432351</v>
          </cell>
          <cell r="K40">
            <v>4878.8961124206126</v>
          </cell>
          <cell r="L40">
            <v>4919.8782789885163</v>
          </cell>
          <cell r="N40">
            <v>5813.6148022675152</v>
          </cell>
          <cell r="O40">
            <v>5868.1985065504687</v>
          </cell>
          <cell r="P40">
            <v>5922.8018596992924</v>
          </cell>
          <cell r="Q40">
            <v>5977.4246052758053</v>
          </cell>
          <cell r="R40">
            <v>6032.0664885268297</v>
          </cell>
          <cell r="S40">
            <v>6086.7272563768538</v>
          </cell>
          <cell r="T40">
            <v>6141.4066574207645</v>
          </cell>
          <cell r="U40">
            <v>6196.1044419166701</v>
          </cell>
          <cell r="V40">
            <v>6250.8203617788058</v>
          </cell>
          <cell r="W40">
            <v>6305.5541705705145</v>
          </cell>
          <cell r="X40">
            <v>6360.3056234973192</v>
          </cell>
          <cell r="Z40">
            <v>6998.1055918978846</v>
          </cell>
          <cell r="AA40">
            <v>7066.4510532206532</v>
          </cell>
          <cell r="AB40">
            <v>7134.8731853811278</v>
          </cell>
          <cell r="AC40">
            <v>7203.3717007525156</v>
          </cell>
          <cell r="AD40">
            <v>7271.9463106621261</v>
          </cell>
          <cell r="AE40">
            <v>7340.5967254311381</v>
          </cell>
          <cell r="AF40">
            <v>7409.3226544139543</v>
          </cell>
          <cell r="AG40">
            <v>7478.1238060371352</v>
          </cell>
          <cell r="AH40">
            <v>7546.9998878379238</v>
          </cell>
          <cell r="AI40">
            <v>7615.9506065023525</v>
          </cell>
          <cell r="AJ40">
            <v>7684.9756679029397</v>
          </cell>
          <cell r="AL40">
            <v>3072.4296439909167</v>
          </cell>
          <cell r="AM40">
            <v>3102.4647257916399</v>
          </cell>
          <cell r="AN40">
            <v>3132.5367195942208</v>
          </cell>
          <cell r="AO40">
            <v>3162.6455537394158</v>
          </cell>
          <cell r="AP40">
            <v>3192.7911556313043</v>
          </cell>
          <cell r="AQ40">
            <v>3222.9734517594256</v>
          </cell>
          <cell r="AR40">
            <v>3253.1923677206228</v>
          </cell>
          <cell r="AS40">
            <v>3283.4478282405912</v>
          </cell>
          <cell r="AT40">
            <v>3313.7397571951351</v>
          </cell>
          <cell r="AU40">
            <v>3344.0680776311424</v>
          </cell>
          <cell r="AV40">
            <v>3374.4327117872676</v>
          </cell>
          <cell r="AX40">
            <v>4749.965058602319</v>
          </cell>
          <cell r="AY40">
            <v>4797.5005152207223</v>
          </cell>
          <cell r="AZ40">
            <v>4845.1060973965141</v>
          </cell>
          <cell r="BA40">
            <v>4892.7815803302528</v>
          </cell>
          <cell r="BB40">
            <v>4940.5267417421946</v>
          </cell>
          <cell r="BC40">
            <v>4988.3413618831273</v>
          </cell>
          <cell r="BD40">
            <v>5036.22522354182</v>
          </cell>
          <cell r="BE40">
            <v>5084.1781120492178</v>
          </cell>
          <cell r="BF40">
            <v>5132.1998152794595</v>
          </cell>
          <cell r="BG40">
            <v>5180.2901236478529</v>
          </cell>
          <cell r="BH40">
            <v>5228.4488301058709</v>
          </cell>
          <cell r="BJ40">
            <v>723.02055172143037</v>
          </cell>
          <cell r="BK40">
            <v>730.67345991509671</v>
          </cell>
          <cell r="BL40">
            <v>738.34250937431739</v>
          </cell>
          <cell r="BM40">
            <v>746.02762501564052</v>
          </cell>
          <cell r="BN40">
            <v>753.72873217695144</v>
          </cell>
          <cell r="BO40">
            <v>761.44575661493457</v>
          </cell>
          <cell r="BP40">
            <v>769.17862450255461</v>
          </cell>
          <cell r="BQ40">
            <v>776.92726242655601</v>
          </cell>
          <cell r="BR40">
            <v>784.69159738498024</v>
          </cell>
          <cell r="BS40">
            <v>792.47155678470199</v>
          </cell>
          <cell r="BT40">
            <v>800.26706843898342</v>
          </cell>
          <cell r="BV40">
            <v>720.00623603364352</v>
          </cell>
          <cell r="BW40">
            <v>727.49239013337797</v>
          </cell>
          <cell r="BX40">
            <v>734.99221061489391</v>
          </cell>
          <cell r="BY40">
            <v>742.50562330479909</v>
          </cell>
          <cell r="BZ40">
            <v>750.03255445853131</v>
          </cell>
          <cell r="CA40">
            <v>757.57293075807866</v>
          </cell>
          <cell r="CB40">
            <v>765.12667930971304</v>
          </cell>
          <cell r="CC40">
            <v>772.69372764173534</v>
          </cell>
          <cell r="CD40">
            <v>780.27400370223131</v>
          </cell>
          <cell r="CE40">
            <v>787.86743585684121</v>
          </cell>
          <cell r="CF40">
            <v>795.47395288653979</v>
          </cell>
          <cell r="CH40">
            <v>42.761604775917512</v>
          </cell>
          <cell r="CI40">
            <v>43.778580097141486</v>
          </cell>
          <cell r="CJ40">
            <v>44.806668705654303</v>
          </cell>
          <cell r="CK40">
            <v>45.845865680341362</v>
          </cell>
          <cell r="CL40">
            <v>46.896166117763229</v>
          </cell>
          <cell r="CM40">
            <v>47.957565132003161</v>
          </cell>
          <cell r="CN40">
            <v>49.030057854515334</v>
          </cell>
          <cell r="CO40">
            <v>50.113639433973447</v>
          </cell>
          <cell r="CP40">
            <v>51.208305036119668</v>
          </cell>
          <cell r="CQ40">
            <v>52.314049843614328</v>
          </cell>
          <cell r="CR40">
            <v>53.43086905588563</v>
          </cell>
        </row>
        <row r="41">
          <cell r="A41">
            <v>120</v>
          </cell>
          <cell r="B41">
            <v>4919.8782789885163</v>
          </cell>
          <cell r="C41">
            <v>4960.8371813550684</v>
          </cell>
          <cell r="D41">
            <v>5001.7726312265986</v>
          </cell>
          <cell r="E41">
            <v>5042.6844618296182</v>
          </cell>
          <cell r="F41">
            <v>5083.572528010156</v>
          </cell>
          <cell r="G41">
            <v>5124.4367063102263</v>
          </cell>
          <cell r="H41">
            <v>5165.2768950212712</v>
          </cell>
          <cell r="I41">
            <v>5206.0930142144271</v>
          </cell>
          <cell r="J41">
            <v>5246.8850057475165</v>
          </cell>
          <cell r="K41">
            <v>5287.6528332487223</v>
          </cell>
          <cell r="L41">
            <v>5328.3964820769006</v>
          </cell>
          <cell r="N41">
            <v>6360.3056234973192</v>
          </cell>
          <cell r="O41">
            <v>6415.074477400065</v>
          </cell>
          <cell r="P41">
            <v>6469.8604907481485</v>
          </cell>
          <cell r="Q41">
            <v>6524.6634236328246</v>
          </cell>
          <cell r="R41">
            <v>6579.483037760594</v>
          </cell>
          <cell r="S41">
            <v>6634.319096446663</v>
          </cell>
          <cell r="T41">
            <v>6689.1713646084881</v>
          </cell>
          <cell r="U41">
            <v>6744.0396087593963</v>
          </cell>
          <cell r="V41">
            <v>6798.9235970022801</v>
          </cell>
          <cell r="W41">
            <v>6853.8230990233687</v>
          </cell>
          <cell r="X41">
            <v>6908.7378860860781</v>
          </cell>
          <cell r="Z41">
            <v>7684.9756679029397</v>
          </cell>
          <cell r="AA41">
            <v>7754.0747771359675</v>
          </cell>
          <cell r="AB41">
            <v>7823.2476385583523</v>
          </cell>
          <cell r="AC41">
            <v>7892.4939558241031</v>
          </cell>
          <cell r="AD41">
            <v>7961.8134319203673</v>
          </cell>
          <cell r="AE41">
            <v>8031.2057692030685</v>
          </cell>
          <cell r="AF41">
            <v>8100.6706694321292</v>
          </cell>
          <cell r="AG41">
            <v>8170.207833806292</v>
          </cell>
          <cell r="AH41">
            <v>8239.8169629975309</v>
          </cell>
          <cell r="AI41">
            <v>8309.4977571850504</v>
          </cell>
          <cell r="AJ41">
            <v>8379.2499160888892</v>
          </cell>
          <cell r="AL41">
            <v>3374.4327117872676</v>
          </cell>
          <cell r="AM41">
            <v>3404.8335811143388</v>
          </cell>
          <cell r="AN41">
            <v>3435.2706062954762</v>
          </cell>
          <cell r="AO41">
            <v>3465.7437072659463</v>
          </cell>
          <cell r="AP41">
            <v>3496.2528032327259</v>
          </cell>
          <cell r="AQ41">
            <v>3526.7978126938092</v>
          </cell>
          <cell r="AR41">
            <v>3557.3786534572332</v>
          </cell>
          <cell r="AS41">
            <v>3587.9952426598461</v>
          </cell>
          <cell r="AT41">
            <v>3618.6474967858012</v>
          </cell>
          <cell r="AU41">
            <v>3649.3353316848002</v>
          </cell>
          <cell r="AV41">
            <v>3680.0586625900669</v>
          </cell>
          <cell r="AX41">
            <v>5228.4488301058709</v>
          </cell>
          <cell r="AY41">
            <v>5276.6757301332918</v>
          </cell>
          <cell r="AZ41">
            <v>5324.9706217275734</v>
          </cell>
          <cell r="BA41">
            <v>5373.3333053905535</v>
          </cell>
          <cell r="BB41">
            <v>5421.7635841125866</v>
          </cell>
          <cell r="BC41">
            <v>5470.2612633541921</v>
          </cell>
          <cell r="BD41">
            <v>5518.8261510253233</v>
          </cell>
          <cell r="BE41">
            <v>5567.4580574623351</v>
          </cell>
          <cell r="BF41">
            <v>5616.1567954027614</v>
          </cell>
          <cell r="BG41">
            <v>5664.9221799579691</v>
          </cell>
          <cell r="BH41">
            <v>5713.7540285837922</v>
          </cell>
          <cell r="BJ41">
            <v>800.26706843898342</v>
          </cell>
          <cell r="BK41">
            <v>808.07806056504614</v>
          </cell>
          <cell r="BL41">
            <v>815.90446178166121</v>
          </cell>
          <cell r="BM41">
            <v>823.74620110675698</v>
          </cell>
          <cell r="BN41">
            <v>831.60320795504492</v>
          </cell>
          <cell r="BO41">
            <v>839.4754121356616</v>
          </cell>
          <cell r="BP41">
            <v>847.36274384983017</v>
          </cell>
          <cell r="BQ41">
            <v>855.26513368853762</v>
          </cell>
          <cell r="BR41">
            <v>863.18251263022955</v>
          </cell>
          <cell r="BS41">
            <v>871.11481203852259</v>
          </cell>
          <cell r="BT41">
            <v>879.06196365993276</v>
          </cell>
          <cell r="BV41">
            <v>795.47395288653979</v>
          </cell>
          <cell r="BW41">
            <v>803.09348398542875</v>
          </cell>
          <cell r="BX41">
            <v>810.72595875854017</v>
          </cell>
          <cell r="BY41">
            <v>818.37130721965241</v>
          </cell>
          <cell r="BZ41">
            <v>826.02945978911725</v>
          </cell>
          <cell r="CA41">
            <v>833.70034729169822</v>
          </cell>
          <cell r="CB41">
            <v>841.38390095442128</v>
          </cell>
          <cell r="CC41">
            <v>849.08005240443549</v>
          </cell>
          <cell r="CD41">
            <v>856.78873366688708</v>
          </cell>
          <cell r="CE41">
            <v>864.50987716280292</v>
          </cell>
          <cell r="CF41">
            <v>872.2434157069863</v>
          </cell>
          <cell r="CH41">
            <v>53.43086905588563</v>
          </cell>
          <cell r="CI41">
            <v>54.558757888980281</v>
          </cell>
          <cell r="CJ41">
            <v>55.69771157541426</v>
          </cell>
          <cell r="CK41">
            <v>56.847725364024058</v>
          </cell>
          <cell r="CL41">
            <v>58.008794519818608</v>
          </cell>
          <cell r="CM41">
            <v>59.180914323831409</v>
          </cell>
          <cell r="CN41">
            <v>60.364080072973152</v>
          </cell>
          <cell r="CO41">
            <v>61.558287079885019</v>
          </cell>
          <cell r="CP41">
            <v>62.763530672792101</v>
          </cell>
          <cell r="CQ41">
            <v>63.979806195357497</v>
          </cell>
          <cell r="CR41">
            <v>65.207109006536854</v>
          </cell>
        </row>
        <row r="42">
          <cell r="A42">
            <v>130</v>
          </cell>
          <cell r="B42">
            <v>5328.3964820769006</v>
          </cell>
          <cell r="C42">
            <v>5369.1159592585745</v>
          </cell>
          <cell r="D42">
            <v>5409.8112934016463</v>
          </cell>
          <cell r="E42">
            <v>5450.4825345859399</v>
          </cell>
          <cell r="F42">
            <v>5491.1297542306975</v>
          </cell>
          <cell r="G42">
            <v>5531.753044939217</v>
          </cell>
          <cell r="H42">
            <v>5572.352520320831</v>
          </cell>
          <cell r="I42">
            <v>5612.9283147904716</v>
          </cell>
          <cell r="J42">
            <v>5653.480583346136</v>
          </cell>
          <cell r="K42">
            <v>5694.0095013245354</v>
          </cell>
          <cell r="L42">
            <v>5734.5152641353216</v>
          </cell>
          <cell r="N42">
            <v>6908.7378860860781</v>
          </cell>
          <cell r="O42">
            <v>6963.6677310249333</v>
          </cell>
          <cell r="P42">
            <v>7018.6124082395654</v>
          </cell>
          <cell r="Q42">
            <v>7073.5716936887829</v>
          </cell>
          <cell r="R42">
            <v>7128.5453648847179</v>
          </cell>
          <cell r="S42">
            <v>7183.5332008870446</v>
          </cell>
          <cell r="T42">
            <v>7238.5349822972667</v>
          </cell>
          <cell r="U42">
            <v>7293.5504912530823</v>
          </cell>
          <cell r="V42">
            <v>7348.5795114228176</v>
          </cell>
          <cell r="W42">
            <v>7403.6218279999284</v>
          </cell>
          <cell r="X42">
            <v>7458.6772276975762</v>
          </cell>
          <cell r="Z42">
            <v>8379.2499160888892</v>
          </cell>
          <cell r="AA42">
            <v>8449.0731390031051</v>
          </cell>
          <cell r="AB42">
            <v>8518.9671248285686</v>
          </cell>
          <cell r="AC42">
            <v>8588.9315721053463</v>
          </cell>
          <cell r="AD42">
            <v>8658.9661790446844</v>
          </cell>
          <cell r="AE42">
            <v>8729.0706435605898</v>
          </cell>
          <cell r="AF42">
            <v>8799.2446633010113</v>
          </cell>
          <cell r="AG42">
            <v>8869.4879356786259</v>
          </cell>
          <cell r="AH42">
            <v>8939.8001579012216</v>
          </cell>
          <cell r="AI42">
            <v>9010.1810270016867</v>
          </cell>
          <cell r="AJ42">
            <v>9080.6302398676016</v>
          </cell>
          <cell r="AL42">
            <v>3680.0586625900669</v>
          </cell>
          <cell r="AM42">
            <v>3710.8174041360689</v>
          </cell>
          <cell r="AN42">
            <v>3741.6114703759872</v>
          </cell>
          <cell r="AO42">
            <v>3772.4407747989262</v>
          </cell>
          <cell r="AP42">
            <v>3803.305230346883</v>
          </cell>
          <cell r="AQ42">
            <v>3834.2047494314625</v>
          </cell>
          <cell r="AR42">
            <v>3865.1392439503511</v>
          </cell>
          <cell r="AS42">
            <v>3896.1086253035473</v>
          </cell>
          <cell r="AT42">
            <v>3927.1128044093539</v>
          </cell>
          <cell r="AU42">
            <v>3958.1516917201266</v>
          </cell>
          <cell r="AV42">
            <v>3989.2251972377967</v>
          </cell>
          <cell r="AX42">
            <v>5713.7540285837922</v>
          </cell>
          <cell r="AY42">
            <v>5762.6521610492364</v>
          </cell>
          <cell r="AZ42">
            <v>5811.6163994033195</v>
          </cell>
          <cell r="BA42">
            <v>5860.6465679401681</v>
          </cell>
          <cell r="BB42">
            <v>5909.74249316242</v>
          </cell>
          <cell r="BC42">
            <v>5958.9040037430377</v>
          </cell>
          <cell r="BD42">
            <v>6008.1309304856031</v>
          </cell>
          <cell r="BE42">
            <v>6057.4231062831914</v>
          </cell>
          <cell r="BF42">
            <v>6106.7803660758773</v>
          </cell>
          <cell r="BG42">
            <v>6156.2025468069805</v>
          </cell>
          <cell r="BH42">
            <v>6205.6894873781093</v>
          </cell>
          <cell r="BJ42">
            <v>879.06196365993276</v>
          </cell>
          <cell r="BK42">
            <v>887.02389962162169</v>
          </cell>
          <cell r="BL42">
            <v>895.00055242915892</v>
          </cell>
          <cell r="BM42">
            <v>902.99185496430096</v>
          </cell>
          <cell r="BN42">
            <v>910.99774048278709</v>
          </cell>
          <cell r="BO42">
            <v>919.01814261215145</v>
          </cell>
          <cell r="BP42">
            <v>927.05299534955043</v>
          </cell>
          <cell r="BQ42">
            <v>935.10223305960812</v>
          </cell>
          <cell r="BR42">
            <v>943.16579047227629</v>
          </cell>
          <cell r="BS42">
            <v>951.24360268071098</v>
          </cell>
          <cell r="BT42">
            <v>959.33560513916427</v>
          </cell>
          <cell r="BV42">
            <v>872.2434157069863</v>
          </cell>
          <cell r="BW42">
            <v>879.98928250592394</v>
          </cell>
          <cell r="BX42">
            <v>887.74741115570407</v>
          </cell>
          <cell r="BY42">
            <v>895.51773563994539</v>
          </cell>
          <cell r="BZ42">
            <v>903.30019032773714</v>
          </cell>
          <cell r="CA42">
            <v>911.09470997159133</v>
          </cell>
          <cell r="CB42">
            <v>918.90122970540358</v>
          </cell>
          <cell r="CC42">
            <v>926.71968504242773</v>
          </cell>
          <cell r="CD42">
            <v>934.55001187325934</v>
          </cell>
          <cell r="CE42">
            <v>942.39214646383084</v>
          </cell>
          <cell r="CF42">
            <v>950.2460254534177</v>
          </cell>
          <cell r="CH42">
            <v>65.207109006536854</v>
          </cell>
          <cell r="CI42">
            <v>66.445434480433207</v>
          </cell>
          <cell r="CJ42">
            <v>67.694778006152461</v>
          </cell>
          <cell r="CK42">
            <v>68.955134987659235</v>
          </cell>
          <cell r="CL42">
            <v>70.226500843633133</v>
          </cell>
          <cell r="CM42">
            <v>71.508871007325467</v>
          </cell>
          <cell r="CN42">
            <v>72.802240926416616</v>
          </cell>
          <cell r="CO42">
            <v>74.10660606287351</v>
          </cell>
          <cell r="CP42">
            <v>75.4219618928079</v>
          </cell>
          <cell r="CQ42">
            <v>76.748303906334826</v>
          </cell>
          <cell r="CR42">
            <v>78.085627607431633</v>
          </cell>
        </row>
        <row r="43">
          <cell r="A43">
            <v>140</v>
          </cell>
          <cell r="B43">
            <v>5734.5152641353216</v>
          </cell>
          <cell r="C43">
            <v>5774.9980869742594</v>
          </cell>
          <cell r="D43">
            <v>5815.4582045157877</v>
          </cell>
          <cell r="E43">
            <v>5855.8958705854284</v>
          </cell>
          <cell r="F43">
            <v>5896.3113578125194</v>
          </cell>
          <cell r="G43">
            <v>5936.7049572638271</v>
          </cell>
          <cell r="H43">
            <v>5977.0769780585688</v>
          </cell>
          <cell r="I43">
            <v>6017.4277469654262</v>
          </cell>
          <cell r="J43">
            <v>6057.7576079821874</v>
          </cell>
          <cell r="K43">
            <v>6098.0669218986241</v>
          </cell>
          <cell r="L43">
            <v>6138.3560658432898</v>
          </cell>
          <cell r="N43">
            <v>7458.6772276975762</v>
          </cell>
          <cell r="O43">
            <v>7513.745498743272</v>
          </cell>
          <cell r="P43">
            <v>7568.826430873587</v>
          </cell>
          <cell r="Q43">
            <v>7623.919815328939</v>
          </cell>
          <cell r="R43">
            <v>7679.0254448484366</v>
          </cell>
          <cell r="S43">
            <v>7734.1431136647998</v>
          </cell>
          <cell r="T43">
            <v>7789.2726174993422</v>
          </cell>
          <cell r="U43">
            <v>7844.4137535570198</v>
          </cell>
          <cell r="V43">
            <v>7899.5663205215515</v>
          </cell>
          <cell r="W43">
            <v>7954.7301185505939</v>
          </cell>
          <cell r="X43">
            <v>8009.9049492709964</v>
          </cell>
          <cell r="Z43">
            <v>9080.6302398676016</v>
          </cell>
          <cell r="AA43">
            <v>9151.1474932704441</v>
          </cell>
          <cell r="AB43">
            <v>9221.7324838943896</v>
          </cell>
          <cell r="AC43">
            <v>9292.384908364731</v>
          </cell>
          <cell r="AD43">
            <v>9363.1044632759003</v>
          </cell>
          <cell r="AE43">
            <v>9433.8908452191026</v>
          </cell>
          <cell r="AF43">
            <v>9504.7437508095754</v>
          </cell>
          <cell r="AG43">
            <v>9575.6628767134334</v>
          </cell>
          <cell r="AH43">
            <v>9646.6479196741602</v>
          </cell>
          <cell r="AI43">
            <v>9717.698576538698</v>
          </cell>
          <cell r="AJ43">
            <v>9788.8145442831537</v>
          </cell>
          <cell r="AL43">
            <v>3989.2251972377967</v>
          </cell>
          <cell r="AM43">
            <v>4020.3332305291515</v>
          </cell>
          <cell r="AN43">
            <v>4051.4757007408907</v>
          </cell>
          <cell r="AO43">
            <v>4082.6525166144493</v>
          </cell>
          <cell r="AP43">
            <v>4113.8635865006008</v>
          </cell>
          <cell r="AQ43">
            <v>4145.1088183738257</v>
          </cell>
          <cell r="AR43">
            <v>4176.3881198464715</v>
          </cell>
          <cell r="AS43">
            <v>4207.7013981826849</v>
          </cell>
          <cell r="AT43">
            <v>4239.0485603121251</v>
          </cell>
          <cell r="AU43">
            <v>4270.4295128434724</v>
          </cell>
          <cell r="AV43">
            <v>4301.8441620777103</v>
          </cell>
          <cell r="AX43">
            <v>6205.6894873781093</v>
          </cell>
          <cell r="AY43">
            <v>6255.2410286030845</v>
          </cell>
          <cell r="AZ43">
            <v>6304.857013160824</v>
          </cell>
          <cell r="BA43">
            <v>6354.5372855472579</v>
          </cell>
          <cell r="BB43">
            <v>6404.2816920263458</v>
          </cell>
          <cell r="BC43">
            <v>6454.0900805802676</v>
          </cell>
          <cell r="BD43">
            <v>6503.9623008588733</v>
          </cell>
          <cell r="BE43">
            <v>6553.898204128438</v>
          </cell>
          <cell r="BF43">
            <v>6603.8976432198133</v>
          </cell>
          <cell r="BG43">
            <v>6653.9604724760275</v>
          </cell>
          <cell r="BH43">
            <v>6704.0865476994086</v>
          </cell>
          <cell r="BJ43">
            <v>959.33560513916427</v>
          </cell>
          <cell r="BK43">
            <v>967.44173366089285</v>
          </cell>
          <cell r="BL43">
            <v>975.56192441608096</v>
          </cell>
          <cell r="BM43">
            <v>983.69611392978004</v>
          </cell>
          <cell r="BN43">
            <v>991.84423907986218</v>
          </cell>
          <cell r="BO43">
            <v>1000.0062370949913</v>
          </cell>
          <cell r="BP43">
            <v>1008.1820455526065</v>
          </cell>
          <cell r="BQ43">
            <v>1016.371602376923</v>
          </cell>
          <cell r="BR43">
            <v>1024.5748458369462</v>
          </cell>
          <cell r="BS43">
            <v>1032.7917145445026</v>
          </cell>
          <cell r="BT43">
            <v>1041.0221474522828</v>
          </cell>
          <cell r="BV43">
            <v>950.2460254534177</v>
          </cell>
          <cell r="BW43">
            <v>958.11158585265389</v>
          </cell>
          <cell r="BX43">
            <v>965.98876504156055</v>
          </cell>
          <cell r="BY43">
            <v>973.87750076758334</v>
          </cell>
          <cell r="BZ43">
            <v>981.77773114364027</v>
          </cell>
          <cell r="CA43">
            <v>989.68939464618268</v>
          </cell>
          <cell r="CB43">
            <v>997.61243011326269</v>
          </cell>
          <cell r="CC43">
            <v>1005.5467767426151</v>
          </cell>
          <cell r="CD43">
            <v>1013.4923740897466</v>
          </cell>
          <cell r="CE43">
            <v>1021.4491620660381</v>
          </cell>
          <cell r="CF43">
            <v>1029.4170809368543</v>
          </cell>
          <cell r="CH43">
            <v>78.085627607431633</v>
          </cell>
          <cell r="CI43">
            <v>79.433928513797625</v>
          </cell>
          <cell r="CJ43">
            <v>80.793202156713733</v>
          </cell>
          <cell r="CK43">
            <v>82.163444080903133</v>
          </cell>
          <cell r="CL43">
            <v>83.544649844391998</v>
          </cell>
          <cell r="CM43">
            <v>84.936815018370709</v>
          </cell>
          <cell r="CN43">
            <v>86.339935187055758</v>
          </cell>
          <cell r="CO43">
            <v>87.754005947551804</v>
          </cell>
          <cell r="CP43">
            <v>89.17902290971449</v>
          </cell>
          <cell r="CQ43">
            <v>90.614981696013359</v>
          </cell>
          <cell r="CR43">
            <v>92.061877941395551</v>
          </cell>
        </row>
        <row r="44">
          <cell r="A44">
            <v>150</v>
          </cell>
          <cell r="B44">
            <v>6138.3560658432898</v>
          </cell>
          <cell r="C44">
            <v>6178.6254328149125</v>
          </cell>
          <cell r="D44">
            <v>6218.8754311990942</v>
          </cell>
          <cell r="E44">
            <v>6259.1064842710603</v>
          </cell>
          <cell r="F44">
            <v>6299.3190296851772</v>
          </cell>
          <cell r="G44">
            <v>6339.513518952037</v>
          </cell>
          <cell r="H44">
            <v>6379.6904169038899</v>
          </cell>
          <cell r="I44">
            <v>6419.8502011491855</v>
          </cell>
          <cell r="J44">
            <v>6459.9933615170985</v>
          </cell>
          <cell r="K44">
            <v>6500.1203994927937</v>
          </cell>
          <cell r="L44">
            <v>6540.2318276443175</v>
          </cell>
          <cell r="N44">
            <v>8009.9049492709964</v>
          </cell>
          <cell r="O44">
            <v>8065.0906157740992</v>
          </cell>
          <cell r="P44">
            <v>8120.2869226111188</v>
          </cell>
          <cell r="Q44">
            <v>8175.4936757885789</v>
          </cell>
          <cell r="R44">
            <v>8230.7106827638108</v>
          </cell>
          <cell r="S44">
            <v>8285.937752440519</v>
          </cell>
          <cell r="T44">
            <v>8341.1746951643945</v>
          </cell>
          <cell r="U44">
            <v>8396.4213227188102</v>
          </cell>
          <cell r="V44">
            <v>8451.6774483205609</v>
          </cell>
          <cell r="W44">
            <v>8506.9428866156668</v>
          </cell>
          <cell r="X44">
            <v>8562.2174536752373</v>
          </cell>
          <cell r="Z44">
            <v>9788.8145442831537</v>
          </cell>
          <cell r="AA44">
            <v>9859.995520038141</v>
          </cell>
          <cell r="AB44">
            <v>9931.2412011137221</v>
          </cell>
          <cell r="AC44">
            <v>10002.551285023996</v>
          </cell>
          <cell r="AD44">
            <v>10073.925469511281</v>
          </cell>
          <cell r="AE44">
            <v>10145.363452569956</v>
          </cell>
          <cell r="AF44">
            <v>10216.864932469907</v>
          </cell>
          <cell r="AG44">
            <v>10288.429607779601</v>
          </cell>
          <cell r="AH44">
            <v>10360.057177388813</v>
          </cell>
          <cell r="AI44">
            <v>10431.747340530956</v>
          </cell>
          <cell r="AJ44">
            <v>10503.499796805065</v>
          </cell>
          <cell r="AL44">
            <v>4301.8441620777103</v>
          </cell>
          <cell r="AM44">
            <v>4333.2924140212081</v>
          </cell>
          <cell r="AN44">
            <v>4364.7741743985898</v>
          </cell>
          <cell r="AO44">
            <v>4396.2893486653984</v>
          </cell>
          <cell r="AP44">
            <v>4427.8378420205518</v>
          </cell>
          <cell r="AQ44">
            <v>4459.4195594186058</v>
          </cell>
          <cell r="AR44">
            <v>4491.0344055818032</v>
          </cell>
          <cell r="AS44">
            <v>4522.6822850119415</v>
          </cell>
          <cell r="AT44">
            <v>4554.3631020020293</v>
          </cell>
          <cell r="AU44">
            <v>4586.0767606477621</v>
          </cell>
          <cell r="AV44">
            <v>4617.8231648587935</v>
          </cell>
          <cell r="AX44">
            <v>6704.0865476994086</v>
          </cell>
          <cell r="AY44">
            <v>6754.2757260982953</v>
          </cell>
          <cell r="AZ44">
            <v>6804.5278662333994</v>
          </cell>
          <cell r="BA44">
            <v>6854.842827963882</v>
          </cell>
          <cell r="BB44">
            <v>6905.2204723932045</v>
          </cell>
          <cell r="BC44">
            <v>6955.6606618148235</v>
          </cell>
          <cell r="BD44">
            <v>7006.1632596577783</v>
          </cell>
          <cell r="BE44">
            <v>7056.7281304322432</v>
          </cell>
          <cell r="BF44">
            <v>7107.3551396750772</v>
          </cell>
          <cell r="BG44">
            <v>7158.0441538954738</v>
          </cell>
          <cell r="BH44">
            <v>7208.7950405207066</v>
          </cell>
          <cell r="BJ44">
            <v>1041.0221474522828</v>
          </cell>
          <cell r="BK44">
            <v>1049.2660838519021</v>
          </cell>
          <cell r="BL44">
            <v>1057.5234633719729</v>
          </cell>
          <cell r="BM44">
            <v>1065.7942259761935</v>
          </cell>
          <cell r="BN44">
            <v>1074.0783119614505</v>
          </cell>
          <cell r="BO44">
            <v>1082.3756619559349</v>
          </cell>
          <cell r="BP44">
            <v>1090.6862169172739</v>
          </cell>
          <cell r="BQ44">
            <v>1099.0099181306739</v>
          </cell>
          <cell r="BR44">
            <v>1107.3467072070814</v>
          </cell>
          <cell r="BS44">
            <v>1115.6965260813536</v>
          </cell>
          <cell r="BT44">
            <v>1124.0593170104457</v>
          </cell>
          <cell r="BV44">
            <v>1029.4170809368543</v>
          </cell>
          <cell r="BW44">
            <v>1037.3960713196666</v>
          </cell>
          <cell r="BX44">
            <v>1045.3860741821843</v>
          </cell>
          <cell r="BY44">
            <v>1053.3870308404964</v>
          </cell>
          <cell r="BZ44">
            <v>1061.3988829572245</v>
          </cell>
          <cell r="CA44">
            <v>1069.4215725396834</v>
          </cell>
          <cell r="CB44">
            <v>1077.4550419380557</v>
          </cell>
          <cell r="CC44">
            <v>1085.4992338435713</v>
          </cell>
          <cell r="CD44">
            <v>1093.5540912867023</v>
          </cell>
          <cell r="CE44">
            <v>1101.619557635363</v>
          </cell>
          <cell r="CF44">
            <v>1109.6955765931227</v>
          </cell>
          <cell r="CH44">
            <v>92.061877941395551</v>
          </cell>
          <cell r="CI44">
            <v>93.519707293149793</v>
          </cell>
          <cell r="CJ44">
            <v>94.988465410770829</v>
          </cell>
          <cell r="CK44">
            <v>96.4681479658244</v>
          </cell>
          <cell r="CL44">
            <v>97.958750641812571</v>
          </cell>
          <cell r="CM44">
            <v>99.460269134039493</v>
          </cell>
          <cell r="CN44">
            <v>100.97269914947798</v>
          </cell>
          <cell r="CO44">
            <v>102.49603640663577</v>
          </cell>
          <cell r="CP44">
            <v>104.03027663542312</v>
          </cell>
          <cell r="CQ44">
            <v>105.57541557702035</v>
          </cell>
          <cell r="CR44">
            <v>107.13144898374583</v>
          </cell>
        </row>
        <row r="45">
          <cell r="A45">
            <v>160</v>
          </cell>
          <cell r="B45">
            <v>6540.2318276443175</v>
          </cell>
          <cell r="C45">
            <v>6580.3281690419335</v>
          </cell>
          <cell r="D45">
            <v>6620.4099566707373</v>
          </cell>
          <cell r="E45">
            <v>6660.477732837443</v>
          </cell>
          <cell r="F45">
            <v>6700.5320485721495</v>
          </cell>
          <cell r="G45">
            <v>6740.5734630259876</v>
          </cell>
          <cell r="H45">
            <v>6780.6025428654802</v>
          </cell>
          <cell r="I45">
            <v>6820.6198616644697</v>
          </cell>
          <cell r="J45">
            <v>6860.6259992944979</v>
          </cell>
          <cell r="K45">
            <v>6900.62154131444</v>
          </cell>
          <cell r="L45">
            <v>6940.6070783602754</v>
          </cell>
          <cell r="N45">
            <v>8562.2174536752373</v>
          </cell>
          <cell r="O45">
            <v>8617.5009669913961</v>
          </cell>
          <cell r="P45">
            <v>8672.79324547326</v>
          </cell>
          <cell r="Q45">
            <v>8728.09410944298</v>
          </cell>
          <cell r="R45">
            <v>8783.4033806318384</v>
          </cell>
          <cell r="S45">
            <v>8838.7208821763907</v>
          </cell>
          <cell r="T45">
            <v>8894.0464386146941</v>
          </cell>
          <cell r="U45">
            <v>8949.3798758825542</v>
          </cell>
          <cell r="V45">
            <v>9004.721021309857</v>
          </cell>
          <cell r="W45">
            <v>9060.0697036169313</v>
          </cell>
          <cell r="X45">
            <v>9115.4257529109946</v>
          </cell>
          <cell r="Z45">
            <v>10503.499796805065</v>
          </cell>
          <cell r="AA45">
            <v>10575.314246197417</v>
          </cell>
          <cell r="AB45">
            <v>10647.19038910277</v>
          </cell>
          <cell r="AC45">
            <v>10719.127926345263</v>
          </cell>
          <cell r="AD45">
            <v>10791.126559198945</v>
          </cell>
          <cell r="AE45">
            <v>10863.185989407937</v>
          </cell>
          <cell r="AF45">
            <v>10935.305919206274</v>
          </cell>
          <cell r="AG45">
            <v>11007.486051337346</v>
          </cell>
          <cell r="AH45">
            <v>11079.726089073025</v>
          </cell>
          <cell r="AI45">
            <v>11152.025736232421</v>
          </cell>
          <cell r="AJ45">
            <v>11224.384697200294</v>
          </cell>
          <cell r="AL45">
            <v>4617.8231648587935</v>
          </cell>
          <cell r="AM45">
            <v>4649.602218369826</v>
          </cell>
          <cell r="AN45">
            <v>4681.4138247515148</v>
          </cell>
          <cell r="AO45">
            <v>4713.2578874211749</v>
          </cell>
          <cell r="AP45">
            <v>4745.1343096533174</v>
          </cell>
          <cell r="AQ45">
            <v>4777.0429945899987</v>
          </cell>
          <cell r="AR45">
            <v>4808.9838452509857</v>
          </cell>
          <cell r="AS45">
            <v>4840.956764543751</v>
          </cell>
          <cell r="AT45">
            <v>4872.9616552732823</v>
          </cell>
          <cell r="AU45">
            <v>4904.9984201517354</v>
          </cell>
          <cell r="AV45">
            <v>4937.0669618078891</v>
          </cell>
          <cell r="AX45">
            <v>7208.7950405207066</v>
          </cell>
          <cell r="AY45">
            <v>7259.6076678420841</v>
          </cell>
          <cell r="AZ45">
            <v>7310.4819049611215</v>
          </cell>
          <cell r="BA45">
            <v>7361.4176217360055</v>
          </cell>
          <cell r="BB45">
            <v>7412.4146887283996</v>
          </cell>
          <cell r="BC45">
            <v>7463.4729771506391</v>
          </cell>
          <cell r="BD45">
            <v>7514.5923588133583</v>
          </cell>
          <cell r="BE45">
            <v>7565.7727060736051</v>
          </cell>
          <cell r="BF45">
            <v>7617.0138917834947</v>
          </cell>
          <cell r="BG45">
            <v>7668.3157892394283</v>
          </cell>
          <cell r="BH45">
            <v>7719.6782721319469</v>
          </cell>
          <cell r="BJ45">
            <v>1124.0593170104457</v>
          </cell>
          <cell r="BK45">
            <v>1132.43502257161</v>
          </cell>
          <cell r="BL45">
            <v>1140.8235856606104</v>
          </cell>
          <cell r="BM45">
            <v>1149.2249494899474</v>
          </cell>
          <cell r="BN45">
            <v>1157.6390575871001</v>
          </cell>
          <cell r="BO45">
            <v>1166.0658537927777</v>
          </cell>
          <cell r="BP45">
            <v>1174.505282259187</v>
          </cell>
          <cell r="BQ45">
            <v>1182.9572874483115</v>
          </cell>
          <cell r="BR45">
            <v>1191.421814130204</v>
          </cell>
          <cell r="BS45">
            <v>1199.8988073812907</v>
          </cell>
          <cell r="BT45">
            <v>1208.3882125826906</v>
          </cell>
          <cell r="BV45">
            <v>1109.6955765931227</v>
          </cell>
          <cell r="BW45">
            <v>1117.7820921974285</v>
          </cell>
          <cell r="BX45">
            <v>1125.8790488178349</v>
          </cell>
          <cell r="BY45">
            <v>1133.9863911542466</v>
          </cell>
          <cell r="BZ45">
            <v>1142.1040642351691</v>
          </cell>
          <cell r="CA45">
            <v>1150.232013415969</v>
          </cell>
          <cell r="CB45">
            <v>1158.3701843771446</v>
          </cell>
          <cell r="CC45">
            <v>1166.5185231226055</v>
          </cell>
          <cell r="CD45">
            <v>1174.6769759779625</v>
          </cell>
          <cell r="CE45">
            <v>1182.8454895888246</v>
          </cell>
          <cell r="CF45">
            <v>1191.0240109191097</v>
          </cell>
          <cell r="CH45">
            <v>107.13144898374583</v>
          </cell>
          <cell r="CI45">
            <v>108.69837261892454</v>
          </cell>
          <cell r="CJ45">
            <v>110.27618225675727</v>
          </cell>
          <cell r="CK45">
            <v>111.86487368218981</v>
          </cell>
          <cell r="CL45">
            <v>113.46444269078305</v>
          </cell>
          <cell r="CM45">
            <v>115.07488508858327</v>
          </cell>
          <cell r="CN45">
            <v>116.69619669199302</v>
          </cell>
          <cell r="CO45">
            <v>118.32837332764225</v>
          </cell>
          <cell r="CP45">
            <v>119.97141083226018</v>
          </cell>
          <cell r="CQ45">
            <v>121.62530505254739</v>
          </cell>
          <cell r="CR45">
            <v>123.29005184504859</v>
          </cell>
        </row>
        <row r="46">
          <cell r="A46">
            <v>170</v>
          </cell>
          <cell r="B46">
            <v>6940.6070783602754</v>
          </cell>
          <cell r="C46">
            <v>6980.5832055358069</v>
          </cell>
          <cell r="D46">
            <v>7020.5505218051676</v>
          </cell>
          <cell r="E46">
            <v>7060.5096293879096</v>
          </cell>
          <cell r="F46">
            <v>7100.4611331575043</v>
          </cell>
          <cell r="G46">
            <v>7140.4056400440159</v>
          </cell>
          <cell r="H46">
            <v>7180.3437584417452</v>
          </cell>
          <cell r="I46">
            <v>7220.2760976225736</v>
          </cell>
          <cell r="J46">
            <v>7260.2032671557899</v>
          </cell>
          <cell r="K46">
            <v>7300.1258763350561</v>
          </cell>
          <cell r="L46">
            <v>7340.0445336132852</v>
          </cell>
          <cell r="N46">
            <v>9115.4257529109946</v>
          </cell>
          <cell r="O46">
            <v>9170.7890006826165</v>
          </cell>
          <cell r="P46">
            <v>9226.159279802263</v>
          </cell>
          <cell r="Q46">
            <v>9281.5364245168876</v>
          </cell>
          <cell r="R46">
            <v>9336.9202704465642</v>
          </cell>
          <cell r="S46">
            <v>9392.3106545811806</v>
          </cell>
          <cell r="T46">
            <v>9447.7074152771802</v>
          </cell>
          <cell r="U46">
            <v>9503.1103922543571</v>
          </cell>
          <cell r="V46">
            <v>9558.5194265926912</v>
          </cell>
          <cell r="W46">
            <v>9613.9343607292503</v>
          </cell>
          <cell r="X46">
            <v>9669.3550384551181</v>
          </cell>
          <cell r="Z46">
            <v>11224.384697200294</v>
          </cell>
          <cell r="AA46">
            <v>11296.802676945133</v>
          </cell>
          <cell r="AB46">
            <v>11369.279381036866</v>
          </cell>
          <cell r="AC46">
            <v>11441.814515664253</v>
          </cell>
          <cell r="AD46">
            <v>11514.407787651915</v>
          </cell>
          <cell r="AE46">
            <v>11587.058904477042</v>
          </cell>
          <cell r="AF46">
            <v>11659.767574285768</v>
          </cell>
          <cell r="AG46">
            <v>11732.533505909181</v>
          </cell>
          <cell r="AH46">
            <v>11805.356408879039</v>
          </cell>
          <cell r="AI46">
            <v>11878.235993443132</v>
          </cell>
          <cell r="AJ46">
            <v>11951.171970580312</v>
          </cell>
          <cell r="AL46">
            <v>4937.0669618078891</v>
          </cell>
          <cell r="AM46">
            <v>4969.1671827964547</v>
          </cell>
          <cell r="AN46">
            <v>5001.2989856072018</v>
          </cell>
          <cell r="AO46">
            <v>5033.4622726739235</v>
          </cell>
          <cell r="AP46">
            <v>5065.6569463832384</v>
          </cell>
          <cell r="AQ46">
            <v>5097.8829090832223</v>
          </cell>
          <cell r="AR46">
            <v>5130.1400630918861</v>
          </cell>
          <cell r="AS46">
            <v>5162.428310705498</v>
          </cell>
          <cell r="AT46">
            <v>5194.7475542067323</v>
          </cell>
          <cell r="AU46">
            <v>5227.0976958726815</v>
          </cell>
          <cell r="AV46">
            <v>5259.4786379827028</v>
          </cell>
          <cell r="AX46">
            <v>7719.6782721319469</v>
          </cell>
          <cell r="AY46">
            <v>7771.1012144962397</v>
          </cell>
          <cell r="AZ46">
            <v>7822.584490663372</v>
          </cell>
          <cell r="BA46">
            <v>7874.1279752122537</v>
          </cell>
          <cell r="BB46">
            <v>7925.7315429223954</v>
          </cell>
          <cell r="BC46">
            <v>7977.3950687275064</v>
          </cell>
          <cell r="BD46">
            <v>8029.1184276699369</v>
          </cell>
          <cell r="BE46">
            <v>8080.9014948560525</v>
          </cell>
          <cell r="BF46">
            <v>8132.744145412511</v>
          </cell>
          <cell r="BG46">
            <v>8184.6462544435499</v>
          </cell>
          <cell r="BH46">
            <v>8236.6076969892456</v>
          </cell>
          <cell r="BJ46">
            <v>1208.3882125826906</v>
          </cell>
          <cell r="BK46">
            <v>1216.889975418545</v>
          </cell>
          <cell r="BL46">
            <v>1225.4040418743609</v>
          </cell>
          <cell r="BM46">
            <v>1233.9303582353664</v>
          </cell>
          <cell r="BN46">
            <v>1242.4688710848782</v>
          </cell>
          <cell r="BO46">
            <v>1251.0195273026825</v>
          </cell>
          <cell r="BP46">
            <v>1259.5822740634269</v>
          </cell>
          <cell r="BQ46">
            <v>1268.1570588350241</v>
          </cell>
          <cell r="BR46">
            <v>1276.7438293770692</v>
          </cell>
          <cell r="BS46">
            <v>1285.3425337392673</v>
          </cell>
          <cell r="BT46">
            <v>1293.9531202598737</v>
          </cell>
          <cell r="BV46">
            <v>1191.0240109191097</v>
          </cell>
          <cell r="BW46">
            <v>1199.21248724936</v>
          </cell>
          <cell r="BX46">
            <v>1207.410866175069</v>
          </cell>
          <cell r="BY46">
            <v>1215.6190956050198</v>
          </cell>
          <cell r="BZ46">
            <v>1223.837123759627</v>
          </cell>
          <cell r="CA46">
            <v>1232.0648991692949</v>
          </cell>
          <cell r="CB46">
            <v>1240.3023706727779</v>
          </cell>
          <cell r="CC46">
            <v>1248.5494874155556</v>
          </cell>
          <cell r="CD46">
            <v>1256.8061988482136</v>
          </cell>
          <cell r="CE46">
            <v>1265.0724547248344</v>
          </cell>
          <cell r="CF46">
            <v>1273.348205101398</v>
          </cell>
          <cell r="CH46">
            <v>123.29005184504859</v>
          </cell>
          <cell r="CI46">
            <v>124.96564707602548</v>
          </cell>
          <cell r="CJ46">
            <v>126.65208662133043</v>
          </cell>
          <cell r="CK46">
            <v>128.34936636628055</v>
          </cell>
          <cell r="CL46">
            <v>130.05748220553198</v>
          </cell>
          <cell r="CM46">
            <v>131.77643004295479</v>
          </cell>
          <cell r="CN46">
            <v>133.50620579150848</v>
          </cell>
          <cell r="CO46">
            <v>135.2468053731177</v>
          </cell>
          <cell r="CP46">
            <v>136.99822471854844</v>
          </cell>
          <cell r="CQ46">
            <v>138.76045976728489</v>
          </cell>
          <cell r="CR46">
            <v>140.53350646740648</v>
          </cell>
        </row>
        <row r="47">
          <cell r="A47">
            <v>180</v>
          </cell>
          <cell r="B47">
            <v>7340.0445336132852</v>
          </cell>
          <cell r="C47">
            <v>7379.9598460460666</v>
          </cell>
          <cell r="D47">
            <v>7419.8724187442958</v>
          </cell>
          <cell r="E47">
            <v>7459.7828543366741</v>
          </cell>
          <cell r="F47">
            <v>7499.6917524426599</v>
          </cell>
          <cell r="G47">
            <v>7539.5997091564777</v>
          </cell>
          <cell r="H47">
            <v>7579.507316542733</v>
          </cell>
          <cell r="I47">
            <v>7619.4151621441752</v>
          </cell>
          <cell r="J47">
            <v>7659.3238285021171</v>
          </cell>
          <cell r="K47">
            <v>7699.2338926899874</v>
          </cell>
          <cell r="L47">
            <v>7739.1459258604737</v>
          </cell>
          <cell r="N47">
            <v>9669.3550384551181</v>
          </cell>
          <cell r="O47">
            <v>9724.7813049123979</v>
          </cell>
          <cell r="P47">
            <v>9780.2130065912334</v>
          </cell>
          <cell r="Q47">
            <v>9835.6499913269072</v>
          </cell>
          <cell r="R47">
            <v>9891.0921082969599</v>
          </cell>
          <cell r="S47">
            <v>9946.5392080183738</v>
          </cell>
          <cell r="T47">
            <v>10001.99114234479</v>
          </cell>
          <cell r="U47">
            <v>10057.44776446379</v>
          </cell>
          <cell r="V47">
            <v>10112.908928894185</v>
          </cell>
          <cell r="W47">
            <v>10168.374491483397</v>
          </cell>
          <cell r="X47">
            <v>10223.84430940484</v>
          </cell>
          <cell r="Z47">
            <v>11951.171970580312</v>
          </cell>
          <cell r="AA47">
            <v>12024.164052015229</v>
          </cell>
          <cell r="AB47">
            <v>12097.211950232693</v>
          </cell>
          <cell r="AC47">
            <v>12170.315378491759</v>
          </cell>
          <cell r="AD47">
            <v>12243.474050839463</v>
          </cell>
          <cell r="AE47">
            <v>12316.687682124249</v>
          </cell>
          <cell r="AF47">
            <v>12389.955988009096</v>
          </cell>
          <cell r="AG47">
            <v>12463.278684984294</v>
          </cell>
          <cell r="AH47">
            <v>12536.655490379944</v>
          </cell>
          <cell r="AI47">
            <v>12610.086122378134</v>
          </cell>
          <cell r="AJ47">
            <v>12683.5703000248</v>
          </cell>
          <cell r="AL47">
            <v>5259.4786379827028</v>
          </cell>
          <cell r="AM47">
            <v>5291.8902828261162</v>
          </cell>
          <cell r="AN47">
            <v>5324.3325327097518</v>
          </cell>
          <cell r="AO47">
            <v>5356.8052899653494</v>
          </cell>
          <cell r="AP47">
            <v>5389.3084569568118</v>
          </cell>
          <cell r="AQ47">
            <v>5421.8419360873086</v>
          </cell>
          <cell r="AR47">
            <v>5454.4056298062424</v>
          </cell>
          <cell r="AS47">
            <v>5486.9994406160677</v>
          </cell>
          <cell r="AT47">
            <v>5519.6232710789791</v>
          </cell>
          <cell r="AU47">
            <v>5552.2770238234471</v>
          </cell>
          <cell r="AV47">
            <v>5584.960601550627</v>
          </cell>
          <cell r="AX47">
            <v>8236.6076969892456</v>
          </cell>
          <cell r="AY47">
            <v>8288.6283479848389</v>
          </cell>
          <cell r="AZ47">
            <v>8340.708082221121</v>
          </cell>
          <cell r="BA47">
            <v>8392.8467743059064</v>
          </cell>
          <cell r="BB47">
            <v>8445.0442986266553</v>
          </cell>
          <cell r="BC47">
            <v>8497.3005293142432</v>
          </cell>
          <cell r="BD47">
            <v>8549.6153402079108</v>
          </cell>
          <cell r="BE47">
            <v>8601.9886048214357</v>
          </cell>
          <cell r="BF47">
            <v>8654.4201963105206</v>
          </cell>
          <cell r="BG47">
            <v>8706.9099874414478</v>
          </cell>
          <cell r="BH47">
            <v>8759.4578505610261</v>
          </cell>
          <cell r="BJ47">
            <v>1293.9531202598737</v>
          </cell>
          <cell r="BK47">
            <v>1302.575537564145</v>
          </cell>
          <cell r="BL47">
            <v>1311.2097345628031</v>
          </cell>
          <cell r="BM47">
            <v>1319.85566045051</v>
          </cell>
          <cell r="BN47">
            <v>1328.5132647043533</v>
          </cell>
          <cell r="BO47">
            <v>1337.1824970823445</v>
          </cell>
          <cell r="BP47">
            <v>1345.8633076219276</v>
          </cell>
          <cell r="BQ47">
            <v>1354.5556466384985</v>
          </cell>
          <cell r="BR47">
            <v>1363.2594647239375</v>
          </cell>
          <cell r="BS47">
            <v>1371.9747127451496</v>
          </cell>
          <cell r="BT47">
            <v>1380.7013418426184</v>
          </cell>
          <cell r="BV47">
            <v>1273.348205101398</v>
          </cell>
          <cell r="BW47">
            <v>1281.6334003341892</v>
          </cell>
          <cell r="BX47">
            <v>1289.9279910782172</v>
          </cell>
          <cell r="BY47">
            <v>1298.2319282856404</v>
          </cell>
          <cell r="BZ47">
            <v>1306.5451632042023</v>
          </cell>
          <cell r="CA47">
            <v>1314.8676473756757</v>
          </cell>
          <cell r="CB47">
            <v>1323.1993326343152</v>
          </cell>
          <cell r="CC47">
            <v>1331.5401711053191</v>
          </cell>
          <cell r="CD47">
            <v>1339.8901152032984</v>
          </cell>
          <cell r="CE47">
            <v>1348.2491176307567</v>
          </cell>
          <cell r="CF47">
            <v>1356.6171313765765</v>
          </cell>
          <cell r="CH47">
            <v>140.53350646740648</v>
          </cell>
          <cell r="CI47">
            <v>142.31736077546557</v>
          </cell>
          <cell r="CJ47">
            <v>144.11201865636554</v>
          </cell>
          <cell r="CK47">
            <v>145.91747608323919</v>
          </cell>
          <cell r="CL47">
            <v>147.73372903732795</v>
          </cell>
          <cell r="CM47">
            <v>149.56077350786109</v>
          </cell>
          <cell r="CN47">
            <v>151.39860549193565</v>
          </cell>
          <cell r="CO47">
            <v>153.24722099439705</v>
          </cell>
          <cell r="CP47">
            <v>155.10661602771941</v>
          </cell>
          <cell r="CQ47">
            <v>156.97678661188721</v>
          </cell>
          <cell r="CR47">
            <v>158.85772877427678</v>
          </cell>
        </row>
        <row r="48">
          <cell r="A48">
            <v>190</v>
          </cell>
          <cell r="B48">
            <v>7739.1459258604737</v>
          </cell>
          <cell r="C48">
            <v>7779.0604928066732</v>
          </cell>
          <cell r="D48">
            <v>7818.9781515376562</v>
          </cell>
          <cell r="E48">
            <v>7858.899452868799</v>
          </cell>
          <cell r="F48">
            <v>7898.8249400272307</v>
          </cell>
          <cell r="G48">
            <v>7938.7551482726913</v>
          </cell>
          <cell r="H48">
            <v>7978.6906045340947</v>
          </cell>
          <cell r="I48">
            <v>8018.6318270620186</v>
          </cell>
          <cell r="J48">
            <v>8058.5793250973675</v>
          </cell>
          <cell r="K48">
            <v>8098.5335985563834</v>
          </cell>
          <cell r="L48">
            <v>8138.4951377321458</v>
          </cell>
          <cell r="N48">
            <v>10223.84430940484</v>
          </cell>
          <cell r="O48">
            <v>10279.318241155377</v>
          </cell>
          <cell r="P48">
            <v>10334.796146552797</v>
          </cell>
          <cell r="Q48">
            <v>10390.277886733353</v>
          </cell>
          <cell r="R48">
            <v>10445.76332414932</v>
          </cell>
          <cell r="S48">
            <v>10501.252322566621</v>
          </cell>
          <cell r="T48">
            <v>10556.744747062459</v>
          </cell>
          <cell r="U48">
            <v>10612.240464023034</v>
          </cell>
          <cell r="V48">
            <v>10667.739341141245</v>
          </cell>
          <cell r="W48">
            <v>10723.241247414491</v>
          </cell>
          <cell r="X48">
            <v>10778.746053142455</v>
          </cell>
          <cell r="Z48">
            <v>12683.5703000248</v>
          </cell>
          <cell r="AA48">
            <v>12757.1077432413</v>
          </cell>
          <cell r="AB48">
            <v>12830.698172835671</v>
          </cell>
          <cell r="AC48">
            <v>12904.341310513588</v>
          </cell>
          <cell r="AD48">
            <v>12978.036878889026</v>
          </cell>
          <cell r="AE48">
            <v>13051.784601494626</v>
          </cell>
          <cell r="AF48">
            <v>13125.584202791775</v>
          </cell>
          <cell r="AG48">
            <v>13199.435408180363</v>
          </cell>
          <cell r="AH48">
            <v>13273.337944008294</v>
          </cell>
          <cell r="AI48">
            <v>13347.291537580686</v>
          </cell>
          <cell r="AJ48">
            <v>13421.295917168773</v>
          </cell>
          <cell r="AL48">
            <v>5584.960601550627</v>
          </cell>
          <cell r="AM48">
            <v>5617.6739070406329</v>
          </cell>
          <cell r="AN48">
            <v>5650.4168431586731</v>
          </cell>
          <cell r="AO48">
            <v>5683.1893128610573</v>
          </cell>
          <cell r="AP48">
            <v>5715.991219201067</v>
          </cell>
          <cell r="AQ48">
            <v>5748.8224653347143</v>
          </cell>
          <cell r="AR48">
            <v>5781.6829545263472</v>
          </cell>
          <cell r="AS48">
            <v>5814.5725901541546</v>
          </cell>
          <cell r="AT48">
            <v>5847.4912757155307</v>
          </cell>
          <cell r="AU48">
            <v>5880.4389148323244</v>
          </cell>
          <cell r="AV48">
            <v>5913.4154112559663</v>
          </cell>
          <cell r="AX48">
            <v>8759.4578505610261</v>
          </cell>
          <cell r="AY48">
            <v>8812.0636575678109</v>
          </cell>
          <cell r="AZ48">
            <v>8864.727279884668</v>
          </cell>
          <cell r="BA48">
            <v>8917.4485884326677</v>
          </cell>
          <cell r="BB48">
            <v>8970.2274536063433</v>
          </cell>
          <cell r="BC48">
            <v>9023.0637452503088</v>
          </cell>
          <cell r="BD48">
            <v>9075.9573326372902</v>
          </cell>
          <cell r="BE48">
            <v>9128.9080844475429</v>
          </cell>
          <cell r="BF48">
            <v>9181.9158687496911</v>
          </cell>
          <cell r="BG48">
            <v>9234.9805529830064</v>
          </cell>
          <cell r="BH48">
            <v>9288.1020039411196</v>
          </cell>
          <cell r="BJ48">
            <v>1380.7013418426184</v>
          </cell>
          <cell r="BK48">
            <v>1389.4393034289699</v>
          </cell>
          <cell r="BL48">
            <v>1398.1885491875464</v>
          </cell>
          <cell r="BM48">
            <v>1406.9490310709925</v>
          </cell>
          <cell r="BN48">
            <v>1415.7207012998501</v>
          </cell>
          <cell r="BO48">
            <v>1424.503512361164</v>
          </cell>
          <cell r="BP48">
            <v>1433.2974170070997</v>
          </cell>
          <cell r="BQ48">
            <v>1442.1023682535699</v>
          </cell>
          <cell r="BR48">
            <v>1450.9183193788706</v>
          </cell>
          <cell r="BS48">
            <v>1459.7452239223294</v>
          </cell>
          <cell r="BT48">
            <v>1468.583035682962</v>
          </cell>
          <cell r="BV48">
            <v>1356.6171313765765</v>
          </cell>
          <cell r="BW48">
            <v>1364.9941097145152</v>
          </cell>
          <cell r="BX48">
            <v>1373.380006201709</v>
          </cell>
          <cell r="BY48">
            <v>1381.7747746771856</v>
          </cell>
          <cell r="BZ48">
            <v>1390.1783692603849</v>
          </cell>
          <cell r="CA48">
            <v>1398.5907443496894</v>
          </cell>
          <cell r="CB48">
            <v>1407.0118546209587</v>
          </cell>
          <cell r="CC48">
            <v>1415.4416550260794</v>
          </cell>
          <cell r="CD48">
            <v>1423.8801007915158</v>
          </cell>
          <cell r="CE48">
            <v>1432.3271474168737</v>
          </cell>
          <cell r="CF48">
            <v>1440.7827506734689</v>
          </cell>
          <cell r="CH48">
            <v>158.85772877427678</v>
          </cell>
          <cell r="CI48">
            <v>160.74943854953855</v>
          </cell>
          <cell r="CJ48">
            <v>162.65191197947959</v>
          </cell>
          <cell r="CK48">
            <v>164.56514511294671</v>
          </cell>
          <cell r="CL48">
            <v>166.48913400571004</v>
          </cell>
          <cell r="CM48">
            <v>168.42387472034684</v>
          </cell>
          <cell r="CN48">
            <v>170.36936332612612</v>
          </cell>
          <cell r="CO48">
            <v>172.32559589889325</v>
          </cell>
          <cell r="CP48">
            <v>174.29256852095571</v>
          </cell>
          <cell r="CQ48">
            <v>176.27027728096834</v>
          </cell>
          <cell r="CR48">
            <v>178.25871827382014</v>
          </cell>
        </row>
        <row r="49">
          <cell r="A49">
            <v>200</v>
          </cell>
          <cell r="B49">
            <v>8138.4951377321458</v>
          </cell>
          <cell r="C49">
            <v>8178.4644230127269</v>
          </cell>
          <cell r="D49">
            <v>8218.4419246160614</v>
          </cell>
          <cell r="E49">
            <v>8258.4281023416352</v>
          </cell>
          <cell r="F49">
            <v>8298.4234053390192</v>
          </cell>
          <cell r="G49">
            <v>8338.4282718932427</v>
          </cell>
          <cell r="H49">
            <v>8378.4431292270474</v>
          </cell>
          <cell r="I49">
            <v>8418.4683933199158</v>
          </cell>
          <cell r="J49">
            <v>8458.5044687438531</v>
          </cell>
          <cell r="K49">
            <v>8498.5517485158089</v>
          </cell>
          <cell r="L49">
            <v>8538.6106139666208</v>
          </cell>
          <cell r="N49">
            <v>10778.746053142455</v>
          </cell>
          <cell r="O49">
            <v>10834.253629924968</v>
          </cell>
          <cell r="P49">
            <v>10889.763850659881</v>
          </cell>
          <cell r="Q49">
            <v>10945.276589540999</v>
          </cell>
          <cell r="R49">
            <v>11000.791722056027</v>
          </cell>
          <cell r="S49">
            <v>11056.309124984577</v>
          </cell>
          <cell r="T49">
            <v>11111.828676396181</v>
          </cell>
          <cell r="U49">
            <v>11167.350255648378</v>
          </cell>
          <cell r="V49">
            <v>11222.873743384791</v>
          </cell>
          <cell r="W49">
            <v>11278.39902153328</v>
          </cell>
          <cell r="X49">
            <v>11333.925973304087</v>
          </cell>
          <cell r="Z49">
            <v>13421.295917168773</v>
          </cell>
          <cell r="AA49">
            <v>13495.350812018562</v>
          </cell>
          <cell r="AB49">
            <v>13569.455952359163</v>
          </cell>
          <cell r="AC49">
            <v>13643.611069410888</v>
          </cell>
          <cell r="AD49">
            <v>13717.815895393038</v>
          </cell>
          <cell r="AE49">
            <v>13792.070163531427</v>
          </cell>
          <cell r="AF49">
            <v>13866.373608065649</v>
          </cell>
          <cell r="AG49">
            <v>13940.725964256053</v>
          </cell>
          <cell r="AH49">
            <v>14015.126968390472</v>
          </cell>
          <cell r="AI49">
            <v>14089.576357790673</v>
          </cell>
          <cell r="AJ49">
            <v>14164.073870818549</v>
          </cell>
          <cell r="AL49">
            <v>5913.4154112559663</v>
          </cell>
          <cell r="AM49">
            <v>5946.4206688724753</v>
          </cell>
          <cell r="AN49">
            <v>5979.4545917073447</v>
          </cell>
          <cell r="AO49">
            <v>6012.5170839303219</v>
          </cell>
          <cell r="AP49">
            <v>6045.6080498600595</v>
          </cell>
          <cell r="AQ49">
            <v>6078.7273939686602</v>
          </cell>
          <cell r="AR49">
            <v>6111.8750208861129</v>
          </cell>
          <cell r="AS49">
            <v>6145.0508354046096</v>
          </cell>
          <cell r="AT49">
            <v>6178.254742482759</v>
          </cell>
          <cell r="AU49">
            <v>6211.4866472496915</v>
          </cell>
          <cell r="AV49">
            <v>6244.7464550090572</v>
          </cell>
          <cell r="AX49">
            <v>9288.1020039411196</v>
          </cell>
          <cell r="AY49">
            <v>9341.2800877571899</v>
          </cell>
          <cell r="AZ49">
            <v>9394.5146698905264</v>
          </cell>
          <cell r="BA49">
            <v>9447.8056151146884</v>
          </cell>
          <cell r="BB49">
            <v>9501.1527875070624</v>
          </cell>
          <cell r="BC49">
            <v>9554.5560504399109</v>
          </cell>
          <cell r="BD49">
            <v>9608.0152665729074</v>
          </cell>
          <cell r="BE49">
            <v>9661.5302978471736</v>
          </cell>
          <cell r="BF49">
            <v>9715.101005480803</v>
          </cell>
          <cell r="BG49">
            <v>9768.7272499658611</v>
          </cell>
          <cell r="BH49">
            <v>9822.4088910669125</v>
          </cell>
          <cell r="BJ49">
            <v>1468.583035682962</v>
          </cell>
          <cell r="BK49">
            <v>1477.4317087181396</v>
          </cell>
          <cell r="BL49">
            <v>1486.2911973422665</v>
          </cell>
          <cell r="BM49">
            <v>1495.1614561254655</v>
          </cell>
          <cell r="BN49">
            <v>1504.0424398922769</v>
          </cell>
          <cell r="BO49">
            <v>1512.9341037203628</v>
          </cell>
          <cell r="BP49">
            <v>1521.836402939223</v>
          </cell>
          <cell r="BQ49">
            <v>1530.7492931289212</v>
          </cell>
          <cell r="BR49">
            <v>1539.6727301188196</v>
          </cell>
          <cell r="BS49">
            <v>1548.6066699863222</v>
          </cell>
          <cell r="BT49">
            <v>1557.5510690556284</v>
          </cell>
          <cell r="BV49">
            <v>1440.7827506734689</v>
          </cell>
          <cell r="BW49">
            <v>1449.2468666029079</v>
          </cell>
          <cell r="BX49">
            <v>1457.7194515156732</v>
          </cell>
          <cell r="BY49">
            <v>1466.2004619897164</v>
          </cell>
          <cell r="BZ49">
            <v>1474.6898548690626</v>
          </cell>
          <cell r="CA49">
            <v>1483.1875872624194</v>
          </cell>
          <cell r="CB49">
            <v>1491.6936165417951</v>
          </cell>
          <cell r="CC49">
            <v>1500.207900341125</v>
          </cell>
          <cell r="CD49">
            <v>1508.7303965549042</v>
          </cell>
          <cell r="CE49">
            <v>1517.2610633368313</v>
          </cell>
          <cell r="CF49">
            <v>1525.7998590984539</v>
          </cell>
          <cell r="CH49">
            <v>178.25871827382014</v>
          </cell>
          <cell r="CI49">
            <v>180.25788760052046</v>
          </cell>
          <cell r="CJ49">
            <v>182.26778136808645</v>
          </cell>
          <cell r="CK49">
            <v>184.28839568943056</v>
          </cell>
          <cell r="CL49">
            <v>186.31972668324866</v>
          </cell>
          <cell r="CM49">
            <v>188.36177047390839</v>
          </cell>
          <cell r="CN49">
            <v>190.41452319133833</v>
          </cell>
          <cell r="CO49">
            <v>192.47798097091729</v>
          </cell>
          <cell r="CP49">
            <v>194.55213995336402</v>
          </cell>
          <cell r="CQ49">
            <v>196.63699628462797</v>
          </cell>
          <cell r="CR49">
            <v>198.7325461157796</v>
          </cell>
        </row>
        <row r="50">
          <cell r="A50">
            <v>210</v>
          </cell>
          <cell r="B50">
            <v>8538.6106139666208</v>
          </cell>
          <cell r="C50">
            <v>8578.6814346263473</v>
          </cell>
          <cell r="D50">
            <v>8618.7645681258091</v>
          </cell>
          <cell r="E50">
            <v>8658.8603601141458</v>
          </cell>
          <cell r="F50">
            <v>8698.969144192195</v>
          </cell>
          <cell r="G50">
            <v>8739.0912418614498</v>
          </cell>
          <cell r="H50">
            <v>8779.226962488312</v>
          </cell>
          <cell r="I50">
            <v>8819.3766032834192</v>
          </cell>
          <cell r="J50">
            <v>8859.5404492957059</v>
          </cell>
          <cell r="K50">
            <v>8899.7187734209092</v>
          </cell>
          <cell r="L50">
            <v>8939.9118364241913</v>
          </cell>
          <cell r="N50">
            <v>11333.925973304087</v>
          </cell>
          <cell r="O50">
            <v>11389.454483188065</v>
          </cell>
          <cell r="P50">
            <v>11444.984436954879</v>
          </cell>
          <cell r="Q50">
            <v>11500.515721651296</v>
          </cell>
          <cell r="R50">
            <v>11556.048225599463</v>
          </cell>
          <cell r="S50">
            <v>11611.581838395243</v>
          </cell>
          <cell r="T50">
            <v>11667.116450906575</v>
          </cell>
          <cell r="U50">
            <v>11722.651955271853</v>
          </cell>
          <cell r="V50">
            <v>11778.188244898352</v>
          </cell>
          <cell r="W50">
            <v>11833.725214460663</v>
          </cell>
          <cell r="X50">
            <v>11889.262759899182</v>
          </cell>
          <cell r="Z50">
            <v>14164.073870818549</v>
          </cell>
          <cell r="AA50">
            <v>14238.619246882068</v>
          </cell>
          <cell r="AB50">
            <v>14313.21222644093</v>
          </cell>
          <cell r="AC50">
            <v>14387.852551011998</v>
          </cell>
          <cell r="AD50">
            <v>14462.539963174479</v>
          </cell>
          <cell r="AE50">
            <v>14537.274206574824</v>
          </cell>
          <cell r="AF50">
            <v>14612.055025931424</v>
          </cell>
          <cell r="AG50">
            <v>14686.882167039015</v>
          </cell>
          <cell r="AH50">
            <v>14761.755376772875</v>
          </cell>
          <cell r="AI50">
            <v>14836.674403092775</v>
          </cell>
          <cell r="AJ50">
            <v>14911.638995046666</v>
          </cell>
          <cell r="AL50">
            <v>6244.7464550090572</v>
          </cell>
          <cell r="AM50">
            <v>6278.0340712429179</v>
          </cell>
          <cell r="AN50">
            <v>6311.3494016155355</v>
          </cell>
          <cell r="AO50">
            <v>6344.6923519770617</v>
          </cell>
          <cell r="AP50">
            <v>6378.062828367124</v>
          </cell>
          <cell r="AQ50">
            <v>6411.4607370183094</v>
          </cell>
          <cell r="AR50">
            <v>6444.8859843595574</v>
          </cell>
          <cell r="AS50">
            <v>6478.3384770194461</v>
          </cell>
          <cell r="AT50">
            <v>6511.8181218293957</v>
          </cell>
          <cell r="AU50">
            <v>6545.3248258267658</v>
          </cell>
          <cell r="AV50">
            <v>6578.8584962578643</v>
          </cell>
          <cell r="AX50">
            <v>9822.4088910669125</v>
          </cell>
          <cell r="AY50">
            <v>9876.1457878209949</v>
          </cell>
          <cell r="AZ50">
            <v>9929.9377985391366</v>
          </cell>
          <cell r="BA50">
            <v>9983.7847808093175</v>
          </cell>
          <cell r="BB50">
            <v>10037.686591500922</v>
          </cell>
          <cell r="BC50">
            <v>10091.6430867707</v>
          </cell>
          <cell r="BD50">
            <v>10145.654122070149</v>
          </cell>
          <cell r="BE50">
            <v>10199.719552154396</v>
          </cell>
          <cell r="BF50">
            <v>10253.839231092528</v>
          </cell>
          <cell r="BG50">
            <v>10308.013012279347</v>
          </cell>
          <cell r="BH50">
            <v>10362.240748448588</v>
          </cell>
          <cell r="BJ50">
            <v>1557.5510690556284</v>
          </cell>
          <cell r="BK50">
            <v>1566.5058838964967</v>
          </cell>
          <cell r="BL50">
            <v>1575.4710713230133</v>
          </cell>
          <cell r="BM50">
            <v>1584.4465883923763</v>
          </cell>
          <cell r="BN50">
            <v>1593.4323924036821</v>
          </cell>
          <cell r="BO50">
            <v>1602.4284408967251</v>
          </cell>
          <cell r="BP50">
            <v>1611.4346916508057</v>
          </cell>
          <cell r="BQ50">
            <v>1620.4511026835444</v>
          </cell>
          <cell r="BR50">
            <v>1629.4776322497069</v>
          </cell>
          <cell r="BS50">
            <v>1638.5142388400382</v>
          </cell>
          <cell r="BT50">
            <v>1647.5608811801026</v>
          </cell>
          <cell r="BV50">
            <v>1525.7998590984539</v>
          </cell>
          <cell r="BW50">
            <v>1534.346742507829</v>
          </cell>
          <cell r="BX50">
            <v>1542.9016724881863</v>
          </cell>
          <cell r="BY50">
            <v>1551.4646082165989</v>
          </cell>
          <cell r="BZ50">
            <v>1560.0355091226647</v>
          </cell>
          <cell r="CA50">
            <v>1568.6143348871929</v>
          </cell>
          <cell r="CB50">
            <v>1577.2010454408987</v>
          </cell>
          <cell r="CC50">
            <v>1585.7956009631041</v>
          </cell>
          <cell r="CD50">
            <v>1594.3979618804497</v>
          </cell>
          <cell r="CE50">
            <v>1603.0080888656098</v>
          </cell>
          <cell r="CF50">
            <v>1611.6259428360167</v>
          </cell>
          <cell r="CH50">
            <v>198.7325461157796</v>
          </cell>
          <cell r="CI50">
            <v>200.83878560290182</v>
          </cell>
          <cell r="CJ50">
            <v>202.95571090698181</v>
          </cell>
          <cell r="CK50">
            <v>205.08331819380277</v>
          </cell>
          <cell r="CL50">
            <v>207.22160363383676</v>
          </cell>
          <cell r="CM50">
            <v>209.37056340213795</v>
          </cell>
          <cell r="CN50">
            <v>211.53019367823566</v>
          </cell>
          <cell r="CO50">
            <v>213.70049064602853</v>
          </cell>
          <cell r="CP50">
            <v>215.8814504936789</v>
          </cell>
          <cell r="CQ50">
            <v>218.07306941350788</v>
          </cell>
          <cell r="CR50">
            <v>220.27534360189031</v>
          </cell>
        </row>
        <row r="51">
          <cell r="A51">
            <v>220</v>
          </cell>
          <cell r="B51">
            <v>8939.9118364241913</v>
          </cell>
          <cell r="C51">
            <v>8980.1198869765085</v>
          </cell>
          <cell r="D51">
            <v>9020.3431617044134</v>
          </cell>
          <cell r="E51">
            <v>9060.5818852528682</v>
          </cell>
          <cell r="F51">
            <v>9100.8362703607145</v>
          </cell>
          <cell r="G51">
            <v>9141.1065179483976</v>
          </cell>
          <cell r="H51">
            <v>9181.3928172175001</v>
          </cell>
          <cell r="I51">
            <v>9221.6953457617346</v>
          </cell>
          <cell r="J51">
            <v>9262.0142696888834</v>
          </cell>
          <cell r="K51">
            <v>9302.3497437533297</v>
          </cell>
          <cell r="L51">
            <v>9342.7019114986761</v>
          </cell>
          <cell r="N51">
            <v>11889.262759899182</v>
          </cell>
          <cell r="O51">
            <v>11944.800778418597</v>
          </cell>
          <cell r="P51">
            <v>12000.339168486435</v>
          </cell>
          <cell r="Q51">
            <v>12055.877829831599</v>
          </cell>
          <cell r="R51">
            <v>12111.416663442978</v>
          </cell>
          <cell r="S51">
            <v>12166.955571568029</v>
          </cell>
          <cell r="T51">
            <v>12222.494457711431</v>
          </cell>
          <cell r="U51">
            <v>12278.033226633741</v>
          </cell>
          <cell r="V51">
            <v>12333.571784350079</v>
          </cell>
          <cell r="W51">
            <v>12389.110038128832</v>
          </cell>
          <cell r="X51">
            <v>12444.6478964904</v>
          </cell>
          <cell r="Z51">
            <v>14911.638995046666</v>
          </cell>
          <cell r="AA51">
            <v>14986.64890277417</v>
          </cell>
          <cell r="AB51">
            <v>15061.703877509808</v>
          </cell>
          <cell r="AC51">
            <v>15136.803671586003</v>
          </cell>
          <cell r="AD51">
            <v>15211.948038435876</v>
          </cell>
          <cell r="AE51">
            <v>15287.136732595774</v>
          </cell>
          <cell r="AF51">
            <v>15362.369509707629</v>
          </cell>
          <cell r="AG51">
            <v>15437.64612652104</v>
          </cell>
          <cell r="AH51">
            <v>15512.966340895178</v>
          </cell>
          <cell r="AI51">
            <v>15588.329911800462</v>
          </cell>
          <cell r="AJ51">
            <v>15663.736599320004</v>
          </cell>
          <cell r="AL51">
            <v>6578.8584962578643</v>
          </cell>
          <cell r="AM51">
            <v>6612.4190405808658</v>
          </cell>
          <cell r="AN51">
            <v>6646.0063664686431</v>
          </cell>
          <cell r="AO51">
            <v>6679.6203818114973</v>
          </cell>
          <cell r="AP51">
            <v>6713.2609947198125</v>
          </cell>
          <cell r="AQ51">
            <v>6746.9281135266247</v>
          </cell>
          <cell r="AR51">
            <v>6780.6216467900904</v>
          </cell>
          <cell r="AS51">
            <v>6814.3415032958856</v>
          </cell>
          <cell r="AT51">
            <v>6848.0875920595181</v>
          </cell>
          <cell r="AU51">
            <v>6881.8598223285589</v>
          </cell>
          <cell r="AV51">
            <v>6915.6581035847876</v>
          </cell>
          <cell r="AX51">
            <v>10362.240748448588</v>
          </cell>
          <cell r="AY51">
            <v>10416.522291687532</v>
          </cell>
          <cell r="AZ51">
            <v>10470.857493453052</v>
          </cell>
          <cell r="BA51">
            <v>10525.246204589024</v>
          </cell>
          <cell r="BB51">
            <v>10579.688275345143</v>
          </cell>
          <cell r="BC51">
            <v>10634.1835553971</v>
          </cell>
          <cell r="BD51">
            <v>10688.731893868071</v>
          </cell>
          <cell r="BE51">
            <v>10743.333139351575</v>
          </cell>
          <cell r="BF51">
            <v>10797.987139935613</v>
          </cell>
          <cell r="BG51">
            <v>10852.693743228096</v>
          </cell>
          <cell r="BH51">
            <v>10907.452796383543</v>
          </cell>
          <cell r="BJ51">
            <v>1647.5608811801026</v>
          </cell>
          <cell r="BK51">
            <v>1656.617518229134</v>
          </cell>
          <cell r="BL51">
            <v>1665.6841091788956</v>
          </cell>
          <cell r="BM51">
            <v>1674.760613452544</v>
          </cell>
          <cell r="BN51">
            <v>1683.8469907035064</v>
          </cell>
          <cell r="BO51">
            <v>1692.9432008143617</v>
          </cell>
          <cell r="BP51">
            <v>1702.0492038957318</v>
          </cell>
          <cell r="BQ51">
            <v>1711.1649602851817</v>
          </cell>
          <cell r="BR51">
            <v>1720.2904305461238</v>
          </cell>
          <cell r="BS51">
            <v>1729.4255754667354</v>
          </cell>
          <cell r="BT51">
            <v>1738.570356058879</v>
          </cell>
          <cell r="BV51">
            <v>1611.6259428360167</v>
          </cell>
          <cell r="BW51">
            <v>1620.2514849525919</v>
          </cell>
          <cell r="BX51">
            <v>1628.8846766184854</v>
          </cell>
          <cell r="BY51">
            <v>1637.5254794778214</v>
          </cell>
          <cell r="BZ51">
            <v>1646.1738554144499</v>
          </cell>
          <cell r="CA51">
            <v>1654.8297665507084</v>
          </cell>
          <cell r="CB51">
            <v>1663.4931752461889</v>
          </cell>
          <cell r="CC51">
            <v>1672.1640440965107</v>
          </cell>
          <cell r="CD51">
            <v>1680.8423359321025</v>
          </cell>
          <cell r="CE51">
            <v>1689.5280138169908</v>
          </cell>
          <cell r="CF51">
            <v>1698.2210410475948</v>
          </cell>
          <cell r="CH51">
            <v>220.27534360189031</v>
          </cell>
          <cell r="CI51">
            <v>222.48826925915054</v>
          </cell>
          <cell r="CJ51">
            <v>224.71184258945914</v>
          </cell>
          <cell r="CK51">
            <v>226.94605980072873</v>
          </cell>
          <cell r="CL51">
            <v>229.19091710451201</v>
          </cell>
          <cell r="CM51">
            <v>231.44641071589865</v>
          </cell>
          <cell r="CN51">
            <v>233.7125368534137</v>
          </cell>
          <cell r="CO51">
            <v>235.98929173891594</v>
          </cell>
          <cell r="CP51">
            <v>238.27667159749666</v>
          </cell>
          <cell r="CQ51">
            <v>240.57467265737947</v>
          </cell>
          <cell r="CR51">
            <v>242.88329114981963</v>
          </cell>
        </row>
        <row r="52">
          <cell r="A52">
            <v>230</v>
          </cell>
          <cell r="B52">
            <v>9342.7019114986761</v>
          </cell>
          <cell r="C52">
            <v>9383.0709054100116</v>
          </cell>
          <cell r="D52">
            <v>9423.4568470754202</v>
          </cell>
          <cell r="E52">
            <v>9463.8598473561997</v>
          </cell>
          <cell r="F52">
            <v>9504.2800065653846</v>
          </cell>
          <cell r="G52">
            <v>9544.7174146540929</v>
          </cell>
          <cell r="H52">
            <v>9585.1721514052133</v>
          </cell>
          <cell r="I52">
            <v>9625.644286633993</v>
          </cell>
          <cell r="J52">
            <v>9666.133880395053</v>
          </cell>
          <cell r="K52">
            <v>9706.6409831953606</v>
          </cell>
          <cell r="L52">
            <v>9747.1656362127178</v>
          </cell>
          <cell r="N52">
            <v>12444.6478964904</v>
          </cell>
          <cell r="O52">
            <v>12500.185269205931</v>
          </cell>
          <cell r="P52">
            <v>12555.722067296127</v>
          </cell>
          <cell r="Q52">
            <v>12611.258203030015</v>
          </cell>
          <cell r="R52">
            <v>12666.793589923798</v>
          </cell>
          <cell r="S52">
            <v>12722.328142739676</v>
          </cell>
          <cell r="T52">
            <v>12777.861777484726</v>
          </cell>
          <cell r="U52">
            <v>12833.394411409772</v>
          </cell>
          <cell r="V52">
            <v>12888.925963008307</v>
          </cell>
          <cell r="W52">
            <v>12944.456352015399</v>
          </cell>
          <cell r="X52">
            <v>12999.985499406645</v>
          </cell>
          <cell r="Z52">
            <v>15663.736599320004</v>
          </cell>
          <cell r="AA52">
            <v>15739.186164650884</v>
          </cell>
          <cell r="AB52">
            <v>15814.678370105165</v>
          </cell>
          <cell r="AC52">
            <v>15890.212979110733</v>
          </cell>
          <cell r="AD52">
            <v>15965.789756211951</v>
          </cell>
          <cell r="AE52">
            <v>16041.408467070047</v>
          </cell>
          <cell r="AF52">
            <v>16117.068878463386</v>
          </cell>
          <cell r="AG52">
            <v>16192.77075828747</v>
          </cell>
          <cell r="AH52">
            <v>16268.513875554792</v>
          </cell>
          <cell r="AI52">
            <v>16344.298000394494</v>
          </cell>
          <cell r="AJ52">
            <v>16420.122904051797</v>
          </cell>
          <cell r="AL52">
            <v>6915.6581035847876</v>
          </cell>
          <cell r="AM52">
            <v>6949.482345546262</v>
          </cell>
          <cell r="AN52">
            <v>6983.3324581693141</v>
          </cell>
          <cell r="AO52">
            <v>7017.2083516504626</v>
          </cell>
          <cell r="AP52">
            <v>7051.1099364282518</v>
          </cell>
          <cell r="AQ52">
            <v>7085.0371231850168</v>
          </cell>
          <cell r="AR52">
            <v>7118.9898228485727</v>
          </cell>
          <cell r="AS52">
            <v>7152.967946593837</v>
          </cell>
          <cell r="AT52">
            <v>7186.9714058443706</v>
          </cell>
          <cell r="AU52">
            <v>7221.0001122738613</v>
          </cell>
          <cell r="AV52">
            <v>7255.0539778075254</v>
          </cell>
          <cell r="AX52">
            <v>10907.452796383543</v>
          </cell>
          <cell r="AY52">
            <v>10962.264146131005</v>
          </cell>
          <cell r="AZ52">
            <v>11017.127638803217</v>
          </cell>
          <cell r="BA52">
            <v>11072.043120366945</v>
          </cell>
          <cell r="BB52">
            <v>11127.010436454479</v>
          </cell>
          <cell r="BC52">
            <v>11182.029432396266</v>
          </cell>
          <cell r="BD52">
            <v>11237.099953254681</v>
          </cell>
          <cell r="BE52">
            <v>11292.221843858813</v>
          </cell>
          <cell r="BF52">
            <v>11347.394948840376</v>
          </cell>
          <cell r="BG52">
            <v>11402.619112670563</v>
          </cell>
          <cell r="BH52">
            <v>11457.894179697931</v>
          </cell>
          <cell r="BJ52">
            <v>1738.570356058879</v>
          </cell>
          <cell r="BK52">
            <v>1747.724733557033</v>
          </cell>
          <cell r="BL52">
            <v>1756.8886694172302</v>
          </cell>
          <cell r="BM52">
            <v>1766.0621253160016</v>
          </cell>
          <cell r="BN52">
            <v>1775.2450631493302</v>
          </cell>
          <cell r="BO52">
            <v>1784.4374450316111</v>
          </cell>
          <cell r="BP52">
            <v>1793.6392332946189</v>
          </cell>
          <cell r="BQ52">
            <v>1802.850390486482</v>
          </cell>
          <cell r="BR52">
            <v>1812.0708793706654</v>
          </cell>
          <cell r="BS52">
            <v>1821.3006629249601</v>
          </cell>
          <cell r="BT52">
            <v>1830.5397043404778</v>
          </cell>
          <cell r="BV52">
            <v>1698.2210410475948</v>
          </cell>
          <cell r="BW52">
            <v>1706.9213811515276</v>
          </cell>
          <cell r="BX52">
            <v>1715.6289978864058</v>
          </cell>
          <cell r="BY52">
            <v>1724.3438552386651</v>
          </cell>
          <cell r="BZ52">
            <v>1733.0659174223829</v>
          </cell>
          <cell r="CA52">
            <v>1741.7951488781052</v>
          </cell>
          <cell r="CB52">
            <v>1750.5315142716859</v>
          </cell>
          <cell r="CC52">
            <v>1759.2749784931275</v>
          </cell>
          <cell r="CD52">
            <v>1768.0255066554287</v>
          </cell>
          <cell r="CE52">
            <v>1776.783064093443</v>
          </cell>
          <cell r="CF52">
            <v>1785.5476163627395</v>
          </cell>
          <cell r="CH52">
            <v>242.88329114981963</v>
          </cell>
          <cell r="CI52">
            <v>245.20252330900485</v>
          </cell>
          <cell r="CJ52">
            <v>247.53236537195559</v>
          </cell>
          <cell r="CK52">
            <v>249.87281357842676</v>
          </cell>
          <cell r="CL52">
            <v>252.22386417080861</v>
          </cell>
          <cell r="CM52">
            <v>254.58551339402985</v>
          </cell>
          <cell r="CN52">
            <v>256.95775749545925</v>
          </cell>
          <cell r="CO52">
            <v>259.34059272480943</v>
          </cell>
          <cell r="CP52">
            <v>261.73401533403978</v>
          </cell>
          <cell r="CQ52">
            <v>264.1380215772607</v>
          </cell>
          <cell r="CR52">
            <v>266.55260771063791</v>
          </cell>
        </row>
        <row r="53">
          <cell r="A53">
            <v>240</v>
          </cell>
          <cell r="B53">
            <v>9747.1656362127178</v>
          </cell>
          <cell r="C53">
            <v>9787.7078715192565</v>
          </cell>
          <cell r="D53">
            <v>9828.2677123095727</v>
          </cell>
          <cell r="E53">
            <v>9868.8451731329642</v>
          </cell>
          <cell r="F53">
            <v>9909.4402601293677</v>
          </cell>
          <cell r="G53">
            <v>9950.0529712685748</v>
          </cell>
          <cell r="H53">
            <v>9990.6832965922349</v>
          </cell>
          <cell r="I53">
            <v>10031.331218458301</v>
          </cell>
          <cell r="J53">
            <v>10071.996711787417</v>
          </cell>
          <cell r="K53">
            <v>10112.679744310912</v>
          </cell>
          <cell r="L53">
            <v>10153.380276819955</v>
          </cell>
          <cell r="N53">
            <v>12999.985499406645</v>
          </cell>
          <cell r="O53">
            <v>13055.513327397124</v>
          </cell>
          <cell r="P53">
            <v>13111.039759440386</v>
          </cell>
          <cell r="Q53">
            <v>13166.564720227432</v>
          </cell>
          <cell r="R53">
            <v>13222.088135685744</v>
          </cell>
          <cell r="S53">
            <v>13277.609932978296</v>
          </cell>
          <cell r="T53">
            <v>13333.130040502616</v>
          </cell>
          <cell r="U53">
            <v>13388.648387889829</v>
          </cell>
          <cell r="V53">
            <v>13444.164906003753</v>
          </cell>
          <cell r="W53">
            <v>13499.679526939963</v>
          </cell>
          <cell r="X53">
            <v>13555.192184024918</v>
          </cell>
          <cell r="Z53">
            <v>16420.122904051797</v>
          </cell>
          <cell r="AA53">
            <v>16495.988358887313</v>
          </cell>
          <cell r="AB53">
            <v>16571.894138376083</v>
          </cell>
          <cell r="AC53">
            <v>16647.84001710653</v>
          </cell>
          <cell r="AD53">
            <v>16723.825770779156</v>
          </cell>
          <cell r="AE53">
            <v>16799.851176205098</v>
          </cell>
          <cell r="AF53">
            <v>16875.916011304518</v>
          </cell>
          <cell r="AG53">
            <v>16952.020055104775</v>
          </cell>
          <cell r="AH53">
            <v>17028.163087738489</v>
          </cell>
          <cell r="AI53">
            <v>17104.344890441385</v>
          </cell>
          <cell r="AJ53">
            <v>17180.565245550009</v>
          </cell>
          <cell r="AL53">
            <v>7255.0539778075254</v>
          </cell>
          <cell r="AM53">
            <v>7289.1329146234539</v>
          </cell>
          <cell r="AN53">
            <v>7323.2368351538807</v>
          </cell>
          <cell r="AO53">
            <v>7357.3656520863888</v>
          </cell>
          <cell r="AP53">
            <v>7391.51927836506</v>
          </cell>
          <cell r="AQ53">
            <v>7425.6976271915419</v>
          </cell>
          <cell r="AR53">
            <v>7459.9006120260738</v>
          </cell>
          <cell r="AS53">
            <v>7494.1281465884331</v>
          </cell>
          <cell r="AT53">
            <v>7528.3801448588365</v>
          </cell>
          <cell r="AU53">
            <v>7562.6565210787639</v>
          </cell>
          <cell r="AV53">
            <v>7596.9571897517408</v>
          </cell>
          <cell r="AX53">
            <v>11457.894179697931</v>
          </cell>
          <cell r="AY53">
            <v>11513.219994187199</v>
          </cell>
          <cell r="AZ53">
            <v>11568.596400358996</v>
          </cell>
          <cell r="BA53">
            <v>11624.023242430449</v>
          </cell>
          <cell r="BB53">
            <v>11679.500364656615</v>
          </cell>
          <cell r="BC53">
            <v>11735.027611372741</v>
          </cell>
          <cell r="BD53">
            <v>11790.604827037247</v>
          </cell>
          <cell r="BE53">
            <v>11846.231856275443</v>
          </cell>
          <cell r="BF53">
            <v>11901.90854392393</v>
          </cell>
          <cell r="BG53">
            <v>11957.634735075624</v>
          </cell>
          <cell r="BH53">
            <v>12013.410275125363</v>
          </cell>
          <cell r="BJ53">
            <v>1830.5397043404778</v>
          </cell>
          <cell r="BK53">
            <v>1839.7879670206562</v>
          </cell>
          <cell r="BL53">
            <v>1849.0454145802678</v>
          </cell>
          <cell r="BM53">
            <v>1858.3120108444377</v>
          </cell>
          <cell r="BN53">
            <v>1867.5877198476678</v>
          </cell>
          <cell r="BO53">
            <v>1876.8725058328664</v>
          </cell>
          <cell r="BP53">
            <v>1886.1663332503865</v>
          </cell>
          <cell r="BQ53">
            <v>1895.469166757071</v>
          </cell>
          <cell r="BR53">
            <v>1904.7809712153005</v>
          </cell>
          <cell r="BS53">
            <v>1914.1017116920525</v>
          </cell>
          <cell r="BT53">
            <v>1923.4313534579649</v>
          </cell>
          <cell r="BV53">
            <v>1785.5476163627395</v>
          </cell>
          <cell r="BW53">
            <v>1794.3191292384715</v>
          </cell>
          <cell r="BX53">
            <v>1803.0975687142511</v>
          </cell>
          <cell r="BY53">
            <v>1811.8829010010327</v>
          </cell>
          <cell r="BZ53">
            <v>1820.6750925259994</v>
          </cell>
          <cell r="CA53">
            <v>1829.4741099314579</v>
          </cell>
          <cell r="CB53">
            <v>1838.27992007374</v>
          </cell>
          <cell r="CC53">
            <v>1847.0924900221084</v>
          </cell>
          <cell r="CD53">
            <v>1855.9117870576711</v>
          </cell>
          <cell r="CE53">
            <v>1864.7377786722991</v>
          </cell>
          <cell r="CF53">
            <v>1873.5704325675551</v>
          </cell>
          <cell r="CH53">
            <v>266.55260771063791</v>
          </cell>
          <cell r="CI53">
            <v>268.977769992297</v>
          </cell>
          <cell r="CJ53">
            <v>271.41350468222947</v>
          </cell>
          <cell r="CK53">
            <v>273.85980804219747</v>
          </cell>
          <cell r="CL53">
            <v>276.31667633564069</v>
          </cell>
          <cell r="CM53">
            <v>278.78410582758289</v>
          </cell>
          <cell r="CN53">
            <v>281.26209278453888</v>
          </cell>
          <cell r="CO53">
            <v>283.75063347442193</v>
          </cell>
          <cell r="CP53">
            <v>286.24972416645227</v>
          </cell>
          <cell r="CQ53">
            <v>288.75936113106502</v>
          </cell>
          <cell r="CR53">
            <v>291.27954063981929</v>
          </cell>
        </row>
        <row r="54">
          <cell r="A54">
            <v>250</v>
          </cell>
          <cell r="B54">
            <v>10153.380276819955</v>
          </cell>
          <cell r="C54">
            <v>10194.098263415492</v>
          </cell>
          <cell r="D54">
            <v>10234.833651758605</v>
          </cell>
          <cell r="E54">
            <v>10275.586383320877</v>
          </cell>
          <cell r="F54">
            <v>10316.356393634469</v>
          </cell>
          <cell r="G54">
            <v>10357.143612541504</v>
          </cell>
          <cell r="H54">
            <v>10397.947964442434</v>
          </cell>
          <cell r="I54">
            <v>10438.769368543104</v>
          </cell>
          <cell r="J54">
            <v>10479.607739100145</v>
          </cell>
          <cell r="K54">
            <v>10520.462985664426</v>
          </cell>
          <cell r="L54">
            <v>10561.335013322276</v>
          </cell>
          <cell r="N54">
            <v>13555.192184024918</v>
          </cell>
          <cell r="O54">
            <v>13610.702811815059</v>
          </cell>
          <cell r="P54">
            <v>13666.211346095959</v>
          </cell>
          <cell r="Q54">
            <v>13721.717723881442</v>
          </cell>
          <cell r="R54">
            <v>13777.22188341276</v>
          </cell>
          <cell r="S54">
            <v>13832.723764157739</v>
          </cell>
          <cell r="T54">
            <v>13888.223306809978</v>
          </cell>
          <cell r="U54">
            <v>13943.720453288013</v>
          </cell>
          <cell r="V54">
            <v>13999.215146734534</v>
          </cell>
          <cell r="W54">
            <v>14054.707331515585</v>
          </cell>
          <cell r="X54">
            <v>14110.196953219778</v>
          </cell>
          <cell r="Z54">
            <v>17180.565245550009</v>
          </cell>
          <cell r="AA54">
            <v>17256.823936499266</v>
          </cell>
          <cell r="AB54">
            <v>17333.120747819776</v>
          </cell>
          <cell r="AC54">
            <v>17409.455465135132</v>
          </cell>
          <cell r="AD54">
            <v>17485.827875158939</v>
          </cell>
          <cell r="AE54">
            <v>17562.237765691734</v>
          </cell>
          <cell r="AF54">
            <v>17638.684925617767</v>
          </cell>
          <cell r="AG54">
            <v>17715.169144901582</v>
          </cell>
          <cell r="AH54">
            <v>17791.690214584523</v>
          </cell>
          <cell r="AI54">
            <v>17868.247926781041</v>
          </cell>
          <cell r="AJ54">
            <v>17944.842074674889</v>
          </cell>
          <cell r="AL54">
            <v>7596.9571897517408</v>
          </cell>
          <cell r="AM54">
            <v>7631.2820656440499</v>
          </cell>
          <cell r="AN54">
            <v>7665.6310637853994</v>
          </cell>
          <cell r="AO54">
            <v>7700.0040994695182</v>
          </cell>
          <cell r="AP54">
            <v>7734.4010882547118</v>
          </cell>
          <cell r="AQ54">
            <v>7768.8219459643551</v>
          </cell>
          <cell r="AR54">
            <v>7803.2665886873392</v>
          </cell>
          <cell r="AS54">
            <v>7837.7349327784586</v>
          </cell>
          <cell r="AT54">
            <v>7872.2268948587543</v>
          </cell>
          <cell r="AU54">
            <v>7906.742391815802</v>
          </cell>
          <cell r="AV54">
            <v>7941.2813408039528</v>
          </cell>
          <cell r="AX54">
            <v>12013.410275125363</v>
          </cell>
          <cell r="AY54">
            <v>12069.235009816093</v>
          </cell>
          <cell r="AZ54">
            <v>12125.108785285491</v>
          </cell>
          <cell r="BA54">
            <v>12181.031448113092</v>
          </cell>
          <cell r="BB54">
            <v>12237.002845367795</v>
          </cell>
          <cell r="BC54">
            <v>12293.022824655729</v>
          </cell>
          <cell r="BD54">
            <v>12349.091234168394</v>
          </cell>
          <cell r="BE54">
            <v>12405.20792273109</v>
          </cell>
          <cell r="BF54">
            <v>12461.372739851506</v>
          </cell>
          <cell r="BG54">
            <v>12517.585535768476</v>
          </cell>
          <cell r="BH54">
            <v>12573.846161500805</v>
          </cell>
          <cell r="BJ54">
            <v>1923.4313534579649</v>
          </cell>
          <cell r="BK54">
            <v>1932.7698619864047</v>
          </cell>
          <cell r="BL54">
            <v>1942.117202952546</v>
          </cell>
          <cell r="BM54">
            <v>1951.4733422324514</v>
          </cell>
          <cell r="BN54">
            <v>1960.8382459021607</v>
          </cell>
          <cell r="BO54">
            <v>1970.2118802367866</v>
          </cell>
          <cell r="BP54">
            <v>1979.5942117096147</v>
          </cell>
          <cell r="BQ54">
            <v>1988.9852069912115</v>
          </cell>
          <cell r="BR54">
            <v>1998.3848329485363</v>
          </cell>
          <cell r="BS54">
            <v>2007.7930566440614</v>
          </cell>
          <cell r="BT54">
            <v>2017.2098453348949</v>
          </cell>
          <cell r="BV54">
            <v>1873.5704325675551</v>
          </cell>
          <cell r="BW54">
            <v>1882.4097166536226</v>
          </cell>
          <cell r="BX54">
            <v>1891.2555990482444</v>
          </cell>
          <cell r="BY54">
            <v>1900.1080480756682</v>
          </cell>
          <cell r="BZ54">
            <v>1908.9670322655943</v>
          </cell>
          <cell r="CA54">
            <v>1917.8325203521345</v>
          </cell>
          <cell r="CB54">
            <v>1926.7044812727702</v>
          </cell>
          <cell r="CC54">
            <v>1935.5828841673247</v>
          </cell>
          <cell r="CD54">
            <v>1944.4676983769345</v>
          </cell>
          <cell r="CE54">
            <v>1953.358893443029</v>
          </cell>
          <cell r="CF54">
            <v>1962.256439106317</v>
          </cell>
          <cell r="CH54">
            <v>291.27954063981929</v>
          </cell>
          <cell r="CI54">
            <v>293.81025896530792</v>
          </cell>
          <cell r="CJ54">
            <v>296.35151238106653</v>
          </cell>
          <cell r="CK54">
            <v>298.90329716148443</v>
          </cell>
          <cell r="CL54">
            <v>301.46560958171528</v>
          </cell>
          <cell r="CM54">
            <v>304.03844591758798</v>
          </cell>
          <cell r="CN54">
            <v>306.62180244551848</v>
          </cell>
          <cell r="CO54">
            <v>309.21567544242191</v>
          </cell>
          <cell r="CP54">
            <v>311.82006118562487</v>
          </cell>
          <cell r="CQ54">
            <v>314.43495595277909</v>
          </cell>
          <cell r="CR54">
            <v>317.060356021774</v>
          </cell>
        </row>
        <row r="55">
          <cell r="A55">
            <v>260</v>
          </cell>
          <cell r="B55">
            <v>10561.335013322276</v>
          </cell>
          <cell r="C55">
            <v>10602.223722934192</v>
          </cell>
          <cell r="D55">
            <v>10643.129011370773</v>
          </cell>
          <cell r="E55">
            <v>10684.050771745622</v>
          </cell>
          <cell r="F55">
            <v>10724.988893645006</v>
          </cell>
          <cell r="G55">
            <v>10765.943263354005</v>
          </cell>
          <cell r="H55">
            <v>10806.91376407898</v>
          </cell>
          <cell r="I55">
            <v>10847.900276166125</v>
          </cell>
          <cell r="J55">
            <v>10888.902677315968</v>
          </cell>
          <cell r="K55">
            <v>10929.920842793572</v>
          </cell>
          <cell r="L55">
            <v>10970.954645634361</v>
          </cell>
          <cell r="N55">
            <v>14110.196953219778</v>
          </cell>
          <cell r="O55">
            <v>14165.68395865753</v>
          </cell>
          <cell r="P55">
            <v>14221.168295860281</v>
          </cell>
          <cell r="Q55">
            <v>14276.649914079757</v>
          </cell>
          <cell r="R55">
            <v>14332.12876378719</v>
          </cell>
          <cell r="S55">
            <v>14387.604796672606</v>
          </cell>
          <cell r="T55">
            <v>14443.077965644061</v>
          </cell>
          <cell r="U55">
            <v>14498.548224826936</v>
          </cell>
          <cell r="V55">
            <v>14554.015529563178</v>
          </cell>
          <cell r="W55">
            <v>14609.479836410612</v>
          </cell>
          <cell r="X55">
            <v>14664.941103142201</v>
          </cell>
          <cell r="Z55">
            <v>17944.842074674889</v>
          </cell>
          <cell r="AA55">
            <v>18021.472452515161</v>
          </cell>
          <cell r="AB55">
            <v>18098.138855612218</v>
          </cell>
          <cell r="AC55">
            <v>18174.841080333459</v>
          </cell>
          <cell r="AD55">
            <v>18251.578924098976</v>
          </cell>
          <cell r="AE55">
            <v>18328.352185377058</v>
          </cell>
          <cell r="AF55">
            <v>18405.16066367961</v>
          </cell>
          <cell r="AG55">
            <v>18482.0041595574</v>
          </cell>
          <cell r="AH55">
            <v>18558.882474595219</v>
          </cell>
          <cell r="AI55">
            <v>18635.795411406911</v>
          </cell>
          <cell r="AJ55">
            <v>18712.742773630271</v>
          </cell>
          <cell r="AL55">
            <v>7941.2813408039528</v>
          </cell>
          <cell r="AM55">
            <v>7975.8436592445278</v>
          </cell>
          <cell r="AN55">
            <v>8010.4292648259598</v>
          </cell>
          <cell r="AO55">
            <v>8045.038075503895</v>
          </cell>
          <cell r="AP55">
            <v>8079.6700095012447</v>
          </cell>
          <cell r="AQ55">
            <v>8114.3249853081925</v>
          </cell>
          <cell r="AR55">
            <v>8149.0029216821586</v>
          </cell>
          <cell r="AS55">
            <v>8183.7037376477238</v>
          </cell>
          <cell r="AT55">
            <v>8218.4273524965029</v>
          </cell>
          <cell r="AU55">
            <v>8253.1736857869855</v>
          </cell>
          <cell r="AV55">
            <v>8287.9426573443343</v>
          </cell>
          <cell r="AX55">
            <v>12573.846161500805</v>
          </cell>
          <cell r="AY55">
            <v>12630.154468896135</v>
          </cell>
          <cell r="AZ55">
            <v>12686.510310679761</v>
          </cell>
          <cell r="BA55">
            <v>12742.913540503401</v>
          </cell>
          <cell r="BB55">
            <v>12799.364012993774</v>
          </cell>
          <cell r="BC55">
            <v>12855.861583801003</v>
          </cell>
          <cell r="BD55">
            <v>12912.40610964673</v>
          </cell>
          <cell r="BE55">
            <v>12968.997448371922</v>
          </cell>
          <cell r="BF55">
            <v>13025.635458984234</v>
          </cell>
          <cell r="BG55">
            <v>13082.320001704971</v>
          </cell>
          <cell r="BH55">
            <v>13139.050938015469</v>
          </cell>
          <cell r="BJ55">
            <v>2017.2098453348949</v>
          </cell>
          <cell r="BK55">
            <v>2026.6351664719132</v>
          </cell>
          <cell r="BL55">
            <v>2036.0689876988954</v>
          </cell>
          <cell r="BM55">
            <v>2045.5112768516672</v>
          </cell>
          <cell r="BN55">
            <v>2054.9620019572462</v>
          </cell>
          <cell r="BO55">
            <v>2064.4211312329967</v>
          </cell>
          <cell r="BP55">
            <v>2073.8886330857872</v>
          </cell>
          <cell r="BQ55">
            <v>2083.3644761111545</v>
          </cell>
          <cell r="BR55">
            <v>2092.8486290924743</v>
          </cell>
          <cell r="BS55">
            <v>2102.3410610001342</v>
          </cell>
          <cell r="BT55">
            <v>2111.8417409907147</v>
          </cell>
          <cell r="BV55">
            <v>1962.256439106317</v>
          </cell>
          <cell r="BW55">
            <v>1971.1603053057775</v>
          </cell>
          <cell r="BX55">
            <v>1980.0704621776576</v>
          </cell>
          <cell r="BY55">
            <v>1988.9868800544739</v>
          </cell>
          <cell r="BZ55">
            <v>1997.9095294640222</v>
          </cell>
          <cell r="CA55">
            <v>2006.8383811283916</v>
          </cell>
          <cell r="CB55">
            <v>2015.7734059629827</v>
          </cell>
          <cell r="CC55">
            <v>2024.714575075536</v>
          </cell>
          <cell r="CD55">
            <v>2033.6618597651602</v>
          </cell>
          <cell r="CE55">
            <v>2042.6152315213699</v>
          </cell>
          <cell r="CF55">
            <v>2051.5746620231266</v>
          </cell>
          <cell r="CH55">
            <v>317.060356021774</v>
          </cell>
          <cell r="CI55">
            <v>319.69625767065099</v>
          </cell>
          <cell r="CJ55">
            <v>322.34265717751828</v>
          </cell>
          <cell r="CK55">
            <v>324.99955082046483</v>
          </cell>
          <cell r="CL55">
            <v>327.66693487747631</v>
          </cell>
          <cell r="CM55">
            <v>330.34480562635042</v>
          </cell>
          <cell r="CN55">
            <v>333.0331593446133</v>
          </cell>
          <cell r="CO55">
            <v>335.73199230943595</v>
          </cell>
          <cell r="CP55">
            <v>338.44130079755155</v>
          </cell>
          <cell r="CQ55">
            <v>341.16108108517255</v>
          </cell>
          <cell r="CR55">
            <v>343.89132944790947</v>
          </cell>
        </row>
        <row r="56">
          <cell r="A56">
            <v>270</v>
          </cell>
          <cell r="B56">
            <v>10970.954645634361</v>
          </cell>
          <cell r="C56">
            <v>11012.003956845341</v>
          </cell>
          <cell r="D56">
            <v>11053.068645601646</v>
          </cell>
          <cell r="E56">
            <v>11094.148579438264</v>
          </cell>
          <cell r="F56">
            <v>11135.243624436795</v>
          </cell>
          <cell r="G56">
            <v>11176.353645407207</v>
          </cell>
          <cell r="H56">
            <v>11217.478506064454</v>
          </cell>
          <cell r="I56">
            <v>11258.618069199902</v>
          </cell>
          <cell r="J56">
            <v>11299.772196847469</v>
          </cell>
          <cell r="K56">
            <v>11340.94075044449</v>
          </cell>
          <cell r="L56">
            <v>11382.123590987181</v>
          </cell>
          <cell r="N56">
            <v>14664.941103142201</v>
          </cell>
          <cell r="O56">
            <v>14720.39928874535</v>
          </cell>
          <cell r="P56">
            <v>14775.854353421179</v>
          </cell>
          <cell r="Q56">
            <v>14831.306258583842</v>
          </cell>
          <cell r="R56">
            <v>14886.754966859799</v>
          </cell>
          <cell r="S56">
            <v>14942.200442087134</v>
          </cell>
          <cell r="T56">
            <v>14997.642649314848</v>
          </cell>
          <cell r="U56">
            <v>15053.081554802166</v>
          </cell>
          <cell r="V56">
            <v>15108.517126017829</v>
          </cell>
          <cell r="W56">
            <v>15163.949331639416</v>
          </cell>
          <cell r="X56">
            <v>15219.378141552634</v>
          </cell>
          <cell r="Z56">
            <v>18712.742773630271</v>
          </cell>
          <cell r="AA56">
            <v>18789.724365921858</v>
          </cell>
          <cell r="AB56">
            <v>18866.73999395168</v>
          </cell>
          <cell r="AC56">
            <v>18943.789464397749</v>
          </cell>
          <cell r="AD56">
            <v>19020.872584940586</v>
          </cell>
          <cell r="AE56">
            <v>19097.989164257539</v>
          </cell>
          <cell r="AF56">
            <v>19175.139012017084</v>
          </cell>
          <cell r="AG56">
            <v>19252.321938872956</v>
          </cell>
          <cell r="AH56">
            <v>19329.537756458223</v>
          </cell>
          <cell r="AI56">
            <v>19406.786277379255</v>
          </cell>
          <cell r="AJ56">
            <v>19484.067315209577</v>
          </cell>
          <cell r="AL56">
            <v>8287.9426573443343</v>
          </cell>
          <cell r="AM56">
            <v>8322.7341872601392</v>
          </cell>
          <cell r="AN56">
            <v>8357.5481958921318</v>
          </cell>
          <cell r="AO56">
            <v>8392.3846038638767</v>
          </cell>
          <cell r="AP56">
            <v>8427.243332064405</v>
          </cell>
          <cell r="AQ56">
            <v>8462.1243016478147</v>
          </cell>
          <cell r="AR56">
            <v>8497.027434032856</v>
          </cell>
          <cell r="AS56">
            <v>8531.9526509024527</v>
          </cell>
          <cell r="AT56">
            <v>8566.8998742032127</v>
          </cell>
          <cell r="AU56">
            <v>8601.8690261448864</v>
          </cell>
          <cell r="AV56">
            <v>8636.8600291998064</v>
          </cell>
          <cell r="AX56">
            <v>13139.050938015469</v>
          </cell>
          <cell r="AY56">
            <v>13195.828130702923</v>
          </cell>
          <cell r="AZ56">
            <v>13252.651443905497</v>
          </cell>
          <cell r="BA56">
            <v>13309.520743156769</v>
          </cell>
          <cell r="BB56">
            <v>13366.435895429302</v>
          </cell>
          <cell r="BC56">
            <v>13423.396769177383</v>
          </cell>
          <cell r="BD56">
            <v>13480.403234378815</v>
          </cell>
          <cell r="BE56">
            <v>13537.455162575628</v>
          </cell>
          <cell r="BF56">
            <v>13594.552426913762</v>
          </cell>
          <cell r="BG56">
            <v>13651.694902181527</v>
          </cell>
          <cell r="BH56">
            <v>13708.882464846845</v>
          </cell>
          <cell r="BJ56">
            <v>2111.8417409907147</v>
          </cell>
          <cell r="BK56">
            <v>2121.3506384061739</v>
          </cell>
          <cell r="BL56">
            <v>2130.8677227730386</v>
          </cell>
          <cell r="BM56">
            <v>2140.3929638015998</v>
          </cell>
          <cell r="BN56">
            <v>2149.926331385112</v>
          </cell>
          <cell r="BO56">
            <v>2159.4677955990001</v>
          </cell>
          <cell r="BP56">
            <v>2169.0173267000691</v>
          </cell>
          <cell r="BQ56">
            <v>2178.574895125721</v>
          </cell>
          <cell r="BR56">
            <v>2188.1404714931732</v>
          </cell>
          <cell r="BS56">
            <v>2197.7140265986855</v>
          </cell>
          <cell r="BT56">
            <v>2207.2955314167871</v>
          </cell>
          <cell r="BV56">
            <v>2051.5746620231266</v>
          </cell>
          <cell r="BW56">
            <v>2060.5401231378873</v>
          </cell>
          <cell r="BX56">
            <v>2069.5115869206566</v>
          </cell>
          <cell r="BY56">
            <v>2078.4890256130448</v>
          </cell>
          <cell r="BZ56">
            <v>2087.4724116423313</v>
          </cell>
          <cell r="CA56">
            <v>2096.4617176205343</v>
          </cell>
          <cell r="CB56">
            <v>2105.4569163434849</v>
          </cell>
          <cell r="CC56">
            <v>2114.4579807899049</v>
          </cell>
          <cell r="CD56">
            <v>2123.4648841204926</v>
          </cell>
          <cell r="CE56">
            <v>2132.477599677014</v>
          </cell>
          <cell r="CF56">
            <v>2141.4961009813942</v>
          </cell>
          <cell r="CH56">
            <v>343.89132944790947</v>
          </cell>
          <cell r="CI56">
            <v>346.6320421606884</v>
          </cell>
          <cell r="CJ56">
            <v>349.38321549767034</v>
          </cell>
          <cell r="CK56">
            <v>352.14484573217072</v>
          </cell>
          <cell r="CL56">
            <v>354.91692913657891</v>
          </cell>
          <cell r="CM56">
            <v>357.69946198227854</v>
          </cell>
          <cell r="CN56">
            <v>360.49244053956835</v>
          </cell>
          <cell r="CO56">
            <v>363.29586107758314</v>
          </cell>
          <cell r="CP56">
            <v>366.10971986421532</v>
          </cell>
          <cell r="CQ56">
            <v>368.93401316603746</v>
          </cell>
          <cell r="CR56">
            <v>371.76873724822417</v>
          </cell>
        </row>
        <row r="57">
          <cell r="A57">
            <v>280</v>
          </cell>
          <cell r="B57">
            <v>11382.123590987181</v>
          </cell>
          <cell r="C57">
            <v>11423.320579180716</v>
          </cell>
          <cell r="D57">
            <v>11464.531575583904</v>
          </cell>
          <cell r="E57">
            <v>11505.756440748422</v>
          </cell>
          <cell r="F57">
            <v>11546.99503535262</v>
          </cell>
          <cell r="G57">
            <v>11588.247220329878</v>
          </cell>
          <cell r="H57">
            <v>11629.512856991578</v>
          </cell>
          <cell r="I57">
            <v>11670.79180714466</v>
          </cell>
          <cell r="J57">
            <v>11712.083933203825</v>
          </cell>
          <cell r="K57">
            <v>11753.389098298408</v>
          </cell>
          <cell r="L57">
            <v>11794.707166373992</v>
          </cell>
          <cell r="N57">
            <v>15219.378141552634</v>
          </cell>
          <cell r="O57">
            <v>15274.803526850628</v>
          </cell>
          <cell r="P57">
            <v>15330.22545983328</v>
          </cell>
          <cell r="Q57">
            <v>15385.643914006512</v>
          </cell>
          <cell r="R57">
            <v>15441.058864081584</v>
          </cell>
          <cell r="S57">
            <v>15496.470285974392</v>
          </cell>
          <cell r="T57">
            <v>15551.878156804762</v>
          </cell>
          <cell r="U57">
            <v>15607.282454895741</v>
          </cell>
          <cell r="V57">
            <v>15662.683159772881</v>
          </cell>
          <cell r="W57">
            <v>15718.080252163529</v>
          </cell>
          <cell r="X57">
            <v>15773.473713996093</v>
          </cell>
          <cell r="Z57">
            <v>19484.067315209577</v>
          </cell>
          <cell r="AA57">
            <v>19561.380684483665</v>
          </cell>
          <cell r="AB57">
            <v>19638.726200690635</v>
          </cell>
          <cell r="AC57">
            <v>19716.103680267835</v>
          </cell>
          <cell r="AD57">
            <v>19793.512940594384</v>
          </cell>
          <cell r="AE57">
            <v>19870.953799984589</v>
          </cell>
          <cell r="AF57">
            <v>19948.42607768131</v>
          </cell>
          <cell r="AG57">
            <v>20025.929593849232</v>
          </cell>
          <cell r="AH57">
            <v>20103.464169568084</v>
          </cell>
          <cell r="AI57">
            <v>20181.029626825744</v>
          </cell>
          <cell r="AJ57">
            <v>20258.625788511319</v>
          </cell>
          <cell r="AL57">
            <v>8636.8600291998064</v>
          </cell>
          <cell r="AM57">
            <v>8671.8728061022866</v>
          </cell>
          <cell r="AN57">
            <v>8706.9072798479974</v>
          </cell>
          <cell r="AO57">
            <v>8741.9633736932992</v>
          </cell>
          <cell r="AP57">
            <v>8777.0410111545571</v>
          </cell>
          <cell r="AQ57">
            <v>8812.1401160074201</v>
          </cell>
          <cell r="AR57">
            <v>8847.2606122860798</v>
          </cell>
          <cell r="AS57">
            <v>8882.4024242824817</v>
          </cell>
          <cell r="AT57">
            <v>8917.5654765455347</v>
          </cell>
          <cell r="AU57">
            <v>8952.7496938802742</v>
          </cell>
          <cell r="AV57">
            <v>8987.9550013470143</v>
          </cell>
          <cell r="AX57">
            <v>13708.882464846845</v>
          </cell>
          <cell r="AY57">
            <v>13766.114993093104</v>
          </cell>
          <cell r="AZ57">
            <v>13823.392366853663</v>
          </cell>
          <cell r="BA57">
            <v>13880.714467844835</v>
          </cell>
          <cell r="BB57">
            <v>13938.081179597262</v>
          </cell>
          <cell r="BC57">
            <v>13995.492387485734</v>
          </cell>
          <cell r="BD57">
            <v>14052.947978757122</v>
          </cell>
          <cell r="BE57">
            <v>14110.447842556616</v>
          </cell>
          <cell r="BF57">
            <v>14167.991869951969</v>
          </cell>
          <cell r="BG57">
            <v>14225.579953955767</v>
          </cell>
          <cell r="BH57">
            <v>14283.211989545614</v>
          </cell>
          <cell r="BJ57">
            <v>2207.2955314167871</v>
          </cell>
          <cell r="BK57">
            <v>2216.8849570995148</v>
          </cell>
          <cell r="BL57">
            <v>2226.4822749756504</v>
          </cell>
          <cell r="BM57">
            <v>2236.0874565499635</v>
          </cell>
          <cell r="BN57">
            <v>2245.7004735024611</v>
          </cell>
          <cell r="BO57">
            <v>2255.3212976876412</v>
          </cell>
          <cell r="BP57">
            <v>2264.9499011337489</v>
          </cell>
          <cell r="BQ57">
            <v>2274.5862560420378</v>
          </cell>
          <cell r="BR57">
            <v>2284.230334786037</v>
          </cell>
          <cell r="BS57">
            <v>2293.8821099108218</v>
          </cell>
          <cell r="BT57">
            <v>2303.5415541322864</v>
          </cell>
          <cell r="BV57">
            <v>2141.4961009813942</v>
          </cell>
          <cell r="BW57">
            <v>2150.5203617348207</v>
          </cell>
          <cell r="BX57">
            <v>2159.5503558168471</v>
          </cell>
          <cell r="BY57">
            <v>2168.586057284504</v>
          </cell>
          <cell r="BZ57">
            <v>2177.6274403714128</v>
          </cell>
          <cell r="CA57">
            <v>2186.6744794869078</v>
          </cell>
          <cell r="CB57">
            <v>2195.7271492151604</v>
          </cell>
          <cell r="CC57">
            <v>2204.7854243143074</v>
          </cell>
          <cell r="CD57">
            <v>2213.8492797155918</v>
          </cell>
          <cell r="CE57">
            <v>2222.9186905224951</v>
          </cell>
          <cell r="CF57">
            <v>2231.9936320098877</v>
          </cell>
          <cell r="CH57">
            <v>371.76873724822417</v>
          </cell>
          <cell r="CI57">
            <v>374.61388837447561</v>
          </cell>
          <cell r="CJ57">
            <v>377.46946280694067</v>
          </cell>
          <cell r="CK57">
            <v>380.33545680614071</v>
          </cell>
          <cell r="CL57">
            <v>383.21186663089418</v>
          </cell>
          <cell r="CM57">
            <v>386.09868853824128</v>
          </cell>
          <cell r="CN57">
            <v>388.99591878336923</v>
          </cell>
          <cell r="CO57">
            <v>391.90355361953789</v>
          </cell>
          <cell r="CP57">
            <v>394.82158929800607</v>
          </cell>
          <cell r="CQ57">
            <v>397.75002206795773</v>
          </cell>
          <cell r="CR57">
            <v>400.68884817642976</v>
          </cell>
        </row>
        <row r="58">
          <cell r="A58">
            <v>290</v>
          </cell>
          <cell r="B58">
            <v>11794.707166373992</v>
          </cell>
          <cell r="C58">
            <v>11836.038002288762</v>
          </cell>
          <cell r="D58">
            <v>11877.381471904728</v>
          </cell>
          <cell r="E58">
            <v>11918.737442173815</v>
          </cell>
          <cell r="F58">
            <v>11960.105781218956</v>
          </cell>
          <cell r="G58">
            <v>12001.486358410213</v>
          </cell>
          <cell r="H58">
            <v>12042.87904443602</v>
          </cell>
          <cell r="I58">
            <v>12084.283711369664</v>
          </cell>
          <cell r="J58">
            <v>12125.700232731058</v>
          </cell>
          <cell r="K58">
            <v>12167.128483543931</v>
          </cell>
          <cell r="L58">
            <v>12208.568340388509</v>
          </cell>
          <cell r="N58">
            <v>15773.473713996093</v>
          </cell>
          <cell r="O58">
            <v>15828.863528399337</v>
          </cell>
          <cell r="P58">
            <v>15884.249679701621</v>
          </cell>
          <cell r="Q58">
            <v>15939.632153430188</v>
          </cell>
          <cell r="R58">
            <v>15995.010936310402</v>
          </cell>
          <cell r="S58">
            <v>16050.386016265013</v>
          </cell>
          <cell r="T58">
            <v>16105.757382413376</v>
          </cell>
          <cell r="U58">
            <v>16161.125025070716</v>
          </cell>
          <cell r="V58">
            <v>16216.488935747317</v>
          </cell>
          <cell r="W58">
            <v>16271.849107147775</v>
          </cell>
          <cell r="X58">
            <v>16327.205533170178</v>
          </cell>
          <cell r="Z58">
            <v>20258.625788511319</v>
          </cell>
          <cell r="AA58">
            <v>20336.252478408114</v>
          </cell>
          <cell r="AB58">
            <v>20413.909521186564</v>
          </cell>
          <cell r="AC58">
            <v>20491.596742397087</v>
          </cell>
          <cell r="AD58">
            <v>20569.313968462873</v>
          </cell>
          <cell r="AE58">
            <v>20647.061026672633</v>
          </cell>
          <cell r="AF58">
            <v>20724.837745173256</v>
          </cell>
          <cell r="AG58">
            <v>20802.643952962422</v>
          </cell>
          <cell r="AH58">
            <v>20880.479479881193</v>
          </cell>
          <cell r="AI58">
            <v>20958.344156606494</v>
          </cell>
          <cell r="AJ58">
            <v>21036.237814643602</v>
          </cell>
          <cell r="AL58">
            <v>8987.9550013470143</v>
          </cell>
          <cell r="AM58">
            <v>9023.1813242604603</v>
          </cell>
          <cell r="AN58">
            <v>9058.4285881888081</v>
          </cell>
          <cell r="AO58">
            <v>9093.6967189528204</v>
          </cell>
          <cell r="AP58">
            <v>9128.9856426248625</v>
          </cell>
          <cell r="AQ58">
            <v>9164.2952855279364</v>
          </cell>
          <cell r="AR58">
            <v>9199.6255742346875</v>
          </cell>
          <cell r="AS58">
            <v>9234.9764355663792</v>
          </cell>
          <cell r="AT58">
            <v>9270.3477965918555</v>
          </cell>
          <cell r="AU58">
            <v>9305.7395846264881</v>
          </cell>
          <cell r="AV58">
            <v>9341.1517272310939</v>
          </cell>
          <cell r="AX58">
            <v>14283.211989545614</v>
          </cell>
          <cell r="AY58">
            <v>14340.887873682121</v>
          </cell>
          <cell r="AZ58">
            <v>14398.60750532464</v>
          </cell>
          <cell r="BA58">
            <v>14456.370785444627</v>
          </cell>
          <cell r="BB58">
            <v>14514.177617036568</v>
          </cell>
          <cell r="BC58">
            <v>14572.027905126295</v>
          </cell>
          <cell r="BD58">
            <v>14629.921556776764</v>
          </cell>
          <cell r="BE58">
            <v>14687.858481090982</v>
          </cell>
          <cell r="BF58">
            <v>14745.838589212166</v>
          </cell>
          <cell r="BG58">
            <v>14803.861794320928</v>
          </cell>
          <cell r="BH58">
            <v>14861.928011629472</v>
          </cell>
          <cell r="BJ58">
            <v>2303.5415541322864</v>
          </cell>
          <cell r="BK58">
            <v>2313.2086403364256</v>
          </cell>
          <cell r="BL58">
            <v>2322.8833415786148</v>
          </cell>
          <cell r="BM58">
            <v>2332.5656310828999</v>
          </cell>
          <cell r="BN58">
            <v>2342.2554822412867</v>
          </cell>
          <cell r="BO58">
            <v>2351.9528686130361</v>
          </cell>
          <cell r="BP58">
            <v>2361.6577639239649</v>
          </cell>
          <cell r="BQ58">
            <v>2371.3701420657471</v>
          </cell>
          <cell r="BR58">
            <v>2381.0899770952215</v>
          </cell>
          <cell r="BS58">
            <v>2390.8172432337037</v>
          </cell>
          <cell r="BT58">
            <v>2400.5519148662993</v>
          </cell>
          <cell r="BV58">
            <v>2231.9936320098877</v>
          </cell>
          <cell r="BW58">
            <v>2241.0740796231739</v>
          </cell>
          <cell r="BX58">
            <v>2250.160008977452</v>
          </cell>
          <cell r="BY58">
            <v>2259.2513958566669</v>
          </cell>
          <cell r="BZ58">
            <v>2268.3482162127775</v>
          </cell>
          <cell r="CA58">
            <v>2277.4504461649258</v>
          </cell>
          <cell r="CB58">
            <v>2286.5580619986054</v>
          </cell>
          <cell r="CC58">
            <v>2295.6710401648452</v>
          </cell>
          <cell r="CD58">
            <v>2304.7893572793855</v>
          </cell>
          <cell r="CE58">
            <v>2313.9129901218712</v>
          </cell>
          <cell r="CF58">
            <v>2323.0419156350363</v>
          </cell>
          <cell r="CH58">
            <v>400.68884817642976</v>
          </cell>
          <cell r="CI58">
            <v>403.63806386823876</v>
          </cell>
          <cell r="CJ58">
            <v>406.59766538590929</v>
          </cell>
          <cell r="CK58">
            <v>409.56764896960249</v>
          </cell>
          <cell r="CL58">
            <v>412.54801085704463</v>
          </cell>
          <cell r="CM58">
            <v>415.5387472834567</v>
          </cell>
          <cell r="CN58">
            <v>418.5398544814837</v>
          </cell>
          <cell r="CO58">
            <v>421.55132868112565</v>
          </cell>
          <cell r="CP58">
            <v>424.57316610966757</v>
          </cell>
          <cell r="CQ58">
            <v>427.60536299161089</v>
          </cell>
          <cell r="CR58">
            <v>430.64791554860523</v>
          </cell>
        </row>
        <row r="59">
          <cell r="A59">
            <v>300</v>
          </cell>
          <cell r="B59">
            <v>12208.568340388509</v>
          </cell>
          <cell r="C59">
            <v>12250.01968144981</v>
          </cell>
          <cell r="D59">
            <v>12291.482386561653</v>
          </cell>
          <cell r="E59">
            <v>12332.95633724648</v>
          </cell>
          <cell r="F59">
            <v>12374.441416751119</v>
          </cell>
          <cell r="G59">
            <v>12415.937510078604</v>
          </cell>
          <cell r="H59">
            <v>12457.444504016123</v>
          </cell>
          <cell r="I59">
            <v>12498.962287159289</v>
          </cell>
          <cell r="J59">
            <v>12540.490749932782</v>
          </cell>
          <cell r="K59">
            <v>12582.029784607506</v>
          </cell>
          <cell r="L59">
            <v>12623.579285314418</v>
          </cell>
          <cell r="N59">
            <v>16327.205533170178</v>
          </cell>
          <cell r="O59">
            <v>16382.558208905317</v>
          </cell>
          <cell r="P59">
            <v>16437.907130635878</v>
          </cell>
          <cell r="Q59">
            <v>16493.252295835613</v>
          </cell>
          <cell r="R59">
            <v>16548.593703168506</v>
          </cell>
          <cell r="S59">
            <v>16603.931352487933</v>
          </cell>
          <cell r="T59">
            <v>16659.265244835809</v>
          </cell>
          <cell r="U59">
            <v>16714.595382441716</v>
          </cell>
          <cell r="V59">
            <v>16769.921768722026</v>
          </cell>
          <cell r="W59">
            <v>16825.244408278995</v>
          </cell>
          <cell r="X59">
            <v>16880.56330689988</v>
          </cell>
          <cell r="Z59">
            <v>21036.237814643602</v>
          </cell>
          <cell r="AA59">
            <v>21114.160286318525</v>
          </cell>
          <cell r="AB59">
            <v>21192.11140477041</v>
          </cell>
          <cell r="AC59">
            <v>21270.091003943839</v>
          </cell>
          <cell r="AD59">
            <v>21348.098918581109</v>
          </cell>
          <cell r="AE59">
            <v>21426.134984214499</v>
          </cell>
          <cell r="AF59">
            <v>21504.199037158454</v>
          </cell>
          <cell r="AG59">
            <v>21582.290914501758</v>
          </cell>
          <cell r="AH59">
            <v>21660.410454099663</v>
          </cell>
          <cell r="AI59">
            <v>21738.557494566012</v>
          </cell>
          <cell r="AJ59">
            <v>21816.73187526529</v>
          </cell>
          <cell r="AL59">
            <v>9341.1517272310939</v>
          </cell>
          <cell r="AM59">
            <v>9376.5841522108367</v>
          </cell>
          <cell r="AN59">
            <v>9412.0367876141154</v>
          </cell>
          <cell r="AO59">
            <v>9447.5095617314237</v>
          </cell>
          <cell r="AP59">
            <v>9483.0024030942059</v>
          </cell>
          <cell r="AQ59">
            <v>9518.5152404736909</v>
          </cell>
          <cell r="AR59">
            <v>9554.048002879701</v>
          </cell>
          <cell r="AS59">
            <v>9589.6006195594546</v>
          </cell>
          <cell r="AT59">
            <v>9625.1730199963567</v>
          </cell>
          <cell r="AU59">
            <v>9660.7651339087679</v>
          </cell>
          <cell r="AV59">
            <v>9696.376891248754</v>
          </cell>
          <cell r="AX59">
            <v>14861.928011629472</v>
          </cell>
          <cell r="AY59">
            <v>14920.037158372568</v>
          </cell>
          <cell r="AZ59">
            <v>14978.189153795378</v>
          </cell>
          <cell r="BA59">
            <v>15036.383919137887</v>
          </cell>
          <cell r="BB59">
            <v>15094.621377615886</v>
          </cell>
          <cell r="BC59">
            <v>15152.901454398434</v>
          </cell>
          <cell r="BD59">
            <v>15211.224076581646</v>
          </cell>
          <cell r="BE59">
            <v>15269.589173158687</v>
          </cell>
          <cell r="BF59">
            <v>15327.996674985952</v>
          </cell>
          <cell r="BG59">
            <v>15386.446514745203</v>
          </cell>
          <cell r="BH59">
            <v>15444.93862690165</v>
          </cell>
          <cell r="BJ59">
            <v>2400.5519148662993</v>
          </cell>
          <cell r="BK59">
            <v>2410.2939665412232</v>
          </cell>
          <cell r="BL59">
            <v>2420.0433729691208</v>
          </cell>
          <cell r="BM59">
            <v>2429.8001090223956</v>
          </cell>
          <cell r="BN59">
            <v>2439.5641497345359</v>
          </cell>
          <cell r="BO59">
            <v>2449.3354702994516</v>
          </cell>
          <cell r="BP59">
            <v>2459.1140460708061</v>
          </cell>
          <cell r="BQ59">
            <v>2468.8998525613606</v>
          </cell>
          <cell r="BR59">
            <v>2478.6928654423155</v>
          </cell>
          <cell r="BS59">
            <v>2488.4930605426571</v>
          </cell>
          <cell r="BT59">
            <v>2498.3004138485089</v>
          </cell>
          <cell r="BV59">
            <v>2323.0419156350363</v>
          </cell>
          <cell r="BW59">
            <v>2332.1761109239051</v>
          </cell>
          <cell r="BX59">
            <v>2341.3155532549886</v>
          </cell>
          <cell r="BY59">
            <v>2350.4602200554928</v>
          </cell>
          <cell r="BZ59">
            <v>2359.6100889125241</v>
          </cell>
          <cell r="CA59">
            <v>2368.7651375723049</v>
          </cell>
          <cell r="CB59">
            <v>2377.925343939391</v>
          </cell>
          <cell r="CC59">
            <v>2387.0906860758932</v>
          </cell>
          <cell r="CD59">
            <v>2396.2611422007044</v>
          </cell>
          <cell r="CE59">
            <v>2405.4366906887285</v>
          </cell>
          <cell r="CF59">
            <v>2414.617310070118</v>
          </cell>
          <cell r="CH59">
            <v>430.64791554860523</v>
          </cell>
          <cell r="CI59">
            <v>433.70081999938009</v>
          </cell>
          <cell r="CJ59">
            <v>436.76407255967774</v>
          </cell>
          <cell r="CK59">
            <v>439.83766944218542</v>
          </cell>
          <cell r="CL59">
            <v>442.92160685647008</v>
          </cell>
          <cell r="CM59">
            <v>446.01588100891058</v>
          </cell>
          <cell r="CN59">
            <v>449.12048810263332</v>
          </cell>
          <cell r="CO59">
            <v>452.23542433744655</v>
          </cell>
          <cell r="CP59">
            <v>455.3606859097755</v>
          </cell>
          <cell r="CQ59">
            <v>458.49626901259796</v>
          </cell>
          <cell r="CR59">
            <v>461.64216983538091</v>
          </cell>
        </row>
        <row r="60">
          <cell r="A60">
            <v>310</v>
          </cell>
          <cell r="B60">
            <v>12623.579285314418</v>
          </cell>
          <cell r="C60">
            <v>12665.139148055061</v>
          </cell>
          <cell r="D60">
            <v>12706.709270709038</v>
          </cell>
          <cell r="E60">
            <v>12748.289553038434</v>
          </cell>
          <cell r="F60">
            <v>12789.879896689397</v>
          </cell>
          <cell r="G60">
            <v>12831.480205190956</v>
          </cell>
          <cell r="H60">
            <v>12873.09038395117</v>
          </cell>
          <cell r="I60">
            <v>12914.710340250811</v>
          </cell>
          <cell r="J60">
            <v>12956.339983234611</v>
          </cell>
          <cell r="K60">
            <v>12997.979223900231</v>
          </cell>
          <cell r="L60">
            <v>13039.627975085077</v>
          </cell>
          <cell r="N60">
            <v>16880.56330689988</v>
          </cell>
          <cell r="O60">
            <v>16935.878471555985</v>
          </cell>
          <cell r="P60">
            <v>16991.189910401772</v>
          </cell>
          <cell r="Q60">
            <v>17046.497632773851</v>
          </cell>
          <cell r="R60">
            <v>17101.801649190078</v>
          </cell>
          <cell r="S60">
            <v>17157.101971348522</v>
          </cell>
          <cell r="T60">
            <v>17212.398612126504</v>
          </cell>
          <cell r="U60">
            <v>17267.691585579556</v>
          </cell>
          <cell r="V60">
            <v>17322.980906940411</v>
          </cell>
          <cell r="W60">
            <v>17378.266592617951</v>
          </cell>
          <cell r="X60">
            <v>17433.548660196127</v>
          </cell>
          <cell r="Z60">
            <v>21816.73187526529</v>
          </cell>
          <cell r="AA60">
            <v>21894.93343630468</v>
          </cell>
          <cell r="AB60">
            <v>21973.162018526091</v>
          </cell>
          <cell r="AC60">
            <v>22051.417463498128</v>
          </cell>
          <cell r="AD60">
            <v>22129.699613508095</v>
          </cell>
          <cell r="AE60">
            <v>22208.008311553938</v>
          </cell>
          <cell r="AF60">
            <v>22286.343401336177</v>
          </cell>
          <cell r="AG60">
            <v>22364.70472724982</v>
          </cell>
          <cell r="AH60">
            <v>22443.092134376282</v>
          </cell>
          <cell r="AI60">
            <v>22521.505468475269</v>
          </cell>
          <cell r="AJ60">
            <v>22599.944575976671</v>
          </cell>
          <cell r="AL60">
            <v>9696.376891248754</v>
          </cell>
          <cell r="AM60">
            <v>9732.0082222008441</v>
          </cell>
          <cell r="AN60">
            <v>9767.6590571807465</v>
          </cell>
          <cell r="AO60">
            <v>9803.3293268340767</v>
          </cell>
          <cell r="AP60">
            <v>9839.0189620350593</v>
          </cell>
          <cell r="AQ60">
            <v>9874.7278938852178</v>
          </cell>
          <cell r="AR60">
            <v>9910.4560537120706</v>
          </cell>
          <cell r="AS60">
            <v>9946.2033730677958</v>
          </cell>
          <cell r="AT60">
            <v>9981.9697837278909</v>
          </cell>
          <cell r="AU60">
            <v>10017.75521768983</v>
          </cell>
          <cell r="AV60">
            <v>10053.559607171714</v>
          </cell>
          <cell r="AX60">
            <v>15444.93862690165</v>
          </cell>
          <cell r="AY60">
            <v>15503.4729476578</v>
          </cell>
          <cell r="AZ60">
            <v>15562.049414903009</v>
          </cell>
          <cell r="BA60">
            <v>15620.667968158581</v>
          </cell>
          <cell r="BB60">
            <v>15679.328548518322</v>
          </cell>
          <cell r="BC60">
            <v>15738.031098584459</v>
          </cell>
          <cell r="BD60">
            <v>15796.775562398698</v>
          </cell>
          <cell r="BE60">
            <v>15855.561885368479</v>
          </cell>
          <cell r="BF60">
            <v>15914.39001418816</v>
          </cell>
          <cell r="BG60">
            <v>15973.259896755011</v>
          </cell>
          <cell r="BH60">
            <v>16032.171482080066</v>
          </cell>
          <cell r="BJ60">
            <v>2498.3004138485089</v>
          </cell>
          <cell r="BK60">
            <v>2508.1149015024857</v>
          </cell>
          <cell r="BL60">
            <v>2517.9364998030487</v>
          </cell>
          <cell r="BM60">
            <v>2527.7651852038671</v>
          </cell>
          <cell r="BN60">
            <v>2537.6009343131809</v>
          </cell>
          <cell r="BO60">
            <v>2547.4437238931673</v>
          </cell>
          <cell r="BP60">
            <v>2557.2935308593119</v>
          </cell>
          <cell r="BQ60">
            <v>2567.1503322797798</v>
          </cell>
          <cell r="BR60">
            <v>2577.0141053747921</v>
          </cell>
          <cell r="BS60">
            <v>2586.8848275160044</v>
          </cell>
          <cell r="BT60">
            <v>2596.7624762258906</v>
          </cell>
          <cell r="BV60">
            <v>2414.617310070118</v>
          </cell>
          <cell r="BW60">
            <v>2423.80297902951</v>
          </cell>
          <cell r="BX60">
            <v>2432.9936764052709</v>
          </cell>
          <cell r="BY60">
            <v>2442.1893811887448</v>
          </cell>
          <cell r="BZ60">
            <v>2451.3900725235026</v>
          </cell>
          <cell r="CA60">
            <v>2460.5957297045975</v>
          </cell>
          <cell r="CB60">
            <v>2469.8063321778272</v>
          </cell>
          <cell r="CC60">
            <v>2479.0218595389942</v>
          </cell>
          <cell r="CD60">
            <v>2488.2422915331772</v>
          </cell>
          <cell r="CE60">
            <v>2497.4676080539971</v>
          </cell>
          <cell r="CF60">
            <v>2506.6977891428969</v>
          </cell>
          <cell r="CH60">
            <v>461.64216983538091</v>
          </cell>
          <cell r="CI60">
            <v>464.7983845640166</v>
          </cell>
          <cell r="CJ60">
            <v>467.96490938075942</v>
          </cell>
          <cell r="CK60">
            <v>471.14174046416423</v>
          </cell>
          <cell r="CL60">
            <v>474.32887398902369</v>
          </cell>
          <cell r="CM60">
            <v>477.52630612630639</v>
          </cell>
          <cell r="CN60">
            <v>480.73403304309653</v>
          </cell>
          <cell r="CO60">
            <v>483.95205090253251</v>
          </cell>
          <cell r="CP60">
            <v>487.18035586374674</v>
          </cell>
          <cell r="CQ60">
            <v>490.41894408180627</v>
          </cell>
          <cell r="CR60">
            <v>493.6678117076533</v>
          </cell>
        </row>
        <row r="61">
          <cell r="A61">
            <v>320</v>
          </cell>
          <cell r="B61">
            <v>13039.627975085077</v>
          </cell>
          <cell r="C61">
            <v>13081.286151451051</v>
          </cell>
          <cell r="D61">
            <v>13122.953669467372</v>
          </cell>
          <cell r="E61">
            <v>13164.630447391548</v>
          </cell>
          <cell r="F61">
            <v>13206.31640524865</v>
          </cell>
          <cell r="G61">
            <v>13248.011464808971</v>
          </cell>
          <cell r="H61">
            <v>13289.715549564155</v>
          </cell>
          <cell r="I61">
            <v>13331.428584701933</v>
          </cell>
          <cell r="J61">
            <v>13373.150497079567</v>
          </cell>
          <cell r="K61">
            <v>13414.881215196056</v>
          </cell>
          <cell r="L61">
            <v>13456.620669163254</v>
          </cell>
          <cell r="N61">
            <v>17433.548660196127</v>
          </cell>
          <cell r="O61">
            <v>17488.827128432898</v>
          </cell>
          <cell r="P61">
            <v>17544.102017259109</v>
          </cell>
          <cell r="Q61">
            <v>17599.373347777375</v>
          </cell>
          <cell r="R61">
            <v>17654.641142260945</v>
          </cell>
          <cell r="S61">
            <v>17709.905424152537</v>
          </cell>
          <cell r="T61">
            <v>17765.166218063154</v>
          </cell>
          <cell r="U61">
            <v>17820.42354977088</v>
          </cell>
          <cell r="V61">
            <v>17875.677446219666</v>
          </cell>
          <cell r="W61">
            <v>17930.927935518077</v>
          </cell>
          <cell r="X61">
            <v>17986.175046938013</v>
          </cell>
          <cell r="Z61">
            <v>22599.944575976671</v>
          </cell>
          <cell r="AA61">
            <v>22678.409303972414</v>
          </cell>
          <cell r="AB61">
            <v>22756.899500208343</v>
          </cell>
          <cell r="AC61">
            <v>22835.415013076075</v>
          </cell>
          <cell r="AD61">
            <v>22913.955691604857</v>
          </cell>
          <cell r="AE61">
            <v>22992.521385453434</v>
          </cell>
          <cell r="AF61">
            <v>23071.111944901884</v>
          </cell>
          <cell r="AG61">
            <v>23149.727220843484</v>
          </cell>
          <cell r="AH61">
            <v>23228.367064776583</v>
          </cell>
          <cell r="AI61">
            <v>23307.031328796438</v>
          </cell>
          <cell r="AJ61">
            <v>23385.71986558714</v>
          </cell>
          <cell r="AL61">
            <v>10053.559607171714</v>
          </cell>
          <cell r="AM61">
            <v>10089.382884610894</v>
          </cell>
          <cell r="AN61">
            <v>10125.22498266261</v>
          </cell>
          <cell r="AO61">
            <v>10161.085834198606</v>
          </cell>
          <cell r="AP61">
            <v>10196.965372305734</v>
          </cell>
          <cell r="AQ61">
            <v>10232.863530284578</v>
          </cell>
          <cell r="AR61">
            <v>10268.78024164803</v>
          </cell>
          <cell r="AS61">
            <v>10304.715440119902</v>
          </cell>
          <cell r="AT61">
            <v>10340.669059633503</v>
          </cell>
          <cell r="AU61">
            <v>10376.641034330223</v>
          </cell>
          <cell r="AV61">
            <v>10412.631298558115</v>
          </cell>
          <cell r="AX61">
            <v>16032.171482080066</v>
          </cell>
          <cell r="AY61">
            <v>16091.124720193471</v>
          </cell>
          <cell r="AZ61">
            <v>16150.11956204438</v>
          </cell>
          <cell r="BA61">
            <v>16209.155959395192</v>
          </cell>
          <cell r="BB61">
            <v>16268.233864710075</v>
          </cell>
          <cell r="BC61">
            <v>16327.353231037505</v>
          </cell>
          <cell r="BD61">
            <v>16386.514011886873</v>
          </cell>
          <cell r="BE61">
            <v>16445.716161098935</v>
          </cell>
          <cell r="BF61">
            <v>16504.959632709913</v>
          </cell>
          <cell r="BG61">
            <v>16564.244380809276</v>
          </cell>
          <cell r="BH61">
            <v>16623.570359390906</v>
          </cell>
          <cell r="BJ61">
            <v>2596.7624762258906</v>
          </cell>
          <cell r="BK61">
            <v>2606.6470291771248</v>
          </cell>
          <cell r="BL61">
            <v>2616.5384641919709</v>
          </cell>
          <cell r="BM61">
            <v>2626.436759241672</v>
          </cell>
          <cell r="BN61">
            <v>2636.341892445846</v>
          </cell>
          <cell r="BO61">
            <v>2646.2538420718797</v>
          </cell>
          <cell r="BP61">
            <v>2656.1725865343278</v>
          </cell>
          <cell r="BQ61">
            <v>2666.098104394317</v>
          </cell>
          <cell r="BR61">
            <v>2676.030374358947</v>
          </cell>
          <cell r="BS61">
            <v>2685.9693752807002</v>
          </cell>
          <cell r="BT61">
            <v>2695.9150861568505</v>
          </cell>
          <cell r="BV61">
            <v>2506.6977891428969</v>
          </cell>
          <cell r="BW61">
            <v>2515.9328149884204</v>
          </cell>
          <cell r="BX61">
            <v>2525.1726659254928</v>
          </cell>
          <cell r="BY61">
            <v>2534.417322434711</v>
          </cell>
          <cell r="BZ61">
            <v>2543.6667651416319</v>
          </cell>
          <cell r="CA61">
            <v>2552.9209748160683</v>
          </cell>
          <cell r="CB61">
            <v>2562.1799323713876</v>
          </cell>
          <cell r="CC61">
            <v>2571.4436188638124</v>
          </cell>
          <cell r="CD61">
            <v>2580.7120154917279</v>
          </cell>
          <cell r="CE61">
            <v>2589.9851035949905</v>
          </cell>
          <cell r="CF61">
            <v>2599.2628646542416</v>
          </cell>
          <cell r="CH61">
            <v>493.6678117076533</v>
          </cell>
          <cell r="CI61">
            <v>496.926954888046</v>
          </cell>
          <cell r="CJ61">
            <v>500.19636976550026</v>
          </cell>
          <cell r="CK61">
            <v>503.47605247823208</v>
          </cell>
          <cell r="CL61">
            <v>506.76599916009923</v>
          </cell>
          <cell r="CM61">
            <v>510.06620594054488</v>
          </cell>
          <cell r="CN61">
            <v>513.37666894454105</v>
          </cell>
          <cell r="CO61">
            <v>516.69738429253141</v>
          </cell>
          <cell r="CP61">
            <v>520.028348100377</v>
          </cell>
          <cell r="CQ61">
            <v>523.36955647930017</v>
          </cell>
          <cell r="CR61">
            <v>526.72100553582959</v>
          </cell>
        </row>
        <row r="62">
          <cell r="A62">
            <v>330</v>
          </cell>
          <cell r="B62">
            <v>13456.620669163254</v>
          </cell>
          <cell r="C62">
            <v>13498.368790675959</v>
          </cell>
          <cell r="D62">
            <v>13540.125512981049</v>
          </cell>
          <cell r="E62">
            <v>13581.890770845832</v>
          </cell>
          <cell r="F62">
            <v>13623.664500525569</v>
          </cell>
          <cell r="G62">
            <v>13665.446639730384</v>
          </cell>
          <cell r="H62">
            <v>13707.237127591525</v>
          </cell>
          <cell r="I62">
            <v>13749.035904627146</v>
          </cell>
          <cell r="J62">
            <v>13790.84291270762</v>
          </cell>
          <cell r="K62">
            <v>13832.658095020483</v>
          </cell>
          <cell r="L62">
            <v>13874.481396035084</v>
          </cell>
          <cell r="N62">
            <v>17986.175046938013</v>
          </cell>
          <cell r="O62">
            <v>18041.418810913456</v>
          </cell>
          <cell r="P62">
            <v>18096.659259039105</v>
          </cell>
          <cell r="Q62">
            <v>18151.89642406908</v>
          </cell>
          <cell r="R62">
            <v>18207.130339915548</v>
          </cell>
          <cell r="S62">
            <v>18262.361041647335</v>
          </cell>
          <cell r="T62">
            <v>18317.588565488521</v>
          </cell>
          <cell r="U62">
            <v>18372.812948817005</v>
          </cell>
          <cell r="V62">
            <v>18428.034230163037</v>
          </cell>
          <cell r="W62">
            <v>18483.252449207757</v>
          </cell>
          <cell r="X62">
            <v>18538.46764678165</v>
          </cell>
          <cell r="Z62">
            <v>23385.71986558714</v>
          </cell>
          <cell r="AA62">
            <v>23464.432528413436</v>
          </cell>
          <cell r="AB62">
            <v>23543.169171112662</v>
          </cell>
          <cell r="AC62">
            <v>23621.929648086636</v>
          </cell>
          <cell r="AD62">
            <v>23700.713814293569</v>
          </cell>
          <cell r="AE62">
            <v>23779.521525240019</v>
          </cell>
          <cell r="AF62">
            <v>23858.352636972821</v>
          </cell>
          <cell r="AG62">
            <v>23937.207006071068</v>
          </cell>
          <cell r="AH62">
            <v>24016.084489638099</v>
          </cell>
          <cell r="AI62">
            <v>24094.984945293501</v>
          </cell>
          <cell r="AJ62">
            <v>24173.908231165176</v>
          </cell>
          <cell r="AL62">
            <v>10412.631298558115</v>
          </cell>
          <cell r="AM62">
            <v>10448.639786870453</v>
          </cell>
          <cell r="AN62">
            <v>10484.666434024321</v>
          </cell>
          <cell r="AO62">
            <v>10520.711174979155</v>
          </cell>
          <cell r="AP62">
            <v>10556.773944895325</v>
          </cell>
          <cell r="AQ62">
            <v>10592.854679132684</v>
          </cell>
          <cell r="AR62">
            <v>10628.95331324912</v>
          </cell>
          <cell r="AS62">
            <v>10665.06978299912</v>
          </cell>
          <cell r="AT62">
            <v>10701.204024332314</v>
          </cell>
          <cell r="AU62">
            <v>10737.355973392026</v>
          </cell>
          <cell r="AV62">
            <v>10773.525566513828</v>
          </cell>
          <cell r="AX62">
            <v>16623.570359390906</v>
          </cell>
          <cell r="AY62">
            <v>16682.937522197637</v>
          </cell>
          <cell r="AZ62">
            <v>16742.345822558971</v>
          </cell>
          <cell r="BA62">
            <v>16801.795213221794</v>
          </cell>
          <cell r="BB62">
            <v>16861.285646174063</v>
          </cell>
          <cell r="BC62">
            <v>16920.817072461294</v>
          </cell>
          <cell r="BD62">
            <v>16980.389441995532</v>
          </cell>
          <cell r="BE62">
            <v>17040.002703357077</v>
          </cell>
          <cell r="BF62">
            <v>17099.65680358827</v>
          </cell>
          <cell r="BG62">
            <v>17159.351687979713</v>
          </cell>
          <cell r="BH62">
            <v>17219.087299848456</v>
          </cell>
          <cell r="BJ62">
            <v>2695.9150861568505</v>
          </cell>
          <cell r="BK62">
            <v>2705.8674861288746</v>
          </cell>
          <cell r="BL62">
            <v>2715.8265544818701</v>
          </cell>
          <cell r="BM62">
            <v>2725.7922706439676</v>
          </cell>
          <cell r="BN62">
            <v>2735.7646141857558</v>
          </cell>
          <cell r="BO62">
            <v>2745.7435648197006</v>
          </cell>
          <cell r="BP62">
            <v>2755.7291023995695</v>
          </cell>
          <cell r="BQ62">
            <v>2765.7212069198613</v>
          </cell>
          <cell r="BR62">
            <v>2775.7198585152346</v>
          </cell>
          <cell r="BS62">
            <v>2785.7250374599362</v>
          </cell>
          <cell r="BT62">
            <v>2795.7367241672418</v>
          </cell>
          <cell r="BV62">
            <v>2599.2628646542416</v>
          </cell>
          <cell r="BW62">
            <v>2608.5452802902241</v>
          </cell>
          <cell r="BX62">
            <v>2617.8323322631027</v>
          </cell>
          <cell r="BY62">
            <v>2627.1240024717872</v>
          </cell>
          <cell r="BZ62">
            <v>2636.4202729532617</v>
          </cell>
          <cell r="CA62">
            <v>2645.7211258819138</v>
          </cell>
          <cell r="CB62">
            <v>2655.0265435688716</v>
          </cell>
          <cell r="CC62">
            <v>2664.3365084613374</v>
          </cell>
          <cell r="CD62">
            <v>2673.6510031419348</v>
          </cell>
          <cell r="CE62">
            <v>2682.9700103280484</v>
          </cell>
          <cell r="CF62">
            <v>2692.2935128711747</v>
          </cell>
          <cell r="CH62">
            <v>526.72100553582959</v>
          </cell>
          <cell r="CI62">
            <v>530.08269137174636</v>
          </cell>
          <cell r="CJ62">
            <v>533.45461008403015</v>
          </cell>
          <cell r="CK62">
            <v>536.83675776480527</v>
          </cell>
          <cell r="CL62">
            <v>540.22913050128795</v>
          </cell>
          <cell r="CM62">
            <v>543.63172437573417</v>
          </cell>
          <cell r="CN62">
            <v>547.04453546538696</v>
          </cell>
          <cell r="CO62">
            <v>550.46755984242509</v>
          </cell>
          <cell r="CP62">
            <v>553.9007935739121</v>
          </cell>
          <cell r="CQ62">
            <v>557.3442327217449</v>
          </cell>
          <cell r="CR62">
            <v>560.79787334260413</v>
          </cell>
        </row>
        <row r="63">
          <cell r="A63">
            <v>340</v>
          </cell>
          <cell r="B63">
            <v>13874.481396035084</v>
          </cell>
          <cell r="C63">
            <v>13916.312761466972</v>
          </cell>
          <cell r="D63">
            <v>13958.152138242122</v>
          </cell>
          <cell r="E63">
            <v>13999.999474461043</v>
          </cell>
          <cell r="F63">
            <v>14041.854719362818</v>
          </cell>
          <cell r="G63">
            <v>14083.717823289151</v>
          </cell>
          <cell r="H63">
            <v>14125.588737648437</v>
          </cell>
          <cell r="I63">
            <v>14167.46741487997</v>
          </cell>
          <cell r="J63">
            <v>14209.353808418251</v>
          </cell>
          <cell r="K63">
            <v>14251.247872657505</v>
          </cell>
          <cell r="L63">
            <v>14293.149562916435</v>
          </cell>
          <cell r="N63">
            <v>18538.46764678165</v>
          </cell>
          <cell r="O63">
            <v>18593.679864863028</v>
          </cell>
          <cell r="P63">
            <v>18648.889146576457</v>
          </cell>
          <cell r="Q63">
            <v>18704.095536191166</v>
          </cell>
          <cell r="R63">
            <v>18759.299079119424</v>
          </cell>
          <cell r="S63">
            <v>18814.499821914895</v>
          </cell>
          <cell r="T63">
            <v>18869.697812270941</v>
          </cell>
          <cell r="U63">
            <v>18924.893099018936</v>
          </cell>
          <cell r="V63">
            <v>18980.085732126525</v>
          </cell>
          <cell r="W63">
            <v>19035.275762695834</v>
          </cell>
          <cell r="X63">
            <v>19090.463242961694</v>
          </cell>
          <cell r="Z63">
            <v>24173.908231165176</v>
          </cell>
          <cell r="AA63">
            <v>24252.854205881355</v>
          </cell>
          <cell r="AB63">
            <v>24331.822728562718</v>
          </cell>
          <cell r="AC63">
            <v>24410.813658814495</v>
          </cell>
          <cell r="AD63">
            <v>24489.826856718617</v>
          </cell>
          <cell r="AE63">
            <v>24568.862182825884</v>
          </cell>
          <cell r="AF63">
            <v>24647.919498148178</v>
          </cell>
          <cell r="AG63">
            <v>24726.998664150695</v>
          </cell>
          <cell r="AH63">
            <v>24806.099542744239</v>
          </cell>
          <cell r="AI63">
            <v>24885.221996277513</v>
          </cell>
          <cell r="AJ63">
            <v>24964.365887529486</v>
          </cell>
          <cell r="AL63">
            <v>10773.525566513828</v>
          </cell>
          <cell r="AM63">
            <v>10809.712740224086</v>
          </cell>
          <cell r="AN63">
            <v>10845.917431238502</v>
          </cell>
          <cell r="AO63">
            <v>10882.139576460677</v>
          </cell>
          <cell r="AP63">
            <v>10918.379112980643</v>
          </cell>
          <cell r="AQ63">
            <v>10954.63597807342</v>
          </cell>
          <cell r="AR63">
            <v>10990.910109197564</v>
          </cell>
          <cell r="AS63">
            <v>11027.201443993717</v>
          </cell>
          <cell r="AT63">
            <v>11063.509920283163</v>
          </cell>
          <cell r="AU63">
            <v>11099.835476066366</v>
          </cell>
          <cell r="AV63">
            <v>11136.178049521553</v>
          </cell>
          <cell r="AX63">
            <v>17219.087299848456</v>
          </cell>
          <cell r="AY63">
            <v>17278.863580308076</v>
          </cell>
          <cell r="AZ63">
            <v>17338.68046803063</v>
          </cell>
          <cell r="BA63">
            <v>17398.537899000159</v>
          </cell>
          <cell r="BB63">
            <v>17458.435806257687</v>
          </cell>
          <cell r="BC63">
            <v>17518.374119637498</v>
          </cell>
          <cell r="BD63">
            <v>17578.352765494776</v>
          </cell>
          <cell r="BE63">
            <v>17638.371666424006</v>
          </cell>
          <cell r="BF63">
            <v>17698.430740968433</v>
          </cell>
          <cell r="BG63">
            <v>17758.529903320199</v>
          </cell>
          <cell r="BH63">
            <v>17818.669063011032</v>
          </cell>
          <cell r="BJ63">
            <v>2795.7367241672418</v>
          </cell>
          <cell r="BK63">
            <v>2805.7548991888852</v>
          </cell>
          <cell r="BL63">
            <v>2815.7795432145022</v>
          </cell>
          <cell r="BM63">
            <v>2825.8106370710675</v>
          </cell>
          <cell r="BN63">
            <v>2835.8481617223415</v>
          </cell>
          <cell r="BO63">
            <v>2845.8920982683103</v>
          </cell>
          <cell r="BP63">
            <v>2855.9424279446389</v>
          </cell>
          <cell r="BQ63">
            <v>2865.999132122115</v>
          </cell>
          <cell r="BR63">
            <v>2876.0621923061026</v>
          </cell>
          <cell r="BS63">
            <v>2886.1315901359967</v>
          </cell>
          <cell r="BT63">
            <v>2896.2073073846741</v>
          </cell>
          <cell r="BV63">
            <v>2692.2935128711747</v>
          </cell>
          <cell r="BW63">
            <v>2701.6214937562731</v>
          </cell>
          <cell r="BX63">
            <v>2710.9539361011211</v>
          </cell>
          <cell r="BY63">
            <v>2720.2908231556721</v>
          </cell>
          <cell r="BZ63">
            <v>2729.6321383014165</v>
          </cell>
          <cell r="CA63">
            <v>2738.9778650507483</v>
          </cell>
          <cell r="CB63">
            <v>2748.3279870463307</v>
          </cell>
          <cell r="CC63">
            <v>2757.6824880604681</v>
          </cell>
          <cell r="CD63">
            <v>2767.0413519944814</v>
          </cell>
          <cell r="CE63">
            <v>2776.4045628780859</v>
          </cell>
          <cell r="CF63">
            <v>2785.7721048687686</v>
          </cell>
          <cell r="CH63">
            <v>560.79787334260413</v>
          </cell>
          <cell r="CI63">
            <v>564.26171148790445</v>
          </cell>
          <cell r="CJ63">
            <v>567.73574320374428</v>
          </cell>
          <cell r="CK63">
            <v>571.21996453085796</v>
          </cell>
          <cell r="CL63">
            <v>574.71437150456688</v>
          </cell>
          <cell r="CM63">
            <v>578.21896015473078</v>
          </cell>
          <cell r="CN63">
            <v>581.73372650570184</v>
          </cell>
          <cell r="CO63">
            <v>585.25866657627569</v>
          </cell>
          <cell r="CP63">
            <v>588.79377637964626</v>
          </cell>
          <cell r="CQ63">
            <v>592.33905192335862</v>
          </cell>
          <cell r="CR63">
            <v>595.89448920926407</v>
          </cell>
        </row>
        <row r="64">
          <cell r="A64">
            <v>350</v>
          </cell>
          <cell r="B64">
            <v>14293.149562916435</v>
          </cell>
          <cell r="C64">
            <v>14335.058835403226</v>
          </cell>
          <cell r="D64">
            <v>14376.975647180872</v>
          </cell>
          <cell r="E64">
            <v>14418.899956132827</v>
          </cell>
          <cell r="F64">
            <v>14460.831720929058</v>
          </cell>
          <cell r="G64">
            <v>14502.770900992467</v>
          </cell>
          <cell r="H64">
            <v>14544.717456465769</v>
          </cell>
          <cell r="I64">
            <v>14586.671348178821</v>
          </cell>
          <cell r="J64">
            <v>14628.632537616426</v>
          </cell>
          <cell r="K64">
            <v>14670.600986886649</v>
          </cell>
          <cell r="L64">
            <v>14712.576658689672</v>
          </cell>
          <cell r="N64">
            <v>19090.463242961694</v>
          </cell>
          <cell r="O64">
            <v>19145.648226289806</v>
          </cell>
          <cell r="P64">
            <v>19200.830767174884</v>
          </cell>
          <cell r="Q64">
            <v>19256.010921238747</v>
          </cell>
          <cell r="R64">
            <v>19311.188745228403</v>
          </cell>
          <cell r="S64">
            <v>19366.364297014101</v>
          </cell>
          <cell r="T64">
            <v>19421.537635587334</v>
          </cell>
          <cell r="U64">
            <v>19476.708821058804</v>
          </cell>
          <cell r="V64">
            <v>19531.877914656383</v>
          </cell>
          <cell r="W64">
            <v>19587.044978723003</v>
          </cell>
          <cell r="X64">
            <v>19642.21007671456</v>
          </cell>
          <cell r="Z64">
            <v>24964.365887529486</v>
          </cell>
          <cell r="AA64">
            <v>25043.531079701785</v>
          </cell>
          <cell r="AB64">
            <v>25122.717436411116</v>
          </cell>
          <cell r="AC64">
            <v>25201.924821681743</v>
          </cell>
          <cell r="AD64">
            <v>25281.153099938005</v>
          </cell>
          <cell r="AE64">
            <v>25360.402135996894</v>
          </cell>
          <cell r="AF64">
            <v>25439.671795060633</v>
          </cell>
          <cell r="AG64">
            <v>25518.961942709364</v>
          </cell>
          <cell r="AH64">
            <v>25598.272444893835</v>
          </cell>
          <cell r="AI64">
            <v>25677.603167928151</v>
          </cell>
          <cell r="AJ64">
            <v>25756.953978482612</v>
          </cell>
          <cell r="AL64">
            <v>11136.178049521553</v>
          </cell>
          <cell r="AM64">
            <v>11172.537579003243</v>
          </cell>
          <cell r="AN64">
            <v>11208.914003040836</v>
          </cell>
          <cell r="AO64">
            <v>11245.307260337149</v>
          </cell>
          <cell r="AP64">
            <v>11281.717289767001</v>
          </cell>
          <cell r="AQ64">
            <v>11318.144030375777</v>
          </cell>
          <cell r="AR64">
            <v>11354.587421378004</v>
          </cell>
          <cell r="AS64">
            <v>11391.047402155926</v>
          </cell>
          <cell r="AT64">
            <v>11427.523912258082</v>
          </cell>
          <cell r="AU64">
            <v>11464.016891397911</v>
          </cell>
          <cell r="AV64">
            <v>11500.526279452313</v>
          </cell>
          <cell r="AX64">
            <v>17818.669063011032</v>
          </cell>
          <cell r="AY64">
            <v>17878.848124593278</v>
          </cell>
          <cell r="AZ64">
            <v>17939.066987311391</v>
          </cell>
          <cell r="BA64">
            <v>17999.325544763204</v>
          </cell>
          <cell r="BB64">
            <v>18059.623684551418</v>
          </cell>
          <cell r="BC64">
            <v>18119.961287924689</v>
          </cell>
          <cell r="BD64">
            <v>18180.338229408426</v>
          </cell>
          <cell r="BE64">
            <v>18240.75437642492</v>
          </cell>
          <cell r="BF64">
            <v>18301.209588902893</v>
          </cell>
          <cell r="BG64">
            <v>18361.703718876062</v>
          </cell>
          <cell r="BH64">
            <v>18422.23661007073</v>
          </cell>
          <cell r="BJ64">
            <v>2896.2073073846741</v>
          </cell>
          <cell r="BK64">
            <v>2906.2893259579569</v>
          </cell>
          <cell r="BL64">
            <v>2916.3776278940659</v>
          </cell>
          <cell r="BM64">
            <v>2926.4721953630847</v>
          </cell>
          <cell r="BN64">
            <v>2936.5730106664219</v>
          </cell>
          <cell r="BO64">
            <v>2946.6800562362764</v>
          </cell>
          <cell r="BP64">
            <v>2956.7933146351024</v>
          </cell>
          <cell r="BQ64">
            <v>2966.9127685550793</v>
          </cell>
          <cell r="BR64">
            <v>2977.038400817582</v>
          </cell>
          <cell r="BS64">
            <v>2987.1701943726516</v>
          </cell>
          <cell r="BT64">
            <v>2997.3081322984699</v>
          </cell>
          <cell r="BV64">
            <v>2785.7721048687686</v>
          </cell>
          <cell r="BW64">
            <v>2795.1439622511762</v>
          </cell>
          <cell r="BX64">
            <v>2804.520119436499</v>
          </cell>
          <cell r="BY64">
            <v>2813.9005609618625</v>
          </cell>
          <cell r="BZ64">
            <v>2823.2852714897199</v>
          </cell>
          <cell r="CA64">
            <v>2832.6742358072465</v>
          </cell>
          <cell r="CB64">
            <v>2842.0674388257412</v>
          </cell>
          <cell r="CC64">
            <v>2851.464865580027</v>
          </cell>
          <cell r="CD64">
            <v>2860.8665012278552</v>
          </cell>
          <cell r="CE64">
            <v>2870.2723310493138</v>
          </cell>
          <cell r="CF64">
            <v>2879.6823404462393</v>
          </cell>
          <cell r="CH64">
            <v>595.89448920926407</v>
          </cell>
          <cell r="CI64">
            <v>599.46008423347394</v>
          </cell>
          <cell r="CJ64">
            <v>603.03583298631565</v>
          </cell>
          <cell r="CK64">
            <v>606.62173145228803</v>
          </cell>
          <cell r="CL64">
            <v>610.21777561001659</v>
          </cell>
          <cell r="CM64">
            <v>613.82396143221172</v>
          </cell>
          <cell r="CN64">
            <v>617.44028488562412</v>
          </cell>
          <cell r="CO64">
            <v>621.06674193100287</v>
          </cell>
          <cell r="CP64">
            <v>624.70332852305376</v>
          </cell>
          <cell r="CQ64">
            <v>628.35004061039695</v>
          </cell>
          <cell r="CR64">
            <v>632.00687413552578</v>
          </cell>
        </row>
        <row r="65">
          <cell r="A65">
            <v>360</v>
          </cell>
          <cell r="B65">
            <v>14712.576658689672</v>
          </cell>
          <cell r="C65">
            <v>14754.55951628714</v>
          </cell>
          <cell r="D65">
            <v>14796.549523472122</v>
          </cell>
          <cell r="E65">
            <v>14838.546644539623</v>
          </cell>
          <cell r="F65">
            <v>14880.550844257659</v>
          </cell>
          <cell r="G65">
            <v>14922.562087838971</v>
          </cell>
          <cell r="H65">
            <v>14964.580340913319</v>
          </cell>
          <cell r="I65">
            <v>15006.605569500387</v>
          </cell>
          <cell r="J65">
            <v>15048.637739983333</v>
          </cell>
          <cell r="K65">
            <v>15090.67681908295</v>
          </cell>
          <cell r="L65">
            <v>15132.722773832462</v>
          </cell>
          <cell r="N65">
            <v>19642.21007671456</v>
          </cell>
          <cell r="O65">
            <v>19697.373273197707</v>
          </cell>
          <cell r="P65">
            <v>19752.534633847703</v>
          </cell>
          <cell r="Q65">
            <v>19807.694225446139</v>
          </cell>
          <cell r="R65">
            <v>19862.852115878719</v>
          </cell>
          <cell r="S65">
            <v>19918.0083741329</v>
          </cell>
          <cell r="T65">
            <v>19973.163070295588</v>
          </cell>
          <cell r="U65">
            <v>20028.316275550733</v>
          </cell>
          <cell r="V65">
            <v>20083.468062176944</v>
          </cell>
          <cell r="W65">
            <v>20138.618503544996</v>
          </cell>
          <cell r="X65">
            <v>20193.767674115363</v>
          </cell>
          <cell r="Z65">
            <v>25756.953978482612</v>
          </cell>
          <cell r="AA65">
            <v>25836.32474357653</v>
          </cell>
          <cell r="AB65">
            <v>25915.71533057118</v>
          </cell>
          <cell r="AC65">
            <v>25995.125607162736</v>
          </cell>
          <cell r="AD65">
            <v>26074.555441375327</v>
          </cell>
          <cell r="AE65">
            <v>26154.004701554099</v>
          </cell>
          <cell r="AF65">
            <v>26233.473256358349</v>
          </cell>
          <cell r="AG65">
            <v>26312.960974754755</v>
          </cell>
          <cell r="AH65">
            <v>26392.467726010604</v>
          </cell>
          <cell r="AI65">
            <v>26471.993379687126</v>
          </cell>
          <cell r="AJ65">
            <v>26551.537805632899</v>
          </cell>
          <cell r="AL65">
            <v>11500.526279452313</v>
          </cell>
          <cell r="AM65">
            <v>11537.052016460275</v>
          </cell>
          <cell r="AN65">
            <v>11573.594042621455</v>
          </cell>
          <cell r="AO65">
            <v>11610.152298294786</v>
          </cell>
          <cell r="AP65">
            <v>11646.726723997101</v>
          </cell>
          <cell r="AQ65">
            <v>11683.317260401747</v>
          </cell>
          <cell r="AR65">
            <v>11719.923848337201</v>
          </cell>
          <cell r="AS65">
            <v>11756.546428785712</v>
          </cell>
          <cell r="AT65">
            <v>11793.184942881926</v>
          </cell>
          <cell r="AU65">
            <v>11829.839331911546</v>
          </cell>
          <cell r="AV65">
            <v>11866.509537309958</v>
          </cell>
          <cell r="AX65">
            <v>18422.23661007073</v>
          </cell>
          <cell r="AY65">
            <v>18482.80809748204</v>
          </cell>
          <cell r="AZ65">
            <v>18543.418006938977</v>
          </cell>
          <cell r="BA65">
            <v>18604.066154657834</v>
          </cell>
          <cell r="BB65">
            <v>18664.752346783662</v>
          </cell>
          <cell r="BC65">
            <v>18725.476378920346</v>
          </cell>
          <cell r="BD65">
            <v>18786.238035648032</v>
          </cell>
          <cell r="BE65">
            <v>18847.037090028782</v>
          </cell>
          <cell r="BF65">
            <v>18907.873303099528</v>
          </cell>
          <cell r="BG65">
            <v>18968.746423352444</v>
          </cell>
          <cell r="BH65">
            <v>19029.656186202832</v>
          </cell>
          <cell r="BJ65">
            <v>2997.3081322984699</v>
          </cell>
          <cell r="BK65">
            <v>3007.4521978008333</v>
          </cell>
          <cell r="BL65">
            <v>3017.6023742126326</v>
          </cell>
          <cell r="BM65">
            <v>3027.7586449933287</v>
          </cell>
          <cell r="BN65">
            <v>3037.920993728435</v>
          </cell>
          <cell r="BO65">
            <v>3048.0894041289957</v>
          </cell>
          <cell r="BP65">
            <v>3058.2638600310738</v>
          </cell>
          <cell r="BQ65">
            <v>3068.4443453952335</v>
          </cell>
          <cell r="BR65">
            <v>3078.6308443060261</v>
          </cell>
          <cell r="BS65">
            <v>3088.823340971479</v>
          </cell>
          <cell r="BT65">
            <v>3099.0218197225845</v>
          </cell>
          <cell r="BV65">
            <v>2879.6823404462393</v>
          </cell>
          <cell r="BW65">
            <v>2889.0965149416279</v>
          </cell>
          <cell r="BX65">
            <v>2898.5148401790525</v>
          </cell>
          <cell r="BY65">
            <v>2907.9373019220843</v>
          </cell>
          <cell r="BZ65">
            <v>2917.3638860537103</v>
          </cell>
          <cell r="CA65">
            <v>2926.7945785757606</v>
          </cell>
          <cell r="CB65">
            <v>2936.2293656083366</v>
          </cell>
          <cell r="CC65">
            <v>2945.6682333892395</v>
          </cell>
          <cell r="CD65">
            <v>2955.1111682734027</v>
          </cell>
          <cell r="CE65">
            <v>2964.5581567323293</v>
          </cell>
          <cell r="CF65">
            <v>2974.0091853535291</v>
          </cell>
          <cell r="CH65">
            <v>632.00687413552578</v>
          </cell>
          <cell r="CI65">
            <v>635.67382503476665</v>
          </cell>
          <cell r="CJ65">
            <v>639.35088923823832</v>
          </cell>
          <cell r="CK65">
            <v>643.03806266981155</v>
          </cell>
          <cell r="CL65">
            <v>646.73534124707089</v>
          </cell>
          <cell r="CM65">
            <v>650.44272088127491</v>
          </cell>
          <cell r="CN65">
            <v>654.16019747731809</v>
          </cell>
          <cell r="CO65">
            <v>657.88776693369221</v>
          </cell>
          <cell r="CP65">
            <v>661.6254251424499</v>
          </cell>
          <cell r="CQ65">
            <v>665.37316798916618</v>
          </cell>
          <cell r="CR65">
            <v>669.1309913529027</v>
          </cell>
        </row>
        <row r="66">
          <cell r="A66">
            <v>370</v>
          </cell>
          <cell r="B66">
            <v>15132.722773832462</v>
          </cell>
          <cell r="C66">
            <v>15174.775571552958</v>
          </cell>
          <cell r="D66">
            <v>15216.835179829463</v>
          </cell>
          <cell r="E66">
            <v>15258.901566487635</v>
          </cell>
          <cell r="F66">
            <v>15300.974699571128</v>
          </cell>
          <cell r="G66">
            <v>15343.054547319571</v>
          </cell>
          <cell r="H66">
            <v>15385.141078147171</v>
          </cell>
          <cell r="I66">
            <v>15427.234260621981</v>
          </cell>
          <cell r="J66">
            <v>15469.334063445755</v>
          </cell>
          <cell r="K66">
            <v>15511.440455434478</v>
          </cell>
          <cell r="L66">
            <v>15553.553405499453</v>
          </cell>
          <cell r="N66">
            <v>20193.767674115363</v>
          </cell>
          <cell r="O66">
            <v>20248.915649435658</v>
          </cell>
          <cell r="P66">
            <v>20304.062506138089</v>
          </cell>
          <cell r="Q66">
            <v>20359.208321936832</v>
          </cell>
          <cell r="R66">
            <v>20414.353175625369</v>
          </cell>
          <cell r="S66">
            <v>20469.497147073806</v>
          </cell>
          <cell r="T66">
            <v>20524.640317226142</v>
          </cell>
          <cell r="U66">
            <v>20579.782768097481</v>
          </cell>
          <cell r="V66">
            <v>20634.924582771215</v>
          </cell>
          <cell r="W66">
            <v>20690.065845396166</v>
          </cell>
          <cell r="X66">
            <v>20745.206641183697</v>
          </cell>
          <cell r="Z66">
            <v>26551.537805632899</v>
          </cell>
          <cell r="AA66">
            <v>26631.10087397727</v>
          </cell>
          <cell r="AB66">
            <v>26710.682455123875</v>
          </cell>
          <cell r="AC66">
            <v>26790.282419744242</v>
          </cell>
          <cell r="AD66">
            <v>26869.900638771396</v>
          </cell>
          <cell r="AE66">
            <v>26949.536983393635</v>
          </cell>
          <cell r="AF66">
            <v>27029.191325048258</v>
          </cell>
          <cell r="AG66">
            <v>27108.863535415436</v>
          </cell>
          <cell r="AH66">
            <v>27188.553486412162</v>
          </cell>
          <cell r="AI66">
            <v>27268.261050186215</v>
          </cell>
          <cell r="AJ66">
            <v>27347.986099110258</v>
          </cell>
          <cell r="AL66">
            <v>11866.509537309958</v>
          </cell>
          <cell r="AM66">
            <v>11903.195500660917</v>
          </cell>
          <cell r="AN66">
            <v>11939.897163695196</v>
          </cell>
          <cell r="AO66">
            <v>11976.614468289248</v>
          </cell>
          <cell r="AP66">
            <v>12013.347356463919</v>
          </cell>
          <cell r="AQ66">
            <v>12050.095770383101</v>
          </cell>
          <cell r="AR66">
            <v>12086.859652352448</v>
          </cell>
          <cell r="AS66">
            <v>12123.638944818076</v>
          </cell>
          <cell r="AT66">
            <v>12160.433590365272</v>
          </cell>
          <cell r="AU66">
            <v>12197.243531717217</v>
          </cell>
          <cell r="AV66">
            <v>12234.068711733722</v>
          </cell>
          <cell r="AX66">
            <v>19029.656186202832</v>
          </cell>
          <cell r="AY66">
            <v>19090.602313443665</v>
          </cell>
          <cell r="AZ66">
            <v>19151.584512687186</v>
          </cell>
          <cell r="BA66">
            <v>19212.602476793327</v>
          </cell>
          <cell r="BB66">
            <v>19273.655883284322</v>
          </cell>
          <cell r="BC66">
            <v>19334.74439374599</v>
          </cell>
          <cell r="BD66">
            <v>19395.867653214817</v>
          </cell>
          <cell r="BE66">
            <v>19457.025289551315</v>
          </cell>
          <cell r="BF66">
            <v>19518.216912798904</v>
          </cell>
          <cell r="BG66">
            <v>19579.442114528523</v>
          </cell>
          <cell r="BH66">
            <v>19640.70046716855</v>
          </cell>
          <cell r="BJ66">
            <v>3099.0218197225845</v>
          </cell>
          <cell r="BK66">
            <v>3109.2262650127914</v>
          </cell>
          <cell r="BL66">
            <v>3119.436661417496</v>
          </cell>
          <cell r="BM66">
            <v>3129.652993633536</v>
          </cell>
          <cell r="BN66">
            <v>3139.8752464786871</v>
          </cell>
          <cell r="BO66">
            <v>3150.103404891157</v>
          </cell>
          <cell r="BP66">
            <v>3160.3374539290844</v>
          </cell>
          <cell r="BQ66">
            <v>3170.5773787700382</v>
          </cell>
          <cell r="BR66">
            <v>3180.8231647105158</v>
          </cell>
          <cell r="BS66">
            <v>3191.0747971654491</v>
          </cell>
          <cell r="BT66">
            <v>3201.332261667701</v>
          </cell>
          <cell r="BV66">
            <v>2974.0091853535291</v>
          </cell>
          <cell r="BW66">
            <v>2983.4642408399586</v>
          </cell>
          <cell r="BX66">
            <v>2992.9233100094661</v>
          </cell>
          <cell r="BY66">
            <v>3002.3863797942367</v>
          </cell>
          <cell r="BZ66">
            <v>3011.8534372402396</v>
          </cell>
          <cell r="CA66">
            <v>3021.3244695066824</v>
          </cell>
          <cell r="CB66">
            <v>3030.7994638654604</v>
          </cell>
          <cell r="CC66">
            <v>3040.2784077006177</v>
          </cell>
          <cell r="CD66">
            <v>3049.7612885078015</v>
          </cell>
          <cell r="CE66">
            <v>3059.2480938937242</v>
          </cell>
          <cell r="CF66">
            <v>3068.738811575628</v>
          </cell>
          <cell r="CH66">
            <v>669.1309913529027</v>
          </cell>
          <cell r="CI66">
            <v>672.8988911061715</v>
          </cell>
          <cell r="CJ66">
            <v>676.67686311489888</v>
          </cell>
          <cell r="CK66">
            <v>680.46490323839009</v>
          </cell>
          <cell r="CL66">
            <v>684.26300732929496</v>
          </cell>
          <cell r="CM66">
            <v>688.07117123357318</v>
          </cell>
          <cell r="CN66">
            <v>691.88939079046008</v>
          </cell>
          <cell r="CO66">
            <v>695.71766183243392</v>
          </cell>
          <cell r="CP66">
            <v>699.55598018518197</v>
          </cell>
          <cell r="CQ66">
            <v>703.40434166756836</v>
          </cell>
          <cell r="CR66">
            <v>707.26274209160226</v>
          </cell>
        </row>
        <row r="67">
          <cell r="A67">
            <v>380</v>
          </cell>
          <cell r="B67">
            <v>15553.553405499453</v>
          </cell>
          <cell r="C67">
            <v>15595.67288262906</v>
          </cell>
          <cell r="D67">
            <v>15637.798855871071</v>
          </cell>
          <cell r="E67">
            <v>15679.931294315593</v>
          </cell>
          <cell r="F67">
            <v>15722.070167078602</v>
          </cell>
          <cell r="G67">
            <v>15764.215443286035</v>
          </cell>
          <cell r="H67">
            <v>15806.367092058497</v>
          </cell>
          <cell r="I67">
            <v>15848.525082496493</v>
          </cell>
          <cell r="J67">
            <v>15890.689383666235</v>
          </cell>
          <cell r="K67">
            <v>15932.859964586001</v>
          </cell>
          <cell r="L67">
            <v>15975.036794213021</v>
          </cell>
          <cell r="N67">
            <v>20745.206641183697</v>
          </cell>
          <cell r="O67">
            <v>20800.347056404738</v>
          </cell>
          <cell r="P67">
            <v>20855.487178386818</v>
          </cell>
          <cell r="Q67">
            <v>20910.627095511023</v>
          </cell>
          <cell r="R67">
            <v>20965.76689720893</v>
          </cell>
          <cell r="S67">
            <v>21020.906673959467</v>
          </cell>
          <cell r="T67">
            <v>21076.046517285748</v>
          </cell>
          <cell r="U67">
            <v>21131.186519751878</v>
          </cell>
          <cell r="V67">
            <v>21186.326774959682</v>
          </cell>
          <cell r="W67">
            <v>21241.467377545403</v>
          </cell>
          <cell r="X67">
            <v>21296.608423176349</v>
          </cell>
          <cell r="Z67">
            <v>27347.986099110258</v>
          </cell>
          <cell r="AA67">
            <v>27427.728505775955</v>
          </cell>
          <cell r="AB67">
            <v>27507.488142988208</v>
          </cell>
          <cell r="AC67">
            <v>27587.264883759446</v>
          </cell>
          <cell r="AD67">
            <v>27667.058601303997</v>
          </cell>
          <cell r="AE67">
            <v>27746.869169032514</v>
          </cell>
          <cell r="AF67">
            <v>27826.696460546547</v>
          </cell>
          <cell r="AG67">
            <v>27906.540349633084</v>
          </cell>
          <cell r="AH67">
            <v>27986.400710259288</v>
          </cell>
          <cell r="AI67">
            <v>28066.277416567227</v>
          </cell>
          <cell r="AJ67">
            <v>28146.170342868725</v>
          </cell>
          <cell r="AL67">
            <v>12234.068711733722</v>
          </cell>
          <cell r="AM67">
            <v>12270.909073409952</v>
          </cell>
          <cell r="AN67">
            <v>12307.764559875191</v>
          </cell>
          <cell r="AO67">
            <v>12344.635114391589</v>
          </cell>
          <cell r="AP67">
            <v>12381.520680352925</v>
          </cell>
          <cell r="AQ67">
            <v>12418.42120128339</v>
          </cell>
          <cell r="AR67">
            <v>12455.336620836366</v>
          </cell>
          <cell r="AS67">
            <v>12492.266882793228</v>
          </cell>
          <cell r="AT67">
            <v>12529.21193106214</v>
          </cell>
          <cell r="AU67">
            <v>12566.171709676875</v>
          </cell>
          <cell r="AV67">
            <v>12603.146162795641</v>
          </cell>
          <cell r="AX67">
            <v>19640.70046716855</v>
          </cell>
          <cell r="AY67">
            <v>19701.991523319943</v>
          </cell>
          <cell r="AZ67">
            <v>19763.314815056488</v>
          </cell>
          <cell r="BA67">
            <v>19824.669853209671</v>
          </cell>
          <cell r="BB67">
            <v>19886.056126638396</v>
          </cell>
          <cell r="BC67">
            <v>19947.47310148301</v>
          </cell>
          <cell r="BD67">
            <v>20008.920220403525</v>
          </cell>
          <cell r="BE67">
            <v>20070.396901802058</v>
          </cell>
          <cell r="BF67">
            <v>20131.902539028964</v>
          </cell>
          <cell r="BG67">
            <v>20193.436499572628</v>
          </cell>
          <cell r="BH67">
            <v>20254.998124232756</v>
          </cell>
          <cell r="BJ67">
            <v>3201.332261667701</v>
          </cell>
          <cell r="BK67">
            <v>3211.5955438675751</v>
          </cell>
          <cell r="BL67">
            <v>3221.8646295323178</v>
          </cell>
          <cell r="BM67">
            <v>3232.1395045456256</v>
          </cell>
          <cell r="BN67">
            <v>3242.4201549071522</v>
          </cell>
          <cell r="BO67">
            <v>3252.7065667320176</v>
          </cell>
          <cell r="BP67">
            <v>3262.9987262503196</v>
          </cell>
          <cell r="BQ67">
            <v>3273.2966198066406</v>
          </cell>
          <cell r="BR67">
            <v>3283.6002338595636</v>
          </cell>
          <cell r="BS67">
            <v>3293.9095549811836</v>
          </cell>
          <cell r="BT67">
            <v>3304.2245698566217</v>
          </cell>
          <cell r="BV67">
            <v>3068.738811575628</v>
          </cell>
          <cell r="BW67">
            <v>3078.2334293807503</v>
          </cell>
          <cell r="BX67">
            <v>3087.7319352457907</v>
          </cell>
          <cell r="BY67">
            <v>3097.2343172163833</v>
          </cell>
          <cell r="BZ67">
            <v>3106.7405634465667</v>
          </cell>
          <cell r="CA67">
            <v>3116.2506621982648</v>
          </cell>
          <cell r="CB67">
            <v>3125.7646018407577</v>
          </cell>
          <cell r="CC67">
            <v>3135.2823708501655</v>
          </cell>
          <cell r="CD67">
            <v>3144.8039578089306</v>
          </cell>
          <cell r="CE67">
            <v>3154.3293514052993</v>
          </cell>
          <cell r="CF67">
            <v>3163.8585404328105</v>
          </cell>
          <cell r="CH67">
            <v>707.26274209160226</v>
          </cell>
          <cell r="CI67">
            <v>711.1311772624058</v>
          </cell>
          <cell r="CJ67">
            <v>715.00964297818257</v>
          </cell>
          <cell r="CK67">
            <v>718.89813503018752</v>
          </cell>
          <cell r="CL67">
            <v>722.79664920269659</v>
          </cell>
          <cell r="CM67">
            <v>726.70518127297601</v>
          </cell>
          <cell r="CN67">
            <v>730.62372701125389</v>
          </cell>
          <cell r="CO67">
            <v>734.55228218069101</v>
          </cell>
          <cell r="CP67">
            <v>738.49084253735157</v>
          </cell>
          <cell r="CQ67">
            <v>742.43940383017639</v>
          </cell>
          <cell r="CR67">
            <v>746.39796180095459</v>
          </cell>
        </row>
        <row r="68">
          <cell r="A68">
            <v>390</v>
          </cell>
          <cell r="B68">
            <v>15975.036794213021</v>
          </cell>
          <cell r="C68">
            <v>16017.219841430897</v>
          </cell>
          <cell r="D68">
            <v>16059.409075037533</v>
          </cell>
          <cell r="E68">
            <v>16101.604463733558</v>
          </cell>
          <cell r="F68">
            <v>16143.8059761113</v>
          </cell>
          <cell r="G68">
            <v>16186.013580644152</v>
          </cell>
          <cell r="H68">
            <v>16228.227245676511</v>
          </cell>
          <cell r="I68">
            <v>16270.446939414103</v>
          </cell>
          <cell r="J68">
            <v>16312.672629914794</v>
          </cell>
          <cell r="K68">
            <v>16354.904285079841</v>
          </cell>
          <cell r="L68">
            <v>16397.141872645563</v>
          </cell>
          <cell r="N68">
            <v>21296.608423176349</v>
          </cell>
          <cell r="O68">
            <v>21351.750008547497</v>
          </cell>
          <cell r="P68">
            <v>21406.892231378042</v>
          </cell>
          <cell r="Q68">
            <v>21462.035190407933</v>
          </cell>
          <cell r="R68">
            <v>21517.178985394279</v>
          </cell>
          <cell r="S68">
            <v>21572.323717107811</v>
          </cell>
          <cell r="T68">
            <v>21627.46948732921</v>
          </cell>
          <cell r="U68">
            <v>21682.616398845443</v>
          </cell>
          <cell r="V68">
            <v>21737.764555446014</v>
          </cell>
          <cell r="W68">
            <v>21792.914061919171</v>
          </cell>
          <cell r="X68">
            <v>21848.065024048079</v>
          </cell>
          <cell r="Z68">
            <v>28146.170342868725</v>
          </cell>
          <cell r="AA68">
            <v>28226.0793636403</v>
          </cell>
          <cell r="AB68">
            <v>28306.00435351815</v>
          </cell>
          <cell r="AC68">
            <v>28385.945187293255</v>
          </cell>
          <cell r="AD68">
            <v>28465.901739906556</v>
          </cell>
          <cell r="AE68">
            <v>28545.873886444191</v>
          </cell>
          <cell r="AF68">
            <v>28625.86150213287</v>
          </cell>
          <cell r="AG68">
            <v>28705.86446233527</v>
          </cell>
          <cell r="AH68">
            <v>28785.882642545577</v>
          </cell>
          <cell r="AI68">
            <v>28865.915918385064</v>
          </cell>
          <cell r="AJ68">
            <v>28945.96416559779</v>
          </cell>
          <cell r="AL68">
            <v>12603.146162795641</v>
          </cell>
          <cell r="AM68">
            <v>12640.135234699905</v>
          </cell>
          <cell r="AN68">
            <v>12677.138869793256</v>
          </cell>
          <cell r="AO68">
            <v>12714.157012600241</v>
          </cell>
          <cell r="AP68">
            <v>12751.189607765245</v>
          </cell>
          <cell r="AQ68">
            <v>12788.236600051367</v>
          </cell>
          <cell r="AR68">
            <v>12825.297934339291</v>
          </cell>
          <cell r="AS68">
            <v>12862.373555626207</v>
          </cell>
          <cell r="AT68">
            <v>12899.463409024713</v>
          </cell>
          <cell r="AU68">
            <v>12936.567439761719</v>
          </cell>
          <cell r="AV68">
            <v>12973.685593177397</v>
          </cell>
          <cell r="AX68">
            <v>20254.998124232756</v>
          </cell>
          <cell r="AY68">
            <v>20316.586726276961</v>
          </cell>
          <cell r="AZ68">
            <v>20378.201590580255</v>
          </cell>
          <cell r="BA68">
            <v>20439.841972747483</v>
          </cell>
          <cell r="BB68">
            <v>20501.507098218342</v>
          </cell>
          <cell r="BC68">
            <v>20563.19616135491</v>
          </cell>
          <cell r="BD68">
            <v>20624.90832451138</v>
          </cell>
          <cell r="BE68">
            <v>20686.642717085626</v>
          </cell>
          <cell r="BF68">
            <v>20748.398434552942</v>
          </cell>
          <cell r="BG68">
            <v>20810.174537481056</v>
          </cell>
          <cell r="BH68">
            <v>20871.970050526732</v>
          </cell>
          <cell r="BJ68">
            <v>3304.2245698566217</v>
          </cell>
          <cell r="BK68">
            <v>3314.5452652835402</v>
          </cell>
          <cell r="BL68">
            <v>3324.8716281716615</v>
          </cell>
          <cell r="BM68">
            <v>3335.203645542279</v>
          </cell>
          <cell r="BN68">
            <v>3345.5413045277833</v>
          </cell>
          <cell r="BO68">
            <v>3355.8845923711738</v>
          </cell>
          <cell r="BP68">
            <v>3366.2334964255861</v>
          </cell>
          <cell r="BQ68">
            <v>3376.5880041538053</v>
          </cell>
          <cell r="BR68">
            <v>3386.9481031277946</v>
          </cell>
          <cell r="BS68">
            <v>3397.3137810282151</v>
          </cell>
          <cell r="BT68">
            <v>3407.6850256439475</v>
          </cell>
          <cell r="BV68">
            <v>3163.8585404328105</v>
          </cell>
          <cell r="BW68">
            <v>3173.3915137897839</v>
          </cell>
          <cell r="BX68">
            <v>3182.9282604788104</v>
          </cell>
          <cell r="BY68">
            <v>3192.468769606246</v>
          </cell>
          <cell r="BZ68">
            <v>3202.0130303817059</v>
          </cell>
          <cell r="CA68">
            <v>3211.5610321175627</v>
          </cell>
          <cell r="CB68">
            <v>3221.112764228445</v>
          </cell>
          <cell r="CC68">
            <v>3230.6682162307407</v>
          </cell>
          <cell r="CD68">
            <v>3240.2273777420969</v>
          </cell>
          <cell r="CE68">
            <v>3249.7902384809281</v>
          </cell>
          <cell r="CF68">
            <v>3259.3567882659245</v>
          </cell>
          <cell r="CH68">
            <v>746.39796180095459</v>
          </cell>
          <cell r="CI68">
            <v>750.36651218429597</v>
          </cell>
          <cell r="CJ68">
            <v>754.34505070760565</v>
          </cell>
          <cell r="CK68">
            <v>758.33357309105691</v>
          </cell>
          <cell r="CL68">
            <v>762.33207504756501</v>
          </cell>
          <cell r="CM68">
            <v>766.34055228276327</v>
          </cell>
          <cell r="CN68">
            <v>770.35900049497695</v>
          </cell>
          <cell r="CO68">
            <v>774.38741537519923</v>
          </cell>
          <cell r="CP68">
            <v>778.42579260706736</v>
          </cell>
          <cell r="CQ68">
            <v>782.47412786683935</v>
          </cell>
          <cell r="CR68">
            <v>786.53241682337023</v>
          </cell>
        </row>
        <row r="69">
          <cell r="A69">
            <v>400</v>
          </cell>
          <cell r="B69">
            <v>16397.141872645563</v>
          </cell>
          <cell r="C69">
            <v>16439.385360175453</v>
          </cell>
          <cell r="D69">
            <v>16481.634715052645</v>
          </cell>
          <cell r="E69">
            <v>16523.889904472839</v>
          </cell>
          <cell r="F69">
            <v>16566.150895437575</v>
          </cell>
          <cell r="G69">
            <v>16608.417654747893</v>
          </cell>
          <cell r="H69">
            <v>16650.690148998354</v>
          </cell>
          <cell r="I69">
            <v>16692.968344571422</v>
          </cell>
          <cell r="J69">
            <v>16735.252207632162</v>
          </cell>
          <cell r="K69">
            <v>16777.541704123316</v>
          </cell>
          <cell r="L69">
            <v>16819.836799760658</v>
          </cell>
          <cell r="N69">
            <v>21848.065024048079</v>
          </cell>
          <cell r="O69">
            <v>21903.217548606935</v>
          </cell>
          <cell r="P69">
            <v>21958.371743357016</v>
          </cell>
          <cell r="Q69">
            <v>22013.527717042696</v>
          </cell>
          <cell r="R69">
            <v>22068.685579387395</v>
          </cell>
          <cell r="S69">
            <v>22123.84544108951</v>
          </cell>
          <cell r="T69">
            <v>22179.007413818228</v>
          </cell>
          <cell r="U69">
            <v>22234.171610209356</v>
          </cell>
          <cell r="V69">
            <v>22289.338143861052</v>
          </cell>
          <cell r="W69">
            <v>22344.507129329522</v>
          </cell>
          <cell r="X69">
            <v>22399.678682124664</v>
          </cell>
          <cell r="Z69">
            <v>28945.96416559779</v>
          </cell>
          <cell r="AA69">
            <v>29026.027260046383</v>
          </cell>
          <cell r="AB69">
            <v>29106.105077707889</v>
          </cell>
          <cell r="AC69">
            <v>29186.197494669726</v>
          </cell>
          <cell r="AD69">
            <v>29266.30438712574</v>
          </cell>
          <cell r="AE69">
            <v>29346.425631372313</v>
          </cell>
          <cell r="AF69">
            <v>29426.561103804615</v>
          </cell>
          <cell r="AG69">
            <v>29506.710680912889</v>
          </cell>
          <cell r="AH69">
            <v>29586.874239278855</v>
          </cell>
          <cell r="AI69">
            <v>29667.051655572228</v>
          </cell>
          <cell r="AJ69">
            <v>29747.242806547267</v>
          </cell>
          <cell r="AL69">
            <v>12973.685593177397</v>
          </cell>
          <cell r="AM69">
            <v>13010.817814724123</v>
          </cell>
          <cell r="AN69">
            <v>13047.964049965416</v>
          </cell>
          <cell r="AO69">
            <v>13085.124244574914</v>
          </cell>
          <cell r="AP69">
            <v>13122.298344335353</v>
          </cell>
          <cell r="AQ69">
            <v>13159.486295137549</v>
          </cell>
          <cell r="AR69">
            <v>13196.688042979396</v>
          </cell>
          <cell r="AS69">
            <v>13233.903533964884</v>
          </cell>
          <cell r="AT69">
            <v>13271.13271430311</v>
          </cell>
          <cell r="AU69">
            <v>13308.37553030733</v>
          </cell>
          <cell r="AV69">
            <v>13345.631928393988</v>
          </cell>
          <cell r="BJ69">
            <v>3407.6850256439475</v>
          </cell>
          <cell r="BK69">
            <v>3418.061824871621</v>
          </cell>
          <cell r="BL69">
            <v>3428.4441667151368</v>
          </cell>
          <cell r="BM69">
            <v>3438.8320392851933</v>
          </cell>
          <cell r="BN69">
            <v>3449.2254307988151</v>
          </cell>
          <cell r="BO69">
            <v>3459.6243295788777</v>
          </cell>
          <cell r="BP69">
            <v>3470.0287240536409</v>
          </cell>
          <cell r="BQ69">
            <v>3480.4386027562746</v>
          </cell>
          <cell r="BR69">
            <v>3490.8539543243892</v>
          </cell>
          <cell r="BS69">
            <v>3501.274767499569</v>
          </cell>
          <cell r="BT69">
            <v>3511.7010311268996</v>
          </cell>
          <cell r="BV69">
            <v>3259.3567882659245</v>
          </cell>
          <cell r="BW69">
            <v>3268.9270170155592</v>
          </cell>
          <cell r="BX69">
            <v>3278.5009147476012</v>
          </cell>
          <cell r="BY69">
            <v>3288.0784715786285</v>
          </cell>
          <cell r="BZ69">
            <v>3297.6596777235432</v>
          </cell>
          <cell r="CA69">
            <v>3307.2445234950878</v>
          </cell>
          <cell r="CB69">
            <v>3316.8329993033685</v>
          </cell>
          <cell r="CC69">
            <v>3326.4250956553719</v>
          </cell>
          <cell r="CD69">
            <v>3336.0208031544889</v>
          </cell>
          <cell r="CE69">
            <v>3345.6201125000416</v>
          </cell>
          <cell r="CF69">
            <v>3355.2230144868072</v>
          </cell>
          <cell r="CH69">
            <v>786.53241682337023</v>
          </cell>
          <cell r="CI69">
            <v>790.60065513808991</v>
          </cell>
          <cell r="CJ69">
            <v>794.67883846498125</v>
          </cell>
          <cell r="CK69">
            <v>798.7669624505578</v>
          </cell>
          <cell r="CL69">
            <v>802.86502273384303</v>
          </cell>
          <cell r="CM69">
            <v>806.97301494634928</v>
          </cell>
          <cell r="CN69">
            <v>811.09093471205756</v>
          </cell>
          <cell r="CO69">
            <v>815.21877764739747</v>
          </cell>
          <cell r="CP69">
            <v>819.35653936122799</v>
          </cell>
          <cell r="CQ69">
            <v>823.50421545481879</v>
          </cell>
          <cell r="CR69">
            <v>827.66180152183051</v>
          </cell>
        </row>
        <row r="70">
          <cell r="A70">
            <v>410</v>
          </cell>
          <cell r="B70">
            <v>16819.836799760658</v>
          </cell>
          <cell r="C70">
            <v>16862.137460028705</v>
          </cell>
          <cell r="D70">
            <v>16904.443650176661</v>
          </cell>
          <cell r="E70">
            <v>16946.755335214741</v>
          </cell>
          <cell r="F70">
            <v>16989.072479910712</v>
          </cell>
          <cell r="G70">
            <v>17031.395048786737</v>
          </cell>
          <cell r="H70">
            <v>17073.72300611647</v>
          </cell>
          <cell r="I70">
            <v>17116.056315922433</v>
          </cell>
          <cell r="J70">
            <v>17158.394941973591</v>
          </cell>
          <cell r="K70">
            <v>17200.738847783217</v>
          </cell>
          <cell r="L70">
            <v>17243.087996606962</v>
          </cell>
          <cell r="N70">
            <v>22399.678682124664</v>
          </cell>
          <cell r="O70">
            <v>22454.852918705627</v>
          </cell>
          <cell r="P70">
            <v>22510.029956476374</v>
          </cell>
          <cell r="Q70">
            <v>22565.209913781135</v>
          </cell>
          <cell r="R70">
            <v>22620.39290989982</v>
          </cell>
          <cell r="S70">
            <v>22675.579065043392</v>
          </cell>
          <cell r="T70">
            <v>22730.768500349164</v>
          </cell>
          <cell r="U70">
            <v>22785.961337876066</v>
          </cell>
          <cell r="V70">
            <v>22841.157700599801</v>
          </cell>
          <cell r="W70">
            <v>22896.357712408011</v>
          </cell>
          <cell r="X70">
            <v>22951.561498095329</v>
          </cell>
          <cell r="Z70">
            <v>29747.242806547267</v>
          </cell>
          <cell r="AA70">
            <v>29827.447569039501</v>
          </cell>
          <cell r="AB70">
            <v>29907.665819962451</v>
          </cell>
          <cell r="AC70">
            <v>29987.89743630452</v>
          </cell>
          <cell r="AD70">
            <v>30068.142295125945</v>
          </cell>
          <cell r="AE70">
            <v>30148.400273555832</v>
          </cell>
          <cell r="AF70">
            <v>30228.671248789331</v>
          </cell>
          <cell r="AG70">
            <v>30308.955098084829</v>
          </cell>
          <cell r="AH70">
            <v>30389.25169876132</v>
          </cell>
          <cell r="AI70">
            <v>30469.56092819581</v>
          </cell>
          <cell r="AJ70">
            <v>30549.882663820827</v>
          </cell>
          <cell r="AL70">
            <v>13345.631928393988</v>
          </cell>
          <cell r="AM70">
            <v>13382.901855081785</v>
          </cell>
          <cell r="AN70">
            <v>13420.185256990751</v>
          </cell>
          <cell r="AO70">
            <v>13457.482080841313</v>
          </cell>
          <cell r="AP70">
            <v>13494.7922734534</v>
          </cell>
          <cell r="AQ70">
            <v>13532.115781745553</v>
          </cell>
          <cell r="AR70">
            <v>13569.452552734032</v>
          </cell>
          <cell r="AS70">
            <v>13606.802533531951</v>
          </cell>
          <cell r="AT70">
            <v>13644.165671348417</v>
          </cell>
          <cell r="AU70">
            <v>13681.541913487708</v>
          </cell>
          <cell r="AV70">
            <v>13718.931207348394</v>
          </cell>
          <cell r="BJ70">
            <v>3511.7010311268996</v>
          </cell>
          <cell r="BK70">
            <v>3522.1327341545066</v>
          </cell>
          <cell r="BL70">
            <v>3532.5698656330819</v>
          </cell>
          <cell r="BM70">
            <v>3543.012414715422</v>
          </cell>
          <cell r="BN70">
            <v>3553.4603706559601</v>
          </cell>
          <cell r="BO70">
            <v>3563.9137228103032</v>
          </cell>
          <cell r="BP70">
            <v>3574.3724606347669</v>
          </cell>
          <cell r="BQ70">
            <v>3584.8365736859105</v>
          </cell>
          <cell r="BR70">
            <v>3595.3060516200758</v>
          </cell>
          <cell r="BS70">
            <v>3605.7808841929254</v>
          </cell>
          <cell r="BT70">
            <v>3616.2610612589779</v>
          </cell>
          <cell r="BV70">
            <v>3355.2230144868072</v>
          </cell>
          <cell r="BW70">
            <v>3364.8295000045491</v>
          </cell>
          <cell r="BX70">
            <v>3374.4395600375437</v>
          </cell>
          <cell r="BY70">
            <v>3384.0531856641173</v>
          </cell>
          <cell r="BZ70">
            <v>3393.6703680561741</v>
          </cell>
          <cell r="CA70">
            <v>3403.2910984787359</v>
          </cell>
          <cell r="CB70">
            <v>3412.9153682894776</v>
          </cell>
          <cell r="CC70">
            <v>3422.5431689382672</v>
          </cell>
          <cell r="CD70">
            <v>3432.1744919667053</v>
          </cell>
          <cell r="CE70">
            <v>3441.8093290076649</v>
          </cell>
          <cell r="CF70">
            <v>3451.4476717848429</v>
          </cell>
          <cell r="CH70">
            <v>827.66180152183051</v>
          </cell>
          <cell r="CI70">
            <v>831.82929314829846</v>
          </cell>
          <cell r="CJ70">
            <v>836.00668591261365</v>
          </cell>
          <cell r="CK70">
            <v>840.19397538550584</v>
          </cell>
          <cell r="CL70">
            <v>844.39115713002752</v>
          </cell>
          <cell r="CM70">
            <v>848.59822670153699</v>
          </cell>
          <cell r="CN70">
            <v>852.81517964768227</v>
          </cell>
          <cell r="CO70">
            <v>857.04201150838742</v>
          </cell>
          <cell r="CP70">
            <v>861.27871781583519</v>
          </cell>
          <cell r="CQ70">
            <v>865.52529409445492</v>
          </cell>
          <cell r="CR70">
            <v>869.78173586090634</v>
          </cell>
        </row>
        <row r="71">
          <cell r="A71">
            <v>420</v>
          </cell>
          <cell r="B71">
            <v>17243.087996606962</v>
          </cell>
          <cell r="C71">
            <v>17285.442351441132</v>
          </cell>
          <cell r="D71">
            <v>17327.801875021203</v>
          </cell>
          <cell r="E71">
            <v>17370.166529820552</v>
          </cell>
          <cell r="F71">
            <v>17412.536278049331</v>
          </cell>
          <cell r="G71">
            <v>17454.911081653598</v>
          </cell>
          <cell r="H71">
            <v>17497.290902314591</v>
          </cell>
          <cell r="I71">
            <v>17539.675701448181</v>
          </cell>
          <cell r="J71">
            <v>17582.0654402045</v>
          </cell>
          <cell r="K71">
            <v>17624.460079467761</v>
          </cell>
          <cell r="L71">
            <v>17666.859579856162</v>
          </cell>
          <cell r="N71">
            <v>22951.561498095329</v>
          </cell>
          <cell r="O71">
            <v>23006.769183358429</v>
          </cell>
          <cell r="P71">
            <v>23061.980894790941</v>
          </cell>
          <cell r="Q71">
            <v>23117.196759878381</v>
          </cell>
          <cell r="R71">
            <v>23172.416906992985</v>
          </cell>
          <cell r="S71">
            <v>23227.641465388493</v>
          </cell>
          <cell r="T71">
            <v>23282.870565194859</v>
          </cell>
          <cell r="U71">
            <v>23338.104337412915</v>
          </cell>
          <cell r="V71">
            <v>23393.342913908971</v>
          </cell>
          <cell r="W71">
            <v>23448.586427409362</v>
          </cell>
          <cell r="X71">
            <v>23503.835011494921</v>
          </cell>
          <cell r="Z71">
            <v>30549.882663820827</v>
          </cell>
          <cell r="AA71">
            <v>30630.216783122065</v>
          </cell>
          <cell r="AB71">
            <v>30710.563163636063</v>
          </cell>
          <cell r="AC71">
            <v>30790.921682948032</v>
          </cell>
          <cell r="AD71">
            <v>30871.292218689723</v>
          </cell>
          <cell r="AE71">
            <v>30951.674648537457</v>
          </cell>
          <cell r="AF71">
            <v>31032.068850210195</v>
          </cell>
          <cell r="AG71">
            <v>31112.474701467723</v>
          </cell>
          <cell r="AH71">
            <v>31192.892080108926</v>
          </cell>
          <cell r="AI71">
            <v>31273.320863970181</v>
          </cell>
          <cell r="AJ71">
            <v>31353.760930923807</v>
          </cell>
          <cell r="AL71">
            <v>13718.931207348394</v>
          </cell>
          <cell r="AM71">
            <v>13756.333500422559</v>
          </cell>
          <cell r="AN71">
            <v>13793.748740294966</v>
          </cell>
          <cell r="AO71">
            <v>13831.176874642282</v>
          </cell>
          <cell r="AP71">
            <v>13868.617851232269</v>
          </cell>
          <cell r="AQ71">
            <v>13906.071617923037</v>
          </cell>
          <cell r="AR71">
            <v>13943.538122662252</v>
          </cell>
          <cell r="AS71">
            <v>13981.01731348644</v>
          </cell>
          <cell r="AT71">
            <v>14018.509138520194</v>
          </cell>
          <cell r="AU71">
            <v>14056.013545975491</v>
          </cell>
          <cell r="AV71">
            <v>14093.530484150968</v>
          </cell>
          <cell r="BJ71">
            <v>3616.2610612589779</v>
          </cell>
          <cell r="BK71">
            <v>3626.746572771151</v>
          </cell>
          <cell r="BL71">
            <v>3637.2374087802964</v>
          </cell>
          <cell r="BM71">
            <v>3647.7335594347437</v>
          </cell>
          <cell r="BN71">
            <v>3658.2350149798372</v>
          </cell>
          <cell r="BO71">
            <v>3668.7417657574815</v>
          </cell>
          <cell r="BP71">
            <v>3679.2538022056806</v>
          </cell>
          <cell r="BQ71">
            <v>3689.7711148580784</v>
          </cell>
          <cell r="BR71">
            <v>3700.2936943435056</v>
          </cell>
          <cell r="BS71">
            <v>3710.821531385518</v>
          </cell>
          <cell r="BT71">
            <v>3721.3546168019466</v>
          </cell>
          <cell r="BV71">
            <v>3451.4476717848429</v>
          </cell>
          <cell r="BW71">
            <v>3461.0895121122953</v>
          </cell>
          <cell r="BX71">
            <v>3470.7348418939937</v>
          </cell>
          <cell r="BY71">
            <v>3480.3836531233683</v>
          </cell>
          <cell r="BZ71">
            <v>3490.0359378828589</v>
          </cell>
          <cell r="CA71">
            <v>3499.6916883434697</v>
          </cell>
          <cell r="CB71">
            <v>3509.3508967643179</v>
          </cell>
          <cell r="CC71">
            <v>3519.0135554921935</v>
          </cell>
          <cell r="CD71">
            <v>3528.6796569611124</v>
          </cell>
          <cell r="CE71">
            <v>3538.3491936918763</v>
          </cell>
          <cell r="CF71">
            <v>3548.0221582916297</v>
          </cell>
          <cell r="CH71">
            <v>869.78173586090634</v>
          </cell>
          <cell r="CI71">
            <v>874.04803862406879</v>
          </cell>
          <cell r="CJ71">
            <v>878.32419788502477</v>
          </cell>
          <cell r="CK71">
            <v>882.61020913705045</v>
          </cell>
          <cell r="CL71">
            <v>886.9060678656017</v>
          </cell>
          <cell r="CM71">
            <v>891.21176954830253</v>
          </cell>
          <cell r="CN71">
            <v>895.52730965493447</v>
          </cell>
          <cell r="CO71">
            <v>899.85268364742501</v>
          </cell>
          <cell r="CP71">
            <v>904.18788697983825</v>
          </cell>
          <cell r="CQ71">
            <v>908.53291509836401</v>
          </cell>
          <cell r="CR71">
            <v>912.88776344130861</v>
          </cell>
        </row>
        <row r="72">
          <cell r="A72">
            <v>430</v>
          </cell>
          <cell r="B72">
            <v>17666.859579856162</v>
          </cell>
          <cell r="C72">
            <v>17709.263901722028</v>
          </cell>
          <cell r="D72">
            <v>17751.673005152017</v>
          </cell>
          <cell r="E72">
            <v>17794.086849967523</v>
          </cell>
          <cell r="F72">
            <v>17836.505395725191</v>
          </cell>
          <cell r="G72">
            <v>17878.928601717544</v>
          </cell>
          <cell r="H72">
            <v>17921.356426973751</v>
          </cell>
          <cell r="I72">
            <v>17963.788830260499</v>
          </cell>
          <cell r="J72">
            <v>18006.225770082998</v>
          </cell>
          <cell r="K72">
            <v>18048.667204686073</v>
          </cell>
          <cell r="L72">
            <v>18091.113092055348</v>
          </cell>
          <cell r="N72">
            <v>23503.835011494921</v>
          </cell>
          <cell r="O72">
            <v>23559.088800595368</v>
          </cell>
          <cell r="P72">
            <v>23614.347929983709</v>
          </cell>
          <cell r="Q72">
            <v>23669.61253577048</v>
          </cell>
          <cell r="R72">
            <v>23724.882754898012</v>
          </cell>
          <cell r="S72">
            <v>23780.158725134563</v>
          </cell>
          <cell r="T72">
            <v>23835.440585068438</v>
          </cell>
          <cell r="U72">
            <v>23890.728474102016</v>
          </cell>
          <cell r="V72">
            <v>23946.022532445728</v>
          </cell>
          <cell r="W72">
            <v>24001.322901111951</v>
          </cell>
          <cell r="X72">
            <v>24056.629721908859</v>
          </cell>
          <cell r="Z72">
            <v>31353.760930923807</v>
          </cell>
          <cell r="AA72">
            <v>31434.212158876664</v>
          </cell>
          <cell r="AB72">
            <v>31514.674425768764</v>
          </cell>
          <cell r="AC72">
            <v>31595.147609572079</v>
          </cell>
          <cell r="AD72">
            <v>31675.631588289354</v>
          </cell>
          <cell r="AE72">
            <v>31756.126239953082</v>
          </cell>
          <cell r="AF72">
            <v>31836.631442624537</v>
          </cell>
          <cell r="AG72">
            <v>31917.147074392913</v>
          </cell>
          <cell r="AH72">
            <v>31997.673013374544</v>
          </cell>
          <cell r="AI72">
            <v>32078.209137712256</v>
          </cell>
          <cell r="AJ72">
            <v>32158.75532557477</v>
          </cell>
          <cell r="AL72">
            <v>14093.530484150968</v>
          </cell>
          <cell r="AM72">
            <v>14131.059901431227</v>
          </cell>
          <cell r="AN72">
            <v>14168.601746286144</v>
          </cell>
          <cell r="AO72">
            <v>14206.155967270195</v>
          </cell>
          <cell r="AP72">
            <v>14243.722513021819</v>
          </cell>
          <cell r="AQ72">
            <v>14281.30133226273</v>
          </cell>
          <cell r="AR72">
            <v>14318.892373797313</v>
          </cell>
          <cell r="AS72">
            <v>14356.495586511979</v>
          </cell>
          <cell r="AT72">
            <v>14394.110919374569</v>
          </cell>
          <cell r="AU72">
            <v>14431.738321433744</v>
          </cell>
          <cell r="AV72">
            <v>14469.377741818409</v>
          </cell>
          <cell r="BJ72">
            <v>3721.3546168019466</v>
          </cell>
          <cell r="BK72">
            <v>3731.892941504434</v>
          </cell>
          <cell r="BL72">
            <v>3742.4364964979873</v>
          </cell>
          <cell r="BM72">
            <v>3752.9852728805154</v>
          </cell>
          <cell r="BN72">
            <v>3763.5392618423812</v>
          </cell>
          <cell r="BO72">
            <v>3774.098454665942</v>
          </cell>
          <cell r="BP72">
            <v>3784.6628427251035</v>
          </cell>
          <cell r="BQ72">
            <v>3795.2324174848568</v>
          </cell>
          <cell r="BR72">
            <v>3805.8071705008356</v>
          </cell>
          <cell r="BS72">
            <v>3816.3870934188571</v>
          </cell>
          <cell r="BT72">
            <v>3826.9721779744741</v>
          </cell>
          <cell r="BV72">
            <v>3548.0221582916297</v>
          </cell>
          <cell r="BW72">
            <v>3557.6985434534217</v>
          </cell>
          <cell r="BX72">
            <v>3567.3783419557726</v>
          </cell>
          <cell r="BY72">
            <v>3577.0615466622285</v>
          </cell>
          <cell r="BZ72">
            <v>3586.7481505209339</v>
          </cell>
          <cell r="CA72">
            <v>3596.4381465641973</v>
          </cell>
          <cell r="CB72">
            <v>3606.1315279080545</v>
          </cell>
          <cell r="CC72">
            <v>3615.828287751845</v>
          </cell>
          <cell r="CD72">
            <v>3625.5284193777743</v>
          </cell>
          <cell r="CE72">
            <v>3635.2319161504938</v>
          </cell>
          <cell r="CF72">
            <v>3644.9387715166677</v>
          </cell>
          <cell r="CH72">
            <v>912.88776344130861</v>
          </cell>
          <cell r="CI72">
            <v>917.2524274390862</v>
          </cell>
          <cell r="CJ72">
            <v>921.62690251421031</v>
          </cell>
          <cell r="CK72">
            <v>926.01118408128468</v>
          </cell>
          <cell r="CL72">
            <v>930.40526754699715</v>
          </cell>
          <cell r="CM72">
            <v>934.80914831011148</v>
          </cell>
          <cell r="CN72">
            <v>939.22282176146086</v>
          </cell>
          <cell r="CO72">
            <v>943.64628328394224</v>
          </cell>
          <cell r="CP72">
            <v>948.07952825250868</v>
          </cell>
          <cell r="CQ72">
            <v>952.52255203416667</v>
          </cell>
          <cell r="CR72">
            <v>956.97534998796857</v>
          </cell>
        </row>
        <row r="73">
          <cell r="A73">
            <v>440</v>
          </cell>
          <cell r="B73">
            <v>18091.113092055348</v>
          </cell>
          <cell r="C73">
            <v>18133.563389918563</v>
          </cell>
          <cell r="D73">
            <v>18176.018055746939</v>
          </cell>
          <cell r="E73">
            <v>18218.4770467567</v>
          </cell>
          <cell r="F73">
            <v>18260.940319910602</v>
          </cell>
          <cell r="G73">
            <v>18303.407831919558</v>
          </cell>
          <cell r="H73">
            <v>18345.879539244437</v>
          </cell>
          <cell r="I73">
            <v>18388.355398097792</v>
          </cell>
          <cell r="J73">
            <v>18430.835364445746</v>
          </cell>
          <cell r="K73">
            <v>18473.319394009952</v>
          </cell>
          <cell r="L73">
            <v>18515.807442269554</v>
          </cell>
          <cell r="N73">
            <v>24056.629721908859</v>
          </cell>
          <cell r="O73">
            <v>24111.943137434198</v>
          </cell>
          <cell r="P73">
            <v>24167.263291069001</v>
          </cell>
          <cell r="Q73">
            <v>24222.590326971207</v>
          </cell>
          <cell r="R73">
            <v>24277.924390069275</v>
          </cell>
          <cell r="S73">
            <v>24333.265626055654</v>
          </cell>
          <cell r="T73">
            <v>24388.614181380275</v>
          </cell>
          <cell r="U73">
            <v>24443.970203243873</v>
          </cell>
          <cell r="V73">
            <v>24499.333839591331</v>
          </cell>
          <cell r="W73">
            <v>24554.7052391049</v>
          </cell>
          <cell r="X73">
            <v>24610.084551197389</v>
          </cell>
          <cell r="Z73">
            <v>32158.75532557477</v>
          </cell>
          <cell r="AA73">
            <v>32239.311455156239</v>
          </cell>
          <cell r="AB73">
            <v>32319.877404675834</v>
          </cell>
          <cell r="AC73">
            <v>32400.45305237747</v>
          </cell>
          <cell r="AD73">
            <v>32481.038276529602</v>
          </cell>
          <cell r="AE73">
            <v>32561.632955425106</v>
          </cell>
          <cell r="AF73">
            <v>32642.23696738129</v>
          </cell>
          <cell r="AG73">
            <v>32722.850190739951</v>
          </cell>
          <cell r="AH73">
            <v>32803.472503867553</v>
          </cell>
          <cell r="AI73">
            <v>32884.103785155508</v>
          </cell>
          <cell r="AJ73">
            <v>32964.743913020517</v>
          </cell>
          <cell r="AL73">
            <v>14469.377741818409</v>
          </cell>
          <cell r="AM73">
            <v>14507.029129737117</v>
          </cell>
          <cell r="AN73">
            <v>14544.692434477533</v>
          </cell>
          <cell r="AO73">
            <v>14582.367605405861</v>
          </cell>
          <cell r="AP73">
            <v>14620.054591966324</v>
          </cell>
          <cell r="AQ73">
            <v>14657.753343680612</v>
          </cell>
          <cell r="AR73">
            <v>14695.463810147403</v>
          </cell>
          <cell r="AS73">
            <v>14733.185941041827</v>
          </cell>
          <cell r="AT73">
            <v>14770.919686114994</v>
          </cell>
          <cell r="AU73">
            <v>14808.664995193518</v>
          </cell>
          <cell r="AV73">
            <v>14846.421818179035</v>
          </cell>
          <cell r="BJ73">
            <v>3826.9721779744741</v>
          </cell>
          <cell r="BK73">
            <v>3837.562415992521</v>
          </cell>
          <cell r="BL73">
            <v>3848.1577993866667</v>
          </cell>
          <cell r="BM73">
            <v>3858.7583201589582</v>
          </cell>
          <cell r="BN73">
            <v>3869.3639703993763</v>
          </cell>
          <cell r="BO73">
            <v>3879.9747422853825</v>
          </cell>
          <cell r="BP73">
            <v>3890.5906280814706</v>
          </cell>
          <cell r="BQ73">
            <v>3901.2116201387166</v>
          </cell>
          <cell r="BR73">
            <v>3911.8377108943323</v>
          </cell>
          <cell r="BS73">
            <v>3922.4688928712148</v>
          </cell>
          <cell r="BT73">
            <v>3933.1051586774979</v>
          </cell>
          <cell r="BV73">
            <v>3644.9387715166677</v>
          </cell>
          <cell r="BW73">
            <v>3654.6489790045525</v>
          </cell>
          <cell r="BX73">
            <v>3664.3625322235675</v>
          </cell>
          <cell r="BY73">
            <v>3674.0794248638786</v>
          </cell>
          <cell r="BZ73">
            <v>3683.7996506959707</v>
          </cell>
          <cell r="CA73">
            <v>3693.5232035702293</v>
          </cell>
          <cell r="CB73">
            <v>3703.2500774165246</v>
          </cell>
          <cell r="CC73">
            <v>3712.9802662437874</v>
          </cell>
          <cell r="CD73">
            <v>3722.7137641395962</v>
          </cell>
          <cell r="CE73">
            <v>3732.4505652697626</v>
          </cell>
          <cell r="CF73">
            <v>3742.1906638779133</v>
          </cell>
          <cell r="CH73">
            <v>956.97534998796857</v>
          </cell>
          <cell r="CI73">
            <v>961.4379174650104</v>
          </cell>
          <cell r="CJ73">
            <v>965.91024980842565</v>
          </cell>
          <cell r="CK73">
            <v>970.39234235338427</v>
          </cell>
          <cell r="CL73">
            <v>974.88419042708688</v>
          </cell>
          <cell r="CM73">
            <v>979.38578934876386</v>
          </cell>
          <cell r="CN73">
            <v>983.89713442967343</v>
          </cell>
          <cell r="CO73">
            <v>988.41822097309785</v>
          </cell>
          <cell r="CP73">
            <v>992.94904427434483</v>
          </cell>
          <cell r="CQ73">
            <v>997.489599620744</v>
          </cell>
          <cell r="CR73">
            <v>1002.0398822916491</v>
          </cell>
        </row>
        <row r="74">
          <cell r="A74">
            <v>450</v>
          </cell>
          <cell r="B74">
            <v>18515.807442269554</v>
          </cell>
          <cell r="C74">
            <v>18558.299464463285</v>
          </cell>
          <cell r="D74">
            <v>18600.79541559155</v>
          </cell>
          <cell r="E74">
            <v>18643.29525041864</v>
          </cell>
          <cell r="F74">
            <v>18685.798923474926</v>
          </cell>
          <cell r="G74">
            <v>18728.306389059133</v>
          </cell>
          <cell r="H74">
            <v>18770.817601240702</v>
          </cell>
          <cell r="I74">
            <v>18813.332513862111</v>
          </cell>
          <cell r="J74">
            <v>18855.851080541328</v>
          </cell>
          <cell r="K74">
            <v>18898.373254674232</v>
          </cell>
          <cell r="L74">
            <v>18940.898989437126</v>
          </cell>
          <cell r="N74">
            <v>24610.084551197389</v>
          </cell>
          <cell r="O74">
            <v>24665.471926005248</v>
          </cell>
          <cell r="P74">
            <v>24720.867514381596</v>
          </cell>
          <cell r="Q74">
            <v>24776.271467889204</v>
          </cell>
          <cell r="R74">
            <v>24831.683938793372</v>
          </cell>
          <cell r="S74">
            <v>24887.10508005476</v>
          </cell>
          <cell r="T74">
            <v>24942.535045322118</v>
          </cell>
          <cell r="U74">
            <v>24997.973988924994</v>
          </cell>
          <cell r="V74">
            <v>25053.422065866329</v>
          </cell>
          <cell r="W74">
            <v>25108.879431814985</v>
          </cell>
          <cell r="X74">
            <v>25164.346243098225</v>
          </cell>
          <cell r="Z74">
            <v>32964.743913020517</v>
          </cell>
          <cell r="AA74">
            <v>33045.392765905024</v>
          </cell>
          <cell r="AB74">
            <v>33126.05022227778</v>
          </cell>
          <cell r="AC74">
            <v>33206.716160634416</v>
          </cell>
          <cell r="AD74">
            <v>33287.390459498245</v>
          </cell>
          <cell r="AE74">
            <v>33368.072997421012</v>
          </cell>
          <cell r="AF74">
            <v>33448.763652983849</v>
          </cell>
          <cell r="AG74">
            <v>33529.462304798224</v>
          </cell>
          <cell r="AH74">
            <v>33610.16883150705</v>
          </cell>
          <cell r="AI74">
            <v>33690.883111785857</v>
          </cell>
          <cell r="AJ74">
            <v>33771.605024344048</v>
          </cell>
          <cell r="AL74">
            <v>14846.421818179035</v>
          </cell>
          <cell r="AM74">
            <v>14884.190105047761</v>
          </cell>
          <cell r="AN74">
            <v>14921.969805850051</v>
          </cell>
          <cell r="AO74">
            <v>14959.760870709952</v>
          </cell>
          <cell r="AP74">
            <v>14997.563249824805</v>
          </cell>
          <cell r="AQ74">
            <v>15035.376893464823</v>
          </cell>
          <cell r="AR74">
            <v>15073.2017519727</v>
          </cell>
          <cell r="AS74">
            <v>15111.037775763225</v>
          </cell>
          <cell r="AT74">
            <v>15148.884915322913</v>
          </cell>
          <cell r="AU74">
            <v>15186.74312120964</v>
          </cell>
          <cell r="AV74">
            <v>15224.612344052292</v>
          </cell>
          <cell r="BJ74">
            <v>3933.1051586774979</v>
          </cell>
          <cell r="BK74">
            <v>3943.7465010061082</v>
          </cell>
          <cell r="BL74">
            <v>3954.3929126343137</v>
          </cell>
          <cell r="BM74">
            <v>3965.0443864232798</v>
          </cell>
          <cell r="BN74">
            <v>3975.7009153176205</v>
          </cell>
          <cell r="BO74">
            <v>3986.3624923449524</v>
          </cell>
          <cell r="BP74">
            <v>3997.0291106154518</v>
          </cell>
          <cell r="BQ74">
            <v>4007.7007633214043</v>
          </cell>
          <cell r="BR74">
            <v>4018.3774437367606</v>
          </cell>
          <cell r="BS74">
            <v>4029.0591452166964</v>
          </cell>
          <cell r="BT74">
            <v>4039.7458611971597</v>
          </cell>
          <cell r="BV74">
            <v>3742.1906638779133</v>
          </cell>
          <cell r="BW74">
            <v>3751.9340542850805</v>
          </cell>
          <cell r="BX74">
            <v>3761.6807308892876</v>
          </cell>
          <cell r="BY74">
            <v>3771.4306881651391</v>
          </cell>
          <cell r="BZ74">
            <v>3781.1839206634095</v>
          </cell>
          <cell r="CA74">
            <v>3790.9404230106366</v>
          </cell>
          <cell r="CB74">
            <v>3800.7001899087113</v>
          </cell>
          <cell r="CC74">
            <v>3810.4632161344744</v>
          </cell>
          <cell r="CD74">
            <v>3820.2294965393085</v>
          </cell>
          <cell r="CE74">
            <v>3829.9990260487339</v>
          </cell>
          <cell r="CF74">
            <v>3839.7717996620054</v>
          </cell>
          <cell r="CH74">
            <v>1002.0398822916491</v>
          </cell>
          <cell r="CI74">
            <v>1006.599887558436</v>
          </cell>
          <cell r="CJ74">
            <v>1011.1696106845044</v>
          </cell>
          <cell r="CK74">
            <v>1015.7490469252783</v>
          </cell>
          <cell r="CL74">
            <v>1020.3381915282081</v>
          </cell>
          <cell r="CM74">
            <v>1024.9370397327712</v>
          </cell>
          <cell r="CN74">
            <v>1029.5455867704754</v>
          </cell>
          <cell r="CO74">
            <v>1034.1638278648616</v>
          </cell>
          <cell r="CP74">
            <v>1038.7917582315069</v>
          </cell>
          <cell r="CQ74">
            <v>1043.4293730780282</v>
          </cell>
          <cell r="CR74">
            <v>1048.0766676040867</v>
          </cell>
        </row>
        <row r="75">
          <cell r="A75">
            <v>460</v>
          </cell>
          <cell r="B75">
            <v>18940.898989437126</v>
          </cell>
          <cell r="C75">
            <v>18983.428237789249</v>
          </cell>
          <cell r="D75">
            <v>19025.960952475343</v>
          </cell>
          <cell r="E75">
            <v>19068.497086028252</v>
          </cell>
          <cell r="F75">
            <v>19111.036590771535</v>
          </cell>
          <cell r="G75">
            <v>19153.57941882213</v>
          </cell>
          <cell r="H75">
            <v>19196.12552209304</v>
          </cell>
          <cell r="I75">
            <v>19238.674852296015</v>
          </cell>
          <cell r="J75">
            <v>19281.227360944318</v>
          </cell>
          <cell r="K75">
            <v>19323.782999355455</v>
          </cell>
          <cell r="L75">
            <v>19366.341718653948</v>
          </cell>
          <cell r="N75">
            <v>25164.346243098225</v>
          </cell>
          <cell r="O75">
            <v>25219.822656694094</v>
          </cell>
          <cell r="P75">
            <v>25275.308830223745</v>
          </cell>
          <cell r="Q75">
            <v>25330.80492194368</v>
          </cell>
          <cell r="R75">
            <v>25386.311090737916</v>
          </cell>
          <cell r="S75">
            <v>25441.827496110098</v>
          </cell>
          <cell r="T75">
            <v>25497.35429817552</v>
          </cell>
          <cell r="U75">
            <v>25552.891657653065</v>
          </cell>
          <cell r="V75">
            <v>25608.439735857086</v>
          </cell>
          <cell r="W75">
            <v>25663.998694689199</v>
          </cell>
          <cell r="X75">
            <v>25719.568696630027</v>
          </cell>
          <cell r="Z75">
            <v>33771.605024344048</v>
          </cell>
          <cell r="AA75">
            <v>33852.334447926238</v>
          </cell>
          <cell r="AB75">
            <v>33933.0712613137</v>
          </cell>
          <cell r="AC75">
            <v>34013.815343325885</v>
          </cell>
          <cell r="AD75">
            <v>34094.566572822034</v>
          </cell>
          <cell r="AE75">
            <v>34175.324828702855</v>
          </cell>
          <cell r="AF75">
            <v>34256.089989912332</v>
          </cell>
          <cell r="AG75">
            <v>34336.861935439563</v>
          </cell>
          <cell r="AH75">
            <v>34417.640544320711</v>
          </cell>
          <cell r="AI75">
            <v>34498.425695641032</v>
          </cell>
          <cell r="AJ75">
            <v>34579.217268537002</v>
          </cell>
          <cell r="AL75">
            <v>15224.612344052292</v>
          </cell>
          <cell r="AM75">
            <v>15262.492534550431</v>
          </cell>
          <cell r="AN75">
            <v>15300.383643473964</v>
          </cell>
          <cell r="AO75">
            <v>15338.285621662835</v>
          </cell>
          <cell r="AP75">
            <v>15376.198420026703</v>
          </cell>
          <cell r="AQ75">
            <v>15414.121989544668</v>
          </cell>
          <cell r="AR75">
            <v>15452.05628126498</v>
          </cell>
          <cell r="AS75">
            <v>15490.001246304761</v>
          </cell>
          <cell r="AT75">
            <v>15527.956835849753</v>
          </cell>
          <cell r="AU75">
            <v>15565.923001154071</v>
          </cell>
          <cell r="AV75">
            <v>15603.899693539946</v>
          </cell>
          <cell r="BJ75">
            <v>4039.7458611971597</v>
          </cell>
          <cell r="BK75">
            <v>4050.4375851944333</v>
          </cell>
          <cell r="BL75">
            <v>4061.1343108046849</v>
          </cell>
          <cell r="BM75">
            <v>4071.836031703529</v>
          </cell>
          <cell r="BN75">
            <v>4082.5427416455782</v>
          </cell>
          <cell r="BO75">
            <v>4093.2544344640028</v>
          </cell>
          <cell r="BP75">
            <v>4103.9711040700859</v>
          </cell>
          <cell r="BQ75">
            <v>4114.6927444527837</v>
          </cell>
          <cell r="BR75">
            <v>4125.4193496782791</v>
          </cell>
          <cell r="BS75">
            <v>4136.1509138895417</v>
          </cell>
          <cell r="BT75">
            <v>4146.8874313058877</v>
          </cell>
          <cell r="BV75">
            <v>3839.7717996620054</v>
          </cell>
          <cell r="BW75">
            <v>3849.5478124517094</v>
          </cell>
          <cell r="BX75">
            <v>3859.3270595633649</v>
          </cell>
          <cell r="BY75">
            <v>3869.1095362150186</v>
          </cell>
          <cell r="BZ75">
            <v>3878.8952376968509</v>
          </cell>
          <cell r="CA75">
            <v>3888.6841593707732</v>
          </cell>
          <cell r="CB75">
            <v>3898.4762966700309</v>
          </cell>
          <cell r="CC75">
            <v>3908.271645098811</v>
          </cell>
          <cell r="CD75">
            <v>3918.0702002318394</v>
          </cell>
          <cell r="CE75">
            <v>3927.8719577139918</v>
          </cell>
          <cell r="CF75">
            <v>3937.6769132599002</v>
          </cell>
          <cell r="CH75">
            <v>1048.0766676040867</v>
          </cell>
          <cell r="CI75">
            <v>1052.7336370013911</v>
          </cell>
          <cell r="CJ75">
            <v>1057.4002764537051</v>
          </cell>
          <cell r="CK75">
            <v>1062.0765811368515</v>
          </cell>
          <cell r="CL75">
            <v>1066.7625462187173</v>
          </cell>
          <cell r="CM75">
            <v>1071.4581668592621</v>
          </cell>
          <cell r="CN75">
            <v>1076.163438210524</v>
          </cell>
          <cell r="CO75">
            <v>1080.8783554166257</v>
          </cell>
          <cell r="CP75">
            <v>1085.6029136137849</v>
          </cell>
          <cell r="CQ75">
            <v>1090.3371079303208</v>
          </cell>
          <cell r="CR75">
            <v>1095.0809334866624</v>
          </cell>
        </row>
        <row r="76">
          <cell r="A76">
            <v>470</v>
          </cell>
          <cell r="B76">
            <v>19366.341718653948</v>
          </cell>
          <cell r="C76">
            <v>19408.903469774163</v>
          </cell>
          <cell r="D76">
            <v>19451.468203463082</v>
          </cell>
          <cell r="E76">
            <v>19494.035870283162</v>
          </cell>
          <cell r="F76">
            <v>19536.60642061519</v>
          </cell>
          <cell r="G76">
            <v>19579.179804661118</v>
          </cell>
          <cell r="H76">
            <v>19621.755972446976</v>
          </cell>
          <cell r="I76">
            <v>19664.33487382573</v>
          </cell>
          <cell r="J76">
            <v>19706.916458480224</v>
          </cell>
          <cell r="K76">
            <v>19749.500675926065</v>
          </cell>
          <cell r="L76">
            <v>19792.08747551456</v>
          </cell>
          <cell r="N76">
            <v>25719.568696630027</v>
          </cell>
          <cell r="O76">
            <v>25775.149904730817</v>
          </cell>
          <cell r="P76">
            <v>25830.742482605052</v>
          </cell>
          <cell r="Q76">
            <v>25886.346594419898</v>
          </cell>
          <cell r="R76">
            <v>25941.962404887658</v>
          </cell>
          <cell r="S76">
            <v>25997.590079257112</v>
          </cell>
          <cell r="T76">
            <v>26053.229783304752</v>
          </cell>
          <cell r="U76">
            <v>26108.881683325999</v>
          </cell>
          <cell r="V76">
            <v>26164.545946126298</v>
          </cell>
          <cell r="W76">
            <v>26220.222739012144</v>
          </cell>
          <cell r="X76">
            <v>26275.912229782036</v>
          </cell>
          <cell r="Z76">
            <v>34579.217268537002</v>
          </cell>
          <cell r="AA76">
            <v>34660.015142198514</v>
          </cell>
          <cell r="AB76">
            <v>34740.819195871132</v>
          </cell>
          <cell r="AC76">
            <v>34821.629308858464</v>
          </cell>
          <cell r="AD76">
            <v>34902.445360524602</v>
          </cell>
          <cell r="AE76">
            <v>34983.267230296624</v>
          </cell>
          <cell r="AF76">
            <v>35064.094797667203</v>
          </cell>
          <cell r="AG76">
            <v>35144.927942197282</v>
          </cell>
          <cell r="AH76">
            <v>35225.766543518788</v>
          </cell>
          <cell r="AI76">
            <v>35306.61048133752</v>
          </cell>
          <cell r="AJ76">
            <v>35387.459635435996</v>
          </cell>
          <cell r="AL76">
            <v>15603.899693539946</v>
          </cell>
          <cell r="AM76">
            <v>15641.886864397522</v>
          </cell>
          <cell r="AN76">
            <v>15679.884465184619</v>
          </cell>
          <cell r="AO76">
            <v>15717.892447426539</v>
          </cell>
          <cell r="AP76">
            <v>15755.910762715843</v>
          </cell>
          <cell r="AQ76">
            <v>15793.93936271221</v>
          </cell>
          <cell r="AR76">
            <v>15831.97819914221</v>
          </cell>
          <cell r="AS76">
            <v>15870.027223799183</v>
          </cell>
          <cell r="AT76">
            <v>15908.086388543052</v>
          </cell>
          <cell r="AU76">
            <v>15946.155645300189</v>
          </cell>
          <cell r="AV76">
            <v>15984.234946063281</v>
          </cell>
          <cell r="BJ76">
            <v>4146.8874313058877</v>
          </cell>
          <cell r="BK76">
            <v>4157.6288962225326</v>
          </cell>
          <cell r="BL76">
            <v>4168.3753030101561</v>
          </cell>
          <cell r="BM76">
            <v>4179.1266461144569</v>
          </cell>
          <cell r="BN76">
            <v>4189.8829200557138</v>
          </cell>
          <cell r="BO76">
            <v>4200.6441194283425</v>
          </cell>
          <cell r="BP76">
            <v>4211.4102389004611</v>
          </cell>
          <cell r="BQ76">
            <v>4222.1812732134404</v>
          </cell>
          <cell r="BR76">
            <v>4232.9572171814752</v>
          </cell>
          <cell r="BS76">
            <v>4243.7380656911355</v>
          </cell>
          <cell r="BT76">
            <v>4254.5238137009319</v>
          </cell>
          <cell r="BV76">
            <v>3937.6769132599002</v>
          </cell>
          <cell r="BW76">
            <v>3947.4850626535545</v>
          </cell>
          <cell r="BX76">
            <v>3957.2964017479171</v>
          </cell>
          <cell r="BY76">
            <v>3967.1109264645274</v>
          </cell>
          <cell r="BZ76">
            <v>3976.9286327931131</v>
          </cell>
          <cell r="CA76">
            <v>3986.7495167911998</v>
          </cell>
          <cell r="CB76">
            <v>3996.5735745837255</v>
          </cell>
          <cell r="CC76">
            <v>4006.4008023626479</v>
          </cell>
          <cell r="CD76">
            <v>4016.2311963865632</v>
          </cell>
          <cell r="CE76">
            <v>4026.0647529803146</v>
          </cell>
          <cell r="CF76">
            <v>4035.9014685346087</v>
          </cell>
          <cell r="CH76">
            <v>1095.0809334866624</v>
          </cell>
          <cell r="CI76">
            <v>1099.834385395359</v>
          </cell>
          <cell r="CJ76">
            <v>1104.5974587610899</v>
          </cell>
          <cell r="CK76">
            <v>1109.3701486806719</v>
          </cell>
          <cell r="CL76">
            <v>1114.1524502430732</v>
          </cell>
          <cell r="CM76">
            <v>1118.9443585294218</v>
          </cell>
          <cell r="CN76">
            <v>1123.7458686130192</v>
          </cell>
          <cell r="CO76">
            <v>1128.556975559349</v>
          </cell>
          <cell r="CP76">
            <v>1133.3776744260931</v>
          </cell>
          <cell r="CQ76">
            <v>1138.2079602631413</v>
          </cell>
          <cell r="CR76">
            <v>1143.0478281126068</v>
          </cell>
        </row>
        <row r="77">
          <cell r="A77">
            <v>480</v>
          </cell>
          <cell r="B77">
            <v>19792.08747551456</v>
          </cell>
          <cell r="C77">
            <v>19834.676806435666</v>
          </cell>
          <cell r="D77">
            <v>19877.268617720907</v>
          </cell>
          <cell r="E77">
            <v>19919.862858246343</v>
          </cell>
          <cell r="F77">
            <v>19962.459476735545</v>
          </cell>
          <cell r="G77">
            <v>20005.058421762518</v>
          </cell>
          <cell r="H77">
            <v>20047.659641754737</v>
          </cell>
          <cell r="I77">
            <v>20090.263084996055</v>
          </cell>
          <cell r="J77">
            <v>20132.868699629733</v>
          </cell>
          <cell r="K77">
            <v>20175.476433661417</v>
          </cell>
          <cell r="L77">
            <v>20218.086234962109</v>
          </cell>
          <cell r="N77">
            <v>26275.912229782036</v>
          </cell>
          <cell r="O77">
            <v>26331.614586717347</v>
          </cell>
          <cell r="P77">
            <v>26387.329978573111</v>
          </cell>
          <cell r="Q77">
            <v>26443.058574568746</v>
          </cell>
          <cell r="R77">
            <v>26498.800544378664</v>
          </cell>
          <cell r="S77">
            <v>26554.556058122849</v>
          </cell>
          <cell r="T77">
            <v>26610.3252863573</v>
          </cell>
          <cell r="U77">
            <v>26666.108400064441</v>
          </cell>
          <cell r="V77">
            <v>26721.905570643408</v>
          </cell>
          <cell r="W77">
            <v>26777.716969900299</v>
          </cell>
          <cell r="X77">
            <v>26833.542770038272</v>
          </cell>
          <cell r="Z77">
            <v>35387.459635435996</v>
          </cell>
          <cell r="AA77">
            <v>35468.313885676456</v>
          </cell>
          <cell r="AB77">
            <v>35549.173112003897</v>
          </cell>
          <cell r="AC77">
            <v>35630.037194449236</v>
          </cell>
          <cell r="AD77">
            <v>35710.906013132437</v>
          </cell>
          <cell r="AE77">
            <v>35791.779448265821</v>
          </cell>
          <cell r="AF77">
            <v>35872.657380157441</v>
          </cell>
          <cell r="AG77">
            <v>35953.539689214398</v>
          </cell>
          <cell r="AH77">
            <v>36034.426255946397</v>
          </cell>
          <cell r="AI77">
            <v>36115.316960969234</v>
          </cell>
          <cell r="AJ77">
            <v>36196.211685008464</v>
          </cell>
          <cell r="AL77">
            <v>15984.234946063281</v>
          </cell>
          <cell r="AM77">
            <v>16022.324242891207</v>
          </cell>
          <cell r="AN77">
            <v>16060.423487908898</v>
          </cell>
          <cell r="AO77">
            <v>16098.532633307273</v>
          </cell>
          <cell r="AP77">
            <v>16136.651631343106</v>
          </cell>
          <cell r="AQ77">
            <v>16174.780434338951</v>
          </cell>
          <cell r="AR77">
            <v>16212.918994683063</v>
          </cell>
          <cell r="AS77">
            <v>16251.067264829346</v>
          </cell>
          <cell r="AT77">
            <v>16289.225197297268</v>
          </cell>
          <cell r="AU77">
            <v>16327.392744671815</v>
          </cell>
          <cell r="AV77">
            <v>16365.569859603471</v>
          </cell>
          <cell r="BJ77">
            <v>4254.5238137009319</v>
          </cell>
          <cell r="BK77">
            <v>4265.314456240877</v>
          </cell>
          <cell r="BL77">
            <v>4276.109988412044</v>
          </cell>
          <cell r="BM77">
            <v>4286.9104053861265</v>
          </cell>
          <cell r="BN77">
            <v>4297.7157024050093</v>
          </cell>
          <cell r="BO77">
            <v>4308.5258747803164</v>
          </cell>
          <cell r="BP77">
            <v>4319.3409178929869</v>
          </cell>
          <cell r="BQ77">
            <v>4330.160827192828</v>
          </cell>
          <cell r="BR77">
            <v>4340.9855981980818</v>
          </cell>
          <cell r="BS77">
            <v>4351.8152264949867</v>
          </cell>
          <cell r="BT77">
            <v>4362.6497077373451</v>
          </cell>
          <cell r="BV77">
            <v>4035.9014685346087</v>
          </cell>
          <cell r="BW77">
            <v>4045.7413395056374</v>
          </cell>
          <cell r="BX77">
            <v>4055.5843624146801</v>
          </cell>
          <cell r="BY77">
            <v>4065.4305338477361</v>
          </cell>
          <cell r="BZ77">
            <v>4075.2798504551311</v>
          </cell>
          <cell r="CA77">
            <v>4085.1323089511434</v>
          </cell>
          <cell r="CB77">
            <v>4094.9879061136171</v>
          </cell>
          <cell r="CC77">
            <v>4104.8466387835851</v>
          </cell>
          <cell r="CD77">
            <v>4114.708503864892</v>
          </cell>
          <cell r="CE77">
            <v>4124.573498323809</v>
          </cell>
          <cell r="CF77">
            <v>4134.441619188663</v>
          </cell>
          <cell r="CH77">
            <v>1143.0478281126068</v>
          </cell>
          <cell r="CI77">
            <v>1147.8972730088376</v>
          </cell>
          <cell r="CJ77">
            <v>1152.756289978433</v>
          </cell>
          <cell r="CK77">
            <v>1157.6248740402566</v>
          </cell>
          <cell r="CL77">
            <v>1162.5030202054522</v>
          </cell>
          <cell r="CM77">
            <v>1167.3907234774586</v>
          </cell>
          <cell r="CN77">
            <v>1172.2879788520254</v>
          </cell>
          <cell r="CO77">
            <v>1177.1947813172312</v>
          </cell>
          <cell r="CP77">
            <v>1182.1111258534977</v>
          </cell>
          <cell r="CQ77">
            <v>1187.0370074336092</v>
          </cell>
          <cell r="CR77">
            <v>1191.9724210227296</v>
          </cell>
        </row>
        <row r="78">
          <cell r="A78">
            <v>490</v>
          </cell>
          <cell r="B78">
            <v>20218.086234962109</v>
          </cell>
          <cell r="C78">
            <v>20260.698051271196</v>
          </cell>
          <cell r="D78">
            <v>20303.311830199389</v>
          </cell>
          <cell r="E78">
            <v>20345.927519231769</v>
          </cell>
          <cell r="F78">
            <v>20388.54506573077</v>
          </cell>
          <cell r="G78">
            <v>20431.164416939158</v>
          </cell>
          <cell r="H78">
            <v>20473.785519983052</v>
          </cell>
          <cell r="I78">
            <v>20516.408321874897</v>
          </cell>
          <cell r="J78">
            <v>20559.032769516492</v>
          </cell>
          <cell r="K78">
            <v>20601.658809701985</v>
          </cell>
          <cell r="L78">
            <v>20644.286389120796</v>
          </cell>
          <cell r="N78">
            <v>26833.542770038272</v>
          </cell>
          <cell r="O78">
            <v>26889.383143647683</v>
          </cell>
          <cell r="P78">
            <v>26945.23826369597</v>
          </cell>
          <cell r="Q78">
            <v>27001.108303517613</v>
          </cell>
          <cell r="R78">
            <v>27056.993436803925</v>
          </cell>
          <cell r="S78">
            <v>27112.893837592779</v>
          </cell>
          <cell r="T78">
            <v>27168.809680258244</v>
          </cell>
          <cell r="U78">
            <v>27224.741139500155</v>
          </cell>
          <cell r="V78">
            <v>27280.688390333577</v>
          </cell>
          <cell r="W78">
            <v>27336.651608078202</v>
          </cell>
          <cell r="X78">
            <v>27392.630968347657</v>
          </cell>
          <cell r="Z78">
            <v>36196.211685008464</v>
          </cell>
          <cell r="AA78">
            <v>36277.110308903022</v>
          </cell>
          <cell r="AB78">
            <v>36358.012713609016</v>
          </cell>
          <cell r="AC78">
            <v>36438.918780203501</v>
          </cell>
          <cell r="AD78">
            <v>36519.828389888331</v>
          </cell>
          <cell r="AE78">
            <v>36600.741423994157</v>
          </cell>
          <cell r="AF78">
            <v>36681.657763984367</v>
          </cell>
          <cell r="AG78">
            <v>36762.577291459143</v>
          </cell>
          <cell r="AH78">
            <v>36843.499888159597</v>
          </cell>
          <cell r="AI78">
            <v>36924.42543597192</v>
          </cell>
          <cell r="AJ78">
            <v>37005.353816931638</v>
          </cell>
          <cell r="AL78">
            <v>16365.569859603471</v>
          </cell>
          <cell r="AM78">
            <v>16403.756494808167</v>
          </cell>
          <cell r="AN78">
            <v>16441.952603067264</v>
          </cell>
          <cell r="AO78">
            <v>16480.15813722754</v>
          </cell>
          <cell r="AP78">
            <v>16518.373050201179</v>
          </cell>
          <cell r="AQ78">
            <v>16556.597294965784</v>
          </cell>
          <cell r="AR78">
            <v>16594.830824564364</v>
          </cell>
          <cell r="AS78">
            <v>16633.073592105404</v>
          </cell>
          <cell r="AT78">
            <v>16671.325550762835</v>
          </cell>
          <cell r="AU78">
            <v>16709.586653776099</v>
          </cell>
          <cell r="AV78">
            <v>16747.856854450198</v>
          </cell>
          <cell r="BJ78">
            <v>4362.6497077373451</v>
          </cell>
          <cell r="BK78">
            <v>4373.4890376460762</v>
          </cell>
          <cell r="BL78">
            <v>4384.3332120087944</v>
          </cell>
          <cell r="BM78">
            <v>4395.1822266793588</v>
          </cell>
          <cell r="BN78">
            <v>4406.0360775774498</v>
          </cell>
          <cell r="BO78">
            <v>4416.8947606881247</v>
          </cell>
          <cell r="BP78">
            <v>4427.7582720613864</v>
          </cell>
          <cell r="BQ78">
            <v>4438.6266078117469</v>
          </cell>
          <cell r="BR78">
            <v>4449.4997641177961</v>
          </cell>
          <cell r="BS78">
            <v>4460.3777372217628</v>
          </cell>
          <cell r="BT78">
            <v>4471.2605234290822</v>
          </cell>
          <cell r="BV78">
            <v>4134.441619188663</v>
          </cell>
          <cell r="BW78">
            <v>4144.3128635494559</v>
          </cell>
          <cell r="BX78">
            <v>4154.1872285574864</v>
          </cell>
          <cell r="BY78">
            <v>4164.0647114249787</v>
          </cell>
          <cell r="BZ78">
            <v>4173.9453094247037</v>
          </cell>
          <cell r="CA78">
            <v>4183.8290198896066</v>
          </cell>
          <cell r="CB78">
            <v>4193.7158402124296</v>
          </cell>
          <cell r="CC78">
            <v>4203.6057678453426</v>
          </cell>
          <cell r="CD78">
            <v>4213.4988002995669</v>
          </cell>
          <cell r="CE78">
            <v>4223.3949351450101</v>
          </cell>
          <cell r="CF78">
            <v>4233.2941700098827</v>
          </cell>
          <cell r="CH78">
            <v>1191.9724210227296</v>
          </cell>
          <cell r="CI78">
            <v>1196.9173615784207</v>
          </cell>
          <cell r="CJ78">
            <v>1201.8718240506601</v>
          </cell>
          <cell r="CK78">
            <v>1206.8358033818615</v>
          </cell>
          <cell r="CL78">
            <v>1211.8092945068936</v>
          </cell>
          <cell r="CM78">
            <v>1216.7922923531009</v>
          </cell>
          <cell r="CN78">
            <v>1221.7847918403229</v>
          </cell>
          <cell r="CO78">
            <v>1226.7867878809166</v>
          </cell>
          <cell r="CP78">
            <v>1231.7982753797751</v>
          </cell>
          <cell r="CQ78">
            <v>1236.8192492343533</v>
          </cell>
          <cell r="CR78">
            <v>1241.8497043346874</v>
          </cell>
        </row>
        <row r="79">
          <cell r="A79">
            <v>500</v>
          </cell>
          <cell r="B79">
            <v>20644.286389120796</v>
          </cell>
          <cell r="C79">
            <v>20686.915454360715</v>
          </cell>
          <cell r="D79">
            <v>20729.545951910826</v>
          </cell>
          <cell r="E79">
            <v>20772.177828164491</v>
          </cell>
          <cell r="F79">
            <v>20814.811029422388</v>
          </cell>
          <cell r="G79">
            <v>20857.445501895414</v>
          </cell>
          <cell r="H79">
            <v>20900.081191707734</v>
          </cell>
          <cell r="I79">
            <v>20942.718044899691</v>
          </cell>
          <cell r="J79">
            <v>20985.356007430844</v>
          </cell>
          <cell r="K79">
            <v>21027.995025182852</v>
          </cell>
          <cell r="L79">
            <v>21070.635043962498</v>
          </cell>
          <cell r="N79">
            <v>27392.630968347657</v>
          </cell>
          <cell r="O79">
            <v>27448.626647038691</v>
          </cell>
          <cell r="P79">
            <v>27504.638820320342</v>
          </cell>
          <cell r="Q79">
            <v>27560.667664622979</v>
          </cell>
          <cell r="R79">
            <v>27616.713356627224</v>
          </cell>
          <cell r="S79">
            <v>27672.776073252877</v>
          </cell>
          <cell r="T79">
            <v>27728.855991647637</v>
          </cell>
          <cell r="U79">
            <v>27784.953289175872</v>
          </cell>
          <cell r="V79">
            <v>27841.068143407163</v>
          </cell>
          <cell r="W79">
            <v>27897.200732104866</v>
          </cell>
          <cell r="X79">
            <v>27953.351233214511</v>
          </cell>
          <cell r="Z79">
            <v>37005.353816931638</v>
          </cell>
          <cell r="AA79">
            <v>37086.284913227864</v>
          </cell>
          <cell r="AB79">
            <v>37167.218607207658</v>
          </cell>
          <cell r="AC79">
            <v>37248.154781380414</v>
          </cell>
          <cell r="AD79">
            <v>37329.093318422318</v>
          </cell>
          <cell r="AE79">
            <v>37410.034101180834</v>
          </cell>
          <cell r="AF79">
            <v>37490.97701267925</v>
          </cell>
          <cell r="AG79">
            <v>37571.921936121304</v>
          </cell>
          <cell r="AH79">
            <v>37652.868754895797</v>
          </cell>
          <cell r="AI79">
            <v>37733.817352581296</v>
          </cell>
          <cell r="AJ79">
            <v>37814.767612950913</v>
          </cell>
          <cell r="AL79">
            <v>16747.856854450198</v>
          </cell>
          <cell r="AM79">
            <v>16786.13610615574</v>
          </cell>
          <cell r="AN79">
            <v>16824.424362328995</v>
          </cell>
          <cell r="AO79">
            <v>16862.721576471969</v>
          </cell>
          <cell r="AP79">
            <v>16901.027702152463</v>
          </cell>
          <cell r="AQ79">
            <v>16939.342693004193</v>
          </cell>
          <cell r="AR79">
            <v>16977.666502726846</v>
          </cell>
          <cell r="AS79">
            <v>17015.99908508619</v>
          </cell>
          <cell r="AT79">
            <v>17054.340393914164</v>
          </cell>
          <cell r="AU79">
            <v>17092.690383109031</v>
          </cell>
          <cell r="AV79">
            <v>17131.049006635469</v>
          </cell>
          <cell r="BJ79">
            <v>4471.2605234290822</v>
          </cell>
          <cell r="BK79">
            <v>4482.1481191079647</v>
          </cell>
          <cell r="BL79">
            <v>4493.0405206889563</v>
          </cell>
          <cell r="BM79">
            <v>4503.9377246645108</v>
          </cell>
          <cell r="BN79">
            <v>4514.8397275885563</v>
          </cell>
          <cell r="BO79">
            <v>4525.7465260760591</v>
          </cell>
          <cell r="BP79">
            <v>4536.6581168025914</v>
          </cell>
          <cell r="BQ79">
            <v>4547.5744965039048</v>
          </cell>
          <cell r="BR79">
            <v>4558.4956619754885</v>
          </cell>
          <cell r="BS79">
            <v>4569.4216100721505</v>
          </cell>
          <cell r="BT79">
            <v>4580.3523377075726</v>
          </cell>
          <cell r="BV79">
            <v>4233.2941700098827</v>
          </cell>
          <cell r="BW79">
            <v>4243.1965025803383</v>
          </cell>
          <cell r="BX79">
            <v>4253.101930600099</v>
          </cell>
          <cell r="BY79">
            <v>4263.0104518700828</v>
          </cell>
          <cell r="BZ79">
            <v>4272.9220642480404</v>
          </cell>
          <cell r="CA79">
            <v>4282.8367656481823</v>
          </cell>
          <cell r="CB79">
            <v>4292.7545540408128</v>
          </cell>
          <cell r="CC79">
            <v>4302.6754274519599</v>
          </cell>
          <cell r="CD79">
            <v>4312.5993839630119</v>
          </cell>
          <cell r="CE79">
            <v>4322.5264217103495</v>
          </cell>
          <cell r="CF79">
            <v>4332.4565388849787</v>
          </cell>
          <cell r="CH79">
            <v>1241.8497043346874</v>
          </cell>
          <cell r="CI79">
            <v>1246.889635563419</v>
          </cell>
          <cell r="CJ79">
            <v>1251.9390377958177</v>
          </cell>
          <cell r="CK79">
            <v>1256.9979058998044</v>
          </cell>
          <cell r="CL79">
            <v>1262.0662347359757</v>
          </cell>
          <cell r="CM79">
            <v>1267.1440191576301</v>
          </cell>
          <cell r="CN79">
            <v>1272.2312540107896</v>
          </cell>
          <cell r="CO79">
            <v>1277.3279341342288</v>
          </cell>
          <cell r="CP79">
            <v>1282.4340543594981</v>
          </cell>
          <cell r="CQ79">
            <v>1287.5496095109522</v>
          </cell>
          <cell r="CR79">
            <v>1292.6745944057743</v>
          </cell>
        </row>
        <row r="80">
          <cell r="A80">
            <v>510</v>
          </cell>
          <cell r="B80">
            <v>21070.635043962498</v>
          </cell>
          <cell r="C80">
            <v>21113.276009504614</v>
          </cell>
          <cell r="D80">
            <v>21155.917867475022</v>
          </cell>
          <cell r="E80">
            <v>21198.560563473482</v>
          </cell>
          <cell r="F80">
            <v>21241.204043036647</v>
          </cell>
          <cell r="G80">
            <v>21283.848251640964</v>
          </cell>
          <cell r="H80">
            <v>21326.493134705608</v>
          </cell>
          <cell r="I80">
            <v>21369.138637595392</v>
          </cell>
          <cell r="J80">
            <v>21411.784705623697</v>
          </cell>
          <cell r="K80">
            <v>21454.431284055343</v>
          </cell>
          <cell r="L80">
            <v>21497.078318109499</v>
          </cell>
          <cell r="N80">
            <v>27953.351233214511</v>
          </cell>
          <cell r="O80">
            <v>28009.519824852177</v>
          </cell>
          <cell r="P80">
            <v>28065.706685292727</v>
          </cell>
          <cell r="Q80">
            <v>28121.911992957976</v>
          </cell>
          <cell r="R80">
            <v>28178.135926404753</v>
          </cell>
          <cell r="S80">
            <v>28234.378664312917</v>
          </cell>
          <cell r="T80">
            <v>28290.64038547322</v>
          </cell>
          <cell r="U80">
            <v>28346.921268775128</v>
          </cell>
          <cell r="V80">
            <v>28403.221493194513</v>
          </cell>
          <cell r="W80">
            <v>28459.541237781297</v>
          </cell>
          <cell r="X80">
            <v>28515.880681646981</v>
          </cell>
          <cell r="Z80">
            <v>37814.767612950913</v>
          </cell>
          <cell r="AA80">
            <v>37895.719419977038</v>
          </cell>
          <cell r="AB80">
            <v>37976.672657836207</v>
          </cell>
          <cell r="AC80">
            <v>38057.627210913961</v>
          </cell>
          <cell r="AD80">
            <v>38138.582963809749</v>
          </cell>
          <cell r="AE80">
            <v>38219.539801341925</v>
          </cell>
          <cell r="AF80">
            <v>38300.497608552687</v>
          </cell>
          <cell r="AG80">
            <v>38381.456270713163</v>
          </cell>
          <cell r="AH80">
            <v>38462.415673328433</v>
          </cell>
          <cell r="AI80">
            <v>38543.375702142657</v>
          </cell>
          <cell r="AJ80">
            <v>38624.336243144222</v>
          </cell>
          <cell r="AL80">
            <v>17131.049006635469</v>
          </cell>
          <cell r="AM80">
            <v>17169.416218524675</v>
          </cell>
          <cell r="AN80">
            <v>17207.791972874547</v>
          </cell>
          <cell r="AO80">
            <v>17246.176223849783</v>
          </cell>
          <cell r="AP80">
            <v>17284.568925682062</v>
          </cell>
          <cell r="AQ80">
            <v>17322.970032670168</v>
          </cell>
          <cell r="AR80">
            <v>17361.379499180137</v>
          </cell>
          <cell r="AS80">
            <v>17399.797279645481</v>
          </cell>
          <cell r="AT80">
            <v>17438.223328567317</v>
          </cell>
          <cell r="AU80">
            <v>17476.657600514522</v>
          </cell>
          <cell r="AV80">
            <v>17515.100050123976</v>
          </cell>
          <cell r="BJ80">
            <v>4580.3523377075726</v>
          </cell>
          <cell r="BK80">
            <v>4591.2878418538912</v>
          </cell>
          <cell r="BL80">
            <v>4602.2281195412561</v>
          </cell>
          <cell r="BM80">
            <v>4613.1731678574097</v>
          </cell>
          <cell r="BN80">
            <v>4624.1229839472508</v>
          </cell>
          <cell r="BO80">
            <v>4635.0775650124042</v>
          </cell>
          <cell r="BP80">
            <v>4646.036908310798</v>
          </cell>
          <cell r="BQ80">
            <v>4657.001011156226</v>
          </cell>
          <cell r="BR80">
            <v>4667.9698709179256</v>
          </cell>
          <cell r="BS80">
            <v>4678.9434850201433</v>
          </cell>
          <cell r="BT80">
            <v>4689.9218509417115</v>
          </cell>
          <cell r="BV80">
            <v>4332.4565388849787</v>
          </cell>
          <cell r="BW80">
            <v>4342.3897337321669</v>
          </cell>
          <cell r="BX80">
            <v>4352.326004551076</v>
          </cell>
          <cell r="BY80">
            <v>4362.2653496944022</v>
          </cell>
          <cell r="BZ80">
            <v>4372.2077675680066</v>
          </cell>
          <cell r="CA80">
            <v>4382.1532566305577</v>
          </cell>
          <cell r="CB80">
            <v>4392.1018153931618</v>
          </cell>
          <cell r="CC80">
            <v>4402.0534424190073</v>
          </cell>
          <cell r="CD80">
            <v>4412.0081363229974</v>
          </cell>
          <cell r="CE80">
            <v>4421.9658957713918</v>
          </cell>
          <cell r="CF80">
            <v>4431.9267194814438</v>
          </cell>
          <cell r="CH80">
            <v>1292.6745944057743</v>
          </cell>
          <cell r="CI80">
            <v>1297.8090038540061</v>
          </cell>
          <cell r="CJ80">
            <v>1302.9528326585744</v>
          </cell>
          <cell r="CK80">
            <v>1308.106075615319</v>
          </cell>
          <cell r="CL80">
            <v>1313.2687275130215</v>
          </cell>
          <cell r="CM80">
            <v>1318.4407831334352</v>
          </cell>
          <cell r="CN80">
            <v>1323.6222372513125</v>
          </cell>
          <cell r="CO80">
            <v>1328.8130846344384</v>
          </cell>
          <cell r="CP80">
            <v>1334.0133200436576</v>
          </cell>
          <cell r="CQ80">
            <v>1339.2229382329074</v>
          </cell>
          <cell r="CR80">
            <v>1344.4419339492476</v>
          </cell>
        </row>
        <row r="81">
          <cell r="A81">
            <v>520</v>
          </cell>
          <cell r="B81">
            <v>21497.078318109499</v>
          </cell>
          <cell r="C81">
            <v>21539.725752962571</v>
          </cell>
          <cell r="D81">
            <v>21582.373533751066</v>
          </cell>
          <cell r="E81">
            <v>21625.021605574475</v>
          </cell>
          <cell r="F81">
            <v>21667.669913498135</v>
          </cell>
          <cell r="G81">
            <v>21710.318402556069</v>
          </cell>
          <cell r="H81">
            <v>21752.967017753832</v>
          </cell>
          <cell r="I81">
            <v>21795.615704071359</v>
          </cell>
          <cell r="J81">
            <v>21838.264406465765</v>
          </cell>
          <cell r="K81">
            <v>21880.913069874194</v>
          </cell>
          <cell r="L81">
            <v>21923.561639216601</v>
          </cell>
          <cell r="N81">
            <v>28515.880681646981</v>
          </cell>
          <cell r="O81">
            <v>28572.240003952047</v>
          </cell>
          <cell r="P81">
            <v>28628.619383893354</v>
          </cell>
          <cell r="Q81">
            <v>28685.019000691347</v>
          </cell>
          <cell r="R81">
            <v>28741.43903357724</v>
          </cell>
          <cell r="S81">
            <v>28797.879661780084</v>
          </cell>
          <cell r="T81">
            <v>28854.341064513719</v>
          </cell>
          <cell r="U81">
            <v>28910.823420963665</v>
          </cell>
          <cell r="V81">
            <v>28967.326910273925</v>
          </cell>
          <cell r="W81">
            <v>29023.85171153364</v>
          </cell>
          <cell r="X81">
            <v>29080.398003763716</v>
          </cell>
          <cell r="Z81">
            <v>38624.336243144222</v>
          </cell>
          <cell r="AA81">
            <v>38705.29718257091</v>
          </cell>
          <cell r="AB81">
            <v>38786.258406915091</v>
          </cell>
          <cell r="AC81">
            <v>38867.21980292895</v>
          </cell>
          <cell r="AD81">
            <v>38948.181257629803</v>
          </cell>
          <cell r="AE81">
            <v>39029.142658305296</v>
          </cell>
          <cell r="AF81">
            <v>39110.103892518819</v>
          </cell>
          <cell r="AG81">
            <v>39191.064848114809</v>
          </cell>
          <cell r="AH81">
            <v>39272.025413224073</v>
          </cell>
          <cell r="AI81">
            <v>39352.98547626927</v>
          </cell>
          <cell r="AJ81">
            <v>39433.944925970252</v>
          </cell>
          <cell r="AL81">
            <v>17515.100050123976</v>
          </cell>
          <cell r="AM81">
            <v>17553.550632100705</v>
          </cell>
          <cell r="AN81">
            <v>17592.009301218091</v>
          </cell>
          <cell r="AO81">
            <v>17630.476012318071</v>
          </cell>
          <cell r="AP81">
            <v>17668.950720311346</v>
          </cell>
          <cell r="AQ81">
            <v>17707.433380177601</v>
          </cell>
          <cell r="AR81">
            <v>17745.923946965682</v>
          </cell>
          <cell r="AS81">
            <v>17784.422375793871</v>
          </cell>
          <cell r="AT81">
            <v>17822.928621850078</v>
          </cell>
          <cell r="AU81">
            <v>17861.442640392073</v>
          </cell>
          <cell r="AV81">
            <v>17899.964386747743</v>
          </cell>
          <cell r="BJ81">
            <v>4689.9218509417115</v>
          </cell>
          <cell r="BK81">
            <v>4700.9049662156194</v>
          </cell>
          <cell r="BL81">
            <v>4711.892828428583</v>
          </cell>
          <cell r="BM81">
            <v>4722.8854352206226</v>
          </cell>
          <cell r="BN81">
            <v>4733.8827842846313</v>
          </cell>
          <cell r="BO81">
            <v>4744.8848733659479</v>
          </cell>
          <cell r="BP81">
            <v>4755.8917002619419</v>
          </cell>
          <cell r="BQ81">
            <v>4766.9032628215682</v>
          </cell>
          <cell r="BR81">
            <v>4777.9195589449628</v>
          </cell>
          <cell r="BS81">
            <v>4788.9405865830031</v>
          </cell>
          <cell r="BT81">
            <v>4799.9663437368881</v>
          </cell>
          <cell r="BV81">
            <v>4431.9267194814438</v>
          </cell>
          <cell r="BW81">
            <v>4441.8906062210408</v>
          </cell>
          <cell r="BX81">
            <v>4451.8575548083427</v>
          </cell>
          <cell r="BY81">
            <v>4461.8275641114251</v>
          </cell>
          <cell r="BZ81">
            <v>4471.8006330479175</v>
          </cell>
          <cell r="CA81">
            <v>4481.776760584642</v>
          </cell>
          <cell r="CB81">
            <v>4491.7559457372599</v>
          </cell>
          <cell r="CC81">
            <v>4501.738187569913</v>
          </cell>
          <cell r="CD81">
            <v>4511.7234851948597</v>
          </cell>
          <cell r="CE81">
            <v>4521.7118377721263</v>
          </cell>
          <cell r="CF81">
            <v>4531.7032445091463</v>
          </cell>
          <cell r="CH81">
            <v>1344.4419339492476</v>
          </cell>
          <cell r="CI81">
            <v>1349.6703019328943</v>
          </cell>
          <cell r="CJ81">
            <v>1354.9080369172505</v>
          </cell>
          <cell r="CK81">
            <v>1360.1551336289388</v>
          </cell>
          <cell r="CL81">
            <v>1365.4115867878361</v>
          </cell>
          <cell r="CM81">
            <v>1370.6773911071057</v>
          </cell>
          <cell r="CN81">
            <v>1375.9525412932323</v>
          </cell>
          <cell r="CO81">
            <v>1381.2370320460564</v>
          </cell>
          <cell r="CP81">
            <v>1386.5308580588082</v>
          </cell>
          <cell r="CQ81">
            <v>1391.8340140181447</v>
          </cell>
          <cell r="CR81">
            <v>1397.1464946041847</v>
          </cell>
        </row>
        <row r="82">
          <cell r="A82">
            <v>530</v>
          </cell>
          <cell r="B82">
            <v>21923.561639216601</v>
          </cell>
          <cell r="C82">
            <v>21966.210059398549</v>
          </cell>
          <cell r="D82">
            <v>22008.858275314</v>
          </cell>
          <cell r="E82">
            <v>22051.506231848092</v>
          </cell>
          <cell r="F82">
            <v>22094.153873879917</v>
          </cell>
          <cell r="G82">
            <v>22136.801146285252</v>
          </cell>
          <cell r="H82">
            <v>22179.44799393931</v>
          </cell>
          <cell r="I82">
            <v>22222.094361719486</v>
          </cell>
          <cell r="J82">
            <v>22264.740194508078</v>
          </cell>
          <cell r="K82">
            <v>22307.385437194982</v>
          </cell>
          <cell r="L82">
            <v>22350.0300346804</v>
          </cell>
          <cell r="N82">
            <v>29080.398003763716</v>
          </cell>
          <cell r="O82">
            <v>29136.965965903295</v>
          </cell>
          <cell r="P82">
            <v>29193.555776796198</v>
          </cell>
          <cell r="Q82">
            <v>29250.167615177208</v>
          </cell>
          <cell r="R82">
            <v>29306.801659658282</v>
          </cell>
          <cell r="S82">
            <v>29363.45808871468</v>
          </cell>
          <cell r="T82">
            <v>29420.137080670997</v>
          </cell>
          <cell r="U82">
            <v>29476.83881368706</v>
          </cell>
          <cell r="V82">
            <v>29533.563465743784</v>
          </cell>
          <cell r="W82">
            <v>29590.311214628869</v>
          </cell>
          <cell r="X82">
            <v>29647.08223792247</v>
          </cell>
          <cell r="Z82">
            <v>39433.944925970252</v>
          </cell>
          <cell r="AA82">
            <v>39514.903651349538</v>
          </cell>
          <cell r="AB82">
            <v>39595.861541737722</v>
          </cell>
          <cell r="AC82">
            <v>39676.818486778975</v>
          </cell>
          <cell r="AD82">
            <v>39757.774376436522</v>
          </cell>
          <cell r="AE82">
            <v>39838.729100998142</v>
          </cell>
          <cell r="AF82">
            <v>39919.682551081656</v>
          </cell>
          <cell r="AG82">
            <v>40000.634617640499</v>
          </cell>
          <cell r="AH82">
            <v>40081.585191969221</v>
          </cell>
          <cell r="AI82">
            <v>40162.534165709003</v>
          </cell>
          <cell r="AJ82">
            <v>40243.481430853288</v>
          </cell>
          <cell r="AL82">
            <v>17899.964386747743</v>
          </cell>
          <cell r="AM82">
            <v>17938.493816315313</v>
          </cell>
          <cell r="AN82">
            <v>17977.030884563588</v>
          </cell>
          <cell r="AO82">
            <v>18015.57554703224</v>
          </cell>
          <cell r="AP82">
            <v>18054.127759332005</v>
          </cell>
          <cell r="AQ82">
            <v>18092.68747714498</v>
          </cell>
          <cell r="AR82">
            <v>18131.254656224879</v>
          </cell>
          <cell r="AS82">
            <v>18169.829252397292</v>
          </cell>
          <cell r="AT82">
            <v>18208.411221559956</v>
          </cell>
          <cell r="AU82">
            <v>18247.000519683043</v>
          </cell>
          <cell r="AV82">
            <v>18285.597102809406</v>
          </cell>
          <cell r="BJ82">
            <v>4799.9663437368881</v>
          </cell>
          <cell r="BK82">
            <v>4810.9968284577153</v>
          </cell>
          <cell r="BL82">
            <v>4822.0320388460568</v>
          </cell>
          <cell r="BM82">
            <v>4833.0719730515339</v>
          </cell>
          <cell r="BN82">
            <v>4844.1166292723947</v>
          </cell>
          <cell r="BO82">
            <v>4855.1660057550962</v>
          </cell>
          <cell r="BP82">
            <v>4866.2201007938693</v>
          </cell>
          <cell r="BQ82">
            <v>4877.2789127303167</v>
          </cell>
          <cell r="BR82">
            <v>4888.342439952974</v>
          </cell>
          <cell r="BS82">
            <v>4899.4106808968972</v>
          </cell>
          <cell r="BT82">
            <v>4910.4836340432421</v>
          </cell>
          <cell r="BV82">
            <v>4531.7032445091463</v>
          </cell>
          <cell r="BW82">
            <v>4541.697704660397</v>
          </cell>
          <cell r="BX82">
            <v>4551.6952175270599</v>
          </cell>
          <cell r="BY82">
            <v>4561.6957824566471</v>
          </cell>
          <cell r="BZ82">
            <v>4571.6993988426566</v>
          </cell>
          <cell r="CA82">
            <v>4581.7060661242158</v>
          </cell>
          <cell r="CB82">
            <v>4591.7157837857239</v>
          </cell>
          <cell r="CC82">
            <v>4601.7285513565002</v>
          </cell>
          <cell r="CD82">
            <v>4611.7443684104283</v>
          </cell>
          <cell r="CE82">
            <v>4621.7632345656029</v>
          </cell>
          <cell r="CF82">
            <v>4631.7851494839788</v>
          </cell>
          <cell r="CH82">
            <v>1397.1464946041847</v>
          </cell>
          <cell r="CI82">
            <v>1402.4682944905453</v>
          </cell>
          <cell r="CJ82">
            <v>1407.7994083443791</v>
          </cell>
          <cell r="CK82">
            <v>1413.1398308264102</v>
          </cell>
          <cell r="CL82">
            <v>1418.4895565909735</v>
          </cell>
          <cell r="CM82">
            <v>1423.8485802860523</v>
          </cell>
          <cell r="CN82">
            <v>1429.2168965533162</v>
          </cell>
          <cell r="CO82">
            <v>1434.5945000281613</v>
          </cell>
          <cell r="CP82">
            <v>1439.9813853397488</v>
          </cell>
          <cell r="CQ82">
            <v>1445.3775471110462</v>
          </cell>
          <cell r="CR82">
            <v>1450.7829799588658</v>
          </cell>
        </row>
        <row r="83">
          <cell r="A83">
            <v>540</v>
          </cell>
          <cell r="B83">
            <v>22350.0300346804</v>
          </cell>
          <cell r="C83">
            <v>22392.673931877554</v>
          </cell>
          <cell r="D83">
            <v>22435.317073715305</v>
          </cell>
          <cell r="E83">
            <v>22477.959405140889</v>
          </cell>
          <cell r="F83">
            <v>22520.600871122519</v>
          </cell>
          <cell r="G83">
            <v>22563.241416652043</v>
          </cell>
          <cell r="H83">
            <v>22605.880986747568</v>
          </cell>
          <cell r="I83">
            <v>22648.519526456097</v>
          </cell>
          <cell r="J83">
            <v>22691.156980856096</v>
          </cell>
          <cell r="K83">
            <v>22733.793295060132</v>
          </cell>
          <cell r="L83">
            <v>22776.428414217407</v>
          </cell>
          <cell r="N83">
            <v>29647.08223792247</v>
          </cell>
          <cell r="O83">
            <v>29703.87671298271</v>
          </cell>
          <cell r="P83">
            <v>29760.694816931122</v>
          </cell>
          <cell r="Q83">
            <v>29817.536726637976</v>
          </cell>
          <cell r="R83">
            <v>29874.402618707536</v>
          </cell>
          <cell r="S83">
            <v>29931.292669463201</v>
          </cell>
          <cell r="T83">
            <v>29988.207054932514</v>
          </cell>
          <cell r="U83">
            <v>30045.145950832139</v>
          </cell>
          <cell r="V83">
            <v>30102.109532552699</v>
          </cell>
          <cell r="W83">
            <v>30159.097975143475</v>
          </cell>
          <cell r="X83">
            <v>30216.111453297111</v>
          </cell>
          <cell r="Z83">
            <v>40243.481430853288</v>
          </cell>
          <cell r="AA83">
            <v>40324.426879753271</v>
          </cell>
          <cell r="AB83">
            <v>40405.370405123496</v>
          </cell>
          <cell r="AC83">
            <v>40486.311900047396</v>
          </cell>
          <cell r="AD83">
            <v>40567.251257982876</v>
          </cell>
          <cell r="AE83">
            <v>40648.188372767923</v>
          </cell>
          <cell r="AF83">
            <v>40729.12313862607</v>
          </cell>
          <cell r="AG83">
            <v>40810.055450172084</v>
          </cell>
          <cell r="AH83">
            <v>40890.985202417462</v>
          </cell>
          <cell r="AI83">
            <v>40971.912290775988</v>
          </cell>
          <cell r="AJ83">
            <v>41052.836611069302</v>
          </cell>
          <cell r="AL83">
            <v>18285.597102809406</v>
          </cell>
          <cell r="AM83">
            <v>18324.200927054892</v>
          </cell>
          <cell r="AN83">
            <v>18362.8119486086</v>
          </cell>
          <cell r="AO83">
            <v>18401.430123733197</v>
          </cell>
          <cell r="AP83">
            <v>18440.055408765173</v>
          </cell>
          <cell r="AQ83">
            <v>18478.687760115179</v>
          </cell>
          <cell r="AR83">
            <v>18517.327134268271</v>
          </cell>
          <cell r="AS83">
            <v>18555.973487784253</v>
          </cell>
          <cell r="AT83">
            <v>18594.626777297948</v>
          </cell>
          <cell r="AU83">
            <v>18633.286959519533</v>
          </cell>
          <cell r="AV83">
            <v>18671.953991234819</v>
          </cell>
          <cell r="BJ83">
            <v>4910.4836340432421</v>
          </cell>
          <cell r="BK83">
            <v>4921.5612979188409</v>
          </cell>
          <cell r="BL83">
            <v>4932.6436710957851</v>
          </cell>
          <cell r="BM83">
            <v>4943.7307521910079</v>
          </cell>
          <cell r="BN83">
            <v>4954.8225398658633</v>
          </cell>
          <cell r="BO83">
            <v>4965.9190328257082</v>
          </cell>
          <cell r="BP83">
            <v>4977.0202298194836</v>
          </cell>
          <cell r="BQ83">
            <v>4988.1261296393022</v>
          </cell>
          <cell r="BR83">
            <v>4999.236731120026</v>
          </cell>
          <cell r="BS83">
            <v>5010.3520331388545</v>
          </cell>
          <cell r="BT83">
            <v>5021.4720346149079</v>
          </cell>
          <cell r="BV83">
            <v>4631.7851494839788</v>
          </cell>
          <cell r="BW83">
            <v>4641.810112871015</v>
          </cell>
          <cell r="BX83">
            <v>4651.8381244753255</v>
          </cell>
          <cell r="BY83">
            <v>4661.8691840883221</v>
          </cell>
          <cell r="BZ83">
            <v>4671.9032915438647</v>
          </cell>
          <cell r="CA83">
            <v>4681.9404467179156</v>
          </cell>
          <cell r="CB83">
            <v>4691.9806495281746</v>
          </cell>
          <cell r="CC83">
            <v>4702.0238999337453</v>
          </cell>
          <cell r="CD83">
            <v>4712.0701979347705</v>
          </cell>
          <cell r="CE83">
            <v>4722.1195435720874</v>
          </cell>
          <cell r="CF83">
            <v>4732.1719369268767</v>
          </cell>
          <cell r="CH83">
            <v>1450.7829799588658</v>
          </cell>
          <cell r="CI83">
            <v>1456.1976784939077</v>
          </cell>
          <cell r="CJ83">
            <v>1461.621637320799</v>
          </cell>
          <cell r="CK83">
            <v>1467.0548510381382</v>
          </cell>
          <cell r="CL83">
            <v>1472.4973142385352</v>
          </cell>
          <cell r="CM83">
            <v>1477.9490215086548</v>
          </cell>
          <cell r="CN83">
            <v>1483.4099674292609</v>
          </cell>
          <cell r="CO83">
            <v>1488.8801465752572</v>
          </cell>
          <cell r="CP83">
            <v>1494.3595535157347</v>
          </cell>
          <cell r="CQ83">
            <v>1499.8481828140143</v>
          </cell>
          <cell r="CR83">
            <v>1505.3460290276919</v>
          </cell>
        </row>
        <row r="84">
          <cell r="A84">
            <v>550</v>
          </cell>
          <cell r="B84">
            <v>22776.428414217407</v>
          </cell>
          <cell r="C84">
            <v>22819.062283516356</v>
          </cell>
          <cell r="D84">
            <v>22861.694848187184</v>
          </cell>
          <cell r="E84">
            <v>22904.326053504388</v>
          </cell>
          <cell r="F84">
            <v>22946.955844789365</v>
          </cell>
          <cell r="G84">
            <v>22989.584167412788</v>
          </cell>
          <cell r="H84">
            <v>23032.210966797258</v>
          </cell>
          <cell r="I84">
            <v>23074.836188419649</v>
          </cell>
          <cell r="J84">
            <v>23117.459777813689</v>
          </cell>
          <cell r="K84">
            <v>23160.081680572348</v>
          </cell>
          <cell r="L84">
            <v>23202.70184235034</v>
          </cell>
          <cell r="N84">
            <v>30216.111453297111</v>
          </cell>
          <cell r="O84">
            <v>30273.150141334099</v>
          </cell>
          <cell r="P84">
            <v>30330.214213187246</v>
          </cell>
          <cell r="Q84">
            <v>30387.303842386005</v>
          </cell>
          <cell r="R84">
            <v>30444.419202040699</v>
          </cell>
          <cell r="S84">
            <v>30501.560464826664</v>
          </cell>
          <cell r="T84">
            <v>30558.727802968282</v>
          </cell>
          <cell r="U84">
            <v>30615.921388222909</v>
          </cell>
          <cell r="V84">
            <v>30673.141391864701</v>
          </cell>
          <cell r="W84">
            <v>30730.387984668319</v>
          </cell>
          <cell r="X84">
            <v>30787.661336892561</v>
          </cell>
          <cell r="Z84">
            <v>41052.836611069302</v>
          </cell>
          <cell r="AA84">
            <v>41133.758059532454</v>
          </cell>
          <cell r="AB84">
            <v>41214.676532819401</v>
          </cell>
          <cell r="AC84">
            <v>41295.591928008602</v>
          </cell>
          <cell r="AD84">
            <v>41376.504142608443</v>
          </cell>
          <cell r="AE84">
            <v>41457.413074562806</v>
          </cell>
          <cell r="AF84">
            <v>41538.318622256491</v>
          </cell>
          <cell r="AG84">
            <v>41619.220684520755</v>
          </cell>
          <cell r="AH84">
            <v>41700.119160638707</v>
          </cell>
          <cell r="AI84">
            <v>41781.013950350738</v>
          </cell>
          <cell r="AJ84">
            <v>41861.904953859972</v>
          </cell>
          <cell r="AL84">
            <v>18671.953991234819</v>
          </cell>
          <cell r="AM84">
            <v>18710.627829305573</v>
          </cell>
          <cell r="AN84">
            <v>18749.308430669807</v>
          </cell>
          <cell r="AO84">
            <v>18787.995752342147</v>
          </cell>
          <cell r="AP84">
            <v>18826.68975141408</v>
          </cell>
          <cell r="AQ84">
            <v>18865.390385054328</v>
          </cell>
          <cell r="AR84">
            <v>18904.097610509118</v>
          </cell>
          <cell r="AS84">
            <v>18942.811385102548</v>
          </cell>
          <cell r="AT84">
            <v>18981.531666236871</v>
          </cell>
          <cell r="AU84">
            <v>19020.25841139285</v>
          </cell>
          <cell r="AV84">
            <v>19058.991578130051</v>
          </cell>
          <cell r="BJ84">
            <v>5021.4720346149079</v>
          </cell>
          <cell r="BK84">
            <v>5032.5967345088084</v>
          </cell>
          <cell r="BL84">
            <v>5043.7261318222736</v>
          </cell>
          <cell r="BM84">
            <v>5054.8602255976939</v>
          </cell>
          <cell r="BN84">
            <v>5065.9990149177238</v>
          </cell>
          <cell r="BO84">
            <v>5077.1424989048683</v>
          </cell>
          <cell r="BP84">
            <v>5088.2906767210725</v>
          </cell>
          <cell r="BQ84">
            <v>5099.4435475673017</v>
          </cell>
          <cell r="BR84">
            <v>5110.6011106831411</v>
          </cell>
          <cell r="BS84">
            <v>5121.7633653463781</v>
          </cell>
          <cell r="BT84">
            <v>5132.9303108725962</v>
          </cell>
          <cell r="BV84">
            <v>4732.1719369268767</v>
          </cell>
          <cell r="BW84">
            <v>4742.2273781203166</v>
          </cell>
          <cell r="BX84">
            <v>4752.2858673132268</v>
          </cell>
          <cell r="BY84">
            <v>4762.3474047057216</v>
          </cell>
          <cell r="BZ84">
            <v>4772.4119905368652</v>
          </cell>
          <cell r="CA84">
            <v>4782.4796250843192</v>
          </cell>
          <cell r="CB84">
            <v>4792.5503086639947</v>
          </cell>
          <cell r="CC84">
            <v>4802.624041629706</v>
          </cell>
          <cell r="CD84">
            <v>4812.7008243728205</v>
          </cell>
          <cell r="CE84">
            <v>4822.7806573219123</v>
          </cell>
          <cell r="CF84">
            <v>4832.8635409424169</v>
          </cell>
          <cell r="CH84">
            <v>1505.3460290276919</v>
          </cell>
          <cell r="CI84">
            <v>1510.8530867086847</v>
          </cell>
          <cell r="CJ84">
            <v>1516.3693504032758</v>
          </cell>
          <cell r="CK84">
            <v>1521.8948146521616</v>
          </cell>
          <cell r="CL84">
            <v>1527.4294739904976</v>
          </cell>
          <cell r="CM84">
            <v>1532.9733229479471</v>
          </cell>
          <cell r="CN84">
            <v>1538.5263560487278</v>
          </cell>
          <cell r="CO84">
            <v>1544.0885678116597</v>
          </cell>
          <cell r="CP84">
            <v>1549.6599527502144</v>
          </cell>
          <cell r="CQ84">
            <v>1555.2405053725647</v>
          </cell>
          <cell r="CR84">
            <v>1560.8302201816314</v>
          </cell>
        </row>
        <row r="85">
          <cell r="A85">
            <v>560</v>
          </cell>
          <cell r="B85">
            <v>23202.70184235034</v>
          </cell>
          <cell r="C85">
            <v>23245.320208866491</v>
          </cell>
          <cell r="D85">
            <v>23287.936725906195</v>
          </cell>
          <cell r="E85">
            <v>23330.551339323814</v>
          </cell>
          <cell r="F85">
            <v>23373.163995045074</v>
          </cell>
          <cell r="G85">
            <v>23415.774639069361</v>
          </cell>
          <cell r="H85">
            <v>23458.383217472216</v>
          </cell>
          <cell r="I85">
            <v>23500.989676407531</v>
          </cell>
          <cell r="J85">
            <v>23543.593962110004</v>
          </cell>
          <cell r="K85">
            <v>23586.196020897354</v>
          </cell>
          <cell r="L85">
            <v>23628.795799172676</v>
          </cell>
          <cell r="N85">
            <v>30787.661336892561</v>
          </cell>
          <cell r="O85">
            <v>30844.9616182639</v>
          </cell>
          <cell r="P85">
            <v>30902.288997959862</v>
          </cell>
          <cell r="Q85">
            <v>30959.643644592332</v>
          </cell>
          <cell r="R85">
            <v>31017.025726190779</v>
          </cell>
          <cell r="S85">
            <v>31074.435410185353</v>
          </cell>
          <cell r="T85">
            <v>31131.872863389865</v>
          </cell>
          <cell r="U85">
            <v>31189.338251984667</v>
          </cell>
          <cell r="V85">
            <v>31246.831741499449</v>
          </cell>
          <cell r="W85">
            <v>31304.353496795924</v>
          </cell>
          <cell r="X85">
            <v>31361.903682050375</v>
          </cell>
          <cell r="Z85">
            <v>41861.904953859972</v>
          </cell>
          <cell r="AA85">
            <v>41942.792071837619</v>
          </cell>
          <cell r="AB85">
            <v>42023.675205428342</v>
          </cell>
          <cell r="AC85">
            <v>42104.554256255593</v>
          </cell>
          <cell r="AD85">
            <v>42185.429126426912</v>
          </cell>
          <cell r="AE85">
            <v>42266.299718539274</v>
          </cell>
          <cell r="AF85">
            <v>42347.16593568425</v>
          </cell>
          <cell r="AG85">
            <v>42428.027681453284</v>
          </cell>
          <cell r="AH85">
            <v>42508.884859942875</v>
          </cell>
          <cell r="AI85">
            <v>42589.737375759716</v>
          </cell>
          <cell r="AJ85">
            <v>42670.585134025845</v>
          </cell>
          <cell r="AL85">
            <v>19058.991578130051</v>
          </cell>
          <cell r="AM85">
            <v>19097.731124087219</v>
          </cell>
          <cell r="AN85">
            <v>19136.477006982535</v>
          </cell>
          <cell r="AO85">
            <v>19175.229184614018</v>
          </cell>
          <cell r="AP85">
            <v>19213.987614859772</v>
          </cell>
          <cell r="AQ85">
            <v>19252.752255678428</v>
          </cell>
          <cell r="AR85">
            <v>19291.523065109344</v>
          </cell>
          <cell r="AS85">
            <v>19330.300001273026</v>
          </cell>
          <cell r="AT85">
            <v>19369.083022371466</v>
          </cell>
          <cell r="AU85">
            <v>19407.872086688367</v>
          </cell>
          <cell r="AV85">
            <v>19446.667152589645</v>
          </cell>
          <cell r="BJ85">
            <v>5132.9303108725962</v>
          </cell>
          <cell r="BK85">
            <v>5144.1019466147582</v>
          </cell>
          <cell r="BL85">
            <v>5155.2782719628067</v>
          </cell>
          <cell r="BM85">
            <v>5166.4592863432536</v>
          </cell>
          <cell r="BN85">
            <v>5177.6449892187647</v>
          </cell>
          <cell r="BO85">
            <v>5188.8353800877667</v>
          </cell>
          <cell r="BP85">
            <v>5200.0304584840214</v>
          </cell>
          <cell r="BQ85">
            <v>5211.2302239762412</v>
          </cell>
          <cell r="BR85">
            <v>5222.4346761676697</v>
          </cell>
          <cell r="BS85">
            <v>5233.6438146956843</v>
          </cell>
          <cell r="BT85">
            <v>5244.8576392313844</v>
          </cell>
          <cell r="BV85">
            <v>4832.8635409424169</v>
          </cell>
          <cell r="BW85">
            <v>4842.9494757362845</v>
          </cell>
          <cell r="BX85">
            <v>4853.0384622416259</v>
          </cell>
          <cell r="BY85">
            <v>4863.1305010323777</v>
          </cell>
          <cell r="BZ85">
            <v>4873.2255927179503</v>
          </cell>
          <cell r="CA85">
            <v>4883.3237379428801</v>
          </cell>
          <cell r="CB85">
            <v>4893.4249373864886</v>
          </cell>
          <cell r="CC85">
            <v>4903.5291917625364</v>
          </cell>
          <cell r="CD85">
            <v>4913.6365018188726</v>
          </cell>
          <cell r="CE85">
            <v>4923.746868337098</v>
          </cell>
          <cell r="CF85">
            <v>4933.8602921322181</v>
          </cell>
          <cell r="CH85">
            <v>1560.8302201816314</v>
          </cell>
          <cell r="CI85">
            <v>1566.4290916751377</v>
          </cell>
          <cell r="CJ85">
            <v>1572.0371143456553</v>
          </cell>
          <cell r="CK85">
            <v>1577.6542826806581</v>
          </cell>
          <cell r="CL85">
            <v>1583.2805911625715</v>
          </cell>
          <cell r="CM85">
            <v>1588.916034268826</v>
          </cell>
          <cell r="CN85">
            <v>1594.5606064719086</v>
          </cell>
          <cell r="CO85">
            <v>1600.214302239415</v>
          </cell>
          <cell r="CP85">
            <v>1605.8771160341041</v>
          </cell>
          <cell r="CQ85">
            <v>1611.5490423139497</v>
          </cell>
          <cell r="CR85">
            <v>1617.2300755321962</v>
          </cell>
        </row>
        <row r="86">
          <cell r="A86">
            <v>570</v>
          </cell>
          <cell r="B86">
            <v>23628.795799172676</v>
          </cell>
          <cell r="C86">
            <v>23671.393243426708</v>
          </cell>
          <cell r="D86">
            <v>23713.988300240097</v>
          </cell>
          <cell r="E86">
            <v>23756.580916285657</v>
          </cell>
          <cell r="F86">
            <v>23799.171038330587</v>
          </cell>
          <cell r="G86">
            <v>23841.758613238715</v>
          </cell>
          <cell r="H86">
            <v>23884.343587972719</v>
          </cell>
          <cell r="I86">
            <v>23926.925909596222</v>
          </cell>
          <cell r="J86">
            <v>23969.505525276112</v>
          </cell>
          <cell r="K86">
            <v>24012.082382284592</v>
          </cell>
          <cell r="L86">
            <v>24054.656428001355</v>
          </cell>
          <cell r="N86">
            <v>31361.903682050375</v>
          </cell>
          <cell r="O86">
            <v>31419.482460736119</v>
          </cell>
          <cell r="P86">
            <v>31477.089995605889</v>
          </cell>
          <cell r="Q86">
            <v>31534.726448674068</v>
          </cell>
          <cell r="R86">
            <v>31592.391981198813</v>
          </cell>
          <cell r="S86">
            <v>31650.086753664124</v>
          </cell>
          <cell r="T86">
            <v>31707.81092576174</v>
          </cell>
          <cell r="U86">
            <v>31765.56465637299</v>
          </cell>
          <cell r="V86">
            <v>31823.348103550477</v>
          </cell>
          <cell r="W86">
            <v>31881.161424499685</v>
          </cell>
          <cell r="X86">
            <v>31939.004775560483</v>
          </cell>
          <cell r="Z86">
            <v>42670.585134025845</v>
          </cell>
          <cell r="AA86">
            <v>42751.428040383646</v>
          </cell>
          <cell r="AB86">
            <v>42832.26600100103</v>
          </cell>
          <cell r="AC86">
            <v>42913.098922576319</v>
          </cell>
          <cell r="AD86">
            <v>42993.926712343251</v>
          </cell>
          <cell r="AE86">
            <v>43074.749278075869</v>
          </cell>
          <cell r="AF86">
            <v>43155.566528093485</v>
          </cell>
          <cell r="AG86">
            <v>43236.378371265411</v>
          </cell>
          <cell r="AH86">
            <v>43317.184717015749</v>
          </cell>
          <cell r="AI86">
            <v>43397.985475328227</v>
          </cell>
          <cell r="AJ86">
            <v>43478.780556750702</v>
          </cell>
          <cell r="AL86">
            <v>19446.667152589645</v>
          </cell>
          <cell r="AM86">
            <v>19485.468178523581</v>
          </cell>
          <cell r="AN86">
            <v>19524.275123021278</v>
          </cell>
          <cell r="AO86">
            <v>19563.087944696959</v>
          </cell>
          <cell r="AP86">
            <v>19601.906602248273</v>
          </cell>
          <cell r="AQ86">
            <v>19640.73105445665</v>
          </cell>
          <cell r="AR86">
            <v>19679.561260187631</v>
          </cell>
          <cell r="AS86">
            <v>19718.397178391213</v>
          </cell>
          <cell r="AT86">
            <v>19757.23876810211</v>
          </cell>
          <cell r="AU86">
            <v>19796.085988440209</v>
          </cell>
          <cell r="AV86">
            <v>19834.938798610754</v>
          </cell>
          <cell r="BJ86">
            <v>5244.8576392313844</v>
          </cell>
          <cell r="BK86">
            <v>5256.0761494791996</v>
          </cell>
          <cell r="BL86">
            <v>5267.2993451764778</v>
          </cell>
          <cell r="BM86">
            <v>5278.5272260930915</v>
          </cell>
          <cell r="BN86">
            <v>5289.7597920310272</v>
          </cell>
          <cell r="BO86">
            <v>5300.9970428239922</v>
          </cell>
          <cell r="BP86">
            <v>5312.2389783370145</v>
          </cell>
          <cell r="BQ86">
            <v>5323.4855984660444</v>
          </cell>
          <cell r="BR86">
            <v>5334.7369031375492</v>
          </cell>
          <cell r="BS86">
            <v>5345.992892308127</v>
          </cell>
          <cell r="BT86">
            <v>5357.2535659641026</v>
          </cell>
          <cell r="BV86">
            <v>4933.8602921322181</v>
          </cell>
          <cell r="BW86">
            <v>4943.9767740522966</v>
          </cell>
          <cell r="BX86">
            <v>4954.0963149781146</v>
          </cell>
          <cell r="BY86">
            <v>4964.2189158228221</v>
          </cell>
          <cell r="BZ86">
            <v>4974.3445775316031</v>
          </cell>
          <cell r="CA86">
            <v>4984.4733010813252</v>
          </cell>
          <cell r="CB86">
            <v>4994.6050874801986</v>
          </cell>
          <cell r="CC86">
            <v>5004.7399377674337</v>
          </cell>
          <cell r="CD86">
            <v>5014.8778530129039</v>
          </cell>
          <cell r="CE86">
            <v>5025.0188343167938</v>
          </cell>
          <cell r="CF86">
            <v>5035.1628828092616</v>
          </cell>
          <cell r="CH86">
            <v>1617.2300755321962</v>
          </cell>
          <cell r="CI86">
            <v>1622.9202101374126</v>
          </cell>
          <cell r="CJ86">
            <v>1628.6194405735464</v>
          </cell>
          <cell r="CK86">
            <v>1634.3277612799814</v>
          </cell>
          <cell r="CL86">
            <v>1640.0451666915906</v>
          </cell>
          <cell r="CM86">
            <v>1645.7716512387951</v>
          </cell>
          <cell r="CN86">
            <v>1651.5072093476192</v>
          </cell>
          <cell r="CO86">
            <v>1657.2518354397484</v>
          </cell>
          <cell r="CP86">
            <v>1663.0055239325868</v>
          </cell>
          <cell r="CQ86">
            <v>1668.7682692393153</v>
          </cell>
          <cell r="CR86">
            <v>1674.5400657689499</v>
          </cell>
        </row>
        <row r="87">
          <cell r="A87">
            <v>580</v>
          </cell>
          <cell r="B87">
            <v>24054.656428001355</v>
          </cell>
          <cell r="C87">
            <v>24097.227609915717</v>
          </cell>
          <cell r="D87">
            <v>24139.795875628697</v>
          </cell>
          <cell r="E87">
            <v>24182.36117285514</v>
          </cell>
          <cell r="F87">
            <v>24224.923449425816</v>
          </cell>
          <cell r="G87">
            <v>24267.482653289415</v>
          </cell>
          <cell r="H87">
            <v>24310.03873251464</v>
          </cell>
          <cell r="I87">
            <v>24352.591635292199</v>
          </cell>
          <cell r="J87">
            <v>24395.141309936887</v>
          </cell>
          <cell r="K87">
            <v>24437.687704889489</v>
          </cell>
          <cell r="L87">
            <v>24480.230768718819</v>
          </cell>
          <cell r="N87">
            <v>31939.004775560483</v>
          </cell>
          <cell r="O87">
            <v>31996.878312188495</v>
          </cell>
          <cell r="P87">
            <v>32054.782188936391</v>
          </cell>
          <cell r="Q87">
            <v>32112.716559435034</v>
          </cell>
          <cell r="R87">
            <v>32170.68157637454</v>
          </cell>
          <cell r="S87">
            <v>32228.677391485246</v>
          </cell>
          <cell r="T87">
            <v>32286.704155518502</v>
          </cell>
          <cell r="U87">
            <v>32344.762018227426</v>
          </cell>
          <cell r="V87">
            <v>32402.851128347505</v>
          </cell>
          <cell r="W87">
            <v>32460.971633577101</v>
          </cell>
          <cell r="X87">
            <v>32519.123680557834</v>
          </cell>
          <cell r="Z87">
            <v>43478.780556750702</v>
          </cell>
          <cell r="AA87">
            <v>43559.56987240001</v>
          </cell>
          <cell r="AB87">
            <v>43640.353333966326</v>
          </cell>
          <cell r="AC87">
            <v>43721.130853717856</v>
          </cell>
          <cell r="AD87">
            <v>43801.902344505172</v>
          </cell>
          <cell r="AE87">
            <v>43882.667719765755</v>
          </cell>
          <cell r="AF87">
            <v>43963.426893528216</v>
          </cell>
          <cell r="AG87">
            <v>44044.179780416671</v>
          </cell>
          <cell r="AH87">
            <v>44124.926295654936</v>
          </cell>
          <cell r="AI87">
            <v>44205.666355070702</v>
          </cell>
          <cell r="AJ87">
            <v>44286.399875099632</v>
          </cell>
          <cell r="AL87">
            <v>19834.938798610754</v>
          </cell>
          <cell r="AM87">
            <v>19873.797157904759</v>
          </cell>
          <cell r="AN87">
            <v>19912.661025699337</v>
          </cell>
          <cell r="AO87">
            <v>19951.530361458001</v>
          </cell>
          <cell r="AP87">
            <v>19990.405124730962</v>
          </cell>
          <cell r="AQ87">
            <v>20029.285275155511</v>
          </cell>
          <cell r="AR87">
            <v>20068.170772456298</v>
          </cell>
          <cell r="AS87">
            <v>20107.061576445671</v>
          </cell>
          <cell r="AT87">
            <v>20145.95764702397</v>
          </cell>
          <cell r="AU87">
            <v>20184.858944179872</v>
          </cell>
          <cell r="AV87">
            <v>20223.765427990671</v>
          </cell>
          <cell r="BJ87">
            <v>5357.2535659641026</v>
          </cell>
          <cell r="BK87">
            <v>5368.5189241211319</v>
          </cell>
          <cell r="BL87">
            <v>5379.7889668238131</v>
          </cell>
          <cell r="BM87">
            <v>5391.0636941452849</v>
          </cell>
          <cell r="BN87">
            <v>5402.343106186835</v>
          </cell>
          <cell r="BO87">
            <v>5413.6272030775144</v>
          </cell>
          <cell r="BP87">
            <v>5424.9159849737334</v>
          </cell>
          <cell r="BQ87">
            <v>5436.2094520588817</v>
          </cell>
          <cell r="BR87">
            <v>5447.5076045429305</v>
          </cell>
          <cell r="BS87">
            <v>5458.8104426620503</v>
          </cell>
          <cell r="BT87">
            <v>5470.1179666782164</v>
          </cell>
          <cell r="BV87">
            <v>5035.1628828092616</v>
          </cell>
          <cell r="BW87">
            <v>5045.3099996501041</v>
          </cell>
          <cell r="BX87">
            <v>5055.4601860284074</v>
          </cell>
          <cell r="BY87">
            <v>5065.6134431622067</v>
          </cell>
          <cell r="BZ87">
            <v>5075.769772298152</v>
          </cell>
          <cell r="CA87">
            <v>5085.9291747111547</v>
          </cell>
          <cell r="CB87">
            <v>5096.0916517040669</v>
          </cell>
          <cell r="CC87">
            <v>5106.257204607321</v>
          </cell>
          <cell r="CD87">
            <v>5116.4258347786035</v>
          </cell>
          <cell r="CE87">
            <v>5126.5975436025092</v>
          </cell>
          <cell r="CF87">
            <v>5136.772332490209</v>
          </cell>
          <cell r="CH87">
            <v>1674.5400657689499</v>
          </cell>
          <cell r="CI87">
            <v>1680.3209079264016</v>
          </cell>
          <cell r="CJ87">
            <v>1686.1107901125347</v>
          </cell>
          <cell r="CK87">
            <v>1691.9097067242274</v>
          </cell>
          <cell r="CL87">
            <v>1697.7176521544327</v>
          </cell>
          <cell r="CM87">
            <v>1703.534620792238</v>
          </cell>
          <cell r="CN87">
            <v>1709.3606070229268</v>
          </cell>
          <cell r="CO87">
            <v>1715.195605228042</v>
          </cell>
          <cell r="CP87">
            <v>1721.0396097854455</v>
          </cell>
          <cell r="CQ87">
            <v>1726.8926150693833</v>
          </cell>
          <cell r="CR87">
            <v>1732.7546154505462</v>
          </cell>
        </row>
        <row r="88">
          <cell r="A88">
            <v>590</v>
          </cell>
          <cell r="B88">
            <v>24480.230768718819</v>
          </cell>
          <cell r="C88">
            <v>24522.770450123648</v>
          </cell>
          <cell r="D88">
            <v>24565.306697934662</v>
          </cell>
          <cell r="E88">
            <v>24607.839461116415</v>
          </cell>
          <cell r="F88">
            <v>24650.368688769166</v>
          </cell>
          <cell r="G88">
            <v>24692.894330130839</v>
          </cell>
          <cell r="H88">
            <v>24735.416334578887</v>
          </cell>
          <cell r="I88">
            <v>24777.934651632117</v>
          </cell>
          <cell r="J88">
            <v>24820.449230952556</v>
          </cell>
          <cell r="K88">
            <v>24862.960022347281</v>
          </cell>
          <cell r="L88">
            <v>24905.466975770203</v>
          </cell>
          <cell r="N88">
            <v>32519.123680557834</v>
          </cell>
          <cell r="O88">
            <v>32577.307414854862</v>
          </cell>
          <cell r="P88">
            <v>32635.522980937065</v>
          </cell>
          <cell r="Q88">
            <v>32693.77052215705</v>
          </cell>
          <cell r="R88">
            <v>32752.050180731159</v>
          </cell>
          <cell r="S88">
            <v>32810.36209771924</v>
          </cell>
          <cell r="T88">
            <v>32868.706413004373</v>
          </cell>
          <cell r="U88">
            <v>32927.083265272529</v>
          </cell>
          <cell r="V88">
            <v>32985.492791991957</v>
          </cell>
          <cell r="W88">
            <v>33043.935129392652</v>
          </cell>
          <cell r="X88">
            <v>33102.410412445548</v>
          </cell>
          <cell r="Z88">
            <v>44286.399875099632</v>
          </cell>
          <cell r="AA88">
            <v>44367.126772789386</v>
          </cell>
          <cell r="AB88">
            <v>44447.846965803583</v>
          </cell>
          <cell r="AC88">
            <v>44528.560372425738</v>
          </cell>
          <cell r="AD88">
            <v>44609.266911563042</v>
          </cell>
          <cell r="AE88">
            <v>44689.966502750147</v>
          </cell>
          <cell r="AF88">
            <v>44770.659066152817</v>
          </cell>
          <cell r="AG88">
            <v>44851.344522571584</v>
          </cell>
          <cell r="AH88">
            <v>44932.022793445227</v>
          </cell>
          <cell r="AI88">
            <v>45012.693800854278</v>
          </cell>
          <cell r="AJ88">
            <v>45093.357467524373</v>
          </cell>
          <cell r="AL88">
            <v>20223.765427990671</v>
          </cell>
          <cell r="AM88">
            <v>20262.677058622648</v>
          </cell>
          <cell r="AN88">
            <v>20301.593796331319</v>
          </cell>
          <cell r="AO88">
            <v>20340.515601461782</v>
          </cell>
          <cell r="AP88">
            <v>20379.442434448967</v>
          </cell>
          <cell r="AQ88">
            <v>20418.374255818053</v>
          </cell>
          <cell r="AR88">
            <v>20457.311026184627</v>
          </cell>
          <cell r="AS88">
            <v>20496.252706255116</v>
          </cell>
          <cell r="AT88">
            <v>20535.199256826963</v>
          </cell>
          <cell r="AU88">
            <v>20574.150638789019</v>
          </cell>
          <cell r="AV88">
            <v>20613.106813121762</v>
          </cell>
          <cell r="BJ88">
            <v>5470.1179666782164</v>
          </cell>
          <cell r="BK88">
            <v>5481.43017687882</v>
          </cell>
          <cell r="BL88">
            <v>5492.7470735762936</v>
          </cell>
          <cell r="BM88">
            <v>5504.0686571077067</v>
          </cell>
          <cell r="BN88">
            <v>5515.3949278343971</v>
          </cell>
          <cell r="BO88">
            <v>5526.7258861415794</v>
          </cell>
          <cell r="BP88">
            <v>5538.0615324379614</v>
          </cell>
          <cell r="BQ88">
            <v>5549.4018671553622</v>
          </cell>
          <cell r="BR88">
            <v>5560.7468907483362</v>
          </cell>
          <cell r="BS88">
            <v>5572.0966036937843</v>
          </cell>
          <cell r="BT88">
            <v>5583.4510064905808</v>
          </cell>
          <cell r="BV88">
            <v>5136.772332490209</v>
          </cell>
          <cell r="BW88">
            <v>5146.9502028791012</v>
          </cell>
          <cell r="BX88">
            <v>5157.1311562324809</v>
          </cell>
          <cell r="BY88">
            <v>5167.3151940391981</v>
          </cell>
          <cell r="BZ88">
            <v>5177.5023178133215</v>
          </cell>
          <cell r="CA88">
            <v>5187.692529093797</v>
          </cell>
          <cell r="CB88">
            <v>5197.8858294441161</v>
          </cell>
          <cell r="CC88">
            <v>5208.0822204519736</v>
          </cell>
          <cell r="CD88">
            <v>5218.2817037289369</v>
          </cell>
          <cell r="CE88">
            <v>5228.4842809100955</v>
          </cell>
          <cell r="CF88">
            <v>5238.6899536537458</v>
          </cell>
          <cell r="CH88">
            <v>1732.7546154505462</v>
          </cell>
          <cell r="CI88">
            <v>1738.6256052961355</v>
          </cell>
          <cell r="CJ88">
            <v>1744.5055789699268</v>
          </cell>
          <cell r="CK88">
            <v>1750.3945308323321</v>
          </cell>
          <cell r="CL88">
            <v>1756.2924552404686</v>
          </cell>
          <cell r="CM88">
            <v>1762.1993465482201</v>
          </cell>
          <cell r="CN88">
            <v>1768.1151991063061</v>
          </cell>
          <cell r="CO88">
            <v>1774.0400072623454</v>
          </cell>
          <cell r="CP88">
            <v>1779.9737653609259</v>
          </cell>
          <cell r="CQ88">
            <v>1785.9164677436684</v>
          </cell>
          <cell r="CR88">
            <v>1791.8681087492964</v>
          </cell>
        </row>
        <row r="89">
          <cell r="A89">
            <v>600</v>
          </cell>
          <cell r="B89">
            <v>24905.466975770203</v>
          </cell>
          <cell r="C89">
            <v>24947.970041323868</v>
          </cell>
          <cell r="D89">
            <v>24990.46916926121</v>
          </cell>
          <cell r="E89">
            <v>25032.964309987361</v>
          </cell>
          <cell r="F89">
            <v>25075.455414061293</v>
          </cell>
          <cell r="G89">
            <v>25117.942432197637</v>
          </cell>
          <cell r="H89">
            <v>25160.425315268294</v>
          </cell>
          <cell r="I89">
            <v>25202.90401430416</v>
          </cell>
          <cell r="J89">
            <v>25245.378480496809</v>
          </cell>
          <cell r="K89">
            <v>25287.848665200112</v>
          </cell>
          <cell r="L89">
            <v>25330.314519931853</v>
          </cell>
          <cell r="N89">
            <v>33102.410412445548</v>
          </cell>
          <cell r="O89">
            <v>33160.918774841703</v>
          </cell>
          <cell r="P89">
            <v>33219.460348971319</v>
          </cell>
          <cell r="Q89">
            <v>33278.035265902668</v>
          </cell>
          <cell r="R89">
            <v>33336.643655360858</v>
          </cell>
          <cell r="S89">
            <v>33395.285645706557</v>
          </cell>
          <cell r="T89">
            <v>33453.961363914554</v>
          </cell>
          <cell r="U89">
            <v>33512.670935552189</v>
          </cell>
          <cell r="V89">
            <v>33571.414484757734</v>
          </cell>
          <cell r="W89">
            <v>33630.192134218567</v>
          </cell>
          <cell r="X89">
            <v>33689.00400514932</v>
          </cell>
          <cell r="Z89">
            <v>45093.357467524373</v>
          </cell>
          <cell r="AA89">
            <v>45174.01371682949</v>
          </cell>
          <cell r="AB89">
            <v>45254.662472795309</v>
          </cell>
          <cell r="AC89">
            <v>45335.303660102203</v>
          </cell>
          <cell r="AD89">
            <v>45415.937204088332</v>
          </cell>
          <cell r="AE89">
            <v>45496.563030752659</v>
          </cell>
          <cell r="AF89">
            <v>45577.181066757737</v>
          </cell>
          <cell r="AG89">
            <v>45657.791239432554</v>
          </cell>
          <cell r="AH89">
            <v>45738.393476775236</v>
          </cell>
          <cell r="AI89">
            <v>45818.987707455657</v>
          </cell>
          <cell r="AJ89">
            <v>45899.573860817858</v>
          </cell>
          <cell r="AL89">
            <v>20613.106813121762</v>
          </cell>
          <cell r="AM89">
            <v>20652.067740897652</v>
          </cell>
          <cell r="AN89">
            <v>20691.033383281323</v>
          </cell>
          <cell r="AO89">
            <v>20730.003701529982</v>
          </cell>
          <cell r="AP89">
            <v>20768.97865699359</v>
          </cell>
          <cell r="AQ89">
            <v>20807.958211115161</v>
          </cell>
          <cell r="AR89">
            <v>20846.942325431075</v>
          </cell>
          <cell r="AS89">
            <v>20885.930961571314</v>
          </cell>
          <cell r="AT89">
            <v>20924.924081259705</v>
          </cell>
          <cell r="AU89">
            <v>20963.921646314237</v>
          </cell>
          <cell r="AV89">
            <v>21002.923618647281</v>
          </cell>
          <cell r="BJ89">
            <v>5583.4510064905808</v>
          </cell>
          <cell r="BK89">
            <v>5594.8100996591957</v>
          </cell>
          <cell r="BL89">
            <v>5606.1738837413086</v>
          </cell>
          <cell r="BM89">
            <v>5617.5423592994402</v>
          </cell>
          <cell r="BN89">
            <v>5628.9155269165767</v>
          </cell>
          <cell r="BO89">
            <v>5640.2933871957939</v>
          </cell>
          <cell r="BP89">
            <v>5651.6759407598802</v>
          </cell>
          <cell r="BQ89">
            <v>5663.063188250966</v>
          </cell>
          <cell r="BR89">
            <v>5674.4551303301578</v>
          </cell>
          <cell r="BS89">
            <v>5685.8517676771589</v>
          </cell>
          <cell r="BT89">
            <v>5697.2531009899085</v>
          </cell>
          <cell r="BV89">
            <v>5238.6899536537458</v>
          </cell>
          <cell r="BW89">
            <v>5248.898723641033</v>
          </cell>
          <cell r="BX89">
            <v>5259.1105925756356</v>
          </cell>
          <cell r="BY89">
            <v>5269.3255621834132</v>
          </cell>
          <cell r="BZ89">
            <v>5279.5436342120793</v>
          </cell>
          <cell r="CA89">
            <v>5289.7648104308673</v>
          </cell>
          <cell r="CB89">
            <v>5299.9890926301923</v>
          </cell>
          <cell r="CC89">
            <v>5310.2164826213238</v>
          </cell>
          <cell r="CD89">
            <v>5320.4469822360352</v>
          </cell>
          <cell r="CE89">
            <v>5330.6805933262913</v>
          </cell>
          <cell r="CF89">
            <v>5340.9173177639022</v>
          </cell>
          <cell r="CH89">
            <v>1791.8681087492964</v>
          </cell>
          <cell r="CI89">
            <v>1797.8286827137044</v>
          </cell>
          <cell r="CJ89">
            <v>1803.7981839700249</v>
          </cell>
          <cell r="CK89">
            <v>1809.7766068486985</v>
          </cell>
          <cell r="CL89">
            <v>1815.7639456775435</v>
          </cell>
          <cell r="CM89">
            <v>1821.7601947818246</v>
          </cell>
          <cell r="CN89">
            <v>1827.7653484843245</v>
          </cell>
          <cell r="CO89">
            <v>1833.7794011054152</v>
          </cell>
          <cell r="CP89">
            <v>1839.802346963128</v>
          </cell>
          <cell r="CQ89">
            <v>1845.8341803732242</v>
          </cell>
          <cell r="CR89">
            <v>1851.8748956492709</v>
          </cell>
        </row>
        <row r="90">
          <cell r="A90">
            <v>610</v>
          </cell>
          <cell r="B90">
            <v>25330.314519931853</v>
          </cell>
          <cell r="C90">
            <v>25372.775996375367</v>
          </cell>
          <cell r="D90">
            <v>25415.233046381112</v>
          </cell>
          <cell r="E90">
            <v>25457.685621968281</v>
          </cell>
          <cell r="F90">
            <v>25500.133675326299</v>
          </cell>
          <cell r="G90">
            <v>25542.577158816399</v>
          </cell>
          <cell r="H90">
            <v>25585.016024973145</v>
          </cell>
          <cell r="I90">
            <v>25627.450226505905</v>
          </cell>
          <cell r="J90">
            <v>25669.87971630038</v>
          </cell>
          <cell r="K90">
            <v>25712.304447420014</v>
          </cell>
          <cell r="L90">
            <v>25754.72437310747</v>
          </cell>
          <cell r="N90">
            <v>33689.00400514932</v>
          </cell>
          <cell r="O90">
            <v>33747.850217269835</v>
          </cell>
          <cell r="P90">
            <v>33806.730888783044</v>
          </cell>
          <cell r="Q90">
            <v>33865.646136352734</v>
          </cell>
          <cell r="R90">
            <v>33924.596075081179</v>
          </cell>
          <cell r="S90">
            <v>33983.58081848664</v>
          </cell>
          <cell r="T90">
            <v>34042.600478480774</v>
          </cell>
          <cell r="U90">
            <v>34101.655165345939</v>
          </cell>
          <cell r="V90">
            <v>34160.744987712314</v>
          </cell>
          <cell r="W90">
            <v>34219.870052534985</v>
          </cell>
          <cell r="X90">
            <v>34279.030465070842</v>
          </cell>
          <cell r="Z90">
            <v>45899.573860817858</v>
          </cell>
          <cell r="AA90">
            <v>45980.151866882683</v>
          </cell>
          <cell r="AB90">
            <v>46060.721656349837</v>
          </cell>
          <cell r="AC90">
            <v>46141.28316060036</v>
          </cell>
          <cell r="AD90">
            <v>46221.836311698629</v>
          </cell>
          <cell r="AE90">
            <v>46302.381042394445</v>
          </cell>
          <cell r="AF90">
            <v>46382.917286124961</v>
          </cell>
          <cell r="AG90">
            <v>46463.444977016552</v>
          </cell>
          <cell r="AH90">
            <v>46543.964049886432</v>
          </cell>
          <cell r="AI90">
            <v>46624.474440244507</v>
          </cell>
          <cell r="AJ90">
            <v>46704.976084294758</v>
          </cell>
          <cell r="AL90">
            <v>21002.923618647281</v>
          </cell>
          <cell r="AM90">
            <v>21041.929960265828</v>
          </cell>
          <cell r="AN90">
            <v>21080.940633271799</v>
          </cell>
          <cell r="AO90">
            <v>21119.955599862231</v>
          </cell>
          <cell r="AP90">
            <v>21158.974822329579</v>
          </cell>
          <cell r="AQ90">
            <v>21197.998263061872</v>
          </cell>
          <cell r="AR90">
            <v>21237.025884543058</v>
          </cell>
          <cell r="AS90">
            <v>21276.057649353104</v>
          </cell>
          <cell r="AT90">
            <v>21315.093520168346</v>
          </cell>
          <cell r="AU90">
            <v>21354.133459761626</v>
          </cell>
          <cell r="AV90">
            <v>21393.177431002568</v>
          </cell>
          <cell r="BJ90">
            <v>5697.2531009899085</v>
          </cell>
          <cell r="BK90">
            <v>5708.6591309842042</v>
          </cell>
          <cell r="BL90">
            <v>5720.0698583933445</v>
          </cell>
          <cell r="BM90">
            <v>5731.4852839677542</v>
          </cell>
          <cell r="BN90">
            <v>5742.9054084746276</v>
          </cell>
          <cell r="BO90">
            <v>5754.3302326975554</v>
          </cell>
          <cell r="BP90">
            <v>5765.759757436168</v>
          </cell>
          <cell r="BQ90">
            <v>5777.1939835057747</v>
          </cell>
          <cell r="BR90">
            <v>5788.6329117369969</v>
          </cell>
          <cell r="BS90">
            <v>5800.0765429754156</v>
          </cell>
          <cell r="BT90">
            <v>5811.5248780812071</v>
          </cell>
          <cell r="BV90">
            <v>5340.9173177639022</v>
          </cell>
          <cell r="BW90">
            <v>5351.1571574401914</v>
          </cell>
          <cell r="BX90">
            <v>5361.4001142656689</v>
          </cell>
          <cell r="BY90">
            <v>5371.6461901696875</v>
          </cell>
          <cell r="BZ90">
            <v>5381.8953871001258</v>
          </cell>
          <cell r="CA90">
            <v>5392.1477070230449</v>
          </cell>
          <cell r="CB90">
            <v>5402.4031519223581</v>
          </cell>
          <cell r="CC90">
            <v>5412.6617237995088</v>
          </cell>
          <cell r="CD90">
            <v>5422.9234246731285</v>
          </cell>
          <cell r="CE90">
            <v>5433.1882565787128</v>
          </cell>
          <cell r="CF90">
            <v>5443.4562215682909</v>
          </cell>
          <cell r="CH90">
            <v>1851.8748956492709</v>
          </cell>
          <cell r="CI90">
            <v>1857.9244871027099</v>
          </cell>
          <cell r="CJ90">
            <v>1863.9829490429329</v>
          </cell>
          <cell r="CK90">
            <v>1870.0502757773552</v>
          </cell>
          <cell r="CL90">
            <v>1876.1264616114881</v>
          </cell>
          <cell r="CM90">
            <v>1882.2115008490143</v>
          </cell>
          <cell r="CN90">
            <v>1888.3053877918635</v>
          </cell>
          <cell r="CO90">
            <v>1894.408116740286</v>
          </cell>
          <cell r="CP90">
            <v>1900.5196819929311</v>
          </cell>
          <cell r="CQ90">
            <v>1906.6400778469194</v>
          </cell>
          <cell r="CR90">
            <v>1912.7692985979249</v>
          </cell>
        </row>
        <row r="91">
          <cell r="A91">
            <v>620</v>
          </cell>
          <cell r="B91">
            <v>25754.72437310747</v>
          </cell>
          <cell r="C91">
            <v>25797.13944678607</v>
          </cell>
          <cell r="D91">
            <v>25839.549622061189</v>
          </cell>
          <cell r="E91">
            <v>25881.954852721607</v>
          </cell>
          <cell r="F91">
            <v>25924.355092741</v>
          </cell>
          <cell r="G91">
            <v>25966.75029627913</v>
          </cell>
          <cell r="H91">
            <v>26009.14041768332</v>
          </cell>
          <cell r="I91">
            <v>26051.525411489707</v>
          </cell>
          <cell r="J91">
            <v>26093.905232424542</v>
          </cell>
          <cell r="K91">
            <v>26136.279835405498</v>
          </cell>
          <cell r="L91">
            <v>26178.649175542883</v>
          </cell>
          <cell r="N91">
            <v>34279.030465070842</v>
          </cell>
          <cell r="O91">
            <v>34338.226328855395</v>
          </cell>
          <cell r="P91">
            <v>34397.457745679443</v>
          </cell>
          <cell r="Q91">
            <v>34456.724815565693</v>
          </cell>
          <cell r="R91">
            <v>34516.027636745115</v>
          </cell>
          <cell r="S91">
            <v>34575.366305633361</v>
          </cell>
          <cell r="T91">
            <v>34634.740916806928</v>
          </cell>
          <cell r="U91">
            <v>34694.151562979212</v>
          </cell>
          <cell r="V91">
            <v>34753.598334976537</v>
          </cell>
          <cell r="W91">
            <v>34813.081321713937</v>
          </cell>
          <cell r="X91">
            <v>34872.600610170928</v>
          </cell>
          <cell r="Z91">
            <v>46704.976084294758</v>
          </cell>
          <cell r="AA91">
            <v>46785.468918936604</v>
          </cell>
          <cell r="AB91">
            <v>46865.95288176641</v>
          </cell>
          <cell r="AC91">
            <v>46946.427911078557</v>
          </cell>
          <cell r="AD91">
            <v>47026.893945866599</v>
          </cell>
          <cell r="AE91">
            <v>47107.350925824299</v>
          </cell>
          <cell r="AF91">
            <v>47187.798791346395</v>
          </cell>
          <cell r="AG91">
            <v>47268.237483529498</v>
          </cell>
          <cell r="AH91">
            <v>47348.66694417267</v>
          </cell>
          <cell r="AI91">
            <v>47429.087115778028</v>
          </cell>
          <cell r="AJ91">
            <v>47509.497941551163</v>
          </cell>
          <cell r="AL91">
            <v>21393.177431002568</v>
          </cell>
          <cell r="AM91">
            <v>21432.225396857728</v>
          </cell>
          <cell r="AN91">
            <v>21471.277320390865</v>
          </cell>
          <cell r="AO91">
            <v>21510.333164763109</v>
          </cell>
          <cell r="AP91">
            <v>21549.392893233155</v>
          </cell>
          <cell r="AQ91">
            <v>21588.456469157478</v>
          </cell>
          <cell r="AR91">
            <v>21627.523855990559</v>
          </cell>
          <cell r="AS91">
            <v>21666.595017284959</v>
          </cell>
          <cell r="AT91">
            <v>21705.669916691579</v>
          </cell>
          <cell r="AU91">
            <v>21744.748517959884</v>
          </cell>
          <cell r="AV91">
            <v>21783.830784937923</v>
          </cell>
          <cell r="BJ91">
            <v>5811.5248780812071</v>
          </cell>
          <cell r="BK91">
            <v>5822.9779179287907</v>
          </cell>
          <cell r="BL91">
            <v>5834.4356634064716</v>
          </cell>
          <cell r="BM91">
            <v>5845.8981154160811</v>
          </cell>
          <cell r="BN91">
            <v>5857.3652748726299</v>
          </cell>
          <cell r="BO91">
            <v>5868.8371427039528</v>
          </cell>
          <cell r="BP91">
            <v>5880.3137198503555</v>
          </cell>
          <cell r="BQ91">
            <v>5891.7950072642725</v>
          </cell>
          <cell r="BR91">
            <v>5903.2810059099038</v>
          </cell>
          <cell r="BS91">
            <v>5914.7717167628834</v>
          </cell>
          <cell r="BT91">
            <v>5926.2671408099213</v>
          </cell>
          <cell r="BV91">
            <v>5443.4562215682909</v>
          </cell>
          <cell r="BW91">
            <v>5453.7273217100947</v>
          </cell>
          <cell r="BX91">
            <v>5464.0015590882285</v>
          </cell>
          <cell r="BY91">
            <v>5474.2789358023419</v>
          </cell>
          <cell r="BZ91">
            <v>5484.5594539673057</v>
          </cell>
          <cell r="CA91">
            <v>5494.8431157128725</v>
          </cell>
          <cell r="CB91">
            <v>5505.1299231833564</v>
          </cell>
          <cell r="CC91">
            <v>5515.4198785373083</v>
          </cell>
          <cell r="CD91">
            <v>5525.7129839471818</v>
          </cell>
          <cell r="CE91">
            <v>5536.0092415990111</v>
          </cell>
          <cell r="CF91">
            <v>5546.3086536920828</v>
          </cell>
          <cell r="CH91">
            <v>1912.7692985979249</v>
          </cell>
          <cell r="CI91">
            <v>1918.9073385402471</v>
          </cell>
          <cell r="CJ91">
            <v>1925.054191966891</v>
          </cell>
          <cell r="CK91">
            <v>1931.2098531696456</v>
          </cell>
          <cell r="CL91">
            <v>1937.374316439161</v>
          </cell>
          <cell r="CM91">
            <v>1943.5475760650293</v>
          </cell>
          <cell r="CN91">
            <v>1949.7296263358617</v>
          </cell>
          <cell r="CO91">
            <v>1955.9204615393703</v>
          </cell>
          <cell r="CP91">
            <v>1962.1200759624471</v>
          </cell>
          <cell r="CQ91">
            <v>1968.3284638912457</v>
          </cell>
          <cell r="CR91">
            <v>1974.5455254666817</v>
          </cell>
        </row>
        <row r="92">
          <cell r="A92">
            <v>630</v>
          </cell>
          <cell r="B92">
            <v>26178.649175542883</v>
          </cell>
          <cell r="C92">
            <v>26221.013208140932</v>
          </cell>
          <cell r="D92">
            <v>26263.371888699014</v>
          </cell>
          <cell r="E92">
            <v>26305.725172912826</v>
          </cell>
          <cell r="F92">
            <v>26348.073016675589</v>
          </cell>
          <cell r="G92">
            <v>26390.415376079214</v>
          </cell>
          <cell r="H92">
            <v>26432.752207415455</v>
          </cell>
          <cell r="I92">
            <v>26475.083467177039</v>
          </cell>
          <cell r="J92">
            <v>26517.409112058773</v>
          </cell>
          <cell r="K92">
            <v>26559.729098958614</v>
          </cell>
          <cell r="L92">
            <v>26602.043384978828</v>
          </cell>
          <cell r="N92">
            <v>34872.600610170928</v>
          </cell>
          <cell r="O92">
            <v>34932.156285367055</v>
          </cell>
          <cell r="P92">
            <v>34991.748430337415</v>
          </cell>
          <cell r="Q92">
            <v>35051.377126107982</v>
          </cell>
          <cell r="R92">
            <v>35111.042451670844</v>
          </cell>
          <cell r="S92">
            <v>35170.74448395933</v>
          </cell>
          <cell r="T92">
            <v>35230.483297822975</v>
          </cell>
          <cell r="U92">
            <v>35290.25896600238</v>
          </cell>
          <cell r="V92">
            <v>35350.071559103992</v>
          </cell>
          <cell r="W92">
            <v>35409.921145574663</v>
          </cell>
          <cell r="X92">
            <v>35469.807791676198</v>
          </cell>
          <cell r="Z92">
            <v>47509.497941551163</v>
          </cell>
          <cell r="AA92">
            <v>47589.899365401376</v>
          </cell>
          <cell r="AB92">
            <v>47670.291331942062</v>
          </cell>
          <cell r="AC92">
            <v>47750.673786490501</v>
          </cell>
          <cell r="AD92">
            <v>47831.046675068203</v>
          </cell>
          <cell r="AE92">
            <v>47911.409944400395</v>
          </cell>
          <cell r="AF92">
            <v>47991.763541915927</v>
          </cell>
          <cell r="AG92">
            <v>48072.107415746897</v>
          </cell>
          <cell r="AH92">
            <v>48152.441514728001</v>
          </cell>
          <cell r="AI92">
            <v>48232.765788396027</v>
          </cell>
          <cell r="AJ92">
            <v>48313.080186988969</v>
          </cell>
          <cell r="AL92">
            <v>21783.830784937923</v>
          </cell>
          <cell r="AM92">
            <v>21822.916681572653</v>
          </cell>
          <cell r="AN92">
            <v>21862.00617190999</v>
          </cell>
          <cell r="AO92">
            <v>21901.099220095024</v>
          </cell>
          <cell r="AP92">
            <v>21940.195790372105</v>
          </cell>
          <cell r="AQ92">
            <v>21979.295847085057</v>
          </cell>
          <cell r="AR92">
            <v>22018.399354677313</v>
          </cell>
          <cell r="AS92">
            <v>22057.506277691977</v>
          </cell>
          <cell r="AT92">
            <v>22096.616580771988</v>
          </cell>
          <cell r="AU92">
            <v>22135.730228660275</v>
          </cell>
          <cell r="AV92">
            <v>22174.84718619987</v>
          </cell>
          <cell r="BJ92">
            <v>5926.2671408099213</v>
          </cell>
          <cell r="BK92">
            <v>5937.7672790484648</v>
          </cell>
          <cell r="BL92">
            <v>5949.2721324863514</v>
          </cell>
          <cell r="BM92">
            <v>5960.7817021414749</v>
          </cell>
          <cell r="BN92">
            <v>5972.2959890414259</v>
          </cell>
          <cell r="BO92">
            <v>5983.8149942231712</v>
          </cell>
          <cell r="BP92">
            <v>5995.3387187327062</v>
          </cell>
          <cell r="BQ92">
            <v>6006.8671636247191</v>
          </cell>
          <cell r="BR92">
            <v>6018.4003299622509</v>
          </cell>
          <cell r="BS92">
            <v>6029.9382188163709</v>
          </cell>
          <cell r="BT92">
            <v>6041.4808312658351</v>
          </cell>
          <cell r="BV92">
            <v>5546.3086536920828</v>
          </cell>
          <cell r="BW92">
            <v>5556.6112224386143</v>
          </cell>
          <cell r="BX92">
            <v>5566.9169500634189</v>
          </cell>
          <cell r="BY92">
            <v>5577.2258388035943</v>
          </cell>
          <cell r="BZ92">
            <v>5587.5378909081846</v>
          </cell>
          <cell r="CA92">
            <v>5597.8531086378671</v>
          </cell>
          <cell r="CB92">
            <v>5608.1714942646231</v>
          </cell>
          <cell r="CC92">
            <v>5618.4930500714099</v>
          </cell>
          <cell r="CD92">
            <v>5628.8177783518531</v>
          </cell>
          <cell r="CE92">
            <v>5639.1456814099092</v>
          </cell>
          <cell r="CF92">
            <v>5649.476761559552</v>
          </cell>
          <cell r="CH92">
            <v>1974.5455254666817</v>
          </cell>
          <cell r="CI92">
            <v>1980.7714995165557</v>
          </cell>
          <cell r="CJ92">
            <v>1987.0057513802826</v>
          </cell>
          <cell r="CK92">
            <v>1993.2482885356008</v>
          </cell>
          <cell r="CL92">
            <v>1999.4991182917879</v>
          </cell>
          <cell r="CM92">
            <v>2005.7582477911315</v>
          </cell>
          <cell r="CN92">
            <v>2012.0256840103361</v>
          </cell>
          <cell r="CO92">
            <v>2018.3014337619284</v>
          </cell>
          <cell r="CP92">
            <v>2024.5855036957769</v>
          </cell>
          <cell r="CQ92">
            <v>2030.8779003003551</v>
          </cell>
          <cell r="CR92">
            <v>2037.1786299042656</v>
          </cell>
        </row>
        <row r="93">
          <cell r="A93">
            <v>640</v>
          </cell>
          <cell r="B93">
            <v>26602.043384978828</v>
          </cell>
          <cell r="C93">
            <v>26644.351927426931</v>
          </cell>
          <cell r="D93">
            <v>26686.654683816811</v>
          </cell>
          <cell r="E93">
            <v>26728.951611869685</v>
          </cell>
          <cell r="F93">
            <v>26771.242669515141</v>
          </cell>
          <cell r="G93">
            <v>26813.527814892121</v>
          </cell>
          <cell r="H93">
            <v>26855.80700634986</v>
          </cell>
          <cell r="I93">
            <v>26898.080202448815</v>
          </cell>
          <cell r="J93">
            <v>26940.347361961634</v>
          </cell>
          <cell r="K93">
            <v>26982.608443874014</v>
          </cell>
          <cell r="L93">
            <v>27024.863407385608</v>
          </cell>
          <cell r="N93">
            <v>35469.807791676198</v>
          </cell>
          <cell r="O93">
            <v>35529.731561459666</v>
          </cell>
          <cell r="P93">
            <v>35589.692516739698</v>
          </cell>
          <cell r="Q93">
            <v>35649.690717068574</v>
          </cell>
          <cell r="R93">
            <v>35709.726219710239</v>
          </cell>
          <cell r="S93">
            <v>35769.799079614138</v>
          </cell>
          <cell r="T93">
            <v>35829.909349389003</v>
          </cell>
          <cell r="U93">
            <v>35890.057079276441</v>
          </cell>
          <cell r="V93">
            <v>35950.242317124459</v>
          </cell>
          <cell r="W93">
            <v>36010.465108360775</v>
          </cell>
          <cell r="X93">
            <v>36070.72549596613</v>
          </cell>
          <cell r="Z93">
            <v>48313.080186988969</v>
          </cell>
          <cell r="AA93">
            <v>48393.384661445234</v>
          </cell>
          <cell r="AB93">
            <v>48473.679163402529</v>
          </cell>
          <cell r="AC93">
            <v>48553.963645196811</v>
          </cell>
          <cell r="AD93">
            <v>48634.238059860938</v>
          </cell>
          <cell r="AE93">
            <v>48714.502361123363</v>
          </cell>
          <cell r="AF93">
            <v>48794.756503406432</v>
          </cell>
          <cell r="AG93">
            <v>48875.000441824945</v>
          </cell>
          <cell r="AH93">
            <v>48955.234132184225</v>
          </cell>
          <cell r="AI93">
            <v>49035.457530978252</v>
          </cell>
          <cell r="AJ93">
            <v>49115.670595387521</v>
          </cell>
          <cell r="AL93">
            <v>22174.84718619987</v>
          </cell>
          <cell r="AM93">
            <v>22213.967418333894</v>
          </cell>
          <cell r="AN93">
            <v>22253.090890105916</v>
          </cell>
          <cell r="AO93">
            <v>22292.217566659776</v>
          </cell>
          <cell r="AP93">
            <v>22331.347413239837</v>
          </cell>
          <cell r="AQ93">
            <v>22370.480395191058</v>
          </cell>
          <cell r="AR93">
            <v>22409.616477959025</v>
          </cell>
          <cell r="AS93">
            <v>22448.75562709006</v>
          </cell>
          <cell r="AT93">
            <v>22487.897808231293</v>
          </cell>
          <cell r="AU93">
            <v>22527.042987130742</v>
          </cell>
          <cell r="AV93">
            <v>22566.191129637282</v>
          </cell>
          <cell r="BJ93">
            <v>6041.4808312658351</v>
          </cell>
          <cell r="BK93">
            <v>6053.0281683967551</v>
          </cell>
          <cell r="BL93">
            <v>6064.5802313022732</v>
          </cell>
          <cell r="BM93">
            <v>6076.1370210822242</v>
          </cell>
          <cell r="BN93">
            <v>6087.6985388428184</v>
          </cell>
          <cell r="BO93">
            <v>6099.2647856963067</v>
          </cell>
          <cell r="BP93">
            <v>6110.8357627606601</v>
          </cell>
          <cell r="BQ93">
            <v>6122.4114711592474</v>
          </cell>
          <cell r="BR93">
            <v>6133.9919120205104</v>
          </cell>
          <cell r="BS93">
            <v>6145.5770864776423</v>
          </cell>
          <cell r="BT93">
            <v>6157.1669956682708</v>
          </cell>
          <cell r="BV93">
            <v>5649.476761559552</v>
          </cell>
          <cell r="BW93">
            <v>5659.8110211244457</v>
          </cell>
          <cell r="BX93">
            <v>5670.1484624376308</v>
          </cell>
          <cell r="BY93">
            <v>5680.489087841197</v>
          </cell>
          <cell r="BZ93">
            <v>5690.8328996859682</v>
          </cell>
          <cell r="CA93">
            <v>5701.1799003311799</v>
          </cell>
          <cell r="CB93">
            <v>5711.5300921441649</v>
          </cell>
          <cell r="CC93">
            <v>5721.8834775000287</v>
          </cell>
          <cell r="CD93">
            <v>5732.2400587813336</v>
          </cell>
          <cell r="CE93">
            <v>5742.599838377786</v>
          </cell>
          <cell r="CF93">
            <v>5752.9628186859136</v>
          </cell>
          <cell r="CH93">
            <v>2037.1786299042656</v>
          </cell>
          <cell r="CI93">
            <v>2043.4876986775785</v>
          </cell>
          <cell r="CJ93">
            <v>2049.8051126332361</v>
          </cell>
          <cell r="CK93">
            <v>2056.130877628399</v>
          </cell>
          <cell r="CL93">
            <v>2062.4649993658754</v>
          </cell>
          <cell r="CM93">
            <v>2068.8074833954456</v>
          </cell>
          <cell r="CN93">
            <v>2075.1583351152044</v>
          </cell>
          <cell r="CO93">
            <v>2081.5175597729617</v>
          </cell>
          <cell r="CP93">
            <v>2087.8851624675267</v>
          </cell>
          <cell r="CQ93">
            <v>2094.2611481500721</v>
          </cell>
          <cell r="CR93">
            <v>2100.6455216254585</v>
          </cell>
        </row>
        <row r="94">
          <cell r="A94">
            <v>650</v>
          </cell>
          <cell r="B94">
            <v>27024.863407385608</v>
          </cell>
          <cell r="C94">
            <v>27067.112211910928</v>
          </cell>
          <cell r="D94">
            <v>27109.354817080093</v>
          </cell>
          <cell r="E94">
            <v>27151.591182739776</v>
          </cell>
          <cell r="F94">
            <v>27193.821268953954</v>
          </cell>
          <cell r="G94">
            <v>27236.045036004689</v>
          </cell>
          <cell r="H94">
            <v>27278.262444392931</v>
          </cell>
          <cell r="I94">
            <v>27320.473454839273</v>
          </cell>
          <cell r="J94">
            <v>27362.678028284634</v>
          </cell>
          <cell r="K94">
            <v>27404.876125891064</v>
          </cell>
          <cell r="L94">
            <v>27447.067709042371</v>
          </cell>
          <cell r="N94">
            <v>36070.72549596613</v>
          </cell>
          <cell r="O94">
            <v>36131.023520447365</v>
          </cell>
          <cell r="P94">
            <v>36191.359219810387</v>
          </cell>
          <cell r="Q94">
            <v>36251.7326295331</v>
          </cell>
          <cell r="R94">
            <v>36312.143782538056</v>
          </cell>
          <cell r="S94">
            <v>36372.592709165139</v>
          </cell>
          <cell r="T94">
            <v>36433.079437143992</v>
          </cell>
          <cell r="U94">
            <v>36493.603991566371</v>
          </cell>
          <cell r="V94">
            <v>36554.166394858425</v>
          </cell>
          <cell r="W94">
            <v>36614.766666752737</v>
          </cell>
          <cell r="X94">
            <v>36675.404824260273</v>
          </cell>
          <cell r="Z94">
            <v>49115.670595387521</v>
          </cell>
          <cell r="AA94">
            <v>49195.873283277026</v>
          </cell>
          <cell r="AB94">
            <v>49276.065553193825</v>
          </cell>
          <cell r="AC94">
            <v>49356.247364364608</v>
          </cell>
          <cell r="AD94">
            <v>49436.418676693109</v>
          </cell>
          <cell r="AE94">
            <v>49516.579450757505</v>
          </cell>
          <cell r="AF94">
            <v>49596.729647807333</v>
          </cell>
          <cell r="AG94">
            <v>49676.869229760756</v>
          </cell>
          <cell r="AH94">
            <v>49756.998159201248</v>
          </cell>
          <cell r="AI94">
            <v>49837.116399374478</v>
          </cell>
          <cell r="AJ94">
            <v>49917.223914184811</v>
          </cell>
          <cell r="AL94">
            <v>22566.191129637282</v>
          </cell>
          <cell r="AM94">
            <v>22605.342201700798</v>
          </cell>
          <cell r="AN94">
            <v>22644.496169372189</v>
          </cell>
          <cell r="AO94">
            <v>22683.652998803424</v>
          </cell>
          <cell r="AP94">
            <v>22722.812656247563</v>
          </cell>
          <cell r="AQ94">
            <v>22761.975108058712</v>
          </cell>
          <cell r="AR94">
            <v>22801.140320692186</v>
          </cell>
          <cell r="AS94">
            <v>22840.308260704423</v>
          </cell>
          <cell r="AT94">
            <v>22879.478894753018</v>
          </cell>
          <cell r="AU94">
            <v>22918.652189596709</v>
          </cell>
          <cell r="AV94">
            <v>22957.828112095405</v>
          </cell>
          <cell r="BJ94">
            <v>6157.1669956682708</v>
          </cell>
          <cell r="BK94">
            <v>6168.7616407341402</v>
          </cell>
          <cell r="BL94">
            <v>6180.3610228207999</v>
          </cell>
          <cell r="BM94">
            <v>6191.965143077281</v>
          </cell>
          <cell r="BN94">
            <v>6203.5740026557851</v>
          </cell>
          <cell r="BO94">
            <v>6215.1876027113813</v>
          </cell>
          <cell r="BP94">
            <v>6226.8059444016835</v>
          </cell>
          <cell r="BQ94">
            <v>6238.4290288865541</v>
          </cell>
          <cell r="BR94">
            <v>6250.0568573277833</v>
          </cell>
          <cell r="BS94">
            <v>6261.6894308887995</v>
          </cell>
          <cell r="BT94">
            <v>6273.326750734348</v>
          </cell>
          <cell r="BV94">
            <v>5752.9628186859136</v>
          </cell>
          <cell r="BW94">
            <v>5763.3290021087523</v>
          </cell>
          <cell r="BX94">
            <v>5773.69839105553</v>
          </cell>
          <cell r="BY94">
            <v>5784.0709879413516</v>
          </cell>
          <cell r="BZ94">
            <v>5794.4467951868828</v>
          </cell>
          <cell r="CA94">
            <v>5804.8258152180388</v>
          </cell>
          <cell r="CB94">
            <v>5815.2080504656697</v>
          </cell>
          <cell r="CC94">
            <v>5825.5935033652477</v>
          </cell>
          <cell r="CD94">
            <v>5835.9821763565542</v>
          </cell>
          <cell r="CE94">
            <v>5846.3740718833651</v>
          </cell>
          <cell r="CF94">
            <v>5856.7691923931552</v>
          </cell>
          <cell r="CH94">
            <v>2100.6455216254585</v>
          </cell>
          <cell r="CI94">
            <v>2107.0382875535329</v>
          </cell>
          <cell r="CJ94">
            <v>2113.4394504504276</v>
          </cell>
          <cell r="CK94">
            <v>2119.8490146899317</v>
          </cell>
          <cell r="CL94">
            <v>2126.2669845047099</v>
          </cell>
          <cell r="CM94">
            <v>2132.6933639876083</v>
          </cell>
          <cell r="CN94">
            <v>2139.1281570929609</v>
          </cell>
          <cell r="CO94">
            <v>2145.5713676378186</v>
          </cell>
          <cell r="CP94">
            <v>2152.0229993032631</v>
          </cell>
          <cell r="CQ94">
            <v>2158.4830556356069</v>
          </cell>
          <cell r="CR94">
            <v>2164.9515400477035</v>
          </cell>
        </row>
        <row r="95">
          <cell r="A95">
            <v>660</v>
          </cell>
          <cell r="B95">
            <v>27447.067709042371</v>
          </cell>
          <cell r="C95">
            <v>27489.252739344825</v>
          </cell>
          <cell r="D95">
            <v>27531.431178627819</v>
          </cell>
          <cell r="E95">
            <v>27573.602988944498</v>
          </cell>
          <cell r="F95">
            <v>27615.768132572433</v>
          </cell>
          <cell r="G95">
            <v>27657.926572014119</v>
          </cell>
          <cell r="H95">
            <v>27700.078269997703</v>
          </cell>
          <cell r="I95">
            <v>27742.223189477401</v>
          </cell>
          <cell r="J95">
            <v>27784.361293634192</v>
          </cell>
          <cell r="K95">
            <v>27826.492545876237</v>
          </cell>
          <cell r="L95">
            <v>27868.616909839402</v>
          </cell>
          <cell r="N95">
            <v>36675.404824260273</v>
          </cell>
          <cell r="O95">
            <v>36736.080881642323</v>
          </cell>
          <cell r="P95">
            <v>36796.794850382095</v>
          </cell>
          <cell r="Q95">
            <v>36857.546739156372</v>
          </cell>
          <cell r="R95">
            <v>36918.336553806941</v>
          </cell>
          <cell r="S95">
            <v>36979.164297311901</v>
          </cell>
          <cell r="T95">
            <v>37040.029969756863</v>
          </cell>
          <cell r="U95">
            <v>37100.933568306056</v>
          </cell>
          <cell r="V95">
            <v>37161.875087173205</v>
          </cell>
          <cell r="W95">
            <v>37222.854517592365</v>
          </cell>
          <cell r="X95">
            <v>37283.871847788563</v>
          </cell>
          <cell r="Z95">
            <v>49917.223914184811</v>
          </cell>
          <cell r="AA95">
            <v>49997.320668191831</v>
          </cell>
          <cell r="AB95">
            <v>50077.406626606607</v>
          </cell>
          <cell r="AC95">
            <v>50157.481755288019</v>
          </cell>
          <cell r="AD95">
            <v>50237.5460207387</v>
          </cell>
          <cell r="AE95">
            <v>50317.599390100979</v>
          </cell>
          <cell r="AF95">
            <v>50397.641831152629</v>
          </cell>
          <cell r="AG95">
            <v>50477.673312302584</v>
          </cell>
          <cell r="AH95">
            <v>50557.693802586386</v>
          </cell>
          <cell r="AI95">
            <v>50637.703271661587</v>
          </cell>
          <cell r="AJ95">
            <v>50717.701689802896</v>
          </cell>
          <cell r="AL95">
            <v>22957.828112095405</v>
          </cell>
          <cell r="AM95">
            <v>22997.006629210129</v>
          </cell>
          <cell r="AN95">
            <v>23036.187708003032</v>
          </cell>
          <cell r="AO95">
            <v>23075.371315637385</v>
          </cell>
          <cell r="AP95">
            <v>23114.557419377459</v>
          </cell>
          <cell r="AQ95">
            <v>23153.745986588587</v>
          </cell>
          <cell r="AR95">
            <v>23192.936984737127</v>
          </cell>
          <cell r="AS95">
            <v>23232.130381390285</v>
          </cell>
          <cell r="AT95">
            <v>23271.326144216182</v>
          </cell>
          <cell r="AU95">
            <v>23310.524240983726</v>
          </cell>
          <cell r="AV95">
            <v>23349.724639562573</v>
          </cell>
          <cell r="BJ95">
            <v>6273.326750734348</v>
          </cell>
          <cell r="BK95">
            <v>6284.9688180302073</v>
          </cell>
          <cell r="BL95">
            <v>6296.6156339428708</v>
          </cell>
          <cell r="BM95">
            <v>6308.2671996392583</v>
          </cell>
          <cell r="BN95">
            <v>6319.9235162864152</v>
          </cell>
          <cell r="BO95">
            <v>6331.5845850512178</v>
          </cell>
          <cell r="BP95">
            <v>6343.2504071000703</v>
          </cell>
          <cell r="BQ95">
            <v>6354.9209835986303</v>
          </cell>
          <cell r="BR95">
            <v>6366.5963157114984</v>
          </cell>
          <cell r="BS95">
            <v>6378.276404601942</v>
          </cell>
          <cell r="BT95">
            <v>6389.9612514315959</v>
          </cell>
          <cell r="BV95">
            <v>5856.7691923931552</v>
          </cell>
          <cell r="BW95">
            <v>5867.1675403367608</v>
          </cell>
          <cell r="BX95">
            <v>5877.5691181680977</v>
          </cell>
          <cell r="BY95">
            <v>5887.9739283438339</v>
          </cell>
          <cell r="BZ95">
            <v>5898.3819733230903</v>
          </cell>
          <cell r="CA95">
            <v>5908.7932555671277</v>
          </cell>
          <cell r="CB95">
            <v>5919.2077775390399</v>
          </cell>
          <cell r="CC95">
            <v>5929.6255417034572</v>
          </cell>
          <cell r="CD95">
            <v>5940.0465505262246</v>
          </cell>
          <cell r="CE95">
            <v>5950.4708064741098</v>
          </cell>
          <cell r="CF95">
            <v>5960.898312014494</v>
          </cell>
          <cell r="CH95">
            <v>2164.9515400477035</v>
          </cell>
          <cell r="CI95">
            <v>2171.4284558201257</v>
          </cell>
          <cell r="CJ95">
            <v>2177.9138061024646</v>
          </cell>
          <cell r="CK95">
            <v>2184.4075939144936</v>
          </cell>
          <cell r="CL95">
            <v>2190.9098221474346</v>
          </cell>
          <cell r="CM95">
            <v>2197.4204935651401</v>
          </cell>
          <cell r="CN95">
            <v>2203.939610805352</v>
          </cell>
          <cell r="CO95">
            <v>2210.4671763808187</v>
          </cell>
          <cell r="CP95">
            <v>2217.0031926805354</v>
          </cell>
          <cell r="CQ95">
            <v>2223.547661970912</v>
          </cell>
          <cell r="CR95">
            <v>2230.1005863969881</v>
          </cell>
        </row>
        <row r="96">
          <cell r="A96">
            <v>670</v>
          </cell>
          <cell r="B96">
            <v>27868.616909839402</v>
          </cell>
          <cell r="C96">
            <v>27910.734349387851</v>
          </cell>
          <cell r="D96">
            <v>27952.84482861439</v>
          </cell>
          <cell r="E96">
            <v>27994.948311840999</v>
          </cell>
          <cell r="F96">
            <v>28037.044763619277</v>
          </cell>
          <cell r="G96">
            <v>28079.134148730765</v>
          </cell>
          <cell r="H96">
            <v>28121.216432187524</v>
          </cell>
          <cell r="I96">
            <v>28163.291579232278</v>
          </cell>
          <cell r="J96">
            <v>28205.359555339004</v>
          </cell>
          <cell r="K96">
            <v>28247.420326213178</v>
          </cell>
          <cell r="L96">
            <v>28289.473857792036</v>
          </cell>
          <cell r="N96">
            <v>37283.871847788563</v>
          </cell>
          <cell r="O96">
            <v>37344.927062948394</v>
          </cell>
          <cell r="P96">
            <v>37406.020145190385</v>
          </cell>
          <cell r="Q96">
            <v>37467.151073535286</v>
          </cell>
          <cell r="R96">
            <v>37528.319823876242</v>
          </cell>
          <cell r="S96">
            <v>37589.526368948762</v>
          </cell>
          <cell r="T96">
            <v>37650.770678300658</v>
          </cell>
          <cell r="U96">
            <v>37712.052718261781</v>
          </cell>
          <cell r="V96">
            <v>37773.372451913645</v>
          </cell>
          <cell r="W96">
            <v>37834.729839058855</v>
          </cell>
          <cell r="X96">
            <v>37896.124836190575</v>
          </cell>
          <cell r="Z96">
            <v>50717.701689802896</v>
          </cell>
          <cell r="AA96">
            <v>50797.689027897322</v>
          </cell>
          <cell r="AB96">
            <v>50877.665257439134</v>
          </cell>
          <cell r="AC96">
            <v>50957.630350524618</v>
          </cell>
          <cell r="AD96">
            <v>51037.584279846713</v>
          </cell>
          <cell r="AE96">
            <v>51117.52701868966</v>
          </cell>
          <cell r="AF96">
            <v>51197.458540923246</v>
          </cell>
          <cell r="AG96">
            <v>51277.378820997146</v>
          </cell>
          <cell r="AH96">
            <v>51357.287833935035</v>
          </cell>
          <cell r="AI96">
            <v>51437.18555532844</v>
          </cell>
          <cell r="AJ96">
            <v>51517.071961330643</v>
          </cell>
          <cell r="AL96">
            <v>23349.724639562573</v>
          </cell>
          <cell r="AM96">
            <v>23388.927307923019</v>
          </cell>
          <cell r="AN96">
            <v>23428.132214135941</v>
          </cell>
          <cell r="AO96">
            <v>23467.339326372672</v>
          </cell>
          <cell r="AP96">
            <v>23506.548612904975</v>
          </cell>
          <cell r="AQ96">
            <v>23545.760042104863</v>
          </cell>
          <cell r="AR96">
            <v>23584.973582444465</v>
          </cell>
          <cell r="AS96">
            <v>23624.189202496043</v>
          </cell>
          <cell r="AT96">
            <v>23663.40687093174</v>
          </cell>
          <cell r="AU96">
            <v>23702.626556523432</v>
          </cell>
          <cell r="AV96">
            <v>23741.848228142742</v>
          </cell>
          <cell r="BJ96">
            <v>6389.9612514315959</v>
          </cell>
          <cell r="BK96">
            <v>6401.6508573601868</v>
          </cell>
          <cell r="BL96">
            <v>6413.3452235452469</v>
          </cell>
          <cell r="BM96">
            <v>6425.0443511418198</v>
          </cell>
          <cell r="BN96">
            <v>6436.7482413021935</v>
          </cell>
          <cell r="BO96">
            <v>6448.4568951756155</v>
          </cell>
          <cell r="BP96">
            <v>6460.1703139080109</v>
          </cell>
          <cell r="BQ96">
            <v>6471.8884986417124</v>
          </cell>
          <cell r="BR96">
            <v>6483.6114505151836</v>
          </cell>
          <cell r="BS96">
            <v>6495.3391706627463</v>
          </cell>
          <cell r="BT96">
            <v>6507.0716602143048</v>
          </cell>
          <cell r="BV96">
            <v>5960.898312014494</v>
          </cell>
          <cell r="BW96">
            <v>5971.3290696150689</v>
          </cell>
          <cell r="BX96">
            <v>5981.7630817435311</v>
          </cell>
          <cell r="BY96">
            <v>5992.2003508672851</v>
          </cell>
          <cell r="BZ96">
            <v>6002.6408794531399</v>
          </cell>
          <cell r="CA96">
            <v>6013.0846699670083</v>
          </cell>
          <cell r="CB96">
            <v>6023.5317248736064</v>
          </cell>
          <cell r="CC96">
            <v>6033.9820466361562</v>
          </cell>
          <cell r="CD96">
            <v>6044.4356377160821</v>
          </cell>
          <cell r="CE96">
            <v>6054.8925005727287</v>
          </cell>
          <cell r="CF96">
            <v>6065.3526376630425</v>
          </cell>
          <cell r="CH96">
            <v>2230.1005863969881</v>
          </cell>
          <cell r="CI96">
            <v>2236.6619679835426</v>
          </cell>
          <cell r="CJ96">
            <v>2243.2318086362616</v>
          </cell>
          <cell r="CK96">
            <v>2249.8101101429825</v>
          </cell>
          <cell r="CL96">
            <v>2256.3968741747017</v>
          </cell>
          <cell r="CM96">
            <v>2262.9921022868407</v>
          </cell>
          <cell r="CN96">
            <v>2269.5957959202719</v>
          </cell>
          <cell r="CO96">
            <v>2276.2079564025594</v>
          </cell>
          <cell r="CP96">
            <v>2282.8285849489662</v>
          </cell>
          <cell r="CQ96">
            <v>2289.4576826636517</v>
          </cell>
          <cell r="CR96">
            <v>2296.0952505407336</v>
          </cell>
        </row>
        <row r="97">
          <cell r="A97">
            <v>680</v>
          </cell>
          <cell r="B97">
            <v>28289.473857792036</v>
          </cell>
          <cell r="C97">
            <v>28331.520116245003</v>
          </cell>
          <cell r="D97">
            <v>28373.55906797394</v>
          </cell>
          <cell r="E97">
            <v>28415.590679613393</v>
          </cell>
          <cell r="F97">
            <v>28457.614918030817</v>
          </cell>
          <cell r="G97">
            <v>28499.631750326953</v>
          </cell>
          <cell r="H97">
            <v>28541.641143835863</v>
          </cell>
          <cell r="I97">
            <v>28583.643066125249</v>
          </cell>
          <cell r="J97">
            <v>28625.63748499658</v>
          </cell>
          <cell r="K97">
            <v>28667.624368485318</v>
          </cell>
          <cell r="L97">
            <v>28709.603684861002</v>
          </cell>
          <cell r="N97">
            <v>37896.124836190575</v>
          </cell>
          <cell r="O97">
            <v>37957.557396461685</v>
          </cell>
          <cell r="P97">
            <v>38019.027469653854</v>
          </cell>
          <cell r="Q97">
            <v>38080.535002146564</v>
          </cell>
          <cell r="R97">
            <v>38142.07993688585</v>
          </cell>
          <cell r="S97">
            <v>38203.662213353062</v>
          </cell>
          <cell r="T97">
            <v>38265.281767533423</v>
          </cell>
          <cell r="U97">
            <v>38326.938531884378</v>
          </cell>
          <cell r="V97">
            <v>38388.632435303967</v>
          </cell>
          <cell r="W97">
            <v>38450.363403098912</v>
          </cell>
          <cell r="X97">
            <v>38512.131356952697</v>
          </cell>
          <cell r="Z97">
            <v>51517.071961330643</v>
          </cell>
          <cell r="AA97">
            <v>51596.947028650473</v>
          </cell>
          <cell r="AB97">
            <v>51676.810734545666</v>
          </cell>
          <cell r="AC97">
            <v>51756.663056816396</v>
          </cell>
          <cell r="AD97">
            <v>51836.503973798484</v>
          </cell>
          <cell r="AE97">
            <v>51916.333464356627</v>
          </cell>
          <cell r="AF97">
            <v>51996.151507877359</v>
          </cell>
          <cell r="AG97">
            <v>52075.958084261852</v>
          </cell>
          <cell r="AH97">
            <v>52155.753173918667</v>
          </cell>
          <cell r="AI97">
            <v>52235.536757756403</v>
          </cell>
          <cell r="AJ97">
            <v>52315.308817176083</v>
          </cell>
          <cell r="AL97">
            <v>23741.848228142742</v>
          </cell>
          <cell r="AM97">
            <v>23781.071854760747</v>
          </cell>
          <cell r="AN97">
            <v>23820.297405447862</v>
          </cell>
          <cell r="AO97">
            <v>23859.524849373694</v>
          </cell>
          <cell r="AP97">
            <v>23898.754155806953</v>
          </cell>
          <cell r="AQ97">
            <v>23937.985294115053</v>
          </cell>
          <cell r="AR97">
            <v>23977.218233764244</v>
          </cell>
          <cell r="AS97">
            <v>24016.452944319146</v>
          </cell>
          <cell r="AT97">
            <v>24055.689395442721</v>
          </cell>
          <cell r="AU97">
            <v>24094.927556896015</v>
          </cell>
          <cell r="AV97">
            <v>24134.167398537949</v>
          </cell>
          <cell r="BJ97">
            <v>6507.0716602143048</v>
          </cell>
          <cell r="BK97">
            <v>6518.8089202950869</v>
          </cell>
          <cell r="BL97">
            <v>6530.5509520253672</v>
          </cell>
          <cell r="BM97">
            <v>6542.2977565202091</v>
          </cell>
          <cell r="BN97">
            <v>6554.0493348891905</v>
          </cell>
          <cell r="BO97">
            <v>6565.8056882361534</v>
          </cell>
          <cell r="BP97">
            <v>6577.5668176589352</v>
          </cell>
          <cell r="BQ97">
            <v>6589.3327242491141</v>
          </cell>
          <cell r="BR97">
            <v>6601.1034090917528</v>
          </cell>
          <cell r="BS97">
            <v>6612.8788732651356</v>
          </cell>
          <cell r="BT97">
            <v>6624.6591178405306</v>
          </cell>
          <cell r="BV97">
            <v>6065.3526376630425</v>
          </cell>
          <cell r="BW97">
            <v>6075.8160514412939</v>
          </cell>
          <cell r="BX97">
            <v>6086.2827443587721</v>
          </cell>
          <cell r="BY97">
            <v>6096.7527188635013</v>
          </cell>
          <cell r="BZ97">
            <v>6107.2259773999313</v>
          </cell>
          <cell r="CA97">
            <v>6117.7025224086619</v>
          </cell>
          <cell r="CB97">
            <v>6128.1823563261469</v>
          </cell>
          <cell r="CC97">
            <v>6138.6654815843958</v>
          </cell>
          <cell r="CD97">
            <v>6149.1519006106919</v>
          </cell>
          <cell r="CE97">
            <v>6159.6416158273014</v>
          </cell>
          <cell r="CF97">
            <v>6170.1346296511874</v>
          </cell>
          <cell r="CH97">
            <v>2296.0952505407336</v>
          </cell>
          <cell r="CI97">
            <v>2302.7412894653903</v>
          </cell>
          <cell r="CJ97">
            <v>2309.3958002149561</v>
          </cell>
          <cell r="CK97">
            <v>2316.0587834600342</v>
          </cell>
          <cell r="CL97">
            <v>2322.7302397655444</v>
          </cell>
          <cell r="CM97">
            <v>2329.4101695917602</v>
          </cell>
          <cell r="CN97">
            <v>2336.0985732954546</v>
          </cell>
          <cell r="CO97">
            <v>2342.7954511309258</v>
          </cell>
          <cell r="CP97">
            <v>2349.5008032509763</v>
          </cell>
          <cell r="CQ97">
            <v>2356.2146297080913</v>
          </cell>
          <cell r="CR97">
            <v>2362.9369304553625</v>
          </cell>
        </row>
        <row r="98">
          <cell r="A98">
            <v>690</v>
          </cell>
          <cell r="B98">
            <v>28709.603684861002</v>
          </cell>
          <cell r="C98">
            <v>28751.57540262735</v>
          </cell>
          <cell r="D98">
            <v>28793.539490522475</v>
          </cell>
          <cell r="E98">
            <v>28835.495917518885</v>
          </cell>
          <cell r="F98">
            <v>28877.444652823571</v>
          </cell>
          <cell r="G98">
            <v>28919.385665878144</v>
          </cell>
          <cell r="H98">
            <v>28961.318926358756</v>
          </cell>
          <cell r="I98">
            <v>29003.244404176148</v>
          </cell>
          <cell r="J98">
            <v>29045.162069475755</v>
          </cell>
          <cell r="K98">
            <v>29087.07189263757</v>
          </cell>
          <cell r="L98">
            <v>29128.973844276123</v>
          </cell>
          <cell r="N98">
            <v>38512.131356952697</v>
          </cell>
          <cell r="O98">
            <v>38573.936214893416</v>
          </cell>
          <cell r="P98">
            <v>38635.777891261518</v>
          </cell>
          <cell r="Q98">
            <v>38697.656296677451</v>
          </cell>
          <cell r="R98">
            <v>38759.571338009126</v>
          </cell>
          <cell r="S98">
            <v>38821.522918339251</v>
          </cell>
          <cell r="T98">
            <v>38883.510936932573</v>
          </cell>
          <cell r="U98">
            <v>38945.535289202882</v>
          </cell>
          <cell r="V98">
            <v>39007.595866680051</v>
          </cell>
          <cell r="W98">
            <v>39069.692556976741</v>
          </cell>
          <cell r="X98">
            <v>39131.825243755098</v>
          </cell>
          <cell r="Z98">
            <v>52315.308817176083</v>
          </cell>
          <cell r="AA98">
            <v>52395.069334063533</v>
          </cell>
          <cell r="AB98">
            <v>52474.818290781499</v>
          </cell>
          <cell r="AC98">
            <v>52554.555670161746</v>
          </cell>
          <cell r="AD98">
            <v>52634.281455496959</v>
          </cell>
          <cell r="AE98">
            <v>52713.995630532532</v>
          </cell>
          <cell r="AF98">
            <v>52793.69817945821</v>
          </cell>
          <cell r="AG98">
            <v>52873.389086899573</v>
          </cell>
          <cell r="AH98">
            <v>52953.068337909586</v>
          </cell>
          <cell r="AI98">
            <v>53032.735917959595</v>
          </cell>
          <cell r="AJ98">
            <v>53112.391812930735</v>
          </cell>
          <cell r="AL98">
            <v>24134.167398537949</v>
          </cell>
          <cell r="AM98">
            <v>24173.408890325165</v>
          </cell>
          <cell r="AN98">
            <v>24212.65200231169</v>
          </cell>
          <cell r="AO98">
            <v>24251.896704648771</v>
          </cell>
          <cell r="AP98">
            <v>24291.142967584761</v>
          </cell>
          <cell r="AQ98">
            <v>24330.39076146463</v>
          </cell>
          <cell r="AR98">
            <v>24369.640056729888</v>
          </cell>
          <cell r="AS98">
            <v>24408.890823918366</v>
          </cell>
          <cell r="AT98">
            <v>24448.143033663735</v>
          </cell>
          <cell r="AU98">
            <v>24487.396656695528</v>
          </cell>
          <cell r="AV98">
            <v>24526.65166383866</v>
          </cell>
          <cell r="BJ98">
            <v>6624.6591178405306</v>
          </cell>
          <cell r="BK98">
            <v>6636.4441438819231</v>
          </cell>
          <cell r="BL98">
            <v>6648.2339524457793</v>
          </cell>
          <cell r="BM98">
            <v>6660.028544580784</v>
          </cell>
          <cell r="BN98">
            <v>6671.8279213276073</v>
          </cell>
          <cell r="BO98">
            <v>6683.632083718654</v>
          </cell>
          <cell r="BP98">
            <v>6695.4410327778314</v>
          </cell>
          <cell r="BQ98">
            <v>6707.2547695202911</v>
          </cell>
          <cell r="BR98">
            <v>6719.0732949522117</v>
          </cell>
          <cell r="BS98">
            <v>6730.8966100705384</v>
          </cell>
          <cell r="BT98">
            <v>6742.7247158627761</v>
          </cell>
          <cell r="BV98">
            <v>6170.1346296511874</v>
          </cell>
          <cell r="BW98">
            <v>6180.6309444937233</v>
          </cell>
          <cell r="BX98">
            <v>6191.1305627603979</v>
          </cell>
          <cell r="BY98">
            <v>6201.6334868505492</v>
          </cell>
          <cell r="BZ98">
            <v>6212.1397191570613</v>
          </cell>
          <cell r="CA98">
            <v>6222.649262066092</v>
          </cell>
          <cell r="CB98">
            <v>6233.1621179567919</v>
          </cell>
          <cell r="CC98">
            <v>6243.678289201016</v>
          </cell>
          <cell r="CD98">
            <v>6254.1977781630521</v>
          </cell>
          <cell r="CE98">
            <v>6264.7205871993374</v>
          </cell>
          <cell r="CF98">
            <v>6275.2467186581807</v>
          </cell>
          <cell r="CH98">
            <v>2362.9369304553625</v>
          </cell>
          <cell r="CI98">
            <v>2369.6677053475728</v>
          </cell>
          <cell r="CJ98">
            <v>2376.4069541422109</v>
          </cell>
          <cell r="CK98">
            <v>2383.1546765004537</v>
          </cell>
          <cell r="CL98">
            <v>2389.9108719882684</v>
          </cell>
          <cell r="CM98">
            <v>2396.6755400773077</v>
          </cell>
          <cell r="CN98">
            <v>2403.448680145972</v>
          </cell>
          <cell r="CO98">
            <v>2410.2302914804027</v>
          </cell>
          <cell r="CP98">
            <v>2417.0203732754348</v>
          </cell>
          <cell r="CQ98">
            <v>2423.8189246355837</v>
          </cell>
          <cell r="CR98">
            <v>2430.6259445760338</v>
          </cell>
        </row>
        <row r="99">
          <cell r="A99">
            <v>700</v>
          </cell>
          <cell r="B99">
            <v>29128.973844276123</v>
          </cell>
          <cell r="C99">
            <v>29170.867895240553</v>
          </cell>
          <cell r="D99">
            <v>29212.754016614366</v>
          </cell>
          <cell r="E99">
            <v>29254.632179715518</v>
          </cell>
          <cell r="F99">
            <v>29296.502356096178</v>
          </cell>
          <cell r="G99">
            <v>29338.364517542694</v>
          </cell>
          <cell r="H99">
            <v>29380.218636075449</v>
          </cell>
          <cell r="I99">
            <v>29422.064683948633</v>
          </cell>
          <cell r="J99">
            <v>29463.902633650177</v>
          </cell>
          <cell r="K99">
            <v>29505.7324579015</v>
          </cell>
          <cell r="L99">
            <v>29547.554129657306</v>
          </cell>
          <cell r="N99">
            <v>39131.825243755098</v>
          </cell>
          <cell r="O99">
            <v>39193.993806693288</v>
          </cell>
          <cell r="P99">
            <v>39256.198121451918</v>
          </cell>
          <cell r="Q99">
            <v>39318.438059640204</v>
          </cell>
          <cell r="R99">
            <v>39380.713488782138</v>
          </cell>
          <cell r="S99">
            <v>39443.024272282477</v>
          </cell>
          <cell r="T99">
            <v>39505.370269392581</v>
          </cell>
          <cell r="U99">
            <v>39567.751335176079</v>
          </cell>
          <cell r="V99">
            <v>39630.167320474458</v>
          </cell>
          <cell r="W99">
            <v>39692.618071872508</v>
          </cell>
          <cell r="X99">
            <v>39755.103431663563</v>
          </cell>
          <cell r="Z99">
            <v>53112.391812930735</v>
          </cell>
          <cell r="AA99">
            <v>53192.036009104762</v>
          </cell>
          <cell r="AB99">
            <v>53271.668493154983</v>
          </cell>
          <cell r="AC99">
            <v>53351.289252136943</v>
          </cell>
          <cell r="AD99">
            <v>53430.898273479179</v>
          </cell>
          <cell r="AE99">
            <v>53510.495544973717</v>
          </cell>
          <cell r="AF99">
            <v>53590.081054766255</v>
          </cell>
          <cell r="AG99">
            <v>53669.654791346671</v>
          </cell>
          <cell r="AH99">
            <v>53749.216743539015</v>
          </cell>
          <cell r="AI99">
            <v>53828.766900491559</v>
          </cell>
          <cell r="AJ99">
            <v>53908.305251666723</v>
          </cell>
          <cell r="AL99">
            <v>24526.65166383866</v>
          </cell>
          <cell r="AM99">
            <v>24565.908026013174</v>
          </cell>
          <cell r="AN99">
            <v>24605.165714234106</v>
          </cell>
          <cell r="AO99">
            <v>24644.424699610972</v>
          </cell>
          <cell r="AP99">
            <v>24683.684953347514</v>
          </cell>
          <cell r="AQ99">
            <v>24722.946446741629</v>
          </cell>
          <cell r="AR99">
            <v>24762.209151184739</v>
          </cell>
          <cell r="AS99">
            <v>24801.473038161581</v>
          </cell>
          <cell r="AT99">
            <v>24840.738079250037</v>
          </cell>
          <cell r="AU99">
            <v>24880.004246120548</v>
          </cell>
          <cell r="AV99">
            <v>24919.271510535913</v>
          </cell>
          <cell r="BJ99">
            <v>6742.7247158627761</v>
          </cell>
          <cell r="BK99">
            <v>6754.5576133067416</v>
          </cell>
          <cell r="BL99">
            <v>6766.3953033703219</v>
          </cell>
          <cell r="BM99">
            <v>6778.2377870112723</v>
          </cell>
          <cell r="BN99">
            <v>6790.0850651769724</v>
          </cell>
          <cell r="BO99">
            <v>6801.9371388041945</v>
          </cell>
          <cell r="BP99">
            <v>6813.7940088189034</v>
          </cell>
          <cell r="BQ99">
            <v>6825.6556761360171</v>
          </cell>
          <cell r="BR99">
            <v>6837.5221416591867</v>
          </cell>
          <cell r="BS99">
            <v>6849.3934062805984</v>
          </cell>
          <cell r="BT99">
            <v>6861.2694708807358</v>
          </cell>
          <cell r="BV99">
            <v>6275.2467186581807</v>
          </cell>
          <cell r="BW99">
            <v>6285.776174879491</v>
          </cell>
          <cell r="BX99">
            <v>6296.3089581944896</v>
          </cell>
          <cell r="BY99">
            <v>6306.8450709254557</v>
          </cell>
          <cell r="BZ99">
            <v>6317.3845153854372</v>
          </cell>
          <cell r="CA99">
            <v>6327.9272938779795</v>
          </cell>
          <cell r="CB99">
            <v>6338.4734086968601</v>
          </cell>
          <cell r="CC99">
            <v>6349.0228621258193</v>
          </cell>
          <cell r="CD99">
            <v>6359.5756564382882</v>
          </cell>
          <cell r="CE99">
            <v>6370.1317938971188</v>
          </cell>
          <cell r="CF99">
            <v>6380.691276754329</v>
          </cell>
          <cell r="CH99">
            <v>2430.6259445760338</v>
          </cell>
          <cell r="CI99">
            <v>2437.4414320235996</v>
          </cell>
          <cell r="CJ99">
            <v>2444.265385817675</v>
          </cell>
          <cell r="CK99">
            <v>2451.097804711168</v>
          </cell>
          <cell r="CL99">
            <v>2457.938687371487</v>
          </cell>
          <cell r="CM99">
            <v>2464.7880323814793</v>
          </cell>
          <cell r="CN99">
            <v>2471.6458382403184</v>
          </cell>
          <cell r="CO99">
            <v>2478.5121033644687</v>
          </cell>
          <cell r="CP99">
            <v>2485.3868260886015</v>
          </cell>
          <cell r="CQ99">
            <v>2492.2700046665018</v>
          </cell>
          <cell r="CR99">
            <v>2499.1616372719623</v>
          </cell>
        </row>
        <row r="100">
          <cell r="A100">
            <v>710</v>
          </cell>
          <cell r="B100">
            <v>29547.554129657306</v>
          </cell>
          <cell r="C100">
            <v>29589.367622105408</v>
          </cell>
          <cell r="D100">
            <v>29631.172908666478</v>
          </cell>
          <cell r="E100">
            <v>29672.969962993739</v>
          </cell>
          <cell r="F100">
            <v>29714.758758972712</v>
          </cell>
          <cell r="G100">
            <v>29756.539270721027</v>
          </cell>
          <cell r="H100">
            <v>29798.311472587957</v>
          </cell>
          <cell r="I100">
            <v>29840.075339154238</v>
          </cell>
          <cell r="J100">
            <v>29881.830845231612</v>
          </cell>
          <cell r="K100">
            <v>29923.577965862605</v>
          </cell>
          <cell r="L100">
            <v>29965.316676320028</v>
          </cell>
          <cell r="N100">
            <v>39755.103431663563</v>
          </cell>
          <cell r="O100">
            <v>39817.623237814696</v>
          </cell>
          <cell r="P100">
            <v>39880.177323931704</v>
          </cell>
          <cell r="Q100">
            <v>39942.765519223969</v>
          </cell>
          <cell r="R100">
            <v>40005.38764846923</v>
          </cell>
          <cell r="S100">
            <v>40068.043531978125</v>
          </cell>
          <cell r="T100">
            <v>40130.732985558709</v>
          </cell>
          <cell r="U100">
            <v>40193.455820480667</v>
          </cell>
          <cell r="V100">
            <v>40256.211843439611</v>
          </cell>
          <cell r="W100">
            <v>40319.000856521023</v>
          </cell>
          <cell r="X100">
            <v>40381.822657164164</v>
          </cell>
          <cell r="Z100">
            <v>53908.305251666723</v>
          </cell>
          <cell r="AA100">
            <v>53987.83178683091</v>
          </cell>
          <cell r="AB100">
            <v>54067.346496044098</v>
          </cell>
          <cell r="AC100">
            <v>54146.849369649259</v>
          </cell>
          <cell r="AD100">
            <v>54226.340398262226</v>
          </cell>
          <cell r="AE100">
            <v>54305.819572760622</v>
          </cell>
          <cell r="AF100">
            <v>54385.286884273228</v>
          </cell>
          <cell r="AG100">
            <v>54464.742324169143</v>
          </cell>
          <cell r="AH100">
            <v>54544.185884046834</v>
          </cell>
          <cell r="AI100">
            <v>54623.617555722856</v>
          </cell>
          <cell r="AJ100">
            <v>54703.037331220839</v>
          </cell>
          <cell r="AL100">
            <v>24919.271510535913</v>
          </cell>
          <cell r="AM100">
            <v>24958.539844350991</v>
          </cell>
          <cell r="AN100">
            <v>24997.809219512179</v>
          </cell>
          <cell r="AO100">
            <v>25037.079608057233</v>
          </cell>
          <cell r="AP100">
            <v>25076.350982114742</v>
          </cell>
          <cell r="AQ100">
            <v>25115.623313903907</v>
          </cell>
          <cell r="AR100">
            <v>25154.896575734114</v>
          </cell>
          <cell r="AS100">
            <v>25194.1707400044</v>
          </cell>
          <cell r="AT100">
            <v>25233.445779203339</v>
          </cell>
          <cell r="AU100">
            <v>25272.721665908382</v>
          </cell>
          <cell r="AV100">
            <v>25311.998372785565</v>
          </cell>
          <cell r="BJ100">
            <v>6861.2694708807358</v>
          </cell>
          <cell r="BK100">
            <v>6873.1503363281827</v>
          </cell>
          <cell r="BL100">
            <v>6885.0360034794066</v>
          </cell>
          <cell r="BM100">
            <v>6896.9264731785406</v>
          </cell>
          <cell r="BN100">
            <v>6908.8217462571965</v>
          </cell>
          <cell r="BO100">
            <v>6920.7218235342461</v>
          </cell>
          <cell r="BP100">
            <v>6932.6267058156081</v>
          </cell>
          <cell r="BQ100">
            <v>6944.5363938940791</v>
          </cell>
          <cell r="BR100">
            <v>6956.4508885490986</v>
          </cell>
          <cell r="BS100">
            <v>6968.3701905465714</v>
          </cell>
          <cell r="BT100">
            <v>6980.2943006386758</v>
          </cell>
          <cell r="BV100">
            <v>6380.691276754329</v>
          </cell>
          <cell r="BW100">
            <v>6391.2541072508211</v>
          </cell>
          <cell r="BX100">
            <v>6401.8202876161322</v>
          </cell>
          <cell r="BY100">
            <v>6412.3898200681624</v>
          </cell>
          <cell r="BZ100">
            <v>6422.9627068129184</v>
          </cell>
          <cell r="CA100">
            <v>6433.5389500442552</v>
          </cell>
          <cell r="CB100">
            <v>6444.1185519436121</v>
          </cell>
          <cell r="CC100">
            <v>6454.7015146797512</v>
          </cell>
          <cell r="CD100">
            <v>6465.2878404085213</v>
          </cell>
          <cell r="CE100">
            <v>6475.8775312725811</v>
          </cell>
          <cell r="CF100">
            <v>6486.4705894011495</v>
          </cell>
          <cell r="CH100">
            <v>2499.1616372719623</v>
          </cell>
          <cell r="CI100">
            <v>2506.0617219997589</v>
          </cell>
          <cell r="CJ100">
            <v>2512.9702568664147</v>
          </cell>
          <cell r="CK100">
            <v>2519.8872398112185</v>
          </cell>
          <cell r="CL100">
            <v>2526.8126686970504</v>
          </cell>
          <cell r="CM100">
            <v>2533.7465413112445</v>
          </cell>
          <cell r="CN100">
            <v>2540.6888553664871</v>
          </cell>
          <cell r="CO100">
            <v>2547.6396085017009</v>
          </cell>
          <cell r="CP100">
            <v>2554.5987982828269</v>
          </cell>
          <cell r="CQ100">
            <v>2561.5664222038072</v>
          </cell>
          <cell r="CR100">
            <v>2568.542477687261</v>
          </cell>
        </row>
        <row r="101">
          <cell r="A101">
            <v>720</v>
          </cell>
          <cell r="B101">
            <v>29965.316676320028</v>
          </cell>
          <cell r="C101">
            <v>30007.046952106648</v>
          </cell>
          <cell r="D101">
            <v>30048.768768954847</v>
          </cell>
          <cell r="E101">
            <v>30090.482102826034</v>
          </cell>
          <cell r="F101">
            <v>30132.1869299104</v>
          </cell>
          <cell r="G101">
            <v>30173.883226626349</v>
          </cell>
          <cell r="H101">
            <v>30215.570969620087</v>
          </cell>
          <cell r="I101">
            <v>30257.250135765062</v>
          </cell>
          <cell r="J101">
            <v>30298.920702161577</v>
          </cell>
          <cell r="K101">
            <v>30340.582646136205</v>
          </cell>
          <cell r="L101">
            <v>30382.235945241206</v>
          </cell>
          <cell r="N101">
            <v>40381.822657164164</v>
          </cell>
          <cell r="O101">
            <v>40444.677038125861</v>
          </cell>
          <cell r="P101">
            <v>40507.56378744408</v>
          </cell>
          <cell r="Q101">
            <v>40570.482688401433</v>
          </cell>
          <cell r="R101">
            <v>40633.43351948847</v>
          </cell>
          <cell r="S101">
            <v>40696.41605436687</v>
          </cell>
          <cell r="T101">
            <v>40759.430061832565</v>
          </cell>
          <cell r="U101">
            <v>40822.475305778564</v>
          </cell>
          <cell r="V101">
            <v>40885.551545157679</v>
          </cell>
          <cell r="W101">
            <v>40948.658533945316</v>
          </cell>
          <cell r="X101">
            <v>41011.796021101749</v>
          </cell>
          <cell r="Z101">
            <v>54703.037331220839</v>
          </cell>
          <cell r="AA101">
            <v>54782.445202760158</v>
          </cell>
          <cell r="AB101">
            <v>54861.841162744517</v>
          </cell>
          <cell r="AC101">
            <v>54941.225203750466</v>
          </cell>
          <cell r="AD101">
            <v>55020.597318515764</v>
          </cell>
          <cell r="AE101">
            <v>55099.957499927754</v>
          </cell>
          <cell r="AF101">
            <v>55179.305741011798</v>
          </cell>
          <cell r="AG101">
            <v>55258.642034918921</v>
          </cell>
          <cell r="AH101">
            <v>55337.966374914453</v>
          </cell>
          <cell r="AI101">
            <v>55417.278754365449</v>
          </cell>
          <cell r="AJ101">
            <v>55496.579166729163</v>
          </cell>
          <cell r="AL101">
            <v>25311.998372785565</v>
          </cell>
          <cell r="AM101">
            <v>25351.27587258926</v>
          </cell>
          <cell r="AN101">
            <v>25390.554138161391</v>
          </cell>
          <cell r="AO101">
            <v>25429.833142431391</v>
          </cell>
          <cell r="AP101">
            <v>25469.112858415516</v>
          </cell>
          <cell r="AQ101">
            <v>25508.393259216544</v>
          </cell>
          <cell r="AR101">
            <v>25547.67431802323</v>
          </cell>
          <cell r="AS101">
            <v>25586.956008110013</v>
          </cell>
          <cell r="AT101">
            <v>25626.238302836435</v>
          </cell>
          <cell r="AU101">
            <v>25665.521175646772</v>
          </cell>
          <cell r="AV101">
            <v>25704.804600069496</v>
          </cell>
          <cell r="BJ101">
            <v>6980.2943006386758</v>
          </cell>
          <cell r="BK101">
            <v>6992.2232195636579</v>
          </cell>
          <cell r="BL101">
            <v>7004.1569480456501</v>
          </cell>
          <cell r="BM101">
            <v>7016.0954867944729</v>
          </cell>
          <cell r="BN101">
            <v>7028.0388365054605</v>
          </cell>
          <cell r="BO101">
            <v>7039.9869978592706</v>
          </cell>
          <cell r="BP101">
            <v>7051.939971521695</v>
          </cell>
          <cell r="BQ101">
            <v>7063.8977581434938</v>
          </cell>
          <cell r="BR101">
            <v>7075.8603583601962</v>
          </cell>
          <cell r="BS101">
            <v>7087.8277727919449</v>
          </cell>
          <cell r="BT101">
            <v>7099.8000020433074</v>
          </cell>
          <cell r="BV101">
            <v>6486.4705894011495</v>
          </cell>
          <cell r="BW101">
            <v>6497.0670169097684</v>
          </cell>
          <cell r="BX101">
            <v>6507.6668159000346</v>
          </cell>
          <cell r="BY101">
            <v>6518.2699884593621</v>
          </cell>
          <cell r="BZ101">
            <v>6528.8765366607277</v>
          </cell>
          <cell r="CA101">
            <v>6539.4864625624214</v>
          </cell>
          <cell r="CB101">
            <v>6550.0997682078223</v>
          </cell>
          <cell r="CC101">
            <v>6560.7164556251255</v>
          </cell>
          <cell r="CD101">
            <v>6571.3365268271127</v>
          </cell>
          <cell r="CE101">
            <v>6581.9599838109207</v>
          </cell>
          <cell r="CF101">
            <v>6592.5868285577963</v>
          </cell>
          <cell r="CH101">
            <v>2568.542477687261</v>
          </cell>
          <cell r="CI101">
            <v>2575.5269620855074</v>
          </cell>
          <cell r="CJ101">
            <v>2582.5198726812309</v>
          </cell>
          <cell r="CK101">
            <v>2589.5212066884746</v>
          </cell>
          <cell r="CL101">
            <v>2596.5309612533097</v>
          </cell>
          <cell r="CM101">
            <v>2603.549133454781</v>
          </cell>
          <cell r="CN101">
            <v>2610.5757203056132</v>
          </cell>
          <cell r="CO101">
            <v>2617.6107187531093</v>
          </cell>
          <cell r="CP101">
            <v>2624.6541256798887</v>
          </cell>
          <cell r="CQ101">
            <v>2631.7059379046955</v>
          </cell>
          <cell r="CR101">
            <v>2638.7661521831947</v>
          </cell>
        </row>
        <row r="102">
          <cell r="A102">
            <v>730</v>
          </cell>
          <cell r="B102">
            <v>30382.235945241206</v>
          </cell>
          <cell r="C102">
            <v>30423.880577254145</v>
          </cell>
          <cell r="D102">
            <v>30465.51652017716</v>
          </cell>
          <cell r="E102">
            <v>30507.143752236472</v>
          </cell>
          <cell r="F102">
            <v>30548.762251881832</v>
          </cell>
          <cell r="G102">
            <v>30590.371997785776</v>
          </cell>
          <cell r="H102">
            <v>30631.972968843118</v>
          </cell>
          <cell r="I102">
            <v>30673.565144170261</v>
          </cell>
          <cell r="J102">
            <v>30715.148503104647</v>
          </cell>
          <cell r="K102">
            <v>30756.723025203893</v>
          </cell>
          <cell r="L102">
            <v>30798.288690245245</v>
          </cell>
          <cell r="N102">
            <v>41011.796021101749</v>
          </cell>
          <cell r="O102">
            <v>41074.963750534611</v>
          </cell>
          <cell r="P102">
            <v>41138.161461061041</v>
          </cell>
          <cell r="Q102">
            <v>41201.388886369736</v>
          </cell>
          <cell r="R102">
            <v>41264.645754982797</v>
          </cell>
          <cell r="S102">
            <v>41327.931790217655</v>
          </cell>
          <cell r="T102">
            <v>41391.246710148553</v>
          </cell>
          <cell r="U102">
            <v>41454.590227568049</v>
          </cell>
          <cell r="V102">
            <v>41517.96204994843</v>
          </cell>
          <cell r="W102">
            <v>41581.361879402837</v>
          </cell>
          <cell r="X102">
            <v>41644.789412646336</v>
          </cell>
          <cell r="Z102">
            <v>55496.579166729163</v>
          </cell>
          <cell r="AA102">
            <v>55575.86760554021</v>
          </cell>
          <cell r="AB102">
            <v>55655.144064398977</v>
          </cell>
          <cell r="AC102">
            <v>55734.408536958705</v>
          </cell>
          <cell r="AD102">
            <v>55813.661016913393</v>
          </cell>
          <cell r="AE102">
            <v>55892.90149798528</v>
          </cell>
          <cell r="AF102">
            <v>55972.12997391219</v>
          </cell>
          <cell r="AG102">
            <v>56051.34643843495</v>
          </cell>
          <cell r="AH102">
            <v>56130.550885284902</v>
          </cell>
          <cell r="AI102">
            <v>56209.743308170815</v>
          </cell>
          <cell r="AJ102">
            <v>56288.923700766332</v>
          </cell>
          <cell r="AL102">
            <v>25704.804600069496</v>
          </cell>
          <cell r="AM102">
            <v>25744.088549716827</v>
          </cell>
          <cell r="AN102">
            <v>25783.372998284263</v>
          </cell>
          <cell r="AO102">
            <v>25822.657919550169</v>
          </cell>
          <cell r="AP102">
            <v>25861.943287375278</v>
          </cell>
          <cell r="AQ102">
            <v>25901.229075701958</v>
          </cell>
          <cell r="AR102">
            <v>25940.515258554187</v>
          </cell>
          <cell r="AS102">
            <v>25979.801810036653</v>
          </cell>
          <cell r="AT102">
            <v>26019.08870433427</v>
          </cell>
          <cell r="AU102">
            <v>26058.375915711957</v>
          </cell>
          <cell r="AV102">
            <v>26097.663418513937</v>
          </cell>
          <cell r="BJ102">
            <v>7099.8000020433074</v>
          </cell>
          <cell r="BK102">
            <v>7111.7770467031123</v>
          </cell>
          <cell r="BL102">
            <v>7123.7589073442778</v>
          </cell>
          <cell r="BM102">
            <v>7135.7455845236382</v>
          </cell>
          <cell r="BN102">
            <v>7147.7370787817817</v>
          </cell>
          <cell r="BO102">
            <v>7159.7333906428803</v>
          </cell>
          <cell r="BP102">
            <v>7171.7345206145492</v>
          </cell>
          <cell r="BQ102">
            <v>7183.7404691876618</v>
          </cell>
          <cell r="BR102">
            <v>7195.7512368361995</v>
          </cell>
          <cell r="BS102">
            <v>7207.7668240171033</v>
          </cell>
          <cell r="BT102">
            <v>7219.7872311701212</v>
          </cell>
          <cell r="BV102">
            <v>6592.5868285577963</v>
          </cell>
          <cell r="BW102">
            <v>6603.2170630328446</v>
          </cell>
          <cell r="BX102">
            <v>6613.8506891848238</v>
          </cell>
          <cell r="BY102">
            <v>6624.4877089458751</v>
          </cell>
          <cell r="BZ102">
            <v>6635.1281242313144</v>
          </cell>
          <cell r="CA102">
            <v>6645.7719369393981</v>
          </cell>
          <cell r="CB102">
            <v>6656.4191489510795</v>
          </cell>
          <cell r="CC102">
            <v>6667.0697621298004</v>
          </cell>
          <cell r="CD102">
            <v>6677.7237783212458</v>
          </cell>
          <cell r="CE102">
            <v>6688.3811993531381</v>
          </cell>
          <cell r="CF102">
            <v>6699.0420270349923</v>
          </cell>
          <cell r="CH102">
            <v>2638.7661521831947</v>
          </cell>
          <cell r="CI102">
            <v>2645.8347652087582</v>
          </cell>
          <cell r="CJ102">
            <v>2652.9117736132289</v>
          </cell>
          <cell r="CK102">
            <v>2659.9971739676953</v>
          </cell>
          <cell r="CL102">
            <v>2667.0909627832812</v>
          </cell>
          <cell r="CM102">
            <v>2674.1931365118439</v>
          </cell>
          <cell r="CN102">
            <v>2681.303691546826</v>
          </cell>
          <cell r="CO102">
            <v>2688.4226242238879</v>
          </cell>
          <cell r="CP102">
            <v>2695.5499308217372</v>
          </cell>
          <cell r="CQ102">
            <v>2702.6856075628498</v>
          </cell>
          <cell r="CR102">
            <v>2709.8296506141601</v>
          </cell>
        </row>
        <row r="103">
          <cell r="A103">
            <v>740</v>
          </cell>
          <cell r="B103">
            <v>30798.288690245245</v>
          </cell>
          <cell r="C103">
            <v>30839.845478224914</v>
          </cell>
          <cell r="D103">
            <v>30881.393369357247</v>
          </cell>
          <cell r="E103">
            <v>30922.932344074099</v>
          </cell>
          <cell r="F103">
            <v>30964.462383023983</v>
          </cell>
          <cell r="G103">
            <v>31005.98346707147</v>
          </cell>
          <cell r="H103">
            <v>31047.495577296228</v>
          </cell>
          <cell r="I103">
            <v>31088.998694992442</v>
          </cell>
          <cell r="J103">
            <v>31130.492801667853</v>
          </cell>
          <cell r="K103">
            <v>31171.977879042985</v>
          </cell>
          <cell r="L103">
            <v>31213.453909050386</v>
          </cell>
          <cell r="N103">
            <v>41644.789412646336</v>
          </cell>
          <cell r="O103">
            <v>41708.244340956808</v>
          </cell>
          <cell r="P103">
            <v>41771.726350135767</v>
          </cell>
          <cell r="Q103">
            <v>41835.235120468889</v>
          </cell>
          <cell r="R103">
            <v>41898.770326686623</v>
          </cell>
          <cell r="S103">
            <v>41962.331637924333</v>
          </cell>
          <cell r="T103">
            <v>42025.91871768266</v>
          </cell>
          <cell r="U103">
            <v>42089.531223787431</v>
          </cell>
          <cell r="V103">
            <v>42153.168808349699</v>
          </cell>
          <cell r="W103">
            <v>42216.831117725305</v>
          </cell>
          <cell r="X103">
            <v>42280.517792474624</v>
          </cell>
          <cell r="Z103">
            <v>56288.923700766332</v>
          </cell>
          <cell r="AA103">
            <v>56368.092056697118</v>
          </cell>
          <cell r="AB103">
            <v>56447.248369527952</v>
          </cell>
          <cell r="AC103">
            <v>56526.392632749485</v>
          </cell>
          <cell r="AD103">
            <v>56605.524839765734</v>
          </cell>
          <cell r="AE103">
            <v>56684.644983880848</v>
          </cell>
          <cell r="AF103">
            <v>56763.753058285758</v>
          </cell>
          <cell r="AG103">
            <v>56842.84905604535</v>
          </cell>
          <cell r="AH103">
            <v>56921.932970085531</v>
          </cell>
          <cell r="AI103">
            <v>57001.004793179556</v>
          </cell>
          <cell r="AJ103">
            <v>57080.064517935054</v>
          </cell>
          <cell r="AL103">
            <v>26097.663418513937</v>
          </cell>
          <cell r="AM103">
            <v>26136.951187163108</v>
          </cell>
          <cell r="AN103">
            <v>26176.239196160663</v>
          </cell>
          <cell r="AO103">
            <v>26215.527420085687</v>
          </cell>
          <cell r="AP103">
            <v>26254.81583359425</v>
          </cell>
          <cell r="AQ103">
            <v>26294.10441141915</v>
          </cell>
          <cell r="AR103">
            <v>26333.393128369367</v>
          </cell>
          <cell r="AS103">
            <v>26372.681959329399</v>
          </cell>
          <cell r="AT103">
            <v>26411.97087925869</v>
          </cell>
          <cell r="AU103">
            <v>26451.259863191313</v>
          </cell>
          <cell r="AV103">
            <v>26490.54888623501</v>
          </cell>
          <cell r="BJ103">
            <v>7219.7872311701212</v>
          </cell>
          <cell r="BK103">
            <v>7231.8124587176462</v>
          </cell>
          <cell r="BL103">
            <v>7243.8425070645726</v>
          </cell>
          <cell r="BM103">
            <v>7255.8773765981541</v>
          </cell>
          <cell r="BN103">
            <v>7267.917067687853</v>
          </cell>
          <cell r="BO103">
            <v>7279.9615806851962</v>
          </cell>
          <cell r="BP103">
            <v>7292.0109159236481</v>
          </cell>
          <cell r="BQ103">
            <v>7304.0650737184487</v>
          </cell>
          <cell r="BR103">
            <v>7316.124054366509</v>
          </cell>
          <cell r="BS103">
            <v>7328.187858146237</v>
          </cell>
          <cell r="BT103">
            <v>7340.2564853174463</v>
          </cell>
          <cell r="BV103">
            <v>6699.0420270349923</v>
          </cell>
          <cell r="BW103">
            <v>6709.7062631579192</v>
          </cell>
          <cell r="BX103">
            <v>6720.3739094943849</v>
          </cell>
          <cell r="BY103">
            <v>6731.0449677980014</v>
          </cell>
          <cell r="BZ103">
            <v>6741.7194398033116</v>
          </cell>
          <cell r="CA103">
            <v>6752.397327225578</v>
          </cell>
          <cell r="CB103">
            <v>6763.078631760558</v>
          </cell>
          <cell r="CC103">
            <v>6773.7633550843075</v>
          </cell>
          <cell r="CD103">
            <v>6784.4514988529572</v>
          </cell>
          <cell r="CE103">
            <v>6795.1430647025263</v>
          </cell>
          <cell r="CF103">
            <v>6805.8380542486902</v>
          </cell>
          <cell r="CH103">
            <v>2709.8296506141601</v>
          </cell>
          <cell r="CI103">
            <v>2716.9820560878584</v>
          </cell>
          <cell r="CJ103">
            <v>2724.142820042031</v>
          </cell>
          <cell r="CK103">
            <v>2731.3119384814495</v>
          </cell>
          <cell r="CL103">
            <v>2738.4894073582259</v>
          </cell>
          <cell r="CM103">
            <v>2745.6752225725472</v>
          </cell>
          <cell r="CN103">
            <v>2752.8693799733342</v>
          </cell>
          <cell r="CO103">
            <v>2760.0718753590377</v>
          </cell>
          <cell r="CP103">
            <v>2767.2827044781629</v>
          </cell>
          <cell r="CQ103">
            <v>2774.5018630301388</v>
          </cell>
          <cell r="CR103">
            <v>2781.7293466658343</v>
          </cell>
        </row>
        <row r="104">
          <cell r="A104">
            <v>750</v>
          </cell>
          <cell r="B104">
            <v>31213.453909050386</v>
          </cell>
          <cell r="C104">
            <v>31254.920873833686</v>
          </cell>
          <cell r="D104">
            <v>31296.378755746893</v>
          </cell>
          <cell r="E104">
            <v>31337.827537353282</v>
          </cell>
          <cell r="F104">
            <v>31379.267201424722</v>
          </cell>
          <cell r="G104">
            <v>31420.697730940781</v>
          </cell>
          <cell r="H104">
            <v>31462.119109087587</v>
          </cell>
          <cell r="I104">
            <v>31503.531319257207</v>
          </cell>
          <cell r="J104">
            <v>31544.934345046535</v>
          </cell>
          <cell r="K104">
            <v>31586.328170256311</v>
          </cell>
          <cell r="L104">
            <v>31627.712778890287</v>
          </cell>
          <cell r="N104">
            <v>42280.517792474624</v>
          </cell>
          <cell r="O104">
            <v>42344.228467321998</v>
          </cell>
          <cell r="P104">
            <v>42407.962771115039</v>
          </cell>
          <cell r="Q104">
            <v>42471.720326783747</v>
          </cell>
          <cell r="R104">
            <v>42535.500751299609</v>
          </cell>
          <cell r="S104">
            <v>42599.303655634416</v>
          </cell>
          <cell r="T104">
            <v>42663.12864471905</v>
          </cell>
          <cell r="U104">
            <v>42726.975317402001</v>
          </cell>
          <cell r="V104">
            <v>42790.843266407857</v>
          </cell>
          <cell r="W104">
            <v>42854.73207829555</v>
          </cell>
          <cell r="X104">
            <v>42918.641333416526</v>
          </cell>
          <cell r="Z104">
            <v>57080.064517935054</v>
          </cell>
          <cell r="AA104">
            <v>57159.112136781005</v>
          </cell>
          <cell r="AB104">
            <v>57238.147641954223</v>
          </cell>
          <cell r="AC104">
            <v>57317.17102548611</v>
          </cell>
          <cell r="AD104">
            <v>57396.182279189612</v>
          </cell>
          <cell r="AE104">
            <v>57475.18139464585</v>
          </cell>
          <cell r="AF104">
            <v>57554.168363190685</v>
          </cell>
          <cell r="AG104">
            <v>57633.14317590159</v>
          </cell>
          <cell r="AH104">
            <v>57712.10582358425</v>
          </cell>
          <cell r="AI104">
            <v>57791.056296759583</v>
          </cell>
          <cell r="AJ104">
            <v>57869.994585650158</v>
          </cell>
          <cell r="AL104">
            <v>26490.54888623501</v>
          </cell>
          <cell r="AM104">
            <v>26529.837923570969</v>
          </cell>
          <cell r="AN104">
            <v>26569.126950453108</v>
          </cell>
          <cell r="AO104">
            <v>26608.41594220751</v>
          </cell>
          <cell r="AP104">
            <v>26647.704874231884</v>
          </cell>
          <cell r="AQ104">
            <v>26686.993721994841</v>
          </cell>
          <cell r="AR104">
            <v>26726.282461035556</v>
          </cell>
          <cell r="AS104">
            <v>26765.571066962897</v>
          </cell>
          <cell r="AT104">
            <v>26804.85951545502</v>
          </cell>
          <cell r="AU104">
            <v>26844.147782258697</v>
          </cell>
          <cell r="AV104">
            <v>26883.435843188825</v>
          </cell>
          <cell r="BJ104">
            <v>7340.2564853174463</v>
          </cell>
          <cell r="BK104">
            <v>7352.3299361212021</v>
          </cell>
          <cell r="BL104">
            <v>7364.4082107796967</v>
          </cell>
          <cell r="BM104">
            <v>7376.4913094961357</v>
          </cell>
          <cell r="BN104">
            <v>7388.5792324545964</v>
          </cell>
          <cell r="BO104">
            <v>7400.6719798199229</v>
          </cell>
          <cell r="BP104">
            <v>7412.7695517376014</v>
          </cell>
          <cell r="BQ104">
            <v>7424.8719483336426</v>
          </cell>
          <cell r="BR104">
            <v>7436.9791697144719</v>
          </cell>
          <cell r="BS104">
            <v>7449.0912159668051</v>
          </cell>
          <cell r="BT104">
            <v>7461.2080871575545</v>
          </cell>
          <cell r="BV104">
            <v>6805.8380542486902</v>
          </cell>
          <cell r="BW104">
            <v>6816.5364690866027</v>
          </cell>
          <cell r="BX104">
            <v>6827.2383107906771</v>
          </cell>
          <cell r="BY104">
            <v>6837.9435809143979</v>
          </cell>
          <cell r="BZ104">
            <v>6848.6522809901144</v>
          </cell>
          <cell r="CA104">
            <v>6859.3644125288511</v>
          </cell>
          <cell r="CB104">
            <v>6870.0799770201102</v>
          </cell>
          <cell r="CC104">
            <v>6880.7989759316779</v>
          </cell>
          <cell r="CD104">
            <v>6891.5214107094516</v>
          </cell>
          <cell r="CE104">
            <v>6902.2472827772244</v>
          </cell>
          <cell r="CF104">
            <v>6912.9765935365249</v>
          </cell>
          <cell r="CH104">
            <v>2781.7293466658343</v>
          </cell>
          <cell r="CI104">
            <v>2788.9651509883083</v>
          </cell>
          <cell r="CJ104">
            <v>2796.2092715534859</v>
          </cell>
          <cell r="CK104">
            <v>2803.4617038707734</v>
          </cell>
          <cell r="CL104">
            <v>2810.7224434037785</v>
          </cell>
          <cell r="CM104">
            <v>2817.9914855708998</v>
          </cell>
          <cell r="CN104">
            <v>2825.2688257459745</v>
          </cell>
          <cell r="CO104">
            <v>2832.5544592589872</v>
          </cell>
          <cell r="CP104">
            <v>2839.8483813966236</v>
          </cell>
          <cell r="CQ104">
            <v>2847.1505874029758</v>
          </cell>
          <cell r="CR104">
            <v>2854.4610724800809</v>
          </cell>
        </row>
        <row r="105">
          <cell r="A105">
            <v>760</v>
          </cell>
          <cell r="B105">
            <v>31627.712778890287</v>
          </cell>
          <cell r="C105">
            <v>31669.088155154208</v>
          </cell>
          <cell r="D105">
            <v>31710.454283454674</v>
          </cell>
          <cell r="E105">
            <v>31751.811148398425</v>
          </cell>
          <cell r="F105">
            <v>31793.158734791101</v>
          </cell>
          <cell r="G105">
            <v>31834.497027636266</v>
          </cell>
          <cell r="H105">
            <v>31875.826012134341</v>
          </cell>
          <cell r="I105">
            <v>31917.145673681662</v>
          </cell>
          <cell r="J105">
            <v>31958.455997869391</v>
          </cell>
          <cell r="K105">
            <v>31999.756970482194</v>
          </cell>
          <cell r="L105">
            <v>32041.048577497626</v>
          </cell>
          <cell r="N105">
            <v>42918.64140834607</v>
          </cell>
          <cell r="O105">
            <v>42982.578933269775</v>
          </cell>
          <cell r="P105">
            <v>43046.552128459152</v>
          </cell>
          <cell r="Q105">
            <v>43110.559938238759</v>
          </cell>
          <cell r="R105">
            <v>43174.601316597604</v>
          </cell>
          <cell r="S105">
            <v>43238.675227155385</v>
          </cell>
          <cell r="T105">
            <v>43302.780643122795</v>
          </cell>
          <cell r="U105">
            <v>43366.91654726566</v>
          </cell>
          <cell r="V105">
            <v>43431.081931868859</v>
          </cell>
          <cell r="W105">
            <v>43495.275798699178</v>
          </cell>
          <cell r="X105">
            <v>43559.49715896725</v>
          </cell>
          <cell r="Z105">
            <v>57869.994585650158</v>
          </cell>
          <cell r="AA105">
            <v>57948.920680167073</v>
          </cell>
          <cell r="AB105">
            <v>58027.834569896833</v>
          </cell>
          <cell r="AC105">
            <v>58106.736244087842</v>
          </cell>
          <cell r="AD105">
            <v>58185.625691637571</v>
          </cell>
          <cell r="AE105">
            <v>58264.50290107925</v>
          </cell>
          <cell r="AF105">
            <v>58343.367860568993</v>
          </cell>
          <cell r="AG105">
            <v>58422.220557872133</v>
          </cell>
          <cell r="AH105">
            <v>58501.0609803509</v>
          </cell>
          <cell r="AI105">
            <v>58579.889114951155</v>
          </cell>
          <cell r="AJ105">
            <v>58658.704948189406</v>
          </cell>
          <cell r="AL105">
            <v>26883.435843188825</v>
          </cell>
          <cell r="AM105">
            <v>26922.723674127457</v>
          </cell>
          <cell r="AN105">
            <v>26962.011251023694</v>
          </cell>
          <cell r="AO105">
            <v>27001.298549892792</v>
          </cell>
          <cell r="AP105">
            <v>27040.585546815459</v>
          </cell>
          <cell r="AQ105">
            <v>27079.8722179375</v>
          </cell>
          <cell r="AR105">
            <v>27119.158539468845</v>
          </cell>
          <cell r="AS105">
            <v>27158.444487683442</v>
          </cell>
          <cell r="AT105">
            <v>27197.730038917944</v>
          </cell>
          <cell r="AU105">
            <v>27237.015169571685</v>
          </cell>
          <cell r="AV105">
            <v>27276.299856105685</v>
          </cell>
          <cell r="BJ105">
            <v>7461.2080871575545</v>
          </cell>
          <cell r="BK105">
            <v>7473.3297833337074</v>
          </cell>
          <cell r="BL105">
            <v>7485.456304522233</v>
          </cell>
          <cell r="BM105">
            <v>7497.5876507299663</v>
          </cell>
          <cell r="BN105">
            <v>7509.7238219435076</v>
          </cell>
          <cell r="BO105">
            <v>7521.8648181291464</v>
          </cell>
          <cell r="BP105">
            <v>7534.0106392327307</v>
          </cell>
          <cell r="BQ105">
            <v>7546.1612851795817</v>
          </cell>
          <cell r="BR105">
            <v>7558.3167558744271</v>
          </cell>
          <cell r="BS105">
            <v>7570.4770512012728</v>
          </cell>
          <cell r="BT105">
            <v>7582.6421710233408</v>
          </cell>
          <cell r="BV105">
            <v>6912.9765935365249</v>
          </cell>
          <cell r="BW105">
            <v>6923.7093443664144</v>
          </cell>
          <cell r="BX105">
            <v>6934.4455366233251</v>
          </cell>
          <cell r="BY105">
            <v>6945.1851716408601</v>
          </cell>
          <cell r="BZ105">
            <v>6955.9282507296284</v>
          </cell>
          <cell r="CA105">
            <v>6966.6747751770772</v>
          </cell>
          <cell r="CB105">
            <v>6977.4247462472922</v>
          </cell>
          <cell r="CC105">
            <v>6988.1781651808606</v>
          </cell>
          <cell r="CD105">
            <v>6998.9350331946762</v>
          </cell>
          <cell r="CE105">
            <v>7009.6953514817933</v>
          </cell>
          <cell r="CF105">
            <v>7020.4591212112409</v>
          </cell>
          <cell r="CH105">
            <v>2854.4610724800809</v>
          </cell>
          <cell r="CI105">
            <v>2861.7798317886159</v>
          </cell>
          <cell r="CJ105">
            <v>2869.106860448494</v>
          </cell>
          <cell r="CK105">
            <v>2876.4421535394472</v>
          </cell>
          <cell r="CL105">
            <v>2883.7857061016589</v>
          </cell>
          <cell r="CM105">
            <v>2891.137513136357</v>
          </cell>
          <cell r="CN105">
            <v>2898.4975696063962</v>
          </cell>
          <cell r="CO105">
            <v>2905.8658704368831</v>
          </cell>
          <cell r="CP105">
            <v>2913.2424105157193</v>
          </cell>
          <cell r="CQ105">
            <v>2920.6271846941968</v>
          </cell>
          <cell r="CR105">
            <v>2928.0201877875957</v>
          </cell>
        </row>
        <row r="106">
          <cell r="A106">
            <v>770</v>
          </cell>
          <cell r="B106">
            <v>32041.048577497626</v>
          </cell>
          <cell r="C106">
            <v>32082.330805084541</v>
          </cell>
          <cell r="D106">
            <v>32123.60363960229</v>
          </cell>
          <cell r="E106">
            <v>32164.867067599465</v>
          </cell>
          <cell r="F106">
            <v>32206.121075812756</v>
          </cell>
          <cell r="G106">
            <v>32247.365651165986</v>
          </cell>
          <cell r="H106">
            <v>32288.600780768618</v>
          </cell>
          <cell r="I106">
            <v>32329.826451914891</v>
          </cell>
          <cell r="J106">
            <v>32371.042652082448</v>
          </cell>
          <cell r="K106">
            <v>32412.249368931301</v>
          </cell>
          <cell r="L106">
            <v>32453.446590302428</v>
          </cell>
          <cell r="N106">
            <v>43559.49715896725</v>
          </cell>
          <cell r="O106">
            <v>43623.745033292158</v>
          </cell>
          <cell r="P106">
            <v>43688.018451664189</v>
          </cell>
          <cell r="Q106">
            <v>43752.316453408392</v>
          </cell>
          <cell r="R106">
            <v>43816.638087146275</v>
          </cell>
          <cell r="S106">
            <v>43880.982410760422</v>
          </cell>
          <cell r="T106">
            <v>43945.348491357698</v>
          </cell>
          <cell r="U106">
            <v>44009.735405231535</v>
          </cell>
          <cell r="V106">
            <v>44074.142237825145</v>
          </cell>
          <cell r="W106">
            <v>44138.568083696475</v>
          </cell>
          <cell r="X106">
            <v>44203.012046477816</v>
          </cell>
          <cell r="Z106">
            <v>58658.704948189406</v>
          </cell>
          <cell r="AA106">
            <v>58737.508466140076</v>
          </cell>
          <cell r="AB106">
            <v>58816.299654422626</v>
          </cell>
          <cell r="AC106">
            <v>58895.078498188777</v>
          </cell>
          <cell r="AD106">
            <v>58973.844982110299</v>
          </cell>
          <cell r="AE106">
            <v>59052.599090365751</v>
          </cell>
          <cell r="AF106">
            <v>59131.340806628548</v>
          </cell>
          <cell r="AG106">
            <v>59210.070114054331</v>
          </cell>
          <cell r="AH106">
            <v>59288.786995268725</v>
          </cell>
          <cell r="AI106">
            <v>59367.491432355106</v>
          </cell>
          <cell r="AJ106">
            <v>59446.183406842458</v>
          </cell>
          <cell r="AL106">
            <v>27276.299856105685</v>
          </cell>
          <cell r="AM106">
            <v>27315.584075042156</v>
          </cell>
          <cell r="AN106">
            <v>27354.86780296373</v>
          </cell>
          <cell r="AO106">
            <v>27394.15101651314</v>
          </cell>
          <cell r="AP106">
            <v>27433.433692392049</v>
          </cell>
          <cell r="AQ106">
            <v>27472.715807360859</v>
          </cell>
          <cell r="AR106">
            <v>27511.997338237936</v>
          </cell>
          <cell r="AS106">
            <v>27551.278261898729</v>
          </cell>
          <cell r="AT106">
            <v>27590.558555275398</v>
          </cell>
          <cell r="AU106">
            <v>27629.838195356053</v>
          </cell>
          <cell r="AV106">
            <v>27669.117159184101</v>
          </cell>
          <cell r="BJ106">
            <v>7582.6421710233408</v>
          </cell>
          <cell r="BK106">
            <v>7594.8121151829746</v>
          </cell>
          <cell r="BL106">
            <v>7606.9868835015541</v>
          </cell>
          <cell r="BM106">
            <v>7619.1664757794069</v>
          </cell>
          <cell r="BN106">
            <v>7631.3508917957515</v>
          </cell>
          <cell r="BO106">
            <v>7643.5401313085958</v>
          </cell>
          <cell r="BP106">
            <v>7655.7341940546685</v>
          </cell>
          <cell r="BQ106">
            <v>7667.9330797493603</v>
          </cell>
          <cell r="BR106">
            <v>7680.1367880866273</v>
          </cell>
          <cell r="BS106">
            <v>7692.3453187389523</v>
          </cell>
          <cell r="BT106">
            <v>7704.5586713572466</v>
          </cell>
          <cell r="BV106">
            <v>7020.4591212112409</v>
          </cell>
          <cell r="BW106">
            <v>7031.2263435278837</v>
          </cell>
          <cell r="BX106">
            <v>7041.9970195522492</v>
          </cell>
          <cell r="BY106">
            <v>7052.7711503803703</v>
          </cell>
          <cell r="BZ106">
            <v>7063.5487370836436</v>
          </cell>
          <cell r="CA106">
            <v>7074.3297807086547</v>
          </cell>
          <cell r="CB106">
            <v>7085.1142822770507</v>
          </cell>
          <cell r="CC106">
            <v>7095.9022427853852</v>
          </cell>
          <cell r="CD106">
            <v>7106.693663204961</v>
          </cell>
          <cell r="CE106">
            <v>7117.4885444817119</v>
          </cell>
          <cell r="CF106">
            <v>7128.2868875360318</v>
          </cell>
          <cell r="CH106">
            <v>2928.0201877875957</v>
          </cell>
          <cell r="CI106">
            <v>2935.4214145757073</v>
          </cell>
          <cell r="CJ106">
            <v>2942.8308598034423</v>
          </cell>
          <cell r="CK106">
            <v>2950.2485181814122</v>
          </cell>
          <cell r="CL106">
            <v>2957.6743843863519</v>
          </cell>
          <cell r="CM106">
            <v>2965.1084530618759</v>
          </cell>
          <cell r="CN106">
            <v>2972.5507188188462</v>
          </cell>
          <cell r="CO106">
            <v>2980.0011762360414</v>
          </cell>
          <cell r="CP106">
            <v>2987.4598198605495</v>
          </cell>
          <cell r="CQ106">
            <v>2994.926644208474</v>
          </cell>
          <cell r="CR106">
            <v>3002.4016437653231</v>
          </cell>
        </row>
        <row r="107">
          <cell r="A107">
            <v>780</v>
          </cell>
          <cell r="B107">
            <v>32453.446590302428</v>
          </cell>
          <cell r="C107">
            <v>32494.634304216728</v>
          </cell>
          <cell r="D107">
            <v>32535.812498873656</v>
          </cell>
          <cell r="E107">
            <v>32576.981162650151</v>
          </cell>
          <cell r="F107">
            <v>32618.140284099252</v>
          </cell>
          <cell r="G107">
            <v>32659.289851948757</v>
          </cell>
          <cell r="H107">
            <v>32700.429855100279</v>
          </cell>
          <cell r="I107">
            <v>32741.560282627652</v>
          </cell>
          <cell r="J107">
            <v>32782.681123775641</v>
          </cell>
          <cell r="K107">
            <v>32823.792367958864</v>
          </cell>
          <cell r="L107">
            <v>32864.89400476039</v>
          </cell>
          <cell r="N107">
            <v>44203.012046477816</v>
          </cell>
          <cell r="O107">
            <v>44267.473238842853</v>
          </cell>
          <cell r="P107">
            <v>44331.950782467902</v>
          </cell>
          <cell r="Q107">
            <v>44396.443807994772</v>
          </cell>
          <cell r="R107">
            <v>44460.951454994443</v>
          </cell>
          <cell r="S107">
            <v>44525.472871931095</v>
          </cell>
          <cell r="T107">
            <v>44590.007216123107</v>
          </cell>
          <cell r="U107">
            <v>44654.553653708368</v>
          </cell>
          <cell r="V107">
            <v>44719.111359606788</v>
          </cell>
          <cell r="W107">
            <v>44783.679517483397</v>
          </cell>
          <cell r="X107">
            <v>44848.257319710276</v>
          </cell>
          <cell r="Z107">
            <v>59446.183406842458</v>
          </cell>
          <cell r="AA107">
            <v>59524.862899693653</v>
          </cell>
          <cell r="AB107">
            <v>59603.529891293234</v>
          </cell>
          <cell r="AC107">
            <v>59682.184361435808</v>
          </cell>
          <cell r="AD107">
            <v>59760.8262893145</v>
          </cell>
          <cell r="AE107">
            <v>59839.455653509467</v>
          </cell>
          <cell r="AF107">
            <v>59918.072431976449</v>
          </cell>
          <cell r="AG107">
            <v>59996.676602035528</v>
          </cell>
          <cell r="AH107">
            <v>60075.26814036032</v>
          </cell>
          <cell r="AI107">
            <v>60153.847022966824</v>
          </cell>
          <cell r="AJ107">
            <v>60232.413225202909</v>
          </cell>
          <cell r="AL107">
            <v>27669.117159184101</v>
          </cell>
          <cell r="AM107">
            <v>27708.395423857477</v>
          </cell>
          <cell r="AN107">
            <v>27747.672966528207</v>
          </cell>
          <cell r="AO107">
            <v>27786.949764401455</v>
          </cell>
          <cell r="AP107">
            <v>27826.225794735175</v>
          </cell>
          <cell r="AQ107">
            <v>27865.501034839108</v>
          </cell>
          <cell r="AR107">
            <v>27904.775462074384</v>
          </cell>
          <cell r="AS107">
            <v>27944.049053852672</v>
          </cell>
          <cell r="AT107">
            <v>27983.321787635527</v>
          </cell>
          <cell r="AU107">
            <v>28022.593640934072</v>
          </cell>
          <cell r="AV107">
            <v>28061.86459130756</v>
          </cell>
          <cell r="BJ107">
            <v>7704.5586713572466</v>
          </cell>
          <cell r="BK107">
            <v>7716.776845570811</v>
          </cell>
          <cell r="BL107">
            <v>7728.9998409872587</v>
          </cell>
          <cell r="BM107">
            <v>7741.2276571924713</v>
          </cell>
          <cell r="BN107">
            <v>7753.4602937505197</v>
          </cell>
          <cell r="BO107">
            <v>7765.697750203617</v>
          </cell>
          <cell r="BP107">
            <v>7777.9400260720777</v>
          </cell>
          <cell r="BQ107">
            <v>7790.1871208542489</v>
          </cell>
          <cell r="BR107">
            <v>7802.4390340264699</v>
          </cell>
          <cell r="BS107">
            <v>7814.6957650430149</v>
          </cell>
          <cell r="BT107">
            <v>7826.9573133360718</v>
          </cell>
          <cell r="BV107">
            <v>7128.2868875360318</v>
          </cell>
          <cell r="BW107">
            <v>7139.0886932626754</v>
          </cell>
          <cell r="BX107">
            <v>7149.893962530582</v>
          </cell>
          <cell r="BY107">
            <v>7160.7026961827696</v>
          </cell>
          <cell r="BZ107">
            <v>7171.5148950362036</v>
          </cell>
          <cell r="CA107">
            <v>7182.3305598816569</v>
          </cell>
          <cell r="CB107">
            <v>7193.1496914835916</v>
          </cell>
          <cell r="CC107">
            <v>7203.972290580039</v>
          </cell>
          <cell r="CD107">
            <v>7214.7983578824833</v>
          </cell>
          <cell r="CE107">
            <v>7225.6278940757302</v>
          </cell>
          <cell r="CF107">
            <v>7236.4608998178064</v>
          </cell>
          <cell r="CH107">
            <v>3002.4016437653231</v>
          </cell>
          <cell r="CI107">
            <v>3009.8848129865987</v>
          </cell>
          <cell r="CJ107">
            <v>3017.3761462982989</v>
          </cell>
          <cell r="CK107">
            <v>3024.8756380974123</v>
          </cell>
          <cell r="CL107">
            <v>3032.3832827524898</v>
          </cell>
          <cell r="CM107">
            <v>3039.8990746040295</v>
          </cell>
          <cell r="CN107">
            <v>3047.423007965132</v>
          </cell>
          <cell r="CO107">
            <v>3054.9550771218569</v>
          </cell>
          <cell r="CP107">
            <v>3062.4952763337865</v>
          </cell>
          <cell r="CQ107">
            <v>3070.0435998344842</v>
          </cell>
          <cell r="CR107">
            <v>3077.6000418320114</v>
          </cell>
        </row>
        <row r="108">
          <cell r="A108">
            <v>790</v>
          </cell>
          <cell r="B108">
            <v>32864.89400476039</v>
          </cell>
          <cell r="C108">
            <v>32905.986023930309</v>
          </cell>
          <cell r="D108">
            <v>32947.068415384419</v>
          </cell>
          <cell r="E108">
            <v>32988.141169203111</v>
          </cell>
          <cell r="F108">
            <v>33029.204275629651</v>
          </cell>
          <cell r="G108">
            <v>33070.257725069197</v>
          </cell>
          <cell r="H108">
            <v>33111.301508087068</v>
          </cell>
          <cell r="I108">
            <v>33152.335615407683</v>
          </cell>
          <cell r="J108">
            <v>33193.360037912993</v>
          </cell>
          <cell r="K108">
            <v>33234.374766641071</v>
          </cell>
          <cell r="L108">
            <v>33275.37979278477</v>
          </cell>
          <cell r="N108">
            <v>44848.257319710276</v>
          </cell>
          <cell r="O108">
            <v>44912.843967332097</v>
          </cell>
          <cell r="P108">
            <v>44977.438670027826</v>
          </cell>
          <cell r="Q108">
            <v>45042.040646073699</v>
          </cell>
          <cell r="R108">
            <v>45106.649122307368</v>
          </cell>
          <cell r="S108">
            <v>45171.263334090647</v>
          </cell>
          <cell r="T108">
            <v>45235.882525271561</v>
          </cell>
          <cell r="U108">
            <v>45300.505948149425</v>
          </cell>
          <cell r="V108">
            <v>45365.132863437117</v>
          </cell>
          <cell r="W108">
            <v>45429.762540224066</v>
          </cell>
          <cell r="X108">
            <v>45494.394255939464</v>
          </cell>
          <cell r="Z108">
            <v>60232.413225202909</v>
          </cell>
          <cell r="AA108">
            <v>60310.966721737466</v>
          </cell>
          <cell r="AB108">
            <v>60389.507486550465</v>
          </cell>
          <cell r="AC108">
            <v>60468.035492922092</v>
          </cell>
          <cell r="AD108">
            <v>60546.550713423778</v>
          </cell>
          <cell r="AE108">
            <v>60625.053119906974</v>
          </cell>
          <cell r="AF108">
            <v>60703.542683494838</v>
          </cell>
          <cell r="AG108">
            <v>60782.019374572112</v>
          </cell>
          <cell r="AH108">
            <v>60860.483162776196</v>
          </cell>
          <cell r="AI108">
            <v>60938.934016987943</v>
          </cell>
          <cell r="AJ108">
            <v>61017.371905323133</v>
          </cell>
          <cell r="AL108">
            <v>28061.86459130756</v>
          </cell>
          <cell r="AM108">
            <v>28101.134616363386</v>
          </cell>
          <cell r="AN108">
            <v>28140.403693756271</v>
          </cell>
          <cell r="AO108">
            <v>28179.671801187258</v>
          </cell>
          <cell r="AP108">
            <v>28218.93891640332</v>
          </cell>
          <cell r="AQ108">
            <v>28258.205017196829</v>
          </cell>
          <cell r="AR108">
            <v>28297.470081404303</v>
          </cell>
          <cell r="AS108">
            <v>28336.734086906377</v>
          </cell>
          <cell r="AT108">
            <v>28375.997011626703</v>
          </cell>
          <cell r="AU108">
            <v>28415.258833531505</v>
          </cell>
          <cell r="AV108">
            <v>28454.519530628582</v>
          </cell>
          <cell r="BJ108">
            <v>7826.9573133360718</v>
          </cell>
          <cell r="BK108">
            <v>7839.2236783156723</v>
          </cell>
          <cell r="BL108">
            <v>7851.4948593696599</v>
          </cell>
          <cell r="BM108">
            <v>7863.770855863665</v>
          </cell>
          <cell r="BN108">
            <v>7876.0516671410487</v>
          </cell>
          <cell r="BO108">
            <v>7888.3372925228759</v>
          </cell>
          <cell r="BP108">
            <v>7900.6277313078954</v>
          </cell>
          <cell r="BQ108">
            <v>7912.9229827724912</v>
          </cell>
          <cell r="BR108">
            <v>7925.2230461706631</v>
          </cell>
          <cell r="BS108">
            <v>7937.5279207339945</v>
          </cell>
          <cell r="BT108">
            <v>7949.8376056716543</v>
          </cell>
          <cell r="BV108">
            <v>7236.4608998178064</v>
          </cell>
          <cell r="BW108">
            <v>7247.2973757398477</v>
          </cell>
          <cell r="BX108">
            <v>7258.1373224459749</v>
          </cell>
          <cell r="BY108">
            <v>7268.9807405132169</v>
          </cell>
          <cell r="BZ108">
            <v>7279.8276304913725</v>
          </cell>
          <cell r="CA108">
            <v>7290.6779929029371</v>
          </cell>
          <cell r="CB108">
            <v>7301.5318282429989</v>
          </cell>
          <cell r="CC108">
            <v>7312.3891369791318</v>
          </cell>
          <cell r="CD108">
            <v>7323.2499195513183</v>
          </cell>
          <cell r="CE108">
            <v>7334.1141763718551</v>
          </cell>
          <cell r="CF108">
            <v>7344.9819078252694</v>
          </cell>
          <cell r="CH108">
            <v>3077.6000418320114</v>
          </cell>
          <cell r="CI108">
            <v>3085.1645965093562</v>
          </cell>
          <cell r="CJ108">
            <v>3092.7372580249544</v>
          </cell>
          <cell r="CK108">
            <v>3100.3180205130743</v>
          </cell>
          <cell r="CL108">
            <v>3107.9068780843995</v>
          </cell>
          <cell r="CM108">
            <v>3115.5038248263777</v>
          </cell>
          <cell r="CN108">
            <v>3123.1088548037483</v>
          </cell>
          <cell r="CO108">
            <v>3130.7219620590008</v>
          </cell>
          <cell r="CP108">
            <v>3138.3431406127024</v>
          </cell>
          <cell r="CQ108">
            <v>3145.9723844641308</v>
          </cell>
          <cell r="CR108">
            <v>3153.6096875914814</v>
          </cell>
        </row>
        <row r="109">
          <cell r="A109">
            <v>800</v>
          </cell>
          <cell r="B109">
            <v>33275.37979278477</v>
          </cell>
          <cell r="C109">
            <v>33316.375107690365</v>
          </cell>
          <cell r="D109">
            <v>33357.360702855949</v>
          </cell>
          <cell r="E109">
            <v>33398.336569930165</v>
          </cell>
          <cell r="F109">
            <v>33439.302700710687</v>
          </cell>
          <cell r="G109">
            <v>33480.259087142724</v>
          </cell>
          <cell r="H109">
            <v>33521.205721317783</v>
          </cell>
          <cell r="I109">
            <v>33562.142595471865</v>
          </cell>
          <cell r="J109">
            <v>33603.069701984197</v>
          </cell>
          <cell r="K109">
            <v>33643.987033375895</v>
          </cell>
          <cell r="L109">
            <v>33684.894582307985</v>
          </cell>
          <cell r="N109">
            <v>45494.394255939464</v>
          </cell>
          <cell r="O109">
            <v>45559.027296315937</v>
          </cell>
          <cell r="P109">
            <v>45623.660955351603</v>
          </cell>
          <cell r="Q109">
            <v>45688.294535274908</v>
          </cell>
          <cell r="R109">
            <v>45752.927346506913</v>
          </cell>
          <cell r="S109">
            <v>45817.558707623801</v>
          </cell>
          <cell r="T109">
            <v>45882.187945320329</v>
          </cell>
          <cell r="U109">
            <v>45946.814394374669</v>
          </cell>
          <cell r="V109">
            <v>46011.437397609756</v>
          </cell>
          <cell r="W109">
            <v>46076.056305856036</v>
          </cell>
          <cell r="X109">
            <v>46140.67047791701</v>
          </cell>
          <cell r="Z109">
            <v>61017.371905323133</v>
          </cell>
          <cell r="AA109">
            <v>61095.796795123977</v>
          </cell>
          <cell r="AB109">
            <v>61174.208652950707</v>
          </cell>
          <cell r="AC109">
            <v>61252.60744457371</v>
          </cell>
          <cell r="AD109">
            <v>61330.993134965749</v>
          </cell>
          <cell r="AE109">
            <v>61409.365688294136</v>
          </cell>
          <cell r="AF109">
            <v>61487.725067914304</v>
          </cell>
          <cell r="AG109">
            <v>61566.071236362011</v>
          </cell>
          <cell r="AH109">
            <v>61644.404155347191</v>
          </cell>
          <cell r="AI109">
            <v>61722.72378574765</v>
          </cell>
          <cell r="AJ109">
            <v>61801.03008760274</v>
          </cell>
          <cell r="AL109">
            <v>28454.519530628582</v>
          </cell>
          <cell r="AM109">
            <v>28493.77908096704</v>
          </cell>
          <cell r="AN109">
            <v>28533.037462636341</v>
          </cell>
          <cell r="AO109">
            <v>28572.294653765672</v>
          </cell>
          <cell r="AP109">
            <v>28611.55063252322</v>
          </cell>
          <cell r="AQ109">
            <v>28650.805377115703</v>
          </cell>
          <cell r="AR109">
            <v>28690.058865787392</v>
          </cell>
          <cell r="AS109">
            <v>28729.31107681962</v>
          </cell>
          <cell r="AT109">
            <v>28768.561988530233</v>
          </cell>
          <cell r="AU109">
            <v>28807.811579272504</v>
          </cell>
          <cell r="AV109">
            <v>28847.059827434769</v>
          </cell>
          <cell r="BJ109">
            <v>7949.8376056716543</v>
          </cell>
          <cell r="BK109">
            <v>7962.1521001703222</v>
          </cell>
          <cell r="BL109">
            <v>7974.4714033942355</v>
          </cell>
          <cell r="BM109">
            <v>7986.7955144851185</v>
          </cell>
          <cell r="BN109">
            <v>7999.1244325621974</v>
          </cell>
          <cell r="BO109">
            <v>8011.4581567221639</v>
          </cell>
          <cell r="BP109">
            <v>8023.7966860391916</v>
          </cell>
          <cell r="BQ109">
            <v>8036.1400195649021</v>
          </cell>
          <cell r="BR109">
            <v>8048.4881563283679</v>
          </cell>
          <cell r="BS109">
            <v>8060.8410953361126</v>
          </cell>
          <cell r="BT109">
            <v>8073.1988355720996</v>
          </cell>
          <cell r="BV109">
            <v>7344.9819078252694</v>
          </cell>
          <cell r="BW109">
            <v>7355.8531142682286</v>
          </cell>
          <cell r="BX109">
            <v>7366.727796029475</v>
          </cell>
          <cell r="BY109">
            <v>7377.6059534097312</v>
          </cell>
          <cell r="BZ109">
            <v>7388.4875866816365</v>
          </cell>
          <cell r="CA109">
            <v>7399.3726960896784</v>
          </cell>
          <cell r="CB109">
            <v>7410.2612818501157</v>
          </cell>
          <cell r="CC109">
            <v>7421.1533441509246</v>
          </cell>
          <cell r="CD109">
            <v>7432.048883151725</v>
          </cell>
          <cell r="CE109">
            <v>7442.9478989837362</v>
          </cell>
          <cell r="CF109">
            <v>7453.8503917497064</v>
          </cell>
          <cell r="CH109">
            <v>3153.6096875914814</v>
          </cell>
          <cell r="CI109">
            <v>3161.2550439525298</v>
          </cell>
          <cell r="CJ109">
            <v>3168.9084474849155</v>
          </cell>
          <cell r="CK109">
            <v>3176.5698921065928</v>
          </cell>
          <cell r="CL109">
            <v>3184.2393717162927</v>
          </cell>
          <cell r="CM109">
            <v>3191.9168801938799</v>
          </cell>
          <cell r="CN109">
            <v>3199.6024114008328</v>
          </cell>
          <cell r="CO109">
            <v>3207.2959591805707</v>
          </cell>
          <cell r="CP109">
            <v>3214.9975173589087</v>
          </cell>
          <cell r="CQ109">
            <v>3222.7070797444944</v>
          </cell>
          <cell r="CR109">
            <v>3230.4246401291207</v>
          </cell>
        </row>
        <row r="110">
          <cell r="A110">
            <v>810</v>
          </cell>
          <cell r="B110">
            <v>33684.894582307985</v>
          </cell>
          <cell r="C110">
            <v>33725.792341580469</v>
          </cell>
          <cell r="D110">
            <v>33766.680304130467</v>
          </cell>
          <cell r="E110">
            <v>33807.558463030786</v>
          </cell>
          <cell r="F110">
            <v>33848.426811488403</v>
          </cell>
          <cell r="G110">
            <v>33889.28534284301</v>
          </cell>
          <cell r="H110">
            <v>33930.134050565306</v>
          </cell>
          <cell r="I110">
            <v>33970.972928255607</v>
          </cell>
          <cell r="J110">
            <v>34011.801969642322</v>
          </cell>
          <cell r="K110">
            <v>34052.621168580183</v>
          </cell>
          <cell r="L110">
            <v>34093.430519048881</v>
          </cell>
          <cell r="N110">
            <v>46140.67047791701</v>
          </cell>
          <cell r="O110">
            <v>46205.279280530114</v>
          </cell>
          <cell r="P110">
            <v>46269.8820883304</v>
          </cell>
          <cell r="Q110">
            <v>46334.478283814911</v>
          </cell>
          <cell r="R110">
            <v>46399.0672573052</v>
          </cell>
          <cell r="S110">
            <v>46463.64840690844</v>
          </cell>
          <cell r="T110">
            <v>46528.221138485067</v>
          </cell>
          <cell r="U110">
            <v>46592.784865606867</v>
          </cell>
          <cell r="V110">
            <v>46657.339009524148</v>
          </cell>
          <cell r="W110">
            <v>46721.882999126858</v>
          </cell>
          <cell r="X110">
            <v>46786.416270908492</v>
          </cell>
          <cell r="Z110">
            <v>61801.03008760274</v>
          </cell>
          <cell r="AA110">
            <v>61879.323020107673</v>
          </cell>
          <cell r="AB110">
            <v>61957.60254160827</v>
          </cell>
          <cell r="AC110">
            <v>62035.868609595796</v>
          </cell>
          <cell r="AD110">
            <v>62114.121180702336</v>
          </cell>
          <cell r="AE110">
            <v>62192.360210695988</v>
          </cell>
          <cell r="AF110">
            <v>62270.585654477465</v>
          </cell>
          <cell r="AG110">
            <v>62348.797466075572</v>
          </cell>
          <cell r="AH110">
            <v>62426.995598644789</v>
          </cell>
          <cell r="AI110">
            <v>62505.180004461508</v>
          </cell>
          <cell r="AJ110">
            <v>62583.350634922215</v>
          </cell>
          <cell r="AL110">
            <v>28847.059827434769</v>
          </cell>
          <cell r="AM110">
            <v>28886.306711439771</v>
          </cell>
          <cell r="AN110">
            <v>28925.552209743706</v>
          </cell>
          <cell r="AO110">
            <v>28964.796300836035</v>
          </cell>
          <cell r="AP110">
            <v>29004.038963238276</v>
          </cell>
          <cell r="AQ110">
            <v>29043.28017550354</v>
          </cell>
          <cell r="AR110">
            <v>29082.519916216326</v>
          </cell>
          <cell r="AS110">
            <v>29121.758163990762</v>
          </cell>
          <cell r="AT110">
            <v>29160.994897471246</v>
          </cell>
          <cell r="AU110">
            <v>29200.230095330706</v>
          </cell>
          <cell r="AV110">
            <v>29239.463736270569</v>
          </cell>
          <cell r="BJ110">
            <v>8073.1988355720996</v>
          </cell>
          <cell r="BK110">
            <v>8085.5613759977332</v>
          </cell>
          <cell r="BL110">
            <v>8097.9287155518623</v>
          </cell>
          <cell r="BM110">
            <v>8110.3008531507794</v>
          </cell>
          <cell r="BN110">
            <v>8122.6777876882225</v>
          </cell>
          <cell r="BO110">
            <v>8135.0595180354057</v>
          </cell>
          <cell r="BP110">
            <v>8147.4460430409854</v>
          </cell>
          <cell r="BQ110">
            <v>8159.8373615311193</v>
          </cell>
          <cell r="BR110">
            <v>8172.23347230944</v>
          </cell>
          <cell r="BS110">
            <v>8184.6343741570836</v>
          </cell>
          <cell r="BT110">
            <v>8197.0400658327308</v>
          </cell>
          <cell r="BV110">
            <v>7453.8503917497064</v>
          </cell>
          <cell r="BW110">
            <v>7464.7563615238741</v>
          </cell>
          <cell r="BX110">
            <v>7475.6658083519142</v>
          </cell>
          <cell r="BY110">
            <v>7486.5787322508886</v>
          </cell>
          <cell r="BZ110">
            <v>7497.4951332092078</v>
          </cell>
          <cell r="CA110">
            <v>7508.4150111865956</v>
          </cell>
          <cell r="CB110">
            <v>7519.3383661140433</v>
          </cell>
          <cell r="CC110">
            <v>7530.2651978937929</v>
          </cell>
          <cell r="CD110">
            <v>7541.1955063992918</v>
          </cell>
          <cell r="CE110">
            <v>7552.1292914751766</v>
          </cell>
          <cell r="CF110">
            <v>7563.0665529372554</v>
          </cell>
          <cell r="CH110">
            <v>3230.4246401291207</v>
          </cell>
          <cell r="CI110">
            <v>3238.1501922881548</v>
          </cell>
          <cell r="CJ110">
            <v>3245.8837299809061</v>
          </cell>
          <cell r="CK110">
            <v>3253.6252469510696</v>
          </cell>
          <cell r="CL110">
            <v>3261.3747369270609</v>
          </cell>
          <cell r="CM110">
            <v>3269.1321936223435</v>
          </cell>
          <cell r="CN110">
            <v>3276.8976107358981</v>
          </cell>
          <cell r="CO110">
            <v>3284.6709819525427</v>
          </cell>
          <cell r="CP110">
            <v>3292.4523009432455</v>
          </cell>
          <cell r="CQ110">
            <v>3300.2415613656126</v>
          </cell>
          <cell r="CR110">
            <v>3308.0387568640585</v>
          </cell>
        </row>
        <row r="111">
          <cell r="A111">
            <v>820</v>
          </cell>
          <cell r="B111">
            <v>34093.430519048881</v>
          </cell>
          <cell r="C111">
            <v>34134.230015151508</v>
          </cell>
          <cell r="D111">
            <v>34175.019651112816</v>
          </cell>
          <cell r="E111">
            <v>34215.799421277712</v>
          </cell>
          <cell r="F111">
            <v>34256.569320109717</v>
          </cell>
          <cell r="G111">
            <v>34297.329342189376</v>
          </cell>
          <cell r="H111">
            <v>34338.079482212561</v>
          </cell>
          <cell r="I111">
            <v>34378.819734988909</v>
          </cell>
          <cell r="J111">
            <v>34419.550095440267</v>
          </cell>
          <cell r="K111">
            <v>34460.270558598968</v>
          </cell>
          <cell r="L111">
            <v>34500.981119606375</v>
          </cell>
          <cell r="N111">
            <v>46786.416270908492</v>
          </cell>
          <cell r="O111">
            <v>46850.938268928381</v>
          </cell>
          <cell r="P111">
            <v>46915.448444776528</v>
          </cell>
          <cell r="Q111">
            <v>46979.946257535194</v>
          </cell>
          <cell r="R111">
            <v>47044.431173742807</v>
          </cell>
          <cell r="S111">
            <v>47108.902667356015</v>
          </cell>
          <cell r="T111">
            <v>47173.360219715221</v>
          </cell>
          <cell r="U111">
            <v>47237.803319505707</v>
          </cell>
          <cell r="V111">
            <v>47302.231462721538</v>
          </cell>
          <cell r="W111">
            <v>47366.644152628316</v>
          </cell>
          <cell r="X111">
            <v>47431.040899727552</v>
          </cell>
          <cell r="Z111">
            <v>62583.350634922215</v>
          </cell>
          <cell r="AA111">
            <v>62661.507440540707</v>
          </cell>
          <cell r="AB111">
            <v>62739.650370946729</v>
          </cell>
          <cell r="AC111">
            <v>62817.779374884587</v>
          </cell>
          <cell r="AD111">
            <v>62895.894400211931</v>
          </cell>
          <cell r="AE111">
            <v>62973.995393899706</v>
          </cell>
          <cell r="AF111">
            <v>63052.082302031849</v>
          </cell>
          <cell r="AG111">
            <v>63130.155069805711</v>
          </cell>
          <cell r="AH111">
            <v>63208.213641533162</v>
          </cell>
          <cell r="AI111">
            <v>63286.257960641509</v>
          </cell>
          <cell r="AJ111">
            <v>63364.287969675781</v>
          </cell>
          <cell r="AL111">
            <v>29239.463736270569</v>
          </cell>
          <cell r="AM111">
            <v>29278.695799020006</v>
          </cell>
          <cell r="AN111">
            <v>29317.926262334986</v>
          </cell>
          <cell r="AO111">
            <v>29357.155104997946</v>
          </cell>
          <cell r="AP111">
            <v>29396.382305816987</v>
          </cell>
          <cell r="AQ111">
            <v>29435.607843625301</v>
          </cell>
          <cell r="AR111">
            <v>29474.83169728038</v>
          </cell>
          <cell r="AS111">
            <v>29514.053845663646</v>
          </cell>
          <cell r="AT111">
            <v>29553.274267679415</v>
          </cell>
          <cell r="AU111">
            <v>29592.492942254728</v>
          </cell>
          <cell r="AV111">
            <v>29631.709848338189</v>
          </cell>
          <cell r="BJ111">
            <v>8197.0400658327308</v>
          </cell>
          <cell r="BK111">
            <v>8209.450546072585</v>
          </cell>
          <cell r="BL111">
            <v>8221.8658135904134</v>
          </cell>
          <cell r="BM111">
            <v>8234.2858670775786</v>
          </cell>
          <cell r="BN111">
            <v>8246.7107052030515</v>
          </cell>
          <cell r="BO111">
            <v>8259.1403266134294</v>
          </cell>
          <cell r="BP111">
            <v>8271.5747299329887</v>
          </cell>
          <cell r="BQ111">
            <v>8284.0139137636907</v>
          </cell>
          <cell r="BR111">
            <v>8296.4578766852355</v>
          </cell>
          <cell r="BS111">
            <v>8308.9066172550738</v>
          </cell>
          <cell r="BT111">
            <v>8321.3601340084679</v>
          </cell>
          <cell r="BV111">
            <v>7563.0665529372554</v>
          </cell>
          <cell r="BW111">
            <v>7574.0072905724755</v>
          </cell>
          <cell r="BX111">
            <v>7584.9515041389177</v>
          </cell>
          <cell r="BY111">
            <v>7595.8991933657908</v>
          </cell>
          <cell r="BZ111">
            <v>7606.8503579534072</v>
          </cell>
          <cell r="CA111">
            <v>7617.8049975731938</v>
          </cell>
          <cell r="CB111">
            <v>7628.7631118676891</v>
          </cell>
          <cell r="CC111">
            <v>7639.7247004505298</v>
          </cell>
          <cell r="CD111">
            <v>7650.6897629064779</v>
          </cell>
          <cell r="CE111">
            <v>7661.6582987914253</v>
          </cell>
          <cell r="CF111">
            <v>7672.630307632402</v>
          </cell>
          <cell r="CH111">
            <v>3308.0387568640585</v>
          </cell>
          <cell r="CI111">
            <v>3315.8438810703669</v>
          </cell>
          <cell r="CJ111">
            <v>3323.6569276038795</v>
          </cell>
          <cell r="CK111">
            <v>3331.4778900719034</v>
          </cell>
          <cell r="CL111">
            <v>3339.3067620700717</v>
          </cell>
          <cell r="CM111">
            <v>3347.143537182576</v>
          </cell>
          <cell r="CN111">
            <v>3354.9882089826683</v>
          </cell>
          <cell r="CO111">
            <v>3362.8407710327779</v>
          </cell>
          <cell r="CP111">
            <v>3370.7012168850893</v>
          </cell>
          <cell r="CQ111">
            <v>3378.5695400816226</v>
          </cell>
          <cell r="CR111">
            <v>3386.4457341546845</v>
          </cell>
        </row>
        <row r="112">
          <cell r="A112">
            <v>830</v>
          </cell>
          <cell r="B112">
            <v>34500.981119606375</v>
          </cell>
          <cell r="C112">
            <v>34541.681773710967</v>
          </cell>
          <cell r="D112">
            <v>34582.372516267002</v>
          </cell>
          <cell r="E112">
            <v>34623.053342732768</v>
          </cell>
          <cell r="F112">
            <v>34663.72424866887</v>
          </cell>
          <cell r="G112">
            <v>34704.385229736639</v>
          </cell>
          <cell r="H112">
            <v>34745.036281696506</v>
          </cell>
          <cell r="I112">
            <v>34785.67740040629</v>
          </cell>
          <cell r="J112">
            <v>34826.308581819569</v>
          </cell>
          <cell r="K112">
            <v>34866.929821984006</v>
          </cell>
          <cell r="L112">
            <v>34907.541117039633</v>
          </cell>
          <cell r="N112">
            <v>47431.040899727552</v>
          </cell>
          <cell r="O112">
            <v>47495.421221717086</v>
          </cell>
          <cell r="P112">
            <v>47559.784643458726</v>
          </cell>
          <cell r="Q112">
            <v>47624.130696936336</v>
          </cell>
          <cell r="R112">
            <v>47688.458921223006</v>
          </cell>
          <cell r="S112">
            <v>47752.768862442172</v>
          </cell>
          <cell r="T112">
            <v>47817.060073731758</v>
          </cell>
          <cell r="U112">
            <v>47881.332115206227</v>
          </cell>
          <cell r="V112">
            <v>47945.584553920722</v>
          </cell>
          <cell r="W112">
            <v>48009.816963834048</v>
          </cell>
          <cell r="X112">
            <v>48074.028925772349</v>
          </cell>
          <cell r="Z112">
            <v>63364.287969675781</v>
          </cell>
          <cell r="AA112">
            <v>63442.303610300529</v>
          </cell>
          <cell r="AB112">
            <v>63520.304823303435</v>
          </cell>
          <cell r="AC112">
            <v>63598.291548597685</v>
          </cell>
          <cell r="AD112">
            <v>63676.263725226519</v>
          </cell>
          <cell r="AE112">
            <v>63754.221291367176</v>
          </cell>
          <cell r="AF112">
            <v>63832.164184336274</v>
          </cell>
          <cell r="AG112">
            <v>63910.092340594783</v>
          </cell>
          <cell r="AH112">
            <v>63988.005695754269</v>
          </cell>
          <cell r="AI112">
            <v>64065.90418458364</v>
          </cell>
          <cell r="AJ112">
            <v>64143.78774101608</v>
          </cell>
          <cell r="AL112">
            <v>29631.709848338189</v>
          </cell>
          <cell r="AM112">
            <v>29670.924964900063</v>
          </cell>
          <cell r="AN112">
            <v>29710.138270930707</v>
          </cell>
          <cell r="AO112">
            <v>29749.349745440912</v>
          </cell>
          <cell r="AP112">
            <v>29788.559367460453</v>
          </cell>
          <cell r="AQ112">
            <v>29827.767116038041</v>
          </cell>
          <cell r="AR112">
            <v>29866.972970240422</v>
          </cell>
          <cell r="AS112">
            <v>29906.176909152186</v>
          </cell>
          <cell r="AT112">
            <v>29945.378911874228</v>
          </cell>
          <cell r="AU112">
            <v>29984.578957524223</v>
          </cell>
          <cell r="AV112">
            <v>30023.777025235493</v>
          </cell>
          <cell r="BJ112">
            <v>8321.3601340084679</v>
          </cell>
          <cell r="BK112">
            <v>8333.818425458514</v>
          </cell>
          <cell r="BL112">
            <v>8346.2814900961748</v>
          </cell>
          <cell r="BM112">
            <v>8358.7493263903416</v>
          </cell>
          <cell r="BN112">
            <v>8371.2219327878593</v>
          </cell>
          <cell r="BO112">
            <v>8383.6993077135812</v>
          </cell>
          <cell r="BP112">
            <v>8396.1814495704275</v>
          </cell>
          <cell r="BQ112">
            <v>8408.6683567394011</v>
          </cell>
          <cell r="BR112">
            <v>8421.16002757967</v>
          </cell>
          <cell r="BS112">
            <v>8433.6564604286032</v>
          </cell>
          <cell r="BT112">
            <v>8446.1576536018292</v>
          </cell>
          <cell r="BV112">
            <v>7672.630307632402</v>
          </cell>
          <cell r="BW112">
            <v>7683.6057889275926</v>
          </cell>
          <cell r="BX112">
            <v>7694.5847421463741</v>
          </cell>
          <cell r="BY112">
            <v>7705.56716672932</v>
          </cell>
          <cell r="BZ112">
            <v>7716.5530620882446</v>
          </cell>
          <cell r="CA112">
            <v>7727.5424276062213</v>
          </cell>
          <cell r="CB112">
            <v>7738.5352626376389</v>
          </cell>
          <cell r="CC112">
            <v>7749.5315665082217</v>
          </cell>
          <cell r="CD112">
            <v>7760.5313385150921</v>
          </cell>
          <cell r="CE112">
            <v>7771.5345779268073</v>
          </cell>
          <cell r="CF112">
            <v>7782.5412839834207</v>
          </cell>
          <cell r="CH112">
            <v>3386.4457341546845</v>
          </cell>
          <cell r="CI112">
            <v>3394.3297926271666</v>
          </cell>
          <cell r="CJ112">
            <v>3402.2217090128474</v>
          </cell>
          <cell r="CK112">
            <v>3410.121476816596</v>
          </cell>
          <cell r="CL112">
            <v>3418.0290895349249</v>
          </cell>
          <cell r="CM112">
            <v>3425.9445406559903</v>
          </cell>
          <cell r="CN112">
            <v>3433.8678236601268</v>
          </cell>
          <cell r="CO112">
            <v>3441.7989320199927</v>
          </cell>
          <cell r="CP112">
            <v>3449.7378592009268</v>
          </cell>
          <cell r="CQ112">
            <v>3457.6845986612211</v>
          </cell>
          <cell r="CR112">
            <v>3465.6391438523392</v>
          </cell>
        </row>
        <row r="113">
          <cell r="A113">
            <v>840</v>
          </cell>
          <cell r="B113">
            <v>34907.541117039633</v>
          </cell>
          <cell r="C113">
            <v>34948.142463217293</v>
          </cell>
          <cell r="D113">
            <v>34988.733856836785</v>
          </cell>
          <cell r="E113">
            <v>35029.315294305408</v>
          </cell>
          <cell r="F113">
            <v>35069.886772115911</v>
          </cell>
          <cell r="G113">
            <v>35110.44828684532</v>
          </cell>
          <cell r="H113">
            <v>35150.999835152797</v>
          </cell>
          <cell r="I113">
            <v>35191.541413778155</v>
          </cell>
          <cell r="J113">
            <v>35232.073019539981</v>
          </cell>
          <cell r="K113">
            <v>35272.594649334307</v>
          </cell>
          <cell r="L113">
            <v>35313.106300132335</v>
          </cell>
          <cell r="N113">
            <v>48074.028925772349</v>
          </cell>
          <cell r="O113">
            <v>48138.220027389994</v>
          </cell>
          <cell r="P113">
            <v>48202.389863135119</v>
          </cell>
          <cell r="Q113">
            <v>48266.538034213532</v>
          </cell>
          <cell r="R113">
            <v>48330.664148548211</v>
          </cell>
          <cell r="S113">
            <v>48394.767820746696</v>
          </cell>
          <cell r="T113">
            <v>48458.848672061518</v>
          </cell>
          <cell r="U113">
            <v>48522.906330352242</v>
          </cell>
          <cell r="V113">
            <v>48586.940430054266</v>
          </cell>
          <cell r="W113">
            <v>48650.950612135057</v>
          </cell>
          <cell r="X113">
            <v>48714.936524062243</v>
          </cell>
          <cell r="Z113">
            <v>64143.78774101608</v>
          </cell>
          <cell r="AA113">
            <v>64221.656298157002</v>
          </cell>
          <cell r="AB113">
            <v>64299.509788292555</v>
          </cell>
          <cell r="AC113">
            <v>64377.348142898234</v>
          </cell>
          <cell r="AD113">
            <v>64455.171292648687</v>
          </cell>
          <cell r="AE113">
            <v>64532.979167428435</v>
          </cell>
          <cell r="AF113">
            <v>64610.771696341952</v>
          </cell>
          <cell r="AG113">
            <v>64688.54880772598</v>
          </cell>
          <cell r="AH113">
            <v>64766.310429161327</v>
          </cell>
          <cell r="AI113">
            <v>64844.056487486407</v>
          </cell>
          <cell r="AJ113">
            <v>64921.786908809823</v>
          </cell>
          <cell r="AL113">
            <v>30023.777025235493</v>
          </cell>
          <cell r="AM113">
            <v>30062.973094156376</v>
          </cell>
          <cell r="AN113">
            <v>30102.167143450009</v>
          </cell>
          <cell r="AO113">
            <v>30141.359152292978</v>
          </cell>
          <cell r="AP113">
            <v>30180.549099875978</v>
          </cell>
          <cell r="AQ113">
            <v>30219.73696540176</v>
          </cell>
          <cell r="AR113">
            <v>30258.922728085887</v>
          </cell>
          <cell r="AS113">
            <v>30298.106367155466</v>
          </cell>
          <cell r="AT113">
            <v>30337.287861848497</v>
          </cell>
          <cell r="AU113">
            <v>30376.467191413838</v>
          </cell>
          <cell r="AV113">
            <v>30415.644335110239</v>
          </cell>
          <cell r="BJ113">
            <v>8446.1576536018292</v>
          </cell>
          <cell r="BK113">
            <v>8458.6636053932925</v>
          </cell>
          <cell r="BL113">
            <v>8471.1743140753169</v>
          </cell>
          <cell r="BM113">
            <v>8483.6897778986568</v>
          </cell>
          <cell r="BN113">
            <v>8496.2099950925367</v>
          </cell>
          <cell r="BO113">
            <v>8508.734963864772</v>
          </cell>
          <cell r="BP113">
            <v>8521.2646824017793</v>
          </cell>
          <cell r="BQ113">
            <v>8533.799148868653</v>
          </cell>
          <cell r="BR113">
            <v>8546.3383614092618</v>
          </cell>
          <cell r="BS113">
            <v>8558.8823181462867</v>
          </cell>
          <cell r="BT113">
            <v>8571.4310171812867</v>
          </cell>
          <cell r="BV113">
            <v>7782.5412839834207</v>
          </cell>
          <cell r="BW113">
            <v>7793.5514558965215</v>
          </cell>
          <cell r="BX113">
            <v>7804.5650928493196</v>
          </cell>
          <cell r="BY113">
            <v>7815.5821939966982</v>
          </cell>
          <cell r="BZ113">
            <v>7826.6027584652675</v>
          </cell>
          <cell r="CA113">
            <v>7837.626785353471</v>
          </cell>
          <cell r="CB113">
            <v>7848.6542737316431</v>
          </cell>
          <cell r="CC113">
            <v>7859.6852226420679</v>
          </cell>
          <cell r="CD113">
            <v>7870.7196310991221</v>
          </cell>
          <cell r="CE113">
            <v>7881.7574980893078</v>
          </cell>
          <cell r="CF113">
            <v>7892.7988225713807</v>
          </cell>
          <cell r="CH113">
            <v>3465.6391438523392</v>
          </cell>
          <cell r="CI113">
            <v>3473.6014882193308</v>
          </cell>
          <cell r="CJ113">
            <v>3481.5716252009629</v>
          </cell>
          <cell r="CK113">
            <v>3489.5495482300798</v>
          </cell>
          <cell r="CL113">
            <v>3497.5352507338362</v>
          </cell>
          <cell r="CM113">
            <v>3505.528726133944</v>
          </cell>
          <cell r="CN113">
            <v>3513.529967846986</v>
          </cell>
          <cell r="CO113">
            <v>3521.5389692846297</v>
          </cell>
          <cell r="CP113">
            <v>3529.55572385389</v>
          </cell>
          <cell r="CQ113">
            <v>3537.5802249573467</v>
          </cell>
          <cell r="CR113">
            <v>3545.6124659934871</v>
          </cell>
        </row>
        <row r="114">
          <cell r="A114">
            <v>850</v>
          </cell>
          <cell r="B114">
            <v>35313.106300132335</v>
          </cell>
          <cell r="C114">
            <v>35353.607968979355</v>
          </cell>
          <cell r="D114">
            <v>35394.09965299262</v>
          </cell>
          <cell r="E114">
            <v>35434.581349359585</v>
          </cell>
          <cell r="F114">
            <v>35475.053055336437</v>
          </cell>
          <cell r="G114">
            <v>35515.514768246438</v>
          </cell>
          <cell r="H114">
            <v>35555.9664854777</v>
          </cell>
          <cell r="I114">
            <v>35596.40820448217</v>
          </cell>
          <cell r="J114">
            <v>35636.839922773368</v>
          </cell>
          <cell r="K114">
            <v>35677.261637924763</v>
          </cell>
          <cell r="L114">
            <v>35717.673347568212</v>
          </cell>
          <cell r="N114">
            <v>48714.936524062243</v>
          </cell>
          <cell r="O114">
            <v>48778.897819763806</v>
          </cell>
          <cell r="P114">
            <v>48842.83415959432</v>
          </cell>
          <cell r="Q114">
            <v>48906.745210294204</v>
          </cell>
          <cell r="R114">
            <v>48970.630644955963</v>
          </cell>
          <cell r="S114">
            <v>49034.490142986935</v>
          </cell>
          <cell r="T114">
            <v>49098.323390071106</v>
          </cell>
          <cell r="U114">
            <v>49162.130078133254</v>
          </cell>
          <cell r="V114">
            <v>49225.909905301931</v>
          </cell>
          <cell r="W114">
            <v>49289.662575873139</v>
          </cell>
          <cell r="X114">
            <v>49353.387800271914</v>
          </cell>
          <cell r="Z114">
            <v>64921.786908809823</v>
          </cell>
          <cell r="AA114">
            <v>64999.501618526068</v>
          </cell>
          <cell r="AB114">
            <v>65077.200541329235</v>
          </cell>
          <cell r="AC114">
            <v>65154.883601230125</v>
          </cell>
          <cell r="AD114">
            <v>65232.550721571664</v>
          </cell>
          <cell r="AE114">
            <v>65310.201825047072</v>
          </cell>
          <cell r="AF114">
            <v>65387.836833717272</v>
          </cell>
          <cell r="AG114">
            <v>65465.455669030649</v>
          </cell>
          <cell r="AH114">
            <v>65543.058251841503</v>
          </cell>
          <cell r="AI114">
            <v>65620.644502431445</v>
          </cell>
          <cell r="AJ114">
            <v>65698.214340530598</v>
          </cell>
          <cell r="AL114">
            <v>30415.644335110239</v>
          </cell>
          <cell r="AM114">
            <v>30454.819272205947</v>
          </cell>
          <cell r="AN114">
            <v>30493.991981978143</v>
          </cell>
          <cell r="AO114">
            <v>30533.162443712572</v>
          </cell>
          <cell r="AP114">
            <v>30572.330636702747</v>
          </cell>
          <cell r="AQ114">
            <v>30611.496540249449</v>
          </cell>
          <cell r="AR114">
            <v>30650.660133660724</v>
          </cell>
          <cell r="AS114">
            <v>30689.821396250365</v>
          </cell>
          <cell r="AT114">
            <v>30728.980307338541</v>
          </cell>
          <cell r="AU114">
            <v>30768.136846250607</v>
          </cell>
          <cell r="AV114">
            <v>30807.290992316866</v>
          </cell>
          <cell r="BJ114">
            <v>8571.4310171812867</v>
          </cell>
          <cell r="BK114">
            <v>8583.9844565948151</v>
          </cell>
          <cell r="BL114">
            <v>8596.5426344464613</v>
          </cell>
          <cell r="BM114">
            <v>8609.1055487748927</v>
          </cell>
          <cell r="BN114">
            <v>8621.6731975980147</v>
          </cell>
          <cell r="BO114">
            <v>8634.2455789129745</v>
          </cell>
          <cell r="BP114">
            <v>8646.8226906962918</v>
          </cell>
          <cell r="BQ114">
            <v>8659.4045309038956</v>
          </cell>
          <cell r="BR114">
            <v>8671.991097471242</v>
          </cell>
          <cell r="BS114">
            <v>8684.5823883133999</v>
          </cell>
          <cell r="BT114">
            <v>8697.1784013250945</v>
          </cell>
          <cell r="BV114">
            <v>7892.7988225713807</v>
          </cell>
          <cell r="BW114">
            <v>7903.8436034764272</v>
          </cell>
          <cell r="BX114">
            <v>7914.8918397080006</v>
          </cell>
          <cell r="BY114">
            <v>7925.9435301421763</v>
          </cell>
          <cell r="BZ114">
            <v>7936.9986736277124</v>
          </cell>
          <cell r="CA114">
            <v>7948.0572689861383</v>
          </cell>
          <cell r="CB114">
            <v>7959.1193150118861</v>
          </cell>
          <cell r="CC114">
            <v>7970.1848104724086</v>
          </cell>
          <cell r="CD114">
            <v>7981.2537541083138</v>
          </cell>
          <cell r="CE114">
            <v>7992.3261446334946</v>
          </cell>
          <cell r="CF114">
            <v>8003.4019807352806</v>
          </cell>
          <cell r="CH114">
            <v>3545.6124659934871</v>
          </cell>
          <cell r="CI114">
            <v>3553.6524403568333</v>
          </cell>
          <cell r="CJ114">
            <v>3561.7001414382689</v>
          </cell>
          <cell r="CK114">
            <v>3569.755562625222</v>
          </cell>
          <cell r="CL114">
            <v>3577.8186973019333</v>
          </cell>
          <cell r="CM114">
            <v>3585.8895388496353</v>
          </cell>
          <cell r="CN114">
            <v>3593.9680806468427</v>
          </cell>
          <cell r="CO114">
            <v>3602.0543160696075</v>
          </cell>
          <cell r="CP114">
            <v>3610.148238491533</v>
          </cell>
          <cell r="CQ114">
            <v>3618.249841284251</v>
          </cell>
          <cell r="CR114">
            <v>3626.3591178175161</v>
          </cell>
        </row>
        <row r="115">
          <cell r="A115">
            <v>860</v>
          </cell>
          <cell r="B115">
            <v>35717.673347568212</v>
          </cell>
          <cell r="C115">
            <v>35758.07504939205</v>
          </cell>
          <cell r="D115">
            <v>35798.466741139564</v>
          </cell>
          <cell r="E115">
            <v>35838.848420606984</v>
          </cell>
          <cell r="F115">
            <v>35879.220085642024</v>
          </cell>
          <cell r="G115">
            <v>35919.581734141939</v>
          </cell>
          <cell r="H115">
            <v>35959.933364051867</v>
          </cell>
          <cell r="I115">
            <v>36000.274973363157</v>
          </cell>
          <cell r="J115">
            <v>36040.606560111446</v>
          </cell>
          <cell r="K115">
            <v>36080.928122375204</v>
          </cell>
          <cell r="L115">
            <v>36121.239658273669</v>
          </cell>
          <cell r="N115">
            <v>49353.387800271914</v>
          </cell>
          <cell r="O115">
            <v>49417.085295017168</v>
          </cell>
          <cell r="P115">
            <v>49480.754782686068</v>
          </cell>
          <cell r="Q115">
            <v>49544.39599187189</v>
          </cell>
          <cell r="R115">
            <v>49608.008657153288</v>
          </cell>
          <cell r="S115">
            <v>49671.592519054015</v>
          </cell>
          <cell r="T115">
            <v>49735.147324007761</v>
          </cell>
          <cell r="U115">
            <v>49798.67282431951</v>
          </cell>
          <cell r="V115">
            <v>49862.168778129679</v>
          </cell>
          <cell r="W115">
            <v>49925.63494937896</v>
          </cell>
          <cell r="X115">
            <v>49989.071107767813</v>
          </cell>
          <cell r="Z115">
            <v>65698.214340530598</v>
          </cell>
          <cell r="AA115">
            <v>65775.767685339539</v>
          </cell>
          <cell r="AB115">
            <v>65853.304455551814</v>
          </cell>
          <cell r="AC115">
            <v>65930.824569378936</v>
          </cell>
          <cell r="AD115">
            <v>66008.327944574165</v>
          </cell>
          <cell r="AE115">
            <v>66085.814498458203</v>
          </cell>
          <cell r="AF115">
            <v>66163.284147946426</v>
          </cell>
          <cell r="AG115">
            <v>66240.736809575013</v>
          </cell>
          <cell r="AH115">
            <v>66318.172399530886</v>
          </cell>
          <cell r="AI115">
            <v>66395.590833680195</v>
          </cell>
          <cell r="AJ115">
            <v>66472.992027597662</v>
          </cell>
          <cell r="AL115">
            <v>30807.290992316866</v>
          </cell>
          <cell r="AM115">
            <v>30846.442724871864</v>
          </cell>
          <cell r="AN115">
            <v>30885.592023254081</v>
          </cell>
          <cell r="AO115">
            <v>30924.738866805659</v>
          </cell>
          <cell r="AP115">
            <v>30963.883234871682</v>
          </cell>
          <cell r="AQ115">
            <v>31003.025106799425</v>
          </cell>
          <cell r="AR115">
            <v>31042.164461938555</v>
          </cell>
          <cell r="AS115">
            <v>31081.301279640611</v>
          </cell>
          <cell r="AT115">
            <v>31120.435539257734</v>
          </cell>
          <cell r="AU115">
            <v>31159.567220143421</v>
          </cell>
          <cell r="AV115">
            <v>31198.696301651235</v>
          </cell>
          <cell r="BJ115">
            <v>8697.1784013250945</v>
          </cell>
          <cell r="BK115">
            <v>8709.7791343808458</v>
          </cell>
          <cell r="BL115">
            <v>8722.3845853350285</v>
          </cell>
          <cell r="BM115">
            <v>8734.9947520219794</v>
          </cell>
          <cell r="BN115">
            <v>8747.6096322560516</v>
          </cell>
          <cell r="BO115">
            <v>8760.2292238317677</v>
          </cell>
          <cell r="BP115">
            <v>8772.8535245238672</v>
          </cell>
          <cell r="BQ115">
            <v>8785.4825320874061</v>
          </cell>
          <cell r="BR115">
            <v>8798.1162442578789</v>
          </cell>
          <cell r="BS115">
            <v>8810.7546587512861</v>
          </cell>
          <cell r="BT115">
            <v>8823.3977732642597</v>
          </cell>
          <cell r="BV115">
            <v>8003.4019807352806</v>
          </cell>
          <cell r="BW115">
            <v>8014.4812610745448</v>
          </cell>
          <cell r="BX115">
            <v>8025.5639842859118</v>
          </cell>
          <cell r="BY115">
            <v>8036.650148977852</v>
          </cell>
          <cell r="BZ115">
            <v>8047.7397537328652</v>
          </cell>
          <cell r="CA115">
            <v>8058.832797107646</v>
          </cell>
          <cell r="CB115">
            <v>8069.9292776332422</v>
          </cell>
          <cell r="CC115">
            <v>8081.0291938152268</v>
          </cell>
          <cell r="CD115">
            <v>8092.1325441338795</v>
          </cell>
          <cell r="CE115">
            <v>8103.2393270443563</v>
          </cell>
          <cell r="CF115">
            <v>8114.3495409768984</v>
          </cell>
          <cell r="CH115">
            <v>3626.3591178175161</v>
          </cell>
          <cell r="CI115">
            <v>3634.4760614593729</v>
          </cell>
          <cell r="CJ115">
            <v>3642.6006655764108</v>
          </cell>
          <cell r="CK115">
            <v>3650.7329235340444</v>
          </cell>
          <cell r="CL115">
            <v>3658.8728286965493</v>
          </cell>
          <cell r="CM115">
            <v>3667.020374427419</v>
          </cell>
          <cell r="CN115">
            <v>3675.1755540894233</v>
          </cell>
          <cell r="CO115">
            <v>3683.3383610449532</v>
          </cell>
          <cell r="CP115">
            <v>3691.5087886560509</v>
          </cell>
          <cell r="CQ115">
            <v>3699.6868302847147</v>
          </cell>
          <cell r="CR115">
            <v>3707.8724792930011</v>
          </cell>
        </row>
        <row r="116">
          <cell r="A116">
            <v>870</v>
          </cell>
          <cell r="B116">
            <v>36121.239658273669</v>
          </cell>
          <cell r="C116">
            <v>36161.541165965449</v>
          </cell>
          <cell r="D116">
            <v>36201.832643646419</v>
          </cell>
          <cell r="E116">
            <v>36242.114089548362</v>
          </cell>
          <cell r="F116">
            <v>36282.385501936835</v>
          </cell>
          <cell r="G116">
            <v>36322.646879109838</v>
          </cell>
          <cell r="H116">
            <v>36362.898219395669</v>
          </cell>
          <cell r="I116">
            <v>36403.139521151548</v>
          </cell>
          <cell r="J116">
            <v>36443.370782761798</v>
          </cell>
          <cell r="K116">
            <v>36483.592002635691</v>
          </cell>
          <cell r="L116">
            <v>36523.803179206363</v>
          </cell>
          <cell r="N116">
            <v>49989.071107767813</v>
          </cell>
          <cell r="O116">
            <v>50052.477028723166</v>
          </cell>
          <cell r="P116">
            <v>50115.852493359533</v>
          </cell>
          <cell r="Q116">
            <v>50179.197288442461</v>
          </cell>
          <cell r="R116">
            <v>50242.511206353141</v>
          </cell>
          <cell r="S116">
            <v>50305.794045049057</v>
          </cell>
          <cell r="T116">
            <v>50369.045608029526</v>
          </cell>
          <cell r="U116">
            <v>50432.265704297752</v>
          </cell>
          <cell r="V116">
            <v>50495.454148323799</v>
          </cell>
          <cell r="W116">
            <v>50558.610760007345</v>
          </cell>
          <cell r="X116">
            <v>50621.735364644614</v>
          </cell>
          <cell r="Z116">
            <v>66472.992027597662</v>
          </cell>
          <cell r="AA116">
            <v>66550.375896599973</v>
          </cell>
          <cell r="AB116">
            <v>66627.742355776136</v>
          </cell>
          <cell r="AC116">
            <v>66705.091320021966</v>
          </cell>
          <cell r="AD116">
            <v>66782.422704072742</v>
          </cell>
          <cell r="AE116">
            <v>66859.736422540722</v>
          </cell>
          <cell r="AF116">
            <v>66937.03238994976</v>
          </cell>
          <cell r="AG116">
            <v>67014.310520773128</v>
          </cell>
          <cell r="AH116">
            <v>67091.570729472107</v>
          </cell>
          <cell r="AI116">
            <v>67168.812930535729</v>
          </cell>
          <cell r="AJ116">
            <v>67246.037038521477</v>
          </cell>
          <cell r="AL116">
            <v>31198.696301651235</v>
          </cell>
          <cell r="AM116">
            <v>31237.822763134864</v>
          </cell>
          <cell r="AN116">
            <v>31276.946583947378</v>
          </cell>
          <cell r="AO116">
            <v>31316.067743441043</v>
          </cell>
          <cell r="AP116">
            <v>31355.186220967058</v>
          </cell>
          <cell r="AQ116">
            <v>31394.301995874786</v>
          </cell>
          <cell r="AR116">
            <v>31433.415047511928</v>
          </cell>
          <cell r="AS116">
            <v>31472.52535522337</v>
          </cell>
          <cell r="AT116">
            <v>31511.6328983516</v>
          </cell>
          <cell r="AU116">
            <v>31550.737656236037</v>
          </cell>
          <cell r="AV116">
            <v>31589.839608212795</v>
          </cell>
          <cell r="BJ116">
            <v>8823.3977732642597</v>
          </cell>
          <cell r="BK116">
            <v>8836.0455854741449</v>
          </cell>
          <cell r="BL116">
            <v>8848.6980930391201</v>
          </cell>
          <cell r="BM116">
            <v>8861.3552935982807</v>
          </cell>
          <cell r="BN116">
            <v>8874.0171847717411</v>
          </cell>
          <cell r="BO116">
            <v>8886.6837641607781</v>
          </cell>
          <cell r="BP116">
            <v>8899.3550293478838</v>
          </cell>
          <cell r="BQ116">
            <v>8912.0309778969131</v>
          </cell>
          <cell r="BR116">
            <v>8924.7116073531761</v>
          </cell>
          <cell r="BS116">
            <v>8937.396915243542</v>
          </cell>
          <cell r="BT116">
            <v>8950.0868990765612</v>
          </cell>
          <cell r="BV116">
            <v>8114.3495409768984</v>
          </cell>
          <cell r="BW116">
            <v>8125.4631843369943</v>
          </cell>
          <cell r="BX116">
            <v>8136.5802555055961</v>
          </cell>
          <cell r="BY116">
            <v>8147.7007528393124</v>
          </cell>
          <cell r="BZ116">
            <v>8158.8246746706263</v>
          </cell>
          <cell r="CA116">
            <v>8169.952019308078</v>
          </cell>
          <cell r="CB116">
            <v>8181.0827850365149</v>
          </cell>
          <cell r="CC116">
            <v>8192.216970117297</v>
          </cell>
          <cell r="CD116">
            <v>8203.3545727885139</v>
          </cell>
          <cell r="CE116">
            <v>8214.4955912652385</v>
          </cell>
          <cell r="CF116">
            <v>8225.6400237397356</v>
          </cell>
          <cell r="CH116">
            <v>3707.8724792930011</v>
          </cell>
          <cell r="CI116">
            <v>3716.0657290433051</v>
          </cell>
          <cell r="CJ116">
            <v>3724.2665728984107</v>
          </cell>
          <cell r="CK116">
            <v>3732.4750042217097</v>
          </cell>
          <cell r="CL116">
            <v>3740.6910163774705</v>
          </cell>
          <cell r="CM116">
            <v>3748.9146027308639</v>
          </cell>
          <cell r="CN116">
            <v>3757.1457566481881</v>
          </cell>
          <cell r="CO116">
            <v>3765.3844714971024</v>
          </cell>
          <cell r="CP116">
            <v>3773.6307406465971</v>
          </cell>
          <cell r="CQ116">
            <v>3781.8845574674056</v>
          </cell>
          <cell r="CR116">
            <v>3790.1459153318942</v>
          </cell>
        </row>
        <row r="117">
          <cell r="A117">
            <v>880</v>
          </cell>
          <cell r="B117">
            <v>36523.803179206363</v>
          </cell>
          <cell r="C117">
            <v>36564.004310928794</v>
          </cell>
          <cell r="D117">
            <v>36604.195396277777</v>
          </cell>
          <cell r="E117">
            <v>36644.376433746693</v>
          </cell>
          <cell r="F117">
            <v>36684.547421845513</v>
          </cell>
          <cell r="G117">
            <v>36724.708359099081</v>
          </cell>
          <cell r="H117">
            <v>36764.859244045423</v>
          </cell>
          <cell r="I117">
            <v>36805.000075234151</v>
          </cell>
          <cell r="J117">
            <v>36845.13085122429</v>
          </cell>
          <cell r="K117">
            <v>36885.251570583168</v>
          </cell>
          <cell r="L117">
            <v>36925.362231884312</v>
          </cell>
          <cell r="N117">
            <v>50621.735364644614</v>
          </cell>
          <cell r="O117">
            <v>50684.827792884375</v>
          </cell>
          <cell r="P117">
            <v>50747.887880698836</v>
          </cell>
          <cell r="Q117">
            <v>50810.91546934034</v>
          </cell>
          <cell r="R117">
            <v>50873.910405310395</v>
          </cell>
          <cell r="S117">
            <v>50936.872540317534</v>
          </cell>
          <cell r="T117">
            <v>50999.801731244486</v>
          </cell>
          <cell r="U117">
            <v>51062.697840107663</v>
          </cell>
          <cell r="V117">
            <v>51125.56073402433</v>
          </cell>
          <cell r="W117">
            <v>51188.390285173256</v>
          </cell>
          <cell r="X117">
            <v>51251.186370757932</v>
          </cell>
          <cell r="Z117">
            <v>67246.037038521477</v>
          </cell>
          <cell r="AA117">
            <v>67323.242968096281</v>
          </cell>
          <cell r="AB117">
            <v>67400.430634080709</v>
          </cell>
          <cell r="AC117">
            <v>67477.599951491909</v>
          </cell>
          <cell r="AD117">
            <v>67554.750835589817</v>
          </cell>
          <cell r="AE117">
            <v>67631.883201922756</v>
          </cell>
          <cell r="AF117">
            <v>67708.996966375955</v>
          </cell>
          <cell r="AG117">
            <v>67786.092045219877</v>
          </cell>
          <cell r="AH117">
            <v>67863.168355160567</v>
          </cell>
          <cell r="AI117">
            <v>67940.225813390934</v>
          </cell>
          <cell r="AJ117">
            <v>68017.264337643428</v>
          </cell>
          <cell r="AL117">
            <v>31589.839608212795</v>
          </cell>
          <cell r="AM117">
            <v>31628.938733613912</v>
          </cell>
          <cell r="AN117">
            <v>31668.035011767752</v>
          </cell>
          <cell r="AO117">
            <v>31707.128421997892</v>
          </cell>
          <cell r="AP117">
            <v>31746.2189436238</v>
          </cell>
          <cell r="AQ117">
            <v>31785.306555959418</v>
          </cell>
          <cell r="AR117">
            <v>31824.391238313656</v>
          </cell>
          <cell r="AS117">
            <v>31863.472969990042</v>
          </cell>
          <cell r="AT117">
            <v>31902.551730285959</v>
          </cell>
          <cell r="AU117">
            <v>31941.62749849305</v>
          </cell>
          <cell r="AV117">
            <v>31980.700253896128</v>
          </cell>
          <cell r="BJ117">
            <v>8950.0868990765612</v>
          </cell>
          <cell r="BK117">
            <v>8962.7815563425793</v>
          </cell>
          <cell r="BL117">
            <v>8975.4808845138377</v>
          </cell>
          <cell r="BM117">
            <v>8988.1848810446027</v>
          </cell>
          <cell r="BN117">
            <v>9000.8935433712541</v>
          </cell>
          <cell r="BO117">
            <v>9013.6068689124186</v>
          </cell>
          <cell r="BP117">
            <v>9026.3248550691133</v>
          </cell>
          <cell r="BQ117">
            <v>9039.0474992247982</v>
          </cell>
          <cell r="BR117">
            <v>9051.774798745555</v>
          </cell>
          <cell r="BS117">
            <v>9064.5067509801702</v>
          </cell>
          <cell r="BT117">
            <v>9077.2433532602663</v>
          </cell>
          <cell r="BV117">
            <v>8225.6400237397356</v>
          </cell>
          <cell r="BW117">
            <v>8236.7878683817398</v>
          </cell>
          <cell r="BX117">
            <v>8247.9391233386705</v>
          </cell>
          <cell r="BY117">
            <v>8259.0937867358971</v>
          </cell>
          <cell r="BZ117">
            <v>8270.251856677005</v>
          </cell>
          <cell r="CA117">
            <v>8281.4133312440517</v>
          </cell>
          <cell r="CB117">
            <v>8292.5782084978273</v>
          </cell>
          <cell r="CC117">
            <v>8303.7464864781432</v>
          </cell>
          <cell r="CD117">
            <v>8314.9181632041036</v>
          </cell>
          <cell r="CE117">
            <v>8326.0932366743909</v>
          </cell>
          <cell r="CF117">
            <v>8337.2717048675622</v>
          </cell>
          <cell r="CH117">
            <v>3790.1459153318942</v>
          </cell>
          <cell r="CI117">
            <v>3798.4148076144343</v>
          </cell>
          <cell r="CJ117">
            <v>3806.6912276914159</v>
          </cell>
          <cell r="CK117">
            <v>3814.9751689414556</v>
          </cell>
          <cell r="CL117">
            <v>3823.266624745484</v>
          </cell>
          <cell r="CM117">
            <v>3831.5655884869052</v>
          </cell>
          <cell r="CN117">
            <v>3839.8720535518446</v>
          </cell>
          <cell r="CO117">
            <v>3848.1860133290797</v>
          </cell>
          <cell r="CP117">
            <v>3856.5074612103313</v>
          </cell>
          <cell r="CQ117">
            <v>3864.836390590292</v>
          </cell>
          <cell r="CR117">
            <v>3873.172794866889</v>
          </cell>
        </row>
        <row r="118">
          <cell r="A118">
            <v>890</v>
          </cell>
          <cell r="B118">
            <v>36925.362231884312</v>
          </cell>
          <cell r="C118">
            <v>36965.462833705722</v>
          </cell>
          <cell r="D118">
            <v>37005.553374628478</v>
          </cell>
          <cell r="E118">
            <v>37045.633853234714</v>
          </cell>
          <cell r="F118">
            <v>37085.704268105925</v>
          </cell>
          <cell r="G118">
            <v>37125.764617821369</v>
          </cell>
          <cell r="H118">
            <v>37165.814900956611</v>
          </cell>
          <cell r="I118">
            <v>37205.855116081133</v>
          </cell>
          <cell r="J118">
            <v>37245.885261757358</v>
          </cell>
          <cell r="K118">
            <v>37285.905336538592</v>
          </cell>
          <cell r="L118">
            <v>37325.915338967403</v>
          </cell>
          <cell r="N118">
            <v>51251.186370757932</v>
          </cell>
          <cell r="O118">
            <v>51313.94887297164</v>
          </cell>
          <cell r="P118">
            <v>51376.677678957407</v>
          </cell>
          <cell r="Q118">
            <v>51439.372680774017</v>
          </cell>
          <cell r="R118">
            <v>51502.033775357821</v>
          </cell>
          <cell r="S118">
            <v>51564.660864487116</v>
          </cell>
          <cell r="T118">
            <v>51627.253854743729</v>
          </cell>
          <cell r="U118">
            <v>51689.812657476228</v>
          </cell>
          <cell r="V118">
            <v>51752.337188765698</v>
          </cell>
          <cell r="W118">
            <v>51814.827369385224</v>
          </cell>
          <cell r="X118">
            <v>51877.283124765672</v>
          </cell>
          <cell r="Z118">
            <v>68017.264337643428</v>
          </cell>
          <cell r="AA118">
            <v>68094.283846243823</v>
          </cell>
          <cell r="AB118">
            <v>68171.284258167027</v>
          </cell>
          <cell r="AC118">
            <v>68248.265493093262</v>
          </cell>
          <cell r="AD118">
            <v>68325.227471465478</v>
          </cell>
          <cell r="AE118">
            <v>68402.170114549444</v>
          </cell>
          <cell r="AF118">
            <v>68479.093344494409</v>
          </cell>
          <cell r="AG118">
            <v>68555.997084394156</v>
          </cell>
          <cell r="AH118">
            <v>68632.881258351365</v>
          </cell>
          <cell r="AI118">
            <v>68709.74579154278</v>
          </cell>
          <cell r="AJ118">
            <v>68786.590610284271</v>
          </cell>
          <cell r="AL118">
            <v>31980.700253896128</v>
          </cell>
          <cell r="AM118">
            <v>32019.769975774099</v>
          </cell>
          <cell r="AN118">
            <v>32058.836643398419</v>
          </cell>
          <cell r="AO118">
            <v>32097.90023603398</v>
          </cell>
          <cell r="AP118">
            <v>32136.960732938016</v>
          </cell>
          <cell r="AQ118">
            <v>32176.018113360522</v>
          </cell>
          <cell r="AR118">
            <v>32215.072356543809</v>
          </cell>
          <cell r="AS118">
            <v>32254.123441722262</v>
          </cell>
          <cell r="AT118">
            <v>32293.171348122371</v>
          </cell>
          <cell r="AU118">
            <v>32332.216054962199</v>
          </cell>
          <cell r="AV118">
            <v>32371.257541451421</v>
          </cell>
          <cell r="BJ118">
            <v>9077.2433532602663</v>
          </cell>
          <cell r="BK118">
            <v>9089.9846029004293</v>
          </cell>
          <cell r="BL118">
            <v>9102.7304971983249</v>
          </cell>
          <cell r="BM118">
            <v>9115.4810334348076</v>
          </cell>
          <cell r="BN118">
            <v>9128.2362088740701</v>
          </cell>
          <cell r="BO118">
            <v>9140.9960207637323</v>
          </cell>
          <cell r="BP118">
            <v>9153.760466335003</v>
          </cell>
          <cell r="BQ118">
            <v>9166.5295428027712</v>
          </cell>
          <cell r="BR118">
            <v>9179.3032473657568</v>
          </cell>
          <cell r="BS118">
            <v>9192.0815772066126</v>
          </cell>
          <cell r="BT118">
            <v>9204.8645294920861</v>
          </cell>
          <cell r="BV118">
            <v>8337.2717048675622</v>
          </cell>
          <cell r="BW118">
            <v>8348.4535657423476</v>
          </cell>
          <cell r="BX118">
            <v>8359.6388172379284</v>
          </cell>
          <cell r="BY118">
            <v>8370.8274572742885</v>
          </cell>
          <cell r="BZ118">
            <v>8382.0194837524868</v>
          </cell>
          <cell r="CA118">
            <v>8393.2148945549889</v>
          </cell>
          <cell r="CB118">
            <v>8404.4136875460154</v>
          </cell>
          <cell r="CC118">
            <v>8415.6158605718301</v>
          </cell>
          <cell r="CD118">
            <v>8426.8214114611146</v>
          </cell>
          <cell r="CE118">
            <v>8438.0303380252844</v>
          </cell>
          <cell r="CF118">
            <v>8449.2426380588695</v>
          </cell>
          <cell r="CH118">
            <v>3873.172794866889</v>
          </cell>
          <cell r="CI118">
            <v>3881.5166674411926</v>
          </cell>
          <cell r="CJ118">
            <v>3889.8680017177653</v>
          </cell>
          <cell r="CK118">
            <v>3898.2267911046188</v>
          </cell>
          <cell r="CL118">
            <v>3906.5930290134388</v>
          </cell>
          <cell r="CM118">
            <v>3914.9667088595893</v>
          </cell>
          <cell r="CN118">
            <v>3923.347824062294</v>
          </cell>
          <cell r="CO118">
            <v>3931.7363680447529</v>
          </cell>
          <cell r="CP118">
            <v>3940.132334234208</v>
          </cell>
          <cell r="CQ118">
            <v>3948.5357160620556</v>
          </cell>
          <cell r="CR118">
            <v>3956.9465069639923</v>
          </cell>
        </row>
        <row r="119">
          <cell r="A119">
            <v>900</v>
          </cell>
          <cell r="B119">
            <v>37325.915338967403</v>
          </cell>
          <cell r="C119">
            <v>37365.915267573961</v>
          </cell>
          <cell r="D119">
            <v>37405.90512087442</v>
          </cell>
          <cell r="E119">
            <v>37445.884897368996</v>
          </cell>
          <cell r="F119">
            <v>37485.85459554055</v>
          </cell>
          <cell r="G119">
            <v>37525.814213852907</v>
          </cell>
          <cell r="H119">
            <v>37565.763750748978</v>
          </cell>
          <cell r="I119">
            <v>37605.703204649457</v>
          </cell>
          <cell r="J119">
            <v>37645.632573950701</v>
          </cell>
          <cell r="K119">
            <v>37685.551857023507</v>
          </cell>
          <cell r="L119">
            <v>37725.461052211307</v>
          </cell>
          <cell r="N119">
            <v>51877.283124765672</v>
          </cell>
          <cell r="O119">
            <v>51939.704384957964</v>
          </cell>
          <cell r="P119">
            <v>52002.091084595828</v>
          </cell>
          <cell r="Q119">
            <v>52064.443162860174</v>
          </cell>
          <cell r="R119">
            <v>52126.760563441378</v>
          </cell>
          <cell r="S119">
            <v>52189.043234501558</v>
          </cell>
          <cell r="T119">
            <v>52251.291128640354</v>
          </cell>
          <cell r="U119">
            <v>52313.504202856508</v>
          </cell>
          <cell r="V119">
            <v>52375.682418509445</v>
          </cell>
          <cell r="W119">
            <v>52437.825741284352</v>
          </cell>
          <cell r="X119">
            <v>52499.934141157253</v>
          </cell>
          <cell r="Z119">
            <v>68786.590610284271</v>
          </cell>
          <cell r="AA119">
            <v>68863.415642099499</v>
          </cell>
          <cell r="AB119">
            <v>68940.220815789304</v>
          </cell>
          <cell r="AC119">
            <v>69017.006061502238</v>
          </cell>
          <cell r="AD119">
            <v>69093.771310806434</v>
          </cell>
          <cell r="AE119">
            <v>69170.516496764511</v>
          </cell>
          <cell r="AF119">
            <v>69247.241554007822</v>
          </cell>
          <cell r="AG119">
            <v>69323.94641881407</v>
          </cell>
          <cell r="AH119">
            <v>69400.63102918645</v>
          </cell>
          <cell r="AI119">
            <v>69477.295324932376</v>
          </cell>
          <cell r="AJ119">
            <v>69553.939247746064</v>
          </cell>
          <cell r="AL119">
            <v>32371.257541451421</v>
          </cell>
          <cell r="AM119">
            <v>32410.295786791663</v>
          </cell>
          <cell r="AN119">
            <v>32449.330770175045</v>
          </cell>
          <cell r="AO119">
            <v>32488.362470785843</v>
          </cell>
          <cell r="AP119">
            <v>32527.390867798633</v>
          </cell>
          <cell r="AQ119">
            <v>32566.415940379364</v>
          </cell>
          <cell r="AR119">
            <v>32605.437667685015</v>
          </cell>
          <cell r="AS119">
            <v>32644.456028862656</v>
          </cell>
          <cell r="AT119">
            <v>32683.471003050967</v>
          </cell>
          <cell r="AU119">
            <v>32722.482569378379</v>
          </cell>
          <cell r="AV119">
            <v>32761.490706964578</v>
          </cell>
          <cell r="BJ119">
            <v>9204.8645294920861</v>
          </cell>
          <cell r="BK119">
            <v>9217.6521013730999</v>
          </cell>
          <cell r="BL119">
            <v>9230.4442899849237</v>
          </cell>
          <cell r="BM119">
            <v>9243.2410924472551</v>
          </cell>
          <cell r="BN119">
            <v>9256.0425058644105</v>
          </cell>
          <cell r="BO119">
            <v>9268.8485273253827</v>
          </cell>
          <cell r="BP119">
            <v>9281.6591539040201</v>
          </cell>
          <cell r="BQ119">
            <v>9294.4743826591475</v>
          </cell>
          <cell r="BR119">
            <v>9307.2942106346709</v>
          </cell>
          <cell r="BS119">
            <v>9320.1186348597439</v>
          </cell>
          <cell r="BT119">
            <v>9332.947652348852</v>
          </cell>
          <cell r="BV119">
            <v>8449.2426380588695</v>
          </cell>
          <cell r="BW119">
            <v>8460.4583093398178</v>
          </cell>
          <cell r="BX119">
            <v>8471.6773496299047</v>
          </cell>
          <cell r="BY119">
            <v>8482.8997566750768</v>
          </cell>
          <cell r="BZ119">
            <v>8494.1255282058319</v>
          </cell>
          <cell r="CA119">
            <v>8505.3546619375811</v>
          </cell>
          <cell r="CB119">
            <v>8516.5871555710437</v>
          </cell>
          <cell r="CC119">
            <v>8527.8230067926561</v>
          </cell>
          <cell r="CD119">
            <v>8539.0622132749413</v>
          </cell>
          <cell r="CE119">
            <v>8550.30477267692</v>
          </cell>
          <cell r="CF119">
            <v>8561.5506826445271</v>
          </cell>
          <cell r="CH119">
            <v>3956.9465069639923</v>
          </cell>
          <cell r="CI119">
            <v>3965.3647003799783</v>
          </cell>
          <cell r="CJ119">
            <v>3973.7902897545614</v>
          </cell>
          <cell r="CK119">
            <v>3982.2232685367385</v>
          </cell>
          <cell r="CL119">
            <v>3990.6636301801814</v>
          </cell>
          <cell r="CM119">
            <v>3999.1113681432585</v>
          </cell>
          <cell r="CN119">
            <v>4007.5664758891839</v>
          </cell>
          <cell r="CO119">
            <v>4016.0289468860396</v>
          </cell>
          <cell r="CP119">
            <v>4024.4987746068696</v>
          </cell>
          <cell r="CQ119">
            <v>4032.97595252984</v>
          </cell>
          <cell r="CR119">
            <v>4041.4604741381559</v>
          </cell>
        </row>
        <row r="120">
          <cell r="A120">
            <v>910</v>
          </cell>
          <cell r="B120">
            <v>37725.461052211307</v>
          </cell>
          <cell r="C120">
            <v>37765.360157828327</v>
          </cell>
          <cell r="D120">
            <v>37805.249172158423</v>
          </cell>
          <cell r="E120">
            <v>37845.128093453022</v>
          </cell>
          <cell r="F120">
            <v>37884.996919929603</v>
          </cell>
          <cell r="G120">
            <v>37924.855649770238</v>
          </cell>
          <cell r="H120">
            <v>37964.704281119892</v>
          </cell>
          <cell r="I120">
            <v>38004.542812084721</v>
          </cell>
          <cell r="J120">
            <v>38044.371240730456</v>
          </cell>
          <cell r="K120">
            <v>38084.189565081098</v>
          </cell>
          <cell r="L120">
            <v>38123.997783117098</v>
          </cell>
          <cell r="N120">
            <v>52499.934141157253</v>
          </cell>
          <cell r="O120">
            <v>52562.007592354261</v>
          </cell>
          <cell r="P120">
            <v>52624.046073315956</v>
          </cell>
          <cell r="Q120">
            <v>52686.04956666223</v>
          </cell>
          <cell r="R120">
            <v>52748.018059154332</v>
          </cell>
          <cell r="S120">
            <v>52809.951541657385</v>
          </cell>
          <cell r="T120">
            <v>52871.850009104062</v>
          </cell>
          <cell r="U120">
            <v>52933.713460458035</v>
          </cell>
          <cell r="V120">
            <v>52995.541898677649</v>
          </cell>
          <cell r="W120">
            <v>53057.335330677743</v>
          </cell>
          <cell r="X120">
            <v>53119.093767294486</v>
          </cell>
          <cell r="Z120">
            <v>69553.939247746064</v>
          </cell>
          <cell r="AA120">
            <v>69630.562741293208</v>
          </cell>
          <cell r="AB120">
            <v>69707.165751294058</v>
          </cell>
          <cell r="AC120">
            <v>69783.748225611751</v>
          </cell>
          <cell r="AD120">
            <v>69860.310114340304</v>
          </cell>
          <cell r="AE120">
            <v>69936.851369895507</v>
          </cell>
          <cell r="AF120">
            <v>70013.371947105901</v>
          </cell>
          <cell r="AG120">
            <v>70089.871803308371</v>
          </cell>
          <cell r="AH120">
            <v>70166.350898441451</v>
          </cell>
          <cell r="AI120">
            <v>70242.809195146081</v>
          </cell>
          <cell r="AJ120">
            <v>70319.246658861462</v>
          </cell>
          <cell r="AL120">
            <v>32761.490706964578</v>
          </cell>
          <cell r="AM120">
            <v>32800.495394919206</v>
          </cell>
          <cell r="AN120">
            <v>32839.496612343071</v>
          </cell>
          <cell r="AO120">
            <v>32878.494338326447</v>
          </cell>
          <cell r="AP120">
            <v>32917.488551951181</v>
          </cell>
          <cell r="AQ120">
            <v>32956.479232288468</v>
          </cell>
          <cell r="AR120">
            <v>32995.466358400394</v>
          </cell>
          <cell r="AS120">
            <v>33034.449909339579</v>
          </cell>
          <cell r="AT120">
            <v>33073.429864149104</v>
          </cell>
          <cell r="AU120">
            <v>33112.40620186209</v>
          </cell>
          <cell r="AV120">
            <v>33151.378901502583</v>
          </cell>
          <cell r="BJ120">
            <v>9332.947652348852</v>
          </cell>
          <cell r="BK120">
            <v>9345.7812601020141</v>
          </cell>
          <cell r="BL120">
            <v>9358.6194551048211</v>
          </cell>
          <cell r="BM120">
            <v>9371.4622343286501</v>
          </cell>
          <cell r="BN120">
            <v>9384.3095947307229</v>
          </cell>
          <cell r="BO120">
            <v>9397.1615332543188</v>
          </cell>
          <cell r="BP120">
            <v>9410.0180468288163</v>
          </cell>
          <cell r="BQ120">
            <v>9422.8791323699043</v>
          </cell>
          <cell r="BR120">
            <v>9435.7447867796363</v>
          </cell>
          <cell r="BS120">
            <v>9448.6150069466494</v>
          </cell>
          <cell r="BT120">
            <v>9461.489789746207</v>
          </cell>
          <cell r="BV120">
            <v>8561.5506826445271</v>
          </cell>
          <cell r="BW120">
            <v>8572.7999408110209</v>
          </cell>
          <cell r="BX120">
            <v>8584.0525447974032</v>
          </cell>
          <cell r="BY120">
            <v>8595.3084922128601</v>
          </cell>
          <cell r="BZ120">
            <v>8606.567780655183</v>
          </cell>
          <cell r="CA120">
            <v>8617.830407711208</v>
          </cell>
          <cell r="CB120">
            <v>8629.0963709572825</v>
          </cell>
          <cell r="CC120">
            <v>8640.3656679597007</v>
          </cell>
          <cell r="CD120">
            <v>8651.6382962751632</v>
          </cell>
          <cell r="CE120">
            <v>8662.9142534512648</v>
          </cell>
          <cell r="CF120">
            <v>8674.1935370269493</v>
          </cell>
          <cell r="CH120">
            <v>4041.4604741381559</v>
          </cell>
          <cell r="CI120">
            <v>4049.9523329202643</v>
          </cell>
          <cell r="CJ120">
            <v>4058.4515223698768</v>
          </cell>
          <cell r="CK120">
            <v>4066.9580359860997</v>
          </cell>
          <cell r="CL120">
            <v>4075.471867273322</v>
          </cell>
          <cell r="CM120">
            <v>4083.993009741564</v>
          </cell>
          <cell r="CN120">
            <v>4092.521456906245</v>
          </cell>
          <cell r="CO120">
            <v>4101.0572022884444</v>
          </cell>
          <cell r="CP120">
            <v>4109.6002394148782</v>
          </cell>
          <cell r="CQ120">
            <v>4118.1505618179835</v>
          </cell>
          <cell r="CR120">
            <v>4126.7081630359135</v>
          </cell>
        </row>
        <row r="121">
          <cell r="A121">
            <v>920</v>
          </cell>
          <cell r="B121">
            <v>38123.997783117098</v>
          </cell>
          <cell r="C121">
            <v>38163.795892773858</v>
          </cell>
          <cell r="D121">
            <v>38203.583891939728</v>
          </cell>
          <cell r="E121">
            <v>38243.361778455423</v>
          </cell>
          <cell r="F121">
            <v>38283.129550111436</v>
          </cell>
          <cell r="G121">
            <v>38322.887204647071</v>
          </cell>
          <cell r="H121">
            <v>38362.634739748617</v>
          </cell>
          <cell r="I121">
            <v>38402.372153048316</v>
          </cell>
          <cell r="J121">
            <v>38442.099442121689</v>
          </cell>
          <cell r="K121">
            <v>38481.816604487656</v>
          </cell>
          <cell r="L121">
            <v>38521.523637605438</v>
          </cell>
          <cell r="N121">
            <v>53119.093767294486</v>
          </cell>
          <cell r="O121">
            <v>53180.817223245569</v>
          </cell>
          <cell r="P121">
            <v>53242.505717096908</v>
          </cell>
          <cell r="Q121">
            <v>53304.159271225391</v>
          </cell>
          <cell r="R121">
            <v>53365.777911776968</v>
          </cell>
          <cell r="S121">
            <v>53427.361668638943</v>
          </cell>
          <cell r="T121">
            <v>53488.910575392947</v>
          </cell>
          <cell r="U121">
            <v>53550.424669287924</v>
          </cell>
          <cell r="V121">
            <v>53611.903991194966</v>
          </cell>
          <cell r="W121">
            <v>53673.348585575644</v>
          </cell>
          <cell r="X121">
            <v>53734.758500443364</v>
          </cell>
          <cell r="Z121">
            <v>70319.246658861462</v>
          </cell>
          <cell r="AA121">
            <v>70395.663257929002</v>
          </cell>
          <cell r="AB121">
            <v>70472.058963693489</v>
          </cell>
          <cell r="AC121">
            <v>70548.433750608921</v>
          </cell>
          <cell r="AD121">
            <v>70624.78759634649</v>
          </cell>
          <cell r="AE121">
            <v>70701.120481901438</v>
          </cell>
          <cell r="AF121">
            <v>70777.432391705006</v>
          </cell>
          <cell r="AG121">
            <v>70853.723313737602</v>
          </cell>
          <cell r="AH121">
            <v>70929.99323964327</v>
          </cell>
          <cell r="AI121">
            <v>71006.242164845622</v>
          </cell>
          <cell r="AJ121">
            <v>71082.470088669201</v>
          </cell>
          <cell r="AL121">
            <v>33151.378901502583</v>
          </cell>
          <cell r="AM121">
            <v>33190.347942084903</v>
          </cell>
          <cell r="AN121">
            <v>33229.313302614581</v>
          </cell>
          <cell r="AO121">
            <v>33268.274962086885</v>
          </cell>
          <cell r="AP121">
            <v>33307.23289948883</v>
          </cell>
          <cell r="AQ121">
            <v>33346.187093797904</v>
          </cell>
          <cell r="AR121">
            <v>33385.137523982594</v>
          </cell>
          <cell r="AS121">
            <v>33424.084169002032</v>
          </cell>
          <cell r="AT121">
            <v>33463.02700780789</v>
          </cell>
          <cell r="AU121">
            <v>33501.966019341606</v>
          </cell>
          <cell r="AV121">
            <v>33540.901182537367</v>
          </cell>
          <cell r="BJ121">
            <v>9461.489789746207</v>
          </cell>
          <cell r="BK121">
            <v>9474.369132040385</v>
          </cell>
          <cell r="BL121">
            <v>9487.2530306781809</v>
          </cell>
          <cell r="BM121">
            <v>9500.1414824956701</v>
          </cell>
          <cell r="BN121">
            <v>9513.0344843160801</v>
          </cell>
          <cell r="BO121">
            <v>9525.9320329499933</v>
          </cell>
          <cell r="BP121">
            <v>9538.834125195408</v>
          </cell>
          <cell r="BQ121">
            <v>9551.7407578379334</v>
          </cell>
          <cell r="BR121">
            <v>9564.6519276508407</v>
          </cell>
          <cell r="BS121">
            <v>9577.5676313952681</v>
          </cell>
          <cell r="BT121">
            <v>9590.4878658203088</v>
          </cell>
          <cell r="BV121">
            <v>8674.1935370269493</v>
          </cell>
          <cell r="BW121">
            <v>8685.4761445330041</v>
          </cell>
          <cell r="BX121">
            <v>8696.7620734925131</v>
          </cell>
          <cell r="BY121">
            <v>8708.0513214214116</v>
          </cell>
          <cell r="BZ121">
            <v>8719.3438858289355</v>
          </cell>
          <cell r="CA121">
            <v>8730.6397642181437</v>
          </cell>
          <cell r="CB121">
            <v>8741.9389540864449</v>
          </cell>
          <cell r="CC121">
            <v>8753.2414529261005</v>
          </cell>
          <cell r="CD121">
            <v>8764.5472582247621</v>
          </cell>
          <cell r="CE121">
            <v>8775.8563674660145</v>
          </cell>
          <cell r="CF121">
            <v>8787.1687781299061</v>
          </cell>
          <cell r="CH121">
            <v>4126.7081630359135</v>
          </cell>
          <cell r="CI121">
            <v>4135.2730366126671</v>
          </cell>
          <cell r="CJ121">
            <v>4143.8451760981516</v>
          </cell>
          <cell r="CK121">
            <v>4152.4245750480513</v>
          </cell>
          <cell r="CL121">
            <v>4161.011227024148</v>
          </cell>
          <cell r="CM121">
            <v>4169.6051255940729</v>
          </cell>
          <cell r="CN121">
            <v>4178.2062643316167</v>
          </cell>
          <cell r="CO121">
            <v>4186.8146368165399</v>
          </cell>
          <cell r="CP121">
            <v>4195.4302366348129</v>
          </cell>
          <cell r="CQ121">
            <v>4204.0530573784272</v>
          </cell>
          <cell r="CR121">
            <v>4212.683092645646</v>
          </cell>
        </row>
        <row r="122">
          <cell r="A122">
            <v>930</v>
          </cell>
          <cell r="B122">
            <v>38521.523637605438</v>
          </cell>
          <cell r="C122">
            <v>38561.220538874077</v>
          </cell>
          <cell r="D122">
            <v>38600.907305630521</v>
          </cell>
          <cell r="E122">
            <v>38640.583935148323</v>
          </cell>
          <cell r="F122">
            <v>38680.250424635524</v>
          </cell>
          <cell r="G122">
            <v>38719.906771234535</v>
          </cell>
          <cell r="H122">
            <v>38759.552972019024</v>
          </cell>
          <cell r="I122">
            <v>38799.189023993807</v>
          </cell>
          <cell r="J122">
            <v>38838.814924092527</v>
          </cell>
          <cell r="K122">
            <v>38878.430669176669</v>
          </cell>
          <cell r="L122">
            <v>38918.036256033869</v>
          </cell>
          <cell r="N122">
            <v>53734.758500443364</v>
          </cell>
          <cell r="O122">
            <v>53796.133787326107</v>
          </cell>
          <cell r="P122">
            <v>53857.474501231511</v>
          </cell>
          <cell r="Q122">
            <v>53918.780700607749</v>
          </cell>
          <cell r="R122">
            <v>53980.052447307913</v>
          </cell>
          <cell r="S122">
            <v>54041.289806553687</v>
          </cell>
          <cell r="T122">
            <v>54102.492846896697</v>
          </cell>
          <cell r="U122">
            <v>54163.661640182894</v>
          </cell>
          <cell r="V122">
            <v>54224.796261517855</v>
          </cell>
          <cell r="W122">
            <v>54285.896789225109</v>
          </cell>
          <cell r="X122">
            <v>54346.963304812612</v>
          </cell>
          <cell r="Z122">
            <v>71082.470088669201</v>
          </cell>
          <cell r="AA122">
            <v>71158.677014458328</v>
          </cell>
          <cell r="AB122">
            <v>71234.862949701477</v>
          </cell>
          <cell r="AC122">
            <v>71311.027906156072</v>
          </cell>
          <cell r="AD122">
            <v>71387.171899976194</v>
          </cell>
          <cell r="AE122">
            <v>71463.294951842487</v>
          </cell>
          <cell r="AF122">
            <v>71539.397087093341</v>
          </cell>
          <cell r="AG122">
            <v>71615.478335859487</v>
          </cell>
          <cell r="AH122">
            <v>71691.538733200345</v>
          </cell>
          <cell r="AI122">
            <v>71767.578319242471</v>
          </cell>
          <cell r="AJ122">
            <v>71843.5971393207</v>
          </cell>
          <cell r="AL122">
            <v>33540.901182537367</v>
          </cell>
          <cell r="AM122">
            <v>33579.832476320509</v>
          </cell>
          <cell r="AN122">
            <v>33618.759879608173</v>
          </cell>
          <cell r="AO122">
            <v>33657.683371309686</v>
          </cell>
          <cell r="AP122">
            <v>33696.60293032683</v>
          </cell>
          <cell r="AQ122">
            <v>33735.518535553121</v>
          </cell>
          <cell r="AR122">
            <v>33774.43016587531</v>
          </cell>
          <cell r="AS122">
            <v>33813.337800172907</v>
          </cell>
          <cell r="AT122">
            <v>33852.241417318444</v>
          </cell>
          <cell r="AU122">
            <v>33891.140996177281</v>
          </cell>
          <cell r="AV122">
            <v>33930.036515609674</v>
          </cell>
          <cell r="BJ122">
            <v>9590.4878658203088</v>
          </cell>
          <cell r="BK122">
            <v>9603.4126276631396</v>
          </cell>
          <cell r="BL122">
            <v>9616.3419136491557</v>
          </cell>
          <cell r="BM122">
            <v>9629.2757204920963</v>
          </cell>
          <cell r="BN122">
            <v>9642.2140448941718</v>
          </cell>
          <cell r="BO122">
            <v>9655.1568835461858</v>
          </cell>
          <cell r="BP122">
            <v>9668.1042331276622</v>
          </cell>
          <cell r="BQ122">
            <v>9681.056090306949</v>
          </cell>
          <cell r="BR122">
            <v>9694.0124517414024</v>
          </cell>
          <cell r="BS122">
            <v>9706.9733140774333</v>
          </cell>
          <cell r="BT122">
            <v>9719.9386739506717</v>
          </cell>
          <cell r="BV122">
            <v>8787.1687781299061</v>
          </cell>
          <cell r="BW122">
            <v>8798.4844876934912</v>
          </cell>
          <cell r="BX122">
            <v>8809.803493631407</v>
          </cell>
          <cell r="BY122">
            <v>8821.1257934164423</v>
          </cell>
          <cell r="BZ122">
            <v>8832.451384520049</v>
          </cell>
          <cell r="CA122">
            <v>8843.7802644130152</v>
          </cell>
          <cell r="CB122">
            <v>8855.112430565965</v>
          </cell>
          <cell r="CC122">
            <v>8866.4478804499904</v>
          </cell>
          <cell r="CD122">
            <v>8877.7866115372635</v>
          </cell>
          <cell r="CE122">
            <v>8889.1286213016083</v>
          </cell>
          <cell r="CF122">
            <v>8900.4739072191369</v>
          </cell>
          <cell r="CH122">
            <v>4212.683092645646</v>
          </cell>
          <cell r="CI122">
            <v>4221.3203360408879</v>
          </cell>
          <cell r="CJ122">
            <v>4229.9647811748146</v>
          </cell>
          <cell r="CK122">
            <v>4238.6164216643301</v>
          </cell>
          <cell r="CL122">
            <v>4247.2752511326289</v>
          </cell>
          <cell r="CM122">
            <v>4255.9412632092099</v>
          </cell>
          <cell r="CN122">
            <v>4264.6144515298838</v>
          </cell>
          <cell r="CO122">
            <v>4273.2948097368171</v>
          </cell>
          <cell r="CP122">
            <v>4281.9823314784917</v>
          </cell>
          <cell r="CQ122">
            <v>4290.6770104098214</v>
          </cell>
          <cell r="CR122">
            <v>4299.378840192021</v>
          </cell>
        </row>
        <row r="123">
          <cell r="A123">
            <v>940</v>
          </cell>
          <cell r="B123">
            <v>38918.036256033869</v>
          </cell>
          <cell r="C123">
            <v>38957.631681376704</v>
          </cell>
          <cell r="D123">
            <v>38997.21694184118</v>
          </cell>
          <cell r="E123">
            <v>39036.792033985279</v>
          </cell>
          <cell r="F123">
            <v>39076.356954287548</v>
          </cell>
          <cell r="G123">
            <v>39115.9116991458</v>
          </cell>
          <cell r="H123">
            <v>39155.456264875829</v>
          </cell>
          <cell r="I123">
            <v>39194.990647709783</v>
          </cell>
          <cell r="J123">
            <v>39234.514843794837</v>
          </cell>
          <cell r="K123">
            <v>39274.02884919208</v>
          </cell>
          <cell r="L123">
            <v>39313.532659875156</v>
          </cell>
          <cell r="N123">
            <v>54346.963304812612</v>
          </cell>
          <cell r="O123">
            <v>54407.995892935724</v>
          </cell>
          <cell r="P123">
            <v>54468.994641360419</v>
          </cell>
          <cell r="Q123">
            <v>54529.959640923946</v>
          </cell>
          <cell r="R123">
            <v>54590.890985502687</v>
          </cell>
          <cell r="S123">
            <v>54651.78877196979</v>
          </cell>
          <cell r="T123">
            <v>54712.653100163967</v>
          </cell>
          <cell r="U123">
            <v>54773.484072848049</v>
          </cell>
          <cell r="V123">
            <v>54834.281795674295</v>
          </cell>
          <cell r="W123">
            <v>54895.046377148072</v>
          </cell>
          <cell r="X123">
            <v>54955.777928588272</v>
          </cell>
          <cell r="Z123">
            <v>71843.5971393207</v>
          </cell>
          <cell r="AA123">
            <v>71919.59524412117</v>
          </cell>
          <cell r="AB123">
            <v>71995.572689826949</v>
          </cell>
          <cell r="AC123">
            <v>72071.529538266564</v>
          </cell>
          <cell r="AD123">
            <v>72147.465857063275</v>
          </cell>
          <cell r="AE123">
            <v>72223.381719789293</v>
          </cell>
          <cell r="AF123">
            <v>72299.277206119616</v>
          </cell>
          <cell r="AG123">
            <v>72375.152401990854</v>
          </cell>
          <cell r="AH123">
            <v>72451.007399761234</v>
          </cell>
          <cell r="AI123">
            <v>72526.842298372823</v>
          </cell>
          <cell r="AJ123">
            <v>72602.65720351816</v>
          </cell>
          <cell r="AL123">
            <v>33930.036515609674</v>
          </cell>
          <cell r="AM123">
            <v>33968.927954468396</v>
          </cell>
          <cell r="AN123">
            <v>34007.815291600869</v>
          </cell>
          <cell r="AO123">
            <v>34046.698505849032</v>
          </cell>
          <cell r="AP123">
            <v>34085.577576049407</v>
          </cell>
          <cell r="AQ123">
            <v>34124.452481033775</v>
          </cell>
          <cell r="AR123">
            <v>34163.32319962894</v>
          </cell>
          <cell r="AS123">
            <v>34202.189710657098</v>
          </cell>
          <cell r="AT123">
            <v>34241.051992937151</v>
          </cell>
          <cell r="AU123">
            <v>34279.91002528416</v>
          </cell>
          <cell r="AV123">
            <v>34318.763786509611</v>
          </cell>
          <cell r="BJ123">
            <v>9719.9386739506717</v>
          </cell>
          <cell r="BK123">
            <v>9732.9085279860774</v>
          </cell>
          <cell r="BL123">
            <v>9745.8828727980654</v>
          </cell>
          <cell r="BM123">
            <v>9758.8617049906261</v>
          </cell>
          <cell r="BN123">
            <v>9771.8450211574127</v>
          </cell>
          <cell r="BO123">
            <v>9784.8328178819102</v>
          </cell>
          <cell r="BP123">
            <v>9797.825091737519</v>
          </cell>
          <cell r="BQ123">
            <v>9810.821839287677</v>
          </cell>
          <cell r="BR123">
            <v>9823.823057085956</v>
          </cell>
          <cell r="BS123">
            <v>9836.8287416762105</v>
          </cell>
          <cell r="BT123">
            <v>9849.8388895926546</v>
          </cell>
          <cell r="BV123">
            <v>8900.4739072191369</v>
          </cell>
          <cell r="BW123">
            <v>8911.8224667688646</v>
          </cell>
          <cell r="BX123">
            <v>8923.1742974333465</v>
          </cell>
          <cell r="BY123">
            <v>8934.5293966993158</v>
          </cell>
          <cell r="BZ123">
            <v>8945.8877620583044</v>
          </cell>
          <cell r="CA123">
            <v>8957.2493910073226</v>
          </cell>
          <cell r="CB123">
            <v>8968.6142810495185</v>
          </cell>
          <cell r="CC123">
            <v>8979.9824296948209</v>
          </cell>
          <cell r="CD123">
            <v>8991.3538344606313</v>
          </cell>
          <cell r="CE123">
            <v>9002.728492872513</v>
          </cell>
          <cell r="CF123">
            <v>9014.1064024648567</v>
          </cell>
          <cell r="CH123">
            <v>4299.378840192021</v>
          </cell>
          <cell r="CI123">
            <v>4308.0878144927956</v>
          </cell>
          <cell r="CJ123">
            <v>4316.8039269861401</v>
          </cell>
          <cell r="CK123">
            <v>4325.527171352529</v>
          </cell>
          <cell r="CL123">
            <v>4334.2575412788356</v>
          </cell>
          <cell r="CM123">
            <v>4342.9950304583472</v>
          </cell>
          <cell r="CN123">
            <v>4351.7396325906957</v>
          </cell>
          <cell r="CO123">
            <v>4360.491341382105</v>
          </cell>
          <cell r="CP123">
            <v>4369.2501505449982</v>
          </cell>
          <cell r="CQ123">
            <v>4378.0160537982592</v>
          </cell>
          <cell r="CR123">
            <v>4386.7890448673097</v>
          </cell>
        </row>
        <row r="124">
          <cell r="A124">
            <v>950</v>
          </cell>
          <cell r="B124">
            <v>39313.532659875156</v>
          </cell>
          <cell r="C124">
            <v>39353.026271728551</v>
          </cell>
          <cell r="D124">
            <v>39392.509680546733</v>
          </cell>
          <cell r="E124">
            <v>39431.982882032462</v>
          </cell>
          <cell r="F124">
            <v>39471.445871795804</v>
          </cell>
          <cell r="G124">
            <v>39510.898645352994</v>
          </cell>
          <cell r="H124">
            <v>39550.341198124443</v>
          </cell>
          <cell r="I124">
            <v>39589.773525434131</v>
          </cell>
          <cell r="J124">
            <v>39629.195622507963</v>
          </cell>
          <cell r="K124">
            <v>39668.607484473119</v>
          </cell>
          <cell r="L124">
            <v>39708.009106356018</v>
          </cell>
          <cell r="N124">
            <v>54955.777928588272</v>
          </cell>
          <cell r="O124">
            <v>55016.476564095414</v>
          </cell>
          <cell r="P124">
            <v>55077.14240050927</v>
          </cell>
          <cell r="Q124">
            <v>55137.775557375338</v>
          </cell>
          <cell r="R124">
            <v>55198.376156907587</v>
          </cell>
          <cell r="S124">
            <v>55258.944323951902</v>
          </cell>
          <cell r="T124">
            <v>55319.480185946508</v>
          </cell>
          <cell r="U124">
            <v>55379.983872889134</v>
          </cell>
          <cell r="V124">
            <v>55440.455517297902</v>
          </cell>
          <cell r="W124">
            <v>55500.895254175703</v>
          </cell>
          <cell r="X124">
            <v>55561.303220970382</v>
          </cell>
          <cell r="Z124">
            <v>72602.65720351816</v>
          </cell>
          <cell r="AA124">
            <v>72678.452227805537</v>
          </cell>
          <cell r="AB124">
            <v>72754.227490933554</v>
          </cell>
          <cell r="AC124">
            <v>72829.983119860801</v>
          </cell>
          <cell r="AD124">
            <v>72905.719248984009</v>
          </cell>
          <cell r="AE124">
            <v>72981.436020313267</v>
          </cell>
          <cell r="AF124">
            <v>73057.133583657953</v>
          </cell>
          <cell r="AG124">
            <v>73132.81209680732</v>
          </cell>
          <cell r="AH124">
            <v>73208.471725718351</v>
          </cell>
          <cell r="AI124">
            <v>73284.112644704699</v>
          </cell>
          <cell r="AJ124">
            <v>73359.735036630344</v>
          </cell>
          <cell r="AL124">
            <v>34318.763786509611</v>
          </cell>
          <cell r="AM124">
            <v>34357.61325542198</v>
          </cell>
          <cell r="AN124">
            <v>34396.45841082785</v>
          </cell>
          <cell r="AO124">
            <v>34435.299231531128</v>
          </cell>
          <cell r="AP124">
            <v>34474.13569633384</v>
          </cell>
          <cell r="AQ124">
            <v>34512.96778403713</v>
          </cell>
          <cell r="AR124">
            <v>34551.795473440841</v>
          </cell>
          <cell r="AS124">
            <v>34590.618743344654</v>
          </cell>
          <cell r="AT124">
            <v>34629.437572547955</v>
          </cell>
          <cell r="AU124">
            <v>34668.251939850234</v>
          </cell>
          <cell r="AV124">
            <v>34707.061824052791</v>
          </cell>
          <cell r="BJ124">
            <v>9849.8388895926546</v>
          </cell>
          <cell r="BK124">
            <v>9862.8534973599781</v>
          </cell>
          <cell r="BL124">
            <v>9875.8725614934956</v>
          </cell>
          <cell r="BM124">
            <v>9888.8960784991687</v>
          </cell>
          <cell r="BN124">
            <v>9901.9240448738201</v>
          </cell>
          <cell r="BO124">
            <v>9914.9564571051487</v>
          </cell>
          <cell r="BP124">
            <v>9927.9933116718639</v>
          </cell>
          <cell r="BQ124">
            <v>9941.034605043802</v>
          </cell>
          <cell r="BR124">
            <v>9954.0803336820172</v>
          </cell>
          <cell r="BS124">
            <v>9967.13049403886</v>
          </cell>
          <cell r="BT124">
            <v>9980.1850825580914</v>
          </cell>
          <cell r="BV124">
            <v>9014.1064024648567</v>
          </cell>
          <cell r="BW124">
            <v>9025.4875607816284</v>
          </cell>
          <cell r="BX124">
            <v>9036.8719653770004</v>
          </cell>
          <cell r="BY124">
            <v>9048.2596138161352</v>
          </cell>
          <cell r="BZ124">
            <v>9059.6505036758754</v>
          </cell>
          <cell r="CA124">
            <v>9071.0446325454868</v>
          </cell>
          <cell r="CB124">
            <v>9082.4419980273633</v>
          </cell>
          <cell r="CC124">
            <v>9093.8425977378247</v>
          </cell>
          <cell r="CD124">
            <v>9105.2464293078356</v>
          </cell>
          <cell r="CE124">
            <v>9116.6534903837746</v>
          </cell>
          <cell r="CF124">
            <v>9128.0637786282077</v>
          </cell>
          <cell r="CH124">
            <v>4386.7890448673097</v>
          </cell>
          <cell r="CI124">
            <v>4395.5691174838175</v>
          </cell>
          <cell r="CJ124">
            <v>4404.3562653858353</v>
          </cell>
          <cell r="CK124">
            <v>4413.1504823179166</v>
          </cell>
          <cell r="CL124">
            <v>4421.9517620308143</v>
          </cell>
          <cell r="CM124">
            <v>4430.7600982817276</v>
          </cell>
          <cell r="CN124">
            <v>4439.575484834113</v>
          </cell>
          <cell r="CO124">
            <v>4448.397915457801</v>
          </cell>
          <cell r="CP124">
            <v>4457.2273839288828</v>
          </cell>
          <cell r="CQ124">
            <v>4466.0638840296378</v>
          </cell>
          <cell r="CR124">
            <v>4474.9074095487595</v>
          </cell>
        </row>
        <row r="125">
          <cell r="A125">
            <v>960</v>
          </cell>
          <cell r="B125">
            <v>39708.009106356018</v>
          </cell>
          <cell r="C125">
            <v>39747.400483081699</v>
          </cell>
          <cell r="D125">
            <v>39786.781609472309</v>
          </cell>
          <cell r="E125">
            <v>39826.152480246114</v>
          </cell>
          <cell r="F125">
            <v>39865.513090016029</v>
          </cell>
          <cell r="G125">
            <v>39904.86343328892</v>
          </cell>
          <cell r="H125">
            <v>39944.203504463832</v>
          </cell>
          <cell r="I125">
            <v>39983.533297831396</v>
          </cell>
          <cell r="J125">
            <v>40022.85280757233</v>
          </cell>
          <cell r="K125">
            <v>40062.162027756567</v>
          </cell>
          <cell r="L125">
            <v>40101.460952341782</v>
          </cell>
          <cell r="N125">
            <v>55561.303220970382</v>
          </cell>
          <cell r="O125">
            <v>55621.679557542608</v>
          </cell>
          <cell r="P125">
            <v>55682.024406124896</v>
          </cell>
          <cell r="Q125">
            <v>55742.337911286217</v>
          </cell>
          <cell r="R125">
            <v>55802.620219898236</v>
          </cell>
          <cell r="S125">
            <v>55862.871481092239</v>
          </cell>
          <cell r="T125">
            <v>55923.091846227238</v>
          </cell>
          <cell r="U125">
            <v>55983.281468850852</v>
          </cell>
          <cell r="V125">
            <v>56043.440504664846</v>
          </cell>
          <cell r="W125">
            <v>56103.56911148486</v>
          </cell>
          <cell r="X125">
            <v>56163.667449206172</v>
          </cell>
          <cell r="Z125">
            <v>73359.735036630344</v>
          </cell>
          <cell r="AA125">
            <v>73435.339093103874</v>
          </cell>
          <cell r="AB125">
            <v>73510.925014677574</v>
          </cell>
          <cell r="AC125">
            <v>73586.493011045764</v>
          </cell>
          <cell r="AD125">
            <v>73662.04330125291</v>
          </cell>
          <cell r="AE125">
            <v>73737.576113897812</v>
          </cell>
          <cell r="AF125">
            <v>73813.091687343403</v>
          </cell>
          <cell r="AG125">
            <v>73888.590269931548</v>
          </cell>
          <cell r="AH125">
            <v>73964.07212019818</v>
          </cell>
          <cell r="AI125">
            <v>74039.5375070921</v>
          </cell>
          <cell r="AJ125">
            <v>74114.986710197176</v>
          </cell>
          <cell r="AL125">
            <v>34707.061824052791</v>
          </cell>
          <cell r="AM125">
            <v>34745.867203957139</v>
          </cell>
          <cell r="AN125">
            <v>34784.668058367075</v>
          </cell>
          <cell r="AO125">
            <v>34823.46436608884</v>
          </cell>
          <cell r="AP125">
            <v>34862.25610593109</v>
          </cell>
          <cell r="AQ125">
            <v>34901.043256706027</v>
          </cell>
          <cell r="AR125">
            <v>34939.825797229802</v>
          </cell>
          <cell r="AS125">
            <v>34978.603706322108</v>
          </cell>
          <cell r="AT125">
            <v>35017.376962808419</v>
          </cell>
          <cell r="AU125">
            <v>35056.145545518659</v>
          </cell>
          <cell r="AV125">
            <v>35094.909433290202</v>
          </cell>
          <cell r="BJ125">
            <v>9980.1850825580914</v>
          </cell>
          <cell r="BK125">
            <v>9993.2440956749906</v>
          </cell>
          <cell r="BL125">
            <v>10006.307529816404</v>
          </cell>
          <cell r="BM125">
            <v>10019.375381400905</v>
          </cell>
          <cell r="BN125">
            <v>10032.447646838807</v>
          </cell>
          <cell r="BO125">
            <v>10045.524322532303</v>
          </cell>
          <cell r="BP125">
            <v>10058.605404875527</v>
          </cell>
          <cell r="BQ125">
            <v>10071.690890254675</v>
          </cell>
          <cell r="BR125">
            <v>10084.780775048017</v>
          </cell>
          <cell r="BS125">
            <v>10097.875055626038</v>
          </cell>
          <cell r="BT125">
            <v>10110.973728351477</v>
          </cell>
          <cell r="BV125">
            <v>9128.0637786282077</v>
          </cell>
          <cell r="BW125">
            <v>9139.4772917206883</v>
          </cell>
          <cell r="BX125">
            <v>9150.8940273584958</v>
          </cell>
          <cell r="BY125">
            <v>9162.3139832574689</v>
          </cell>
          <cell r="BZ125">
            <v>9173.7371571528056</v>
          </cell>
          <cell r="CA125">
            <v>9185.163546799864</v>
          </cell>
          <cell r="CB125">
            <v>9196.5931499750041</v>
          </cell>
          <cell r="CC125">
            <v>9208.0259644763846</v>
          </cell>
          <cell r="CD125">
            <v>9219.4619881248218</v>
          </cell>
          <cell r="CE125">
            <v>9230.9012187646458</v>
          </cell>
          <cell r="CF125">
            <v>9242.3436542645359</v>
          </cell>
          <cell r="CH125">
            <v>4474.9074095487595</v>
          </cell>
          <cell r="CI125">
            <v>4483.7579542809908</v>
          </cell>
          <cell r="CJ125">
            <v>4492.615512027347</v>
          </cell>
          <cell r="CK125">
            <v>4501.4800765949985</v>
          </cell>
          <cell r="CL125">
            <v>4510.351641797286</v>
          </cell>
          <cell r="CM125">
            <v>4519.230201453578</v>
          </cell>
          <cell r="CN125">
            <v>4528.1157493893152</v>
          </cell>
          <cell r="CO125">
            <v>4537.008279436046</v>
          </cell>
          <cell r="CP125">
            <v>4545.9077854313109</v>
          </cell>
          <cell r="CQ125">
            <v>4554.8142612185584</v>
          </cell>
          <cell r="CR125">
            <v>4563.7277006471595</v>
          </cell>
        </row>
        <row r="126">
          <cell r="A126">
            <v>970</v>
          </cell>
          <cell r="B126">
            <v>40101.460952341782</v>
          </cell>
          <cell r="C126">
            <v>40140.749575172988</v>
          </cell>
          <cell r="D126">
            <v>40180.027889980418</v>
          </cell>
          <cell r="E126">
            <v>40219.295890379493</v>
          </cell>
          <cell r="F126">
            <v>40258.553569869197</v>
          </cell>
          <cell r="G126">
            <v>40297.800921830989</v>
          </cell>
          <cell r="H126">
            <v>40337.037939528105</v>
          </cell>
          <cell r="I126">
            <v>40376.264616104374</v>
          </cell>
          <cell r="J126">
            <v>40415.480944582829</v>
          </cell>
          <cell r="K126">
            <v>40454.686917865634</v>
          </cell>
          <cell r="L126">
            <v>40493.882528732342</v>
          </cell>
          <cell r="N126">
            <v>56163.667449206172</v>
          </cell>
          <cell r="O126">
            <v>56223.735679766221</v>
          </cell>
          <cell r="P126">
            <v>56283.773967108515</v>
          </cell>
          <cell r="Q126">
            <v>56343.782477143046</v>
          </cell>
          <cell r="R126">
            <v>56403.761377711373</v>
          </cell>
          <cell r="S126">
            <v>56463.710838552623</v>
          </cell>
          <cell r="T126">
            <v>56523.631031260651</v>
          </cell>
          <cell r="U126">
            <v>56583.522129251447</v>
          </cell>
          <cell r="V126">
            <v>56643.38430772681</v>
          </cell>
          <cell r="W126">
            <v>56703.217743632442</v>
          </cell>
          <cell r="X126">
            <v>56763.022615628608</v>
          </cell>
          <cell r="Z126">
            <v>74114.986710197176</v>
          </cell>
          <cell r="AA126">
            <v>74190.420019959231</v>
          </cell>
          <cell r="AB126">
            <v>74265.837737912487</v>
          </cell>
          <cell r="AC126">
            <v>74341.240176913634</v>
          </cell>
          <cell r="AD126">
            <v>74416.627661374456</v>
          </cell>
          <cell r="AE126">
            <v>74492.000527502329</v>
          </cell>
          <cell r="AF126">
            <v>74567.359123540533</v>
          </cell>
          <cell r="AG126">
            <v>74642.703810013991</v>
          </cell>
          <cell r="AH126">
            <v>74718.034959977056</v>
          </cell>
          <cell r="AI126">
            <v>74793.352959265249</v>
          </cell>
          <cell r="AJ126">
            <v>74868.658206751395</v>
          </cell>
          <cell r="AL126">
            <v>35094.909433290202</v>
          </cell>
          <cell r="AM126">
            <v>35133.668604964885</v>
          </cell>
          <cell r="AN126">
            <v>35172.423039393099</v>
          </cell>
          <cell r="AO126">
            <v>35211.172715432556</v>
          </cell>
          <cell r="AP126">
            <v>35249.91761194876</v>
          </cell>
          <cell r="AQ126">
            <v>35288.657707816456</v>
          </cell>
          <cell r="AR126">
            <v>35327.392981919867</v>
          </cell>
          <cell r="AS126">
            <v>35366.123413152614</v>
          </cell>
          <cell r="AT126">
            <v>35404.848980419643</v>
          </cell>
          <cell r="AU126">
            <v>35443.569662636743</v>
          </cell>
          <cell r="AV126">
            <v>35482.285438731808</v>
          </cell>
          <cell r="BJ126">
            <v>10110.973728351477</v>
          </cell>
          <cell r="BK126">
            <v>10124.076789579471</v>
          </cell>
          <cell r="BL126">
            <v>10137.184235657485</v>
          </cell>
          <cell r="BM126">
            <v>10150.29606292555</v>
          </cell>
          <cell r="BN126">
            <v>10163.41226771623</v>
          </cell>
          <cell r="BO126">
            <v>10176.532846354687</v>
          </cell>
          <cell r="BP126">
            <v>10189.657795158797</v>
          </cell>
          <cell r="BQ126">
            <v>10202.787110439172</v>
          </cell>
          <cell r="BR126">
            <v>10215.920788499221</v>
          </cell>
          <cell r="BS126">
            <v>10229.058825635228</v>
          </cell>
          <cell r="BT126">
            <v>10242.201218136361</v>
          </cell>
          <cell r="BV126">
            <v>9242.3436542645359</v>
          </cell>
          <cell r="BW126">
            <v>9253.7892925183933</v>
          </cell>
          <cell r="BX126">
            <v>9265.2381314462182</v>
          </cell>
          <cell r="BY126">
            <v>9276.6901689949573</v>
          </cell>
          <cell r="BZ126">
            <v>9288.1454031394642</v>
          </cell>
          <cell r="CA126">
            <v>9299.6038318833307</v>
          </cell>
          <cell r="CB126">
            <v>9311.0654532598219</v>
          </cell>
          <cell r="CC126">
            <v>9322.5302653327999</v>
          </cell>
          <cell r="CD126">
            <v>9333.998266197621</v>
          </cell>
          <cell r="CE126">
            <v>9345.4694539821285</v>
          </cell>
          <cell r="CF126">
            <v>9356.9438268475242</v>
          </cell>
          <cell r="CH126">
            <v>4563.7277006471595</v>
          </cell>
          <cell r="CI126">
            <v>4572.6480975724371</v>
          </cell>
          <cell r="CJ126">
            <v>4581.5754458555057</v>
          </cell>
          <cell r="CK126">
            <v>4590.5097393633041</v>
          </cell>
          <cell r="CL126">
            <v>4599.4509719684647</v>
          </cell>
          <cell r="CM126">
            <v>4608.3991375494516</v>
          </cell>
          <cell r="CN126">
            <v>4617.3542299902401</v>
          </cell>
          <cell r="CO126">
            <v>4626.3162431805395</v>
          </cell>
          <cell r="CP126">
            <v>4635.2851710156028</v>
          </cell>
          <cell r="CQ126">
            <v>4644.2610073960823</v>
          </cell>
          <cell r="CR126">
            <v>4653.2437462282614</v>
          </cell>
        </row>
        <row r="127">
          <cell r="A127">
            <v>980</v>
          </cell>
          <cell r="B127">
            <v>40493.882528732342</v>
          </cell>
          <cell r="C127">
            <v>40533.067769839021</v>
          </cell>
          <cell r="D127">
            <v>40572.242633717331</v>
          </cell>
          <cell r="E127">
            <v>40611.407112774359</v>
          </cell>
          <cell r="F127">
            <v>40650.561199289994</v>
          </cell>
          <cell r="G127">
            <v>40689.704885418047</v>
          </cell>
          <cell r="H127">
            <v>40728.838163183696</v>
          </cell>
          <cell r="I127">
            <v>40767.96102448387</v>
          </cell>
          <cell r="J127">
            <v>40807.073461084918</v>
          </cell>
          <cell r="K127">
            <v>40846.175464623564</v>
          </cell>
          <cell r="L127">
            <v>40885.26702660475</v>
          </cell>
          <cell r="N127">
            <v>56763.022615628608</v>
          </cell>
          <cell r="O127">
            <v>56822.799104046135</v>
          </cell>
          <cell r="P127">
            <v>56882.547390854976</v>
          </cell>
          <cell r="Q127">
            <v>56942.267659623467</v>
          </cell>
          <cell r="R127">
            <v>57001.960095484334</v>
          </cell>
          <cell r="S127">
            <v>57061.62488509604</v>
          </cell>
          <cell r="T127">
            <v>57121.262216607865</v>
          </cell>
          <cell r="U127">
            <v>57180.872279619623</v>
          </cell>
          <cell r="V127">
            <v>57240.455265149998</v>
          </cell>
          <cell r="W127">
            <v>57300.011365593702</v>
          </cell>
          <cell r="X127">
            <v>57359.540774689813</v>
          </cell>
          <cell r="Z127">
            <v>74868.658206751395</v>
          </cell>
          <cell r="AA127">
            <v>74943.951114602314</v>
          </cell>
          <cell r="AB127">
            <v>75019.232108542768</v>
          </cell>
          <cell r="AC127">
            <v>75094.501628121114</v>
          </cell>
          <cell r="AD127">
            <v>75169.760126975583</v>
          </cell>
          <cell r="AE127">
            <v>75245.008073112316</v>
          </cell>
          <cell r="AF127">
            <v>75320.245949177057</v>
          </cell>
          <cell r="AG127">
            <v>75395.474252736341</v>
          </cell>
          <cell r="AH127">
            <v>75470.693496563443</v>
          </cell>
          <cell r="AI127">
            <v>75545.904208923967</v>
          </cell>
          <cell r="AJ127">
            <v>75621.106933866366</v>
          </cell>
          <cell r="AL127">
            <v>35482.285438731808</v>
          </cell>
          <cell r="AM127">
            <v>35520.996287644834</v>
          </cell>
          <cell r="AN127">
            <v>35559.702188329866</v>
          </cell>
          <cell r="AO127">
            <v>35598.403119753704</v>
          </cell>
          <cell r="AP127">
            <v>35637.099060898414</v>
          </cell>
          <cell r="AQ127">
            <v>35675.789990760903</v>
          </cell>
          <cell r="AR127">
            <v>35714.47588835378</v>
          </cell>
          <cell r="AS127">
            <v>35753.156732706062</v>
          </cell>
          <cell r="AT127">
            <v>35791.832502864447</v>
          </cell>
          <cell r="AU127">
            <v>35830.50317789297</v>
          </cell>
          <cell r="AV127">
            <v>35869.168736874701</v>
          </cell>
          <cell r="BJ127">
            <v>10242.201218136361</v>
          </cell>
          <cell r="BK127">
            <v>10255.347962284781</v>
          </cell>
          <cell r="BL127">
            <v>10268.499054355625</v>
          </cell>
          <cell r="BM127">
            <v>10281.654490617122</v>
          </cell>
          <cell r="BN127">
            <v>10294.814267330561</v>
          </cell>
          <cell r="BO127">
            <v>10307.978380750381</v>
          </cell>
          <cell r="BP127">
            <v>10321.146827124157</v>
          </cell>
          <cell r="BQ127">
            <v>10334.31960269274</v>
          </cell>
          <cell r="BR127">
            <v>10347.496703690122</v>
          </cell>
          <cell r="BS127">
            <v>10360.67812634361</v>
          </cell>
          <cell r="BT127">
            <v>10373.863866873764</v>
          </cell>
          <cell r="BV127">
            <v>9356.9438268475242</v>
          </cell>
          <cell r="BW127">
            <v>9368.4213829893633</v>
          </cell>
          <cell r="BX127">
            <v>9379.9021206385187</v>
          </cell>
          <cell r="BY127">
            <v>9391.3860380621481</v>
          </cell>
          <cell r="BZ127">
            <v>9402.8731335646426</v>
          </cell>
          <cell r="CA127">
            <v>9414.3634054886716</v>
          </cell>
          <cell r="CB127">
            <v>9425.8568522161349</v>
          </cell>
          <cell r="CC127">
            <v>9437.3534721691976</v>
          </cell>
          <cell r="CD127">
            <v>9448.8532638113084</v>
          </cell>
          <cell r="CE127">
            <v>9460.3562256482001</v>
          </cell>
          <cell r="CF127">
            <v>9471.862356228954</v>
          </cell>
          <cell r="CH127">
            <v>4653.2437462282614</v>
          </cell>
          <cell r="CI127">
            <v>4662.2333814236808</v>
          </cell>
          <cell r="CJ127">
            <v>4671.2299068993125</v>
          </cell>
          <cell r="CK127">
            <v>4680.2333165774216</v>
          </cell>
          <cell r="CL127">
            <v>4689.2436043854068</v>
          </cell>
          <cell r="CM127">
            <v>4698.2607642559633</v>
          </cell>
          <cell r="CN127">
            <v>4707.2847901268942</v>
          </cell>
          <cell r="CO127">
            <v>4716.3156759408921</v>
          </cell>
          <cell r="CP127">
            <v>4725.35341564583</v>
          </cell>
          <cell r="CQ127">
            <v>4734.3980031944593</v>
          </cell>
          <cell r="CR127">
            <v>4743.4494325442502</v>
          </cell>
        </row>
        <row r="128">
          <cell r="A128">
            <v>990</v>
          </cell>
          <cell r="B128">
            <v>40885.26702660475</v>
          </cell>
          <cell r="C128">
            <v>40924.348138401074</v>
          </cell>
          <cell r="D128">
            <v>40963.418791252494</v>
          </cell>
          <cell r="E128">
            <v>41002.478976264792</v>
          </cell>
          <cell r="F128">
            <v>41041.528684409372</v>
          </cell>
          <cell r="G128">
            <v>41080.567906522519</v>
          </cell>
          <cell r="H128">
            <v>41119.596633304078</v>
          </cell>
          <cell r="I128">
            <v>41158.614855317457</v>
          </cell>
          <cell r="J128">
            <v>41197.622562988363</v>
          </cell>
          <cell r="K128">
            <v>41236.61974660441</v>
          </cell>
          <cell r="L128">
            <v>41275.606396314164</v>
          </cell>
          <cell r="N128">
            <v>57359.540774689813</v>
          </cell>
          <cell r="O128">
            <v>57419.043687483121</v>
          </cell>
          <cell r="P128">
            <v>57478.520300284319</v>
          </cell>
          <cell r="Q128">
            <v>57537.97081063973</v>
          </cell>
          <cell r="R128">
            <v>57597.395417287771</v>
          </cell>
          <cell r="S128">
            <v>57656.79432012426</v>
          </cell>
          <cell r="T128">
            <v>57716.167720170517</v>
          </cell>
          <cell r="U128">
            <v>57775.515819529362</v>
          </cell>
          <cell r="V128">
            <v>57834.838821349724</v>
          </cell>
          <cell r="W128">
            <v>57894.136929795204</v>
          </cell>
          <cell r="X128">
            <v>57953.410350000544</v>
          </cell>
          <cell r="Z128">
            <v>75621.106933866366</v>
          </cell>
          <cell r="AA128">
            <v>75696.302231519745</v>
          </cell>
          <cell r="AB128">
            <v>75771.49067838976</v>
          </cell>
          <cell r="AC128">
            <v>75846.672867663176</v>
          </cell>
          <cell r="AD128">
            <v>75921.84940951466</v>
          </cell>
          <cell r="AE128">
            <v>75997.020931415624</v>
          </cell>
          <cell r="AF128">
            <v>76072.188078450505</v>
          </cell>
          <cell r="AG128">
            <v>76147.351513633941</v>
          </cell>
          <cell r="AH128">
            <v>76222.511918235774</v>
          </cell>
          <cell r="AI128">
            <v>76297.669992104638</v>
          </cell>
          <cell r="AJ128">
            <v>76372.826453999849</v>
          </cell>
          <cell r="AL128">
            <v>35869.168736874701</v>
          </cell>
          <cell r="AM128">
            <v>35907.829158911052</v>
          </cell>
          <cell r="AN128">
            <v>35946.484423124391</v>
          </cell>
          <cell r="AO128">
            <v>35985.13450865788</v>
          </cell>
          <cell r="AP128">
            <v>36023.779394674915</v>
          </cell>
          <cell r="AQ128">
            <v>36062.419060361579</v>
          </cell>
          <cell r="AR128">
            <v>36101.053484927492</v>
          </cell>
          <cell r="AS128">
            <v>36139.682647604743</v>
          </cell>
          <cell r="AT128">
            <v>36178.306527650588</v>
          </cell>
          <cell r="AU128">
            <v>36216.92510434617</v>
          </cell>
          <cell r="AV128">
            <v>36255.538357000252</v>
          </cell>
          <cell r="BJ128">
            <v>10373.863866873764</v>
          </cell>
          <cell r="BK128">
            <v>10387.053921494444</v>
          </cell>
          <cell r="BL128">
            <v>10400.248286412845</v>
          </cell>
          <cell r="BM128">
            <v>10413.446957829454</v>
          </cell>
          <cell r="BN128">
            <v>10426.649931938126</v>
          </cell>
          <cell r="BO128">
            <v>10439.857204926067</v>
          </cell>
          <cell r="BP128">
            <v>10453.068772973787</v>
          </cell>
          <cell r="BQ128">
            <v>10466.284632255167</v>
          </cell>
          <cell r="BR128">
            <v>10479.504778937404</v>
          </cell>
          <cell r="BS128">
            <v>10492.729209181074</v>
          </cell>
          <cell r="BT128">
            <v>10505.957919140013</v>
          </cell>
          <cell r="BV128">
            <v>9471.862356228954</v>
          </cell>
          <cell r="BW128">
            <v>9483.3716541470494</v>
          </cell>
          <cell r="BX128">
            <v>9494.8841180413983</v>
          </cell>
          <cell r="BY128">
            <v>9506.399746597428</v>
          </cell>
          <cell r="BZ128">
            <v>9517.9185385481251</v>
          </cell>
          <cell r="CA128">
            <v>9529.4404926751831</v>
          </cell>
          <cell r="CB128">
            <v>9540.9656078100234</v>
          </cell>
          <cell r="CC128">
            <v>9552.4938828349786</v>
          </cell>
          <cell r="CD128">
            <v>9564.0253166843104</v>
          </cell>
          <cell r="CE128">
            <v>9575.5599083454399</v>
          </cell>
          <cell r="CF128">
            <v>9587.0976568599945</v>
          </cell>
          <cell r="CH128">
            <v>4743.4494325442502</v>
          </cell>
          <cell r="CI128">
            <v>4752.5076976576311</v>
          </cell>
          <cell r="CJ128">
            <v>4761.5727925017127</v>
          </cell>
          <cell r="CK128">
            <v>4770.6447110481604</v>
          </cell>
          <cell r="CL128">
            <v>4779.7234472733398</v>
          </cell>
          <cell r="CM128">
            <v>4788.8089951580405</v>
          </cell>
          <cell r="CN128">
            <v>4797.9013486875629</v>
          </cell>
          <cell r="CO128">
            <v>4807.000501851533</v>
          </cell>
          <cell r="CP128">
            <v>4816.1064486438154</v>
          </cell>
          <cell r="CQ128">
            <v>4825.2191830625343</v>
          </cell>
          <cell r="CR128">
            <v>4834.3386991100306</v>
          </cell>
        </row>
        <row r="129">
          <cell r="A129">
            <v>1000</v>
          </cell>
          <cell r="B129">
            <v>41275.606396314164</v>
          </cell>
          <cell r="C129">
            <v>41314.582502126643</v>
          </cell>
          <cell r="D129">
            <v>41353.548053911356</v>
          </cell>
          <cell r="E129">
            <v>41392.503041396296</v>
          </cell>
          <cell r="F129">
            <v>41431.447454168243</v>
          </cell>
          <cell r="G129">
            <v>41470.381281671864</v>
          </cell>
          <cell r="H129">
            <v>41509.304513209419</v>
          </cell>
          <cell r="I129">
            <v>41548.217137940388</v>
          </cell>
          <cell r="J129">
            <v>41587.119144879631</v>
          </cell>
          <cell r="K129">
            <v>41626.010522898767</v>
          </cell>
          <cell r="L129">
            <v>41664.891260723714</v>
          </cell>
          <cell r="N129">
            <v>57953.410350000544</v>
          </cell>
          <cell r="O129">
            <v>58012.659288038325</v>
          </cell>
          <cell r="P129">
            <v>58071.883950882417</v>
          </cell>
          <cell r="Q129">
            <v>58131.084546369093</v>
          </cell>
          <cell r="R129">
            <v>58190.26128316141</v>
          </cell>
          <cell r="S129">
            <v>58249.414370712882</v>
          </cell>
          <cell r="T129">
            <v>58308.544019229303</v>
          </cell>
          <cell r="U129">
            <v>58367.650439632882</v>
          </cell>
          <cell r="V129">
            <v>58426.733843525464</v>
          </cell>
          <cell r="W129">
            <v>58485.79444315104</v>
          </cell>
          <cell r="X129">
            <v>58544.832451359194</v>
          </cell>
          <cell r="Z129">
            <v>76372.826453999849</v>
          </cell>
          <cell r="AA129">
            <v>76447.982041927447</v>
          </cell>
          <cell r="AB129">
            <v>76523.137513478665</v>
          </cell>
          <cell r="AC129">
            <v>76598.293646172329</v>
          </cell>
          <cell r="AD129">
            <v>76673.45123780299</v>
          </cell>
          <cell r="AE129">
            <v>76748.611106792916</v>
          </cell>
          <cell r="AF129">
            <v>76823.774092549138</v>
          </cell>
          <cell r="AG129">
            <v>76898.941055822244</v>
          </cell>
          <cell r="AH129">
            <v>76974.112879072811</v>
          </cell>
          <cell r="AI129">
            <v>77049.290466840248</v>
          </cell>
          <cell r="AJ129">
            <v>77124.474746116495</v>
          </cell>
          <cell r="AL129">
            <v>36255.538357000252</v>
          </cell>
          <cell r="AM129">
            <v>36294.146264946154</v>
          </cell>
          <cell r="AN129">
            <v>36332.74880754605</v>
          </cell>
          <cell r="AO129">
            <v>36371.345964188804</v>
          </cell>
          <cell r="AP129">
            <v>36409.937714293163</v>
          </cell>
          <cell r="AQ129">
            <v>36448.524037307048</v>
          </cell>
          <cell r="AR129">
            <v>36487.104912708768</v>
          </cell>
          <cell r="AS129">
            <v>36525.680320006439</v>
          </cell>
          <cell r="AT129">
            <v>36564.250238742323</v>
          </cell>
          <cell r="AU129">
            <v>36602.814648489628</v>
          </cell>
          <cell r="AV129">
            <v>36641.373528855103</v>
          </cell>
          <cell r="BJ129">
            <v>10505.957919140013</v>
          </cell>
          <cell r="BK129">
            <v>10519.190904961382</v>
          </cell>
          <cell r="BL129">
            <v>10532.428162785647</v>
          </cell>
          <cell r="BM129">
            <v>10545.669688746488</v>
          </cell>
          <cell r="BN129">
            <v>10558.915478970845</v>
          </cell>
          <cell r="BO129">
            <v>10572.16552957882</v>
          </cell>
          <cell r="BP129">
            <v>10585.419836683684</v>
          </cell>
          <cell r="BQ129">
            <v>10598.678396391857</v>
          </cell>
          <cell r="BR129">
            <v>10611.941204802793</v>
          </cell>
          <cell r="BS129">
            <v>10625.20825800897</v>
          </cell>
          <cell r="BT129">
            <v>10638.479552095847</v>
          </cell>
          <cell r="BV129">
            <v>9587.0976568599945</v>
          </cell>
          <cell r="BW129">
            <v>9598.6385613250095</v>
          </cell>
          <cell r="BX129">
            <v>9610.182620894062</v>
          </cell>
          <cell r="BY129">
            <v>9621.7298347784235</v>
          </cell>
          <cell r="BZ129">
            <v>9633.2802022482392</v>
          </cell>
          <cell r="CA129">
            <v>9644.8337226337571</v>
          </cell>
          <cell r="CB129">
            <v>9656.390395326438</v>
          </cell>
          <cell r="CC129">
            <v>9667.9502197802576</v>
          </cell>
          <cell r="CD129">
            <v>9679.5131955128381</v>
          </cell>
          <cell r="CE129">
            <v>9691.0793221067397</v>
          </cell>
          <cell r="CF129">
            <v>9702.6485992106464</v>
          </cell>
          <cell r="CH129">
            <v>4834.3386991100306</v>
          </cell>
          <cell r="CI129">
            <v>4843.4649907924868</v>
          </cell>
          <cell r="CJ129">
            <v>4852.5980521202764</v>
          </cell>
          <cell r="CK129">
            <v>4861.7378771075128</v>
          </cell>
          <cell r="CL129">
            <v>4870.8844597722091</v>
          </cell>
          <cell r="CM129">
            <v>4880.0377941360784</v>
          </cell>
          <cell r="CN129">
            <v>4889.197874224461</v>
          </cell>
          <cell r="CO129">
            <v>4898.3646940663311</v>
          </cell>
          <cell r="CP129">
            <v>4907.5382476940358</v>
          </cell>
          <cell r="CQ129">
            <v>4916.7185291433561</v>
          </cell>
          <cell r="CR129">
            <v>4925.905532453362</v>
          </cell>
        </row>
        <row r="130">
          <cell r="A130">
            <v>1010</v>
          </cell>
          <cell r="B130">
            <v>41664.891260723714</v>
          </cell>
          <cell r="C130">
            <v>41703.761346936008</v>
          </cell>
          <cell r="D130">
            <v>41742.62076997105</v>
          </cell>
          <cell r="E130">
            <v>41781.469518118203</v>
          </cell>
          <cell r="F130">
            <v>41820.307579520209</v>
          </cell>
          <cell r="G130">
            <v>41859.134942172794</v>
          </cell>
          <cell r="H130">
            <v>41897.951593924205</v>
          </cell>
          <cell r="I130">
            <v>41936.757522474902</v>
          </cell>
          <cell r="J130">
            <v>41975.552715377307</v>
          </cell>
          <cell r="K130">
            <v>42014.337160034847</v>
          </cell>
          <cell r="L130">
            <v>42053.110843702671</v>
          </cell>
          <cell r="N130">
            <v>58544.832451359194</v>
          </cell>
          <cell r="O130">
            <v>58603.848081569246</v>
          </cell>
          <cell r="P130">
            <v>58662.841547731368</v>
          </cell>
          <cell r="Q130">
            <v>58721.813064292364</v>
          </cell>
          <cell r="R130">
            <v>58780.762846154917</v>
          </cell>
          <cell r="S130">
            <v>58839.691108645697</v>
          </cell>
          <cell r="T130">
            <v>58898.598067475774</v>
          </cell>
          <cell r="U130">
            <v>58957.483938703139</v>
          </cell>
          <cell r="V130">
            <v>59016.34893869661</v>
          </cell>
          <cell r="W130">
            <v>59075.193284099747</v>
          </cell>
          <cell r="X130">
            <v>59134.01719179569</v>
          </cell>
          <cell r="Z130">
            <v>77124.474746116495</v>
          </cell>
          <cell r="AA130">
            <v>77199.666666724181</v>
          </cell>
          <cell r="AB130">
            <v>77274.86720170152</v>
          </cell>
          <cell r="AC130">
            <v>77350.077347686805</v>
          </cell>
          <cell r="AD130">
            <v>77425.298125314555</v>
          </cell>
          <cell r="AE130">
            <v>77500.530579607133</v>
          </cell>
          <cell r="AF130">
            <v>77575.77578038213</v>
          </cell>
          <cell r="AG130">
            <v>77651.034822653965</v>
          </cell>
          <cell r="AH130">
            <v>77726.308827048415</v>
          </cell>
          <cell r="AI130">
            <v>77801.598940216223</v>
          </cell>
          <cell r="AJ130">
            <v>77876.906335255611</v>
          </cell>
          <cell r="AL130">
            <v>36641.373528855103</v>
          </cell>
          <cell r="AM130">
            <v>36679.926859480329</v>
          </cell>
          <cell r="AN130">
            <v>36718.474620040928</v>
          </cell>
          <cell r="AO130">
            <v>36757.016790248417</v>
          </cell>
          <cell r="AP130">
            <v>36795.553349851209</v>
          </cell>
          <cell r="AQ130">
            <v>36834.084278634415</v>
          </cell>
          <cell r="AR130">
            <v>36872.60955642155</v>
          </cell>
          <cell r="AS130">
            <v>36911.129163074045</v>
          </cell>
          <cell r="AT130">
            <v>36949.643078493697</v>
          </cell>
          <cell r="AU130">
            <v>36988.151282622319</v>
          </cell>
          <cell r="AV130">
            <v>37026.653755442683</v>
          </cell>
          <cell r="BJ130">
            <v>10638.479552095847</v>
          </cell>
          <cell r="BK130">
            <v>10651.755083141781</v>
          </cell>
          <cell r="BL130">
            <v>10665.034847217987</v>
          </cell>
          <cell r="BM130">
            <v>10678.318840388445</v>
          </cell>
          <cell r="BN130">
            <v>10691.60705870984</v>
          </cell>
          <cell r="BO130">
            <v>10704.899498231494</v>
          </cell>
          <cell r="BP130">
            <v>10718.196154995241</v>
          </cell>
          <cell r="BQ130">
            <v>10731.497025035424</v>
          </cell>
          <cell r="BR130">
            <v>10744.802104378712</v>
          </cell>
          <cell r="BS130">
            <v>10758.111389044065</v>
          </cell>
          <cell r="BT130">
            <v>10771.424875042569</v>
          </cell>
          <cell r="BV130">
            <v>9702.6485992106464</v>
          </cell>
          <cell r="BW130">
            <v>9714.2210265406429</v>
          </cell>
          <cell r="BX130">
            <v>9725.7966038814484</v>
          </cell>
          <cell r="BY130">
            <v>9737.3753310877328</v>
          </cell>
          <cell r="BZ130">
            <v>9748.9572080853723</v>
          </cell>
          <cell r="CA130">
            <v>9760.5422348726715</v>
          </cell>
          <cell r="CB130">
            <v>9772.1304115217681</v>
          </cell>
          <cell r="CC130">
            <v>9783.721738179911</v>
          </cell>
          <cell r="CD130">
            <v>9795.3162150707212</v>
          </cell>
          <cell r="CE130">
            <v>9806.9138424956254</v>
          </cell>
          <cell r="CF130">
            <v>9818.514620835118</v>
          </cell>
          <cell r="CH130">
            <v>4925.905532453362</v>
          </cell>
          <cell r="CI130">
            <v>4935.0992516663682</v>
          </cell>
          <cell r="CJ130">
            <v>4944.2996808277749</v>
          </cell>
          <cell r="CK130">
            <v>4953.5068139859977</v>
          </cell>
          <cell r="CL130">
            <v>4962.7206451924249</v>
          </cell>
          <cell r="CM130">
            <v>4971.9411685012637</v>
          </cell>
          <cell r="CN130">
            <v>4981.1683779694831</v>
          </cell>
          <cell r="CO130">
            <v>4990.402267656671</v>
          </cell>
          <cell r="CP130">
            <v>4999.6428316250785</v>
          </cell>
          <cell r="CQ130">
            <v>5008.8900639393432</v>
          </cell>
          <cell r="CR130">
            <v>5018.1439586664455</v>
          </cell>
        </row>
        <row r="131">
          <cell r="A131">
            <v>1020</v>
          </cell>
          <cell r="B131">
            <v>42053.110843702671</v>
          </cell>
          <cell r="C131">
            <v>42091.873753486361</v>
          </cell>
          <cell r="D131">
            <v>42130.625876341663</v>
          </cell>
          <cell r="E131">
            <v>42169.367199075605</v>
          </cell>
          <cell r="F131">
            <v>42208.097708344198</v>
          </cell>
          <cell r="G131">
            <v>42246.817390653552</v>
          </cell>
          <cell r="H131">
            <v>42285.526232359232</v>
          </cell>
          <cell r="I131">
            <v>42324.22421966627</v>
          </cell>
          <cell r="J131">
            <v>42362.911338628481</v>
          </cell>
          <cell r="K131">
            <v>42401.587575148995</v>
          </cell>
          <cell r="L131">
            <v>42440.252914979326</v>
          </cell>
          <cell r="N131">
            <v>59134.01719179569</v>
          </cell>
          <cell r="O131">
            <v>59192.820878863393</v>
          </cell>
          <cell r="P131">
            <v>59251.604562549677</v>
          </cell>
          <cell r="Q131">
            <v>59310.368460226862</v>
          </cell>
          <cell r="R131">
            <v>59369.112789355975</v>
          </cell>
          <cell r="S131">
            <v>59427.837767453922</v>
          </cell>
          <cell r="T131">
            <v>59486.543612052046</v>
          </cell>
          <cell r="U131">
            <v>59545.230540662364</v>
          </cell>
          <cell r="V131">
            <v>59603.898770738451</v>
          </cell>
          <cell r="W131">
            <v>59662.548519640986</v>
          </cell>
          <cell r="X131">
            <v>59721.180004599795</v>
          </cell>
          <cell r="Z131">
            <v>77876.906335255611</v>
          </cell>
          <cell r="AA131">
            <v>77952.232212137838</v>
          </cell>
          <cell r="AB131">
            <v>78027.577798136233</v>
          </cell>
          <cell r="AC131">
            <v>78102.944348263642</v>
          </cell>
          <cell r="AD131">
            <v>78178.333145714219</v>
          </cell>
          <cell r="AE131">
            <v>78253.745502306439</v>
          </cell>
          <cell r="AF131">
            <v>78329.182758936309</v>
          </cell>
          <cell r="AG131">
            <v>78404.646286032206</v>
          </cell>
          <cell r="AH131">
            <v>78480.137484016581</v>
          </cell>
          <cell r="AI131">
            <v>78555.657783775139</v>
          </cell>
          <cell r="AJ131">
            <v>78631.208647122534</v>
          </cell>
          <cell r="AL131">
            <v>37026.653755442683</v>
          </cell>
          <cell r="AM131">
            <v>37065.150476979128</v>
          </cell>
          <cell r="AN131">
            <v>37103.641427298717</v>
          </cell>
          <cell r="AO131">
            <v>37142.126586511768</v>
          </cell>
          <cell r="AP131">
            <v>37180.605934772866</v>
          </cell>
          <cell r="AQ131">
            <v>37219.07945228101</v>
          </cell>
          <cell r="AR131">
            <v>37257.547119281051</v>
          </cell>
          <cell r="AS131">
            <v>37296.008916064253</v>
          </cell>
          <cell r="AT131">
            <v>37334.464822968235</v>
          </cell>
          <cell r="AU131">
            <v>37372.914820379432</v>
          </cell>
          <cell r="AV131">
            <v>37411.358888731294</v>
          </cell>
          <cell r="BJ131">
            <v>10771.424875042569</v>
          </cell>
          <cell r="BK131">
            <v>10784.742558377418</v>
          </cell>
          <cell r="BL131">
            <v>10798.064435043701</v>
          </cell>
          <cell r="BM131">
            <v>10811.390501028403</v>
          </cell>
          <cell r="BN131">
            <v>10824.720752310137</v>
          </cell>
          <cell r="BO131">
            <v>10838.055184859135</v>
          </cell>
          <cell r="BP131">
            <v>10851.393794637033</v>
          </cell>
          <cell r="BQ131">
            <v>10864.736577596828</v>
          </cell>
          <cell r="BR131">
            <v>10878.083529682597</v>
          </cell>
          <cell r="BS131">
            <v>10891.434646829464</v>
          </cell>
          <cell r="BT131">
            <v>10904.789924963388</v>
          </cell>
          <cell r="BV131">
            <v>9818.514620835118</v>
          </cell>
          <cell r="BW131">
            <v>9830.1185505501435</v>
          </cell>
          <cell r="BX131">
            <v>9841.7256321834648</v>
          </cell>
          <cell r="BY131">
            <v>9853.3358663610616</v>
          </cell>
          <cell r="BZ131">
            <v>9864.9492537934821</v>
          </cell>
          <cell r="CA131">
            <v>9876.5657952772344</v>
          </cell>
          <cell r="CB131">
            <v>9888.1854916962475</v>
          </cell>
          <cell r="CC131">
            <v>9899.8083440232494</v>
          </cell>
          <cell r="CD131">
            <v>9911.434353321205</v>
          </cell>
          <cell r="CE131">
            <v>9923.0635207447867</v>
          </cell>
          <cell r="CF131">
            <v>9934.695847541796</v>
          </cell>
          <cell r="CH131">
            <v>5018.1439586664455</v>
          </cell>
          <cell r="CI131">
            <v>5027.4045098756687</v>
          </cell>
          <cell r="CJ131">
            <v>5036.671711638468</v>
          </cell>
          <cell r="CK131">
            <v>5045.9455580283902</v>
          </cell>
          <cell r="CL131">
            <v>5055.2260431208706</v>
          </cell>
          <cell r="CM131">
            <v>5064.5131609933087</v>
          </cell>
          <cell r="CN131">
            <v>5073.8069057248504</v>
          </cell>
          <cell r="CO131">
            <v>5083.1072713962421</v>
          </cell>
          <cell r="CP131">
            <v>5092.4142520897767</v>
          </cell>
          <cell r="CQ131">
            <v>5101.7278418893511</v>
          </cell>
          <cell r="CR131">
            <v>5111.0480348800666</v>
          </cell>
        </row>
        <row r="132">
          <cell r="A132">
            <v>1030</v>
          </cell>
          <cell r="B132">
            <v>42440.252914979326</v>
          </cell>
          <cell r="C132">
            <v>42478.907343720064</v>
          </cell>
          <cell r="D132">
            <v>42517.55084681994</v>
          </cell>
          <cell r="E132">
            <v>42556.18340957653</v>
          </cell>
          <cell r="F132">
            <v>42594.805017135572</v>
          </cell>
          <cell r="G132">
            <v>42633.415654491662</v>
          </cell>
          <cell r="H132">
            <v>42672.015306486595</v>
          </cell>
          <cell r="I132">
            <v>42710.603957811603</v>
          </cell>
          <cell r="J132">
            <v>42749.181593005429</v>
          </cell>
          <cell r="K132">
            <v>42787.748196455992</v>
          </cell>
          <cell r="L132">
            <v>42826.303752398599</v>
          </cell>
          <cell r="N132">
            <v>59721.180004599795</v>
          </cell>
          <cell r="O132">
            <v>59779.793442675204</v>
          </cell>
          <cell r="P132">
            <v>59838.389050724974</v>
          </cell>
          <cell r="Q132">
            <v>59896.96704536496</v>
          </cell>
          <cell r="R132">
            <v>59955.527642931149</v>
          </cell>
          <cell r="S132">
            <v>60014.071059448237</v>
          </cell>
          <cell r="T132">
            <v>60072.597510584921</v>
          </cell>
          <cell r="U132">
            <v>60131.107211623166</v>
          </cell>
          <cell r="V132">
            <v>60189.600377419556</v>
          </cell>
          <cell r="W132">
            <v>60248.077222367807</v>
          </cell>
          <cell r="X132">
            <v>60306.53796036198</v>
          </cell>
          <cell r="Z132">
            <v>78631.208647122534</v>
          </cell>
          <cell r="AA132">
            <v>78706.791567286564</v>
          </cell>
          <cell r="AB132">
            <v>78782.408069387224</v>
          </cell>
          <cell r="AC132">
            <v>78858.059710924368</v>
          </cell>
          <cell r="AD132">
            <v>78933.74808227332</v>
          </cell>
          <cell r="AE132">
            <v>79009.474807181352</v>
          </cell>
          <cell r="AF132">
            <v>79085.241543275421</v>
          </cell>
          <cell r="AG132">
            <v>79161.049982568977</v>
          </cell>
          <cell r="AH132">
            <v>79236.901851980103</v>
          </cell>
          <cell r="AI132">
            <v>79312.798913852268</v>
          </cell>
          <cell r="AJ132">
            <v>79388.742966482852</v>
          </cell>
          <cell r="AL132">
            <v>37411.358888731294</v>
          </cell>
          <cell r="AM132">
            <v>37449.797008507026</v>
          </cell>
          <cell r="AN132">
            <v>37488.229160241382</v>
          </cell>
          <cell r="AO132">
            <v>37526.655324517575</v>
          </cell>
          <cell r="AP132">
            <v>37565.075481970627</v>
          </cell>
          <cell r="AQ132">
            <v>37603.48961328865</v>
          </cell>
          <cell r="AR132">
            <v>37641.897699210909</v>
          </cell>
          <cell r="AS132">
            <v>37680.299720530762</v>
          </cell>
          <cell r="AT132">
            <v>37718.695658096804</v>
          </cell>
          <cell r="AU132">
            <v>37757.085492809769</v>
          </cell>
          <cell r="AV132">
            <v>37795.469205628266</v>
          </cell>
          <cell r="BJ132">
            <v>10904.789924963388</v>
          </cell>
          <cell r="BK132">
            <v>10918.149360001029</v>
          </cell>
          <cell r="BL132">
            <v>10931.512947849478</v>
          </cell>
          <cell r="BM132">
            <v>10944.880684406286</v>
          </cell>
          <cell r="BN132">
            <v>10958.252565559056</v>
          </cell>
          <cell r="BO132">
            <v>10971.628587185422</v>
          </cell>
          <cell r="BP132">
            <v>10985.008745152743</v>
          </cell>
          <cell r="BQ132">
            <v>10998.393035318011</v>
          </cell>
          <cell r="BR132">
            <v>11011.781453527496</v>
          </cell>
          <cell r="BS132">
            <v>11025.173995616729</v>
          </cell>
          <cell r="BT132">
            <v>11038.570657410073</v>
          </cell>
          <cell r="BV132">
            <v>9934.695847541796</v>
          </cell>
          <cell r="BW132">
            <v>9946.3313350546723</v>
          </cell>
          <cell r="BX132">
            <v>9957.9699847218799</v>
          </cell>
          <cell r="BY132">
            <v>9969.6117980795389</v>
          </cell>
          <cell r="BZ132">
            <v>9981.2567767628043</v>
          </cell>
          <cell r="CA132">
            <v>9992.9049225074268</v>
          </cell>
          <cell r="CB132">
            <v>10004.556237151308</v>
          </cell>
          <cell r="CC132">
            <v>10016.210722635969</v>
          </cell>
          <cell r="CD132">
            <v>10027.868381008127</v>
          </cell>
          <cell r="CE132">
            <v>10039.529214421316</v>
          </cell>
          <cell r="CF132">
            <v>10051.193225137349</v>
          </cell>
          <cell r="CH132">
            <v>5111.0480348800666</v>
          </cell>
          <cell r="CI132">
            <v>5120.3748251483157</v>
          </cell>
          <cell r="CJ132">
            <v>5129.7082067815536</v>
          </cell>
          <cell r="CK132">
            <v>5139.0481738684284</v>
          </cell>
          <cell r="CL132">
            <v>5148.3947204983742</v>
          </cell>
          <cell r="CM132">
            <v>5157.74784076164</v>
          </cell>
          <cell r="CN132">
            <v>5167.1075287492204</v>
          </cell>
          <cell r="CO132">
            <v>5176.4737785526959</v>
          </cell>
          <cell r="CP132">
            <v>5185.8465842640799</v>
          </cell>
          <cell r="CQ132">
            <v>5195.2259399758041</v>
          </cell>
          <cell r="CR132">
            <v>5204.6118397805476</v>
          </cell>
        </row>
        <row r="133">
          <cell r="A133">
            <v>1040</v>
          </cell>
          <cell r="B133">
            <v>42826.303752398599</v>
          </cell>
          <cell r="C133">
            <v>42864.848244917783</v>
          </cell>
          <cell r="D133">
            <v>42903.381657946491</v>
          </cell>
          <cell r="E133">
            <v>42941.903975265945</v>
          </cell>
          <cell r="F133">
            <v>42980.415180506556</v>
          </cell>
          <cell r="G133">
            <v>43018.915257147368</v>
          </cell>
          <cell r="H133">
            <v>43057.404188516506</v>
          </cell>
          <cell r="I133">
            <v>43095.88195779176</v>
          </cell>
          <cell r="J133">
            <v>43134.348548000184</v>
          </cell>
          <cell r="K133">
            <v>43172.803942018523</v>
          </cell>
          <cell r="L133">
            <v>43211.248122573394</v>
          </cell>
          <cell r="N133">
            <v>60306.53796036198</v>
          </cell>
          <cell r="O133">
            <v>60364.982804761326</v>
          </cell>
          <cell r="P133">
            <v>60423.4119683514</v>
          </cell>
          <cell r="Q133">
            <v>60481.825663307973</v>
          </cell>
          <cell r="R133">
            <v>60540.224101161177</v>
          </cell>
          <cell r="S133">
            <v>60598.607492756157</v>
          </cell>
          <cell r="T133">
            <v>60656.976048219309</v>
          </cell>
          <cell r="U133">
            <v>60715.329976921028</v>
          </cell>
          <cell r="V133">
            <v>60773.669487433333</v>
          </cell>
          <cell r="W133">
            <v>60831.994787503325</v>
          </cell>
          <cell r="X133">
            <v>60890.306084007083</v>
          </cell>
          <cell r="Z133">
            <v>79388.742966482852</v>
          </cell>
          <cell r="AA133">
            <v>79464.735844652343</v>
          </cell>
          <cell r="AB133">
            <v>79540.779420169478</v>
          </cell>
          <cell r="AC133">
            <v>79616.875602407701</v>
          </cell>
          <cell r="AD133">
            <v>79693.026338865864</v>
          </cell>
          <cell r="AE133">
            <v>79769.233615715726</v>
          </cell>
          <cell r="AF133">
            <v>79845.499458368897</v>
          </cell>
          <cell r="AG133">
            <v>79921.825932046806</v>
          </cell>
          <cell r="AH133">
            <v>79998.21514235191</v>
          </cell>
          <cell r="AI133">
            <v>80074.669235850117</v>
          </cell>
          <cell r="AJ133">
            <v>80151.190400659252</v>
          </cell>
          <cell r="AL133">
            <v>37795.469205628266</v>
          </cell>
          <cell r="AM133">
            <v>37833.846777565588</v>
          </cell>
          <cell r="AN133">
            <v>37872.218189690961</v>
          </cell>
          <cell r="AO133">
            <v>37910.583423133634</v>
          </cell>
          <cell r="AP133">
            <v>37948.942459076956</v>
          </cell>
          <cell r="AQ133">
            <v>37987.295278765494</v>
          </cell>
          <cell r="AR133">
            <v>38025.641863502737</v>
          </cell>
          <cell r="AS133">
            <v>38063.982194650474</v>
          </cell>
          <cell r="AT133">
            <v>38102.316253630896</v>
          </cell>
          <cell r="AU133">
            <v>38140.644021928434</v>
          </cell>
          <cell r="AV133">
            <v>38178.965481087151</v>
          </cell>
          <cell r="BJ133">
            <v>11038.570657410073</v>
          </cell>
          <cell r="BK133">
            <v>11051.971434720675</v>
          </cell>
          <cell r="BL133">
            <v>11065.376323350138</v>
          </cell>
          <cell r="BM133">
            <v>11078.785319088247</v>
          </cell>
          <cell r="BN133">
            <v>11092.19841771284</v>
          </cell>
          <cell r="BO133">
            <v>11105.615614989485</v>
          </cell>
          <cell r="BP133">
            <v>11119.036906671165</v>
          </cell>
          <cell r="BQ133">
            <v>11132.4622884981</v>
          </cell>
          <cell r="BR133">
            <v>11145.891756197503</v>
          </cell>
          <cell r="BS133">
            <v>11159.325305483111</v>
          </cell>
          <cell r="BT133">
            <v>11172.762932055097</v>
          </cell>
          <cell r="BV133">
            <v>10051.193225137349</v>
          </cell>
          <cell r="BW133">
            <v>10062.860415527986</v>
          </cell>
          <cell r="BX133">
            <v>10074.530788076496</v>
          </cell>
          <cell r="BY133">
            <v>10086.204345379276</v>
          </cell>
          <cell r="BZ133">
            <v>10097.881090147463</v>
          </cell>
          <cell r="CA133">
            <v>10109.561025208572</v>
          </cell>
          <cell r="CB133">
            <v>10121.244153508123</v>
          </cell>
          <cell r="CC133">
            <v>10132.930478111357</v>
          </cell>
          <cell r="CD133">
            <v>10144.620002204789</v>
          </cell>
          <cell r="CE133">
            <v>10156.312729098032</v>
          </cell>
          <cell r="CF133">
            <v>10168.008662225384</v>
          </cell>
          <cell r="CH133">
            <v>5204.6118397805476</v>
          </cell>
          <cell r="CI133">
            <v>5214.0042777711205</v>
          </cell>
          <cell r="CJ133">
            <v>5223.4032480403184</v>
          </cell>
          <cell r="CK133">
            <v>5232.8087446809368</v>
          </cell>
          <cell r="CL133">
            <v>5242.2207617854692</v>
          </cell>
          <cell r="CM133">
            <v>5251.6392934461946</v>
          </cell>
          <cell r="CN133">
            <v>5261.064333754879</v>
          </cell>
          <cell r="CO133">
            <v>5270.4958768027464</v>
          </cell>
          <cell r="CP133">
            <v>5279.9339166804239</v>
          </cell>
          <cell r="CQ133">
            <v>5289.378447477724</v>
          </cell>
          <cell r="CR133">
            <v>5298.8294632834404</v>
          </cell>
        </row>
        <row r="134">
          <cell r="A134">
            <v>1050</v>
          </cell>
          <cell r="B134">
            <v>43211.248122573394</v>
          </cell>
          <cell r="C134">
            <v>43249.681072241779</v>
          </cell>
          <cell r="D134">
            <v>43288.102773451596</v>
          </cell>
          <cell r="E134">
            <v>43326.513208480879</v>
          </cell>
          <cell r="F134">
            <v>43364.91235945934</v>
          </cell>
          <cell r="G134">
            <v>43403.300208368099</v>
          </cell>
          <cell r="H134">
            <v>43441.67673704047</v>
          </cell>
          <cell r="I134">
            <v>43480.041927161743</v>
          </cell>
          <cell r="J134">
            <v>43518.395760270156</v>
          </cell>
          <cell r="K134">
            <v>43556.738217756989</v>
          </cell>
          <cell r="L134">
            <v>43595.069280867363</v>
          </cell>
          <cell r="N134">
            <v>60890.306084007083</v>
          </cell>
          <cell r="O134">
            <v>60948.603582916607</v>
          </cell>
          <cell r="P134">
            <v>61006.887489265122</v>
          </cell>
          <cell r="Q134">
            <v>61065.158007104008</v>
          </cell>
          <cell r="R134">
            <v>61123.415339472529</v>
          </cell>
          <cell r="S134">
            <v>61181.659688358486</v>
          </cell>
          <cell r="T134">
            <v>61239.8912546598</v>
          </cell>
          <cell r="U134">
            <v>61298.110238149588</v>
          </cell>
          <cell r="V134">
            <v>61356.316837439139</v>
          </cell>
          <cell r="W134">
            <v>61414.511249940435</v>
          </cell>
          <cell r="X134">
            <v>61472.693671829824</v>
          </cell>
          <cell r="Z134">
            <v>80151.190400659252</v>
          </cell>
          <cell r="AA134">
            <v>80227.780867042573</v>
          </cell>
          <cell r="AB134">
            <v>80304.442908004567</v>
          </cell>
          <cell r="AC134">
            <v>80381.178839901128</v>
          </cell>
          <cell r="AD134">
            <v>80457.991023051611</v>
          </cell>
          <cell r="AE134">
            <v>80534.881862354989</v>
          </cell>
          <cell r="AF134">
            <v>80611.853807918058</v>
          </cell>
          <cell r="AG134">
            <v>80688.90935568494</v>
          </cell>
          <cell r="AH134">
            <v>80766.051048079156</v>
          </cell>
          <cell r="AI134">
            <v>80843.281474644711</v>
          </cell>
          <cell r="AJ134">
            <v>80920.603272700944</v>
          </cell>
          <cell r="AL134">
            <v>38178.965481087151</v>
          </cell>
          <cell r="AM134">
            <v>38217.280612713032</v>
          </cell>
          <cell r="AN134">
            <v>38255.5893984754</v>
          </cell>
          <cell r="AO134">
            <v>38293.891820105608</v>
          </cell>
          <cell r="AP134">
            <v>38332.187859398822</v>
          </cell>
          <cell r="AQ134">
            <v>38370.47749821312</v>
          </cell>
          <cell r="AR134">
            <v>38408.760718470861</v>
          </cell>
          <cell r="AS134">
            <v>38447.037502159699</v>
          </cell>
          <cell r="AT134">
            <v>38485.307831331535</v>
          </cell>
          <cell r="AU134">
            <v>38523.571688104188</v>
          </cell>
          <cell r="AV134">
            <v>38561.829054660702</v>
          </cell>
          <cell r="BJ134">
            <v>11172.762932055097</v>
          </cell>
          <cell r="BK134">
            <v>11186.204631599721</v>
          </cell>
          <cell r="BL134">
            <v>11199.650399788923</v>
          </cell>
          <cell r="BM134">
            <v>11213.100232280158</v>
          </cell>
          <cell r="BN134">
            <v>11226.554124715898</v>
          </cell>
          <cell r="BO134">
            <v>11240.012072723552</v>
          </cell>
          <cell r="BP134">
            <v>11253.474071914867</v>
          </cell>
          <cell r="BQ134">
            <v>11266.940117885824</v>
          </cell>
          <cell r="BR134">
            <v>11280.410206216013</v>
          </cell>
          <cell r="BS134">
            <v>11293.88433246858</v>
          </cell>
          <cell r="BT134">
            <v>11307.362492189633</v>
          </cell>
          <cell r="BV134">
            <v>10168.008662225384</v>
          </cell>
          <cell r="BW134">
            <v>10179.707805147589</v>
          </cell>
          <cell r="BX134">
            <v>10191.410161553496</v>
          </cell>
          <cell r="BY134">
            <v>10203.115735261892</v>
          </cell>
          <cell r="BZ134">
            <v>10214.824530223148</v>
          </cell>
          <cell r="CA134">
            <v>10226.536550521001</v>
          </cell>
          <cell r="CB134">
            <v>10238.251800374383</v>
          </cell>
          <cell r="CC134">
            <v>10249.970284139115</v>
          </cell>
          <cell r="CD134">
            <v>10261.692006309746</v>
          </cell>
          <cell r="CE134">
            <v>10273.416971521387</v>
          </cell>
          <cell r="CF134">
            <v>10285.145184551471</v>
          </cell>
          <cell r="CH134">
            <v>5298.8294632834404</v>
          </cell>
          <cell r="CI134">
            <v>5308.2869581855084</v>
          </cell>
          <cell r="CJ134">
            <v>5317.7509262706299</v>
          </cell>
          <cell r="CK134">
            <v>5327.2213616242443</v>
          </cell>
          <cell r="CL134">
            <v>5336.6982583304634</v>
          </cell>
          <cell r="CM134">
            <v>5346.1816104718382</v>
          </cell>
          <cell r="CN134">
            <v>5355.6714121293335</v>
          </cell>
          <cell r="CO134">
            <v>5365.1676573821387</v>
          </cell>
          <cell r="CP134">
            <v>5374.6703403075226</v>
          </cell>
          <cell r="CQ134">
            <v>5384.1794549809638</v>
          </cell>
          <cell r="CR134">
            <v>5393.6949954755291</v>
          </cell>
        </row>
        <row r="135">
          <cell r="A135">
            <v>1060</v>
          </cell>
          <cell r="B135">
            <v>43595.069280867363</v>
          </cell>
          <cell r="C135">
            <v>43633.388930700516</v>
          </cell>
          <cell r="D135">
            <v>43671.697148210296</v>
          </cell>
          <cell r="E135">
            <v>43709.993914205901</v>
          </cell>
          <cell r="F135">
            <v>43748.279209351575</v>
          </cell>
          <cell r="G135">
            <v>43786.553014168952</v>
          </cell>
          <cell r="H135">
            <v>43824.815309035679</v>
          </cell>
          <cell r="I135">
            <v>43863.066074187562</v>
          </cell>
          <cell r="J135">
            <v>43901.305289718075</v>
          </cell>
          <cell r="K135">
            <v>43939.532935579773</v>
          </cell>
          <cell r="L135">
            <v>43977.74899158474</v>
          </cell>
          <cell r="N135">
            <v>61472.693671829824</v>
          </cell>
          <cell r="O135">
            <v>61530.864298011002</v>
          </cell>
          <cell r="P135">
            <v>61589.023322077992</v>
          </cell>
          <cell r="Q135">
            <v>61647.170936279756</v>
          </cell>
          <cell r="R135">
            <v>61705.307331480144</v>
          </cell>
          <cell r="S135">
            <v>61763.432697122975</v>
          </cell>
          <cell r="T135">
            <v>61821.547221198969</v>
          </cell>
          <cell r="U135">
            <v>61879.651090200583</v>
          </cell>
          <cell r="V135">
            <v>61937.744489092904</v>
          </cell>
          <cell r="W135">
            <v>61995.827601272438</v>
          </cell>
          <cell r="X135">
            <v>62053.900608531258</v>
          </cell>
          <cell r="Z135">
            <v>80920.603272700944</v>
          </cell>
          <cell r="AA135">
            <v>80998.01912799853</v>
          </cell>
          <cell r="AB135">
            <v>81075.531775386902</v>
          </cell>
          <cell r="AC135">
            <v>81153.143999487031</v>
          </cell>
          <cell r="AD135">
            <v>81230.85863536637</v>
          </cell>
          <cell r="AE135">
            <v>81308.678569231473</v>
          </cell>
          <cell r="AF135">
            <v>81386.60673911465</v>
          </cell>
          <cell r="AG135">
            <v>81464.646135578718</v>
          </cell>
          <cell r="AH135">
            <v>81542.799802421592</v>
          </cell>
          <cell r="AI135">
            <v>81621.070837391308</v>
          </cell>
          <cell r="AJ135">
            <v>81699.462392909045</v>
          </cell>
          <cell r="AL135">
            <v>38561.829054660702</v>
          </cell>
          <cell r="AM135">
            <v>38600.079913250273</v>
          </cell>
          <cell r="AN135">
            <v>38638.32424618931</v>
          </cell>
          <cell r="AO135">
            <v>38676.562035858893</v>
          </cell>
          <cell r="AP135">
            <v>38714.79326471017</v>
          </cell>
          <cell r="AQ135">
            <v>38753.017915258708</v>
          </cell>
          <cell r="AR135">
            <v>38791.235970089161</v>
          </cell>
          <cell r="AS135">
            <v>38829.447411853187</v>
          </cell>
          <cell r="AT135">
            <v>38867.652223270394</v>
          </cell>
          <cell r="AU135">
            <v>38905.850387128841</v>
          </cell>
          <cell r="AV135">
            <v>38944.041886284365</v>
          </cell>
          <cell r="BJ135">
            <v>11307.362492189633</v>
          </cell>
          <cell r="BK135">
            <v>11320.844680907951</v>
          </cell>
          <cell r="BL135">
            <v>11334.330894134579</v>
          </cell>
          <cell r="BM135">
            <v>11347.821127362486</v>
          </cell>
          <cell r="BN135">
            <v>11361.315375066592</v>
          </cell>
          <cell r="BO135">
            <v>11374.813616963802</v>
          </cell>
          <cell r="BP135">
            <v>11388.315802883537</v>
          </cell>
          <cell r="BQ135">
            <v>11401.821919498407</v>
          </cell>
          <cell r="BR135">
            <v>11415.33195349276</v>
          </cell>
          <cell r="BS135">
            <v>11428.84589156266</v>
          </cell>
          <cell r="BT135">
            <v>11442.363720415849</v>
          </cell>
          <cell r="BV135">
            <v>10285.145184551471</v>
          </cell>
          <cell r="BW135">
            <v>10296.87665032161</v>
          </cell>
          <cell r="BX135">
            <v>10308.61137389949</v>
          </cell>
          <cell r="BY135">
            <v>10320.349360500662</v>
          </cell>
          <cell r="BZ135">
            <v>10332.090606887923</v>
          </cell>
          <cell r="CA135">
            <v>10343.834965298156</v>
          </cell>
          <cell r="CB135">
            <v>10355.582062422256</v>
          </cell>
          <cell r="CC135">
            <v>10367.331888701261</v>
          </cell>
          <cell r="CD135">
            <v>10379.084434576518</v>
          </cell>
          <cell r="CE135">
            <v>10390.839690489684</v>
          </cell>
          <cell r="CF135">
            <v>10402.597646882728</v>
          </cell>
          <cell r="CH135">
            <v>5393.6949954755291</v>
          </cell>
          <cell r="CI135">
            <v>5403.2169558622954</v>
          </cell>
          <cell r="CJ135">
            <v>5412.7453302098766</v>
          </cell>
          <cell r="CK135">
            <v>5422.280112584278</v>
          </cell>
          <cell r="CL135">
            <v>5431.8212970491913</v>
          </cell>
          <cell r="CM135">
            <v>5441.3688776652525</v>
          </cell>
          <cell r="CN135">
            <v>5450.9228484904488</v>
          </cell>
          <cell r="CO135">
            <v>5460.4832035796389</v>
          </cell>
          <cell r="CP135">
            <v>5470.0499369846293</v>
          </cell>
          <cell r="CQ135">
            <v>5479.6230427540286</v>
          </cell>
          <cell r="CR135">
            <v>5489.2025149328911</v>
          </cell>
        </row>
        <row r="136">
          <cell r="A136">
            <v>1070</v>
          </cell>
          <cell r="B136">
            <v>43977.74899158474</v>
          </cell>
          <cell r="C136">
            <v>44015.953437404969</v>
          </cell>
          <cell r="D136">
            <v>44054.146252573693</v>
          </cell>
          <cell r="E136">
            <v>44092.327416485852</v>
          </cell>
          <cell r="F136">
            <v>44130.496908398694</v>
          </cell>
          <cell r="G136">
            <v>44168.654707432797</v>
          </cell>
          <cell r="H136">
            <v>44206.800792572962</v>
          </cell>
          <cell r="I136">
            <v>44244.93514266859</v>
          </cell>
          <cell r="J136">
            <v>44283.057736434828</v>
          </cell>
          <cell r="K136">
            <v>44321.168552454154</v>
          </cell>
          <cell r="L136">
            <v>44359.267569175885</v>
          </cell>
          <cell r="N136">
            <v>62053.900608531258</v>
          </cell>
          <cell r="O136">
            <v>62111.96369102184</v>
          </cell>
          <cell r="P136">
            <v>62170.017027218651</v>
          </cell>
          <cell r="Q136">
            <v>62228.060793880431</v>
          </cell>
          <cell r="R136">
            <v>62286.095166015031</v>
          </cell>
          <cell r="S136">
            <v>62344.120316843328</v>
          </cell>
          <cell r="T136">
            <v>62402.136417758709</v>
          </cell>
          <cell r="U136">
            <v>62460.143638294714</v>
          </cell>
          <cell r="V136">
            <v>62518.14214608568</v>
          </cell>
          <cell r="W136">
            <v>62576.132106829959</v>
          </cell>
          <cell r="X136">
            <v>62634.113684253127</v>
          </cell>
          <cell r="Z136">
            <v>81699.462392909045</v>
          </cell>
          <cell r="AA136">
            <v>81777.977676793889</v>
          </cell>
          <cell r="AB136">
            <v>81856.619953005604</v>
          </cell>
          <cell r="AC136">
            <v>81935.392542381713</v>
          </cell>
          <cell r="AD136">
            <v>82014.29882339263</v>
          </cell>
          <cell r="AE136">
            <v>82093.342232897121</v>
          </cell>
          <cell r="AF136">
            <v>82172.526266912362</v>
          </cell>
          <cell r="AG136">
            <v>82251.854481381015</v>
          </cell>
          <cell r="AH136">
            <v>82331.330492960333</v>
          </cell>
          <cell r="AI136">
            <v>82410.957979806117</v>
          </cell>
          <cell r="AJ136">
            <v>82490.740682367279</v>
          </cell>
          <cell r="AL136">
            <v>38944.041886284365</v>
          </cell>
          <cell r="AM136">
            <v>38982.226703661392</v>
          </cell>
          <cell r="AN136">
            <v>39020.404822253317</v>
          </cell>
          <cell r="AO136">
            <v>39058.576225120312</v>
          </cell>
          <cell r="AP136">
            <v>39096.740895392351</v>
          </cell>
          <cell r="AQ136">
            <v>39134.898816268164</v>
          </cell>
          <cell r="AR136">
            <v>39173.049971013592</v>
          </cell>
          <cell r="AS136">
            <v>39211.194342964845</v>
          </cell>
          <cell r="AT136">
            <v>39249.33191552465</v>
          </cell>
          <cell r="AU136">
            <v>39287.462672165086</v>
          </cell>
          <cell r="AV136">
            <v>39325.58659642539</v>
          </cell>
          <cell r="BJ136">
            <v>11442.363720415849</v>
          </cell>
          <cell r="BK136">
            <v>11455.885426771716</v>
          </cell>
          <cell r="BL136">
            <v>11469.41099736123</v>
          </cell>
          <cell r="BM136">
            <v>11482.940418926957</v>
          </cell>
          <cell r="BN136">
            <v>11496.473678222997</v>
          </cell>
          <cell r="BO136">
            <v>11510.010762014937</v>
          </cell>
          <cell r="BP136">
            <v>11523.551657079832</v>
          </cell>
          <cell r="BQ136">
            <v>11537.096350206173</v>
          </cell>
          <cell r="BR136">
            <v>11550.644828193852</v>
          </cell>
          <cell r="BS136">
            <v>11564.197077854098</v>
          </cell>
          <cell r="BT136">
            <v>11577.75308600949</v>
          </cell>
          <cell r="BV136">
            <v>10402.597646882728</v>
          </cell>
          <cell r="BW136">
            <v>10414.358294197929</v>
          </cell>
          <cell r="BX136">
            <v>10426.121622877887</v>
          </cell>
          <cell r="BY136">
            <v>10437.887623365503</v>
          </cell>
          <cell r="BZ136">
            <v>10449.656286103997</v>
          </cell>
          <cell r="CA136">
            <v>10461.427601536896</v>
          </cell>
          <cell r="CB136">
            <v>10473.201560108044</v>
          </cell>
          <cell r="CC136">
            <v>10484.978152261594</v>
          </cell>
          <cell r="CD136">
            <v>10496.757368442013</v>
          </cell>
          <cell r="CE136">
            <v>10508.539199094075</v>
          </cell>
          <cell r="CF136">
            <v>10520.323634662873</v>
          </cell>
          <cell r="CH136">
            <v>5489.2025149328911</v>
          </cell>
          <cell r="CI136">
            <v>5498.7883475630661</v>
          </cell>
          <cell r="CJ136">
            <v>5508.3805346824302</v>
          </cell>
          <cell r="CK136">
            <v>5517.9790703254112</v>
          </cell>
          <cell r="CL136">
            <v>5527.5839485223187</v>
          </cell>
          <cell r="CM136">
            <v>5537.1951632996497</v>
          </cell>
          <cell r="CN136">
            <v>5546.8127086795103</v>
          </cell>
          <cell r="CO136">
            <v>5556.4365786800372</v>
          </cell>
          <cell r="CP136">
            <v>5566.0667673146927</v>
          </cell>
          <cell r="CQ136">
            <v>5575.7032685925842</v>
          </cell>
          <cell r="CR136">
            <v>5585.3460765180316</v>
          </cell>
        </row>
        <row r="137">
          <cell r="A137">
            <v>1080</v>
          </cell>
          <cell r="B137">
            <v>44359.267569175885</v>
          </cell>
          <cell r="C137">
            <v>44397.354764918156</v>
          </cell>
          <cell r="D137">
            <v>44435.43011786892</v>
          </cell>
          <cell r="E137">
            <v>44473.493606085678</v>
          </cell>
          <cell r="F137">
            <v>44511.545207498406</v>
          </cell>
          <cell r="G137">
            <v>44549.584899908674</v>
          </cell>
          <cell r="H137">
            <v>44587.612660992447</v>
          </cell>
          <cell r="I137">
            <v>44625.628468299328</v>
          </cell>
          <cell r="J137">
            <v>44663.632299255114</v>
          </cell>
          <cell r="K137">
            <v>44701.624131162811</v>
          </cell>
          <cell r="L137">
            <v>44739.603941202658</v>
          </cell>
          <cell r="N137">
            <v>62634.113684253127</v>
          </cell>
          <cell r="O137">
            <v>62692.087040073529</v>
          </cell>
          <cell r="P137">
            <v>62750.052333960368</v>
          </cell>
          <cell r="Q137">
            <v>62808.009723502502</v>
          </cell>
          <cell r="R137">
            <v>62865.959364168171</v>
          </cell>
          <cell r="S137">
            <v>62923.901409269834</v>
          </cell>
          <cell r="T137">
            <v>62981.836009924125</v>
          </cell>
          <cell r="U137">
            <v>63039.76331502042</v>
          </cell>
          <cell r="V137">
            <v>63097.683471180091</v>
          </cell>
          <cell r="W137">
            <v>63155.596622720186</v>
          </cell>
          <cell r="X137">
            <v>63213.502911617339</v>
          </cell>
          <cell r="Z137">
            <v>82490.740682367279</v>
          </cell>
          <cell r="AA137">
            <v>82570.68240419816</v>
          </cell>
          <cell r="AB137">
            <v>82650.78701276207</v>
          </cell>
          <cell r="AC137">
            <v>82731.058440259279</v>
          </cell>
          <cell r="AD137">
            <v>82811.500684448503</v>
          </cell>
          <cell r="AE137">
            <v>82892.117809487914</v>
          </cell>
          <cell r="AF137">
            <v>82972.913946777553</v>
          </cell>
          <cell r="AG137">
            <v>83053.89329581213</v>
          </cell>
          <cell r="AH137">
            <v>83135.060125040487</v>
          </cell>
          <cell r="AI137">
            <v>83216.418772739795</v>
          </cell>
          <cell r="AJ137">
            <v>83297.973647885694</v>
          </cell>
          <cell r="AL137">
            <v>39325.58659642539</v>
          </cell>
          <cell r="AM137">
            <v>39363.70367191406</v>
          </cell>
          <cell r="AN137">
            <v>39401.813882305898</v>
          </cell>
          <cell r="AO137">
            <v>39439.917211343884</v>
          </cell>
          <cell r="AP137">
            <v>39478.013642838014</v>
          </cell>
          <cell r="AQ137">
            <v>39516.103160665094</v>
          </cell>
          <cell r="AR137">
            <v>39554.185748768308</v>
          </cell>
          <cell r="AS137">
            <v>39592.261391157692</v>
          </cell>
          <cell r="AT137">
            <v>39630.330071907971</v>
          </cell>
          <cell r="AU137">
            <v>39668.391775159456</v>
          </cell>
          <cell r="AV137">
            <v>39706.44648511686</v>
          </cell>
          <cell r="BJ137">
            <v>11577.75308600949</v>
          </cell>
          <cell r="BK137">
            <v>11591.31283949387</v>
          </cell>
          <cell r="BL137">
            <v>11604.876325152361</v>
          </cell>
          <cell r="BM137">
            <v>11618.443529841288</v>
          </cell>
          <cell r="BN137">
            <v>11632.014440428153</v>
          </cell>
          <cell r="BO137">
            <v>11645.58904379163</v>
          </cell>
          <cell r="BP137">
            <v>11659.167326821482</v>
          </cell>
          <cell r="BQ137">
            <v>11672.749276418564</v>
          </cell>
          <cell r="BR137">
            <v>11686.334879494771</v>
          </cell>
          <cell r="BS137">
            <v>11699.924122972994</v>
          </cell>
          <cell r="BT137">
            <v>11713.516993787123</v>
          </cell>
          <cell r="BV137">
            <v>10520.323634662873</v>
          </cell>
          <cell r="BW137">
            <v>10532.110665593806</v>
          </cell>
          <cell r="BX137">
            <v>10543.90028233259</v>
          </cell>
          <cell r="BY137">
            <v>10555.692475325248</v>
          </cell>
          <cell r="BZ137">
            <v>10567.487235018118</v>
          </cell>
          <cell r="CA137">
            <v>10579.284551857852</v>
          </cell>
          <cell r="CB137">
            <v>10591.084416291407</v>
          </cell>
          <cell r="CC137">
            <v>10602.886818766061</v>
          </cell>
          <cell r="CD137">
            <v>10614.691749729396</v>
          </cell>
          <cell r="CE137">
            <v>10626.499199629312</v>
          </cell>
          <cell r="CF137">
            <v>10638.309158914015</v>
          </cell>
          <cell r="CH137">
            <v>5585.3460765180316</v>
          </cell>
          <cell r="CI137">
            <v>5594.9951850906109</v>
          </cell>
          <cell r="CJ137">
            <v>5604.6505883050959</v>
          </cell>
          <cell r="CK137">
            <v>5614.3122801509926</v>
          </cell>
          <cell r="CL137">
            <v>5623.980254612703</v>
          </cell>
          <cell r="CM137">
            <v>5633.6545056693794</v>
          </cell>
          <cell r="CN137">
            <v>5643.3350272946554</v>
          </cell>
          <cell r="CO137">
            <v>5653.0218134565439</v>
          </cell>
          <cell r="CP137">
            <v>5662.7148581175279</v>
          </cell>
          <cell r="CQ137">
            <v>5672.4141552339206</v>
          </cell>
          <cell r="CR137">
            <v>5682.1196987564763</v>
          </cell>
        </row>
        <row r="138">
          <cell r="A138">
            <v>1090</v>
          </cell>
          <cell r="B138">
            <v>44739.603941202658</v>
          </cell>
          <cell r="C138">
            <v>44777.571706434406</v>
          </cell>
          <cell r="D138">
            <v>44815.527403797867</v>
          </cell>
          <cell r="E138">
            <v>44853.471010114954</v>
          </cell>
          <cell r="F138">
            <v>44891.402502089011</v>
          </cell>
          <cell r="G138">
            <v>44929.321856309049</v>
          </cell>
          <cell r="H138">
            <v>44967.22904924833</v>
          </cell>
          <cell r="I138">
            <v>45005.124057266672</v>
          </cell>
          <cell r="J138">
            <v>45043.006856612745</v>
          </cell>
          <cell r="K138">
            <v>45080.877423423459</v>
          </cell>
          <cell r="L138">
            <v>45118.735733726666</v>
          </cell>
          <cell r="N138">
            <v>63213.502911617339</v>
          </cell>
          <cell r="O138">
            <v>63271.402477470285</v>
          </cell>
          <cell r="P138">
            <v>63329.295457464003</v>
          </cell>
          <cell r="Q138">
            <v>63387.181986332464</v>
          </cell>
          <cell r="R138">
            <v>63445.062196320447</v>
          </cell>
          <cell r="S138">
            <v>63502.936217149545</v>
          </cell>
          <cell r="T138">
            <v>63560.804175978119</v>
          </cell>
          <cell r="U138">
            <v>63618.666197368933</v>
          </cell>
          <cell r="V138">
            <v>63676.522403243755</v>
          </cell>
          <cell r="W138">
            <v>63734.37291285774</v>
          </cell>
          <cell r="X138">
            <v>63792.2178427545</v>
          </cell>
          <cell r="Z138">
            <v>83297.973647885694</v>
          </cell>
          <cell r="AA138">
            <v>83379.729231041158</v>
          </cell>
          <cell r="AB138">
            <v>83461.690075254213</v>
          </cell>
          <cell r="AC138">
            <v>83543.860806954821</v>
          </cell>
          <cell r="AD138">
            <v>83626.246126867889</v>
          </cell>
          <cell r="AE138">
            <v>83708.850810936739</v>
          </cell>
          <cell r="AF138">
            <v>83791.679711245873</v>
          </cell>
          <cell r="AG138">
            <v>83874.737756964183</v>
          </cell>
          <cell r="AH138">
            <v>83958.029955285368</v>
          </cell>
          <cell r="AI138">
            <v>84041.561392387637</v>
          </cell>
          <cell r="AJ138">
            <v>84125.337234394887</v>
          </cell>
          <cell r="AL138">
            <v>39706.44648511686</v>
          </cell>
          <cell r="AM138">
            <v>39744.494186050302</v>
          </cell>
          <cell r="AN138">
            <v>39782.534862291475</v>
          </cell>
          <cell r="AO138">
            <v>39820.568498236753</v>
          </cell>
          <cell r="AP138">
            <v>39858.595078343831</v>
          </cell>
          <cell r="AQ138">
            <v>39896.614587132099</v>
          </cell>
          <cell r="AR138">
            <v>39934.627009182601</v>
          </cell>
          <cell r="AS138">
            <v>39972.63232913486</v>
          </cell>
          <cell r="AT138">
            <v>40010.630531688854</v>
          </cell>
          <cell r="AU138">
            <v>40048.621601601684</v>
          </cell>
          <cell r="AV138">
            <v>40086.605523689082</v>
          </cell>
          <cell r="BJ138">
            <v>11713.516993787123</v>
          </cell>
          <cell r="BK138">
            <v>11727.113478881956</v>
          </cell>
          <cell r="BL138">
            <v>11740.713565213211</v>
          </cell>
          <cell r="BM138">
            <v>11754.317239747468</v>
          </cell>
          <cell r="BN138">
            <v>11767.924489462128</v>
          </cell>
          <cell r="BO138">
            <v>11781.535301345402</v>
          </cell>
          <cell r="BP138">
            <v>11795.149662396259</v>
          </cell>
          <cell r="BQ138">
            <v>11808.767559624392</v>
          </cell>
          <cell r="BR138">
            <v>11822.388980050189</v>
          </cell>
          <cell r="BS138">
            <v>11836.013910704676</v>
          </cell>
          <cell r="BT138">
            <v>11849.642338629525</v>
          </cell>
          <cell r="BV138">
            <v>10638.309158914015</v>
          </cell>
          <cell r="BW138">
            <v>10650.121618032028</v>
          </cell>
          <cell r="BX138">
            <v>10661.936567432185</v>
          </cell>
          <cell r="BY138">
            <v>10673.75399756363</v>
          </cell>
          <cell r="BZ138">
            <v>10685.57389887582</v>
          </cell>
          <cell r="CA138">
            <v>10697.396261818525</v>
          </cell>
          <cell r="CB138">
            <v>10709.221076841828</v>
          </cell>
          <cell r="CC138">
            <v>10721.048334396119</v>
          </cell>
          <cell r="CD138">
            <v>10732.878024932103</v>
          </cell>
          <cell r="CE138">
            <v>10744.710138900798</v>
          </cell>
          <cell r="CF138">
            <v>10756.544666753534</v>
          </cell>
          <cell r="CH138">
            <v>5682.1196987564763</v>
          </cell>
          <cell r="CI138">
            <v>5691.8314826293899</v>
          </cell>
          <cell r="CJ138">
            <v>5701.5495007909813</v>
          </cell>
          <cell r="CK138">
            <v>5711.2737471729743</v>
          </cell>
          <cell r="CL138">
            <v>5721.0042157006719</v>
          </cell>
          <cell r="CM138">
            <v>5730.7409002927125</v>
          </cell>
          <cell r="CN138">
            <v>5740.4837948609675</v>
          </cell>
          <cell r="CO138">
            <v>5750.2328933103963</v>
          </cell>
          <cell r="CP138">
            <v>5759.9881895389008</v>
          </cell>
          <cell r="CQ138">
            <v>5769.749677437183</v>
          </cell>
          <cell r="CR138">
            <v>5779.5173508887165</v>
          </cell>
        </row>
        <row r="139">
          <cell r="A139">
            <v>1100</v>
          </cell>
          <cell r="B139">
            <v>45118.735733726666</v>
          </cell>
          <cell r="C139">
            <v>45156.581763442773</v>
          </cell>
          <cell r="D139">
            <v>45194.415488384882</v>
          </cell>
          <cell r="E139">
            <v>45232.236884261758</v>
          </cell>
          <cell r="F139">
            <v>45270.045926678518</v>
          </cell>
          <cell r="G139">
            <v>45307.842591137451</v>
          </cell>
          <cell r="H139">
            <v>45345.626853040834</v>
          </cell>
          <cell r="I139">
            <v>45383.398687692112</v>
          </cell>
          <cell r="J139">
            <v>45421.15807029717</v>
          </cell>
          <cell r="K139">
            <v>45458.904975965284</v>
          </cell>
          <cell r="L139">
            <v>45496.639379712447</v>
          </cell>
          <cell r="N139">
            <v>63792.2178427545</v>
          </cell>
          <cell r="O139">
            <v>63850.057306733273</v>
          </cell>
          <cell r="P139">
            <v>63907.891415808874</v>
          </cell>
          <cell r="Q139">
            <v>63965.720278177469</v>
          </cell>
          <cell r="R139">
            <v>64023.543999179557</v>
          </cell>
          <cell r="S139">
            <v>64081.362681261788</v>
          </cell>
          <cell r="T139">
            <v>64139.1764239404</v>
          </cell>
          <cell r="U139">
            <v>64196.985323766072</v>
          </cell>
          <cell r="V139">
            <v>64254.789474285266</v>
          </cell>
          <cell r="W139">
            <v>64312.588966002513</v>
          </cell>
          <cell r="X139">
            <v>64370.383886348747</v>
          </cell>
          <cell r="Z139">
            <v>84125.337234394887</v>
          </cell>
          <cell r="AA139">
            <v>84209.362728348875</v>
          </cell>
          <cell r="AB139">
            <v>84293.643203197149</v>
          </cell>
          <cell r="AC139">
            <v>84378.184070774179</v>
          </cell>
          <cell r="AD139">
            <v>84462.99082681055</v>
          </cell>
          <cell r="AE139">
            <v>84548.069051937782</v>
          </cell>
          <cell r="AF139">
            <v>84633.424412709981</v>
          </cell>
          <cell r="AG139">
            <v>84719.062662628101</v>
          </cell>
          <cell r="AH139">
            <v>84804.989643180161</v>
          </cell>
          <cell r="AI139">
            <v>84891.211284890742</v>
          </cell>
          <cell r="AJ139">
            <v>84977.733608371491</v>
          </cell>
          <cell r="AL139">
            <v>40086.605523689082</v>
          </cell>
          <cell r="AM139">
            <v>40124.582282821735</v>
          </cell>
          <cell r="AN139">
            <v>40162.551863926536</v>
          </cell>
          <cell r="AO139">
            <v>40200.514251984612</v>
          </cell>
          <cell r="AP139">
            <v>40238.469432028738</v>
          </cell>
          <cell r="AQ139">
            <v>40276.417389146169</v>
          </cell>
          <cell r="AR139">
            <v>40314.358108471584</v>
          </cell>
          <cell r="AS139">
            <v>40352.291575191761</v>
          </cell>
          <cell r="AT139">
            <v>40390.217774539044</v>
          </cell>
          <cell r="AU139">
            <v>40428.136691794527</v>
          </cell>
          <cell r="AV139">
            <v>40466.048312282568</v>
          </cell>
          <cell r="BJ139">
            <v>11849.642338629525</v>
          </cell>
          <cell r="BK139">
            <v>11863.274250876975</v>
          </cell>
          <cell r="BL139">
            <v>11876.909634509822</v>
          </cell>
          <cell r="BM139">
            <v>11890.548476601376</v>
          </cell>
          <cell r="BN139">
            <v>11904.190764235418</v>
          </cell>
          <cell r="BO139">
            <v>11917.83648450619</v>
          </cell>
          <cell r="BP139">
            <v>11931.485624518324</v>
          </cell>
          <cell r="BQ139">
            <v>11945.138171386847</v>
          </cell>
          <cell r="BR139">
            <v>11958.794112237099</v>
          </cell>
          <cell r="BS139">
            <v>11972.453434204748</v>
          </cell>
          <cell r="BT139">
            <v>11986.116124435712</v>
          </cell>
          <cell r="BV139">
            <v>10756.544666753534</v>
          </cell>
          <cell r="BW139">
            <v>10768.381598941953</v>
          </cell>
          <cell r="BX139">
            <v>10780.220925918004</v>
          </cell>
          <cell r="BY139">
            <v>10792.062638133955</v>
          </cell>
          <cell r="BZ139">
            <v>10803.906726042382</v>
          </cell>
          <cell r="CA139">
            <v>10815.753180096175</v>
          </cell>
          <cell r="CB139">
            <v>10827.601990748532</v>
          </cell>
          <cell r="CC139">
            <v>10839.453148452971</v>
          </cell>
          <cell r="CD139">
            <v>10851.306643663311</v>
          </cell>
          <cell r="CE139">
            <v>10863.162466833692</v>
          </cell>
          <cell r="CF139">
            <v>10875.020608418563</v>
          </cell>
          <cell r="CH139">
            <v>5779.5173508887165</v>
          </cell>
          <cell r="CI139">
            <v>5789.2912037694769</v>
          </cell>
          <cell r="CJ139">
            <v>5799.07122994784</v>
          </cell>
          <cell r="CK139">
            <v>5808.8574232844985</v>
          </cell>
          <cell r="CL139">
            <v>5818.6497776322722</v>
          </cell>
          <cell r="CM139">
            <v>5828.4482868360501</v>
          </cell>
          <cell r="CN139">
            <v>5838.2529447326306</v>
          </cell>
          <cell r="CO139">
            <v>5848.0637451504772</v>
          </cell>
          <cell r="CP139">
            <v>5857.8806819097044</v>
          </cell>
          <cell r="CQ139">
            <v>5867.7037488218812</v>
          </cell>
          <cell r="CR139">
            <v>5877.5329396900597</v>
          </cell>
        </row>
        <row r="140">
          <cell r="A140">
            <v>1110</v>
          </cell>
          <cell r="B140">
            <v>45496.639379712447</v>
          </cell>
          <cell r="C140">
            <v>45534.361256461867</v>
          </cell>
          <cell r="D140">
            <v>45572.070581045227</v>
          </cell>
          <cell r="E140">
            <v>45609.767328205853</v>
          </cell>
          <cell r="F140">
            <v>45647.451472598841</v>
          </cell>
          <cell r="G140">
            <v>45685.122988793708</v>
          </cell>
          <cell r="H140">
            <v>45722.78185127594</v>
          </cell>
          <cell r="I140">
            <v>45760.428034448923</v>
          </cell>
          <cell r="J140">
            <v>45798.061512635541</v>
          </cell>
          <cell r="K140">
            <v>45835.682260080212</v>
          </cell>
          <cell r="L140">
            <v>45873.290250950347</v>
          </cell>
          <cell r="N140">
            <v>64370.383886348747</v>
          </cell>
          <cell r="O140">
            <v>64428.174319637532</v>
          </cell>
          <cell r="P140">
            <v>64485.960347031534</v>
          </cell>
          <cell r="Q140">
            <v>64543.742046507832</v>
          </cell>
          <cell r="R140">
            <v>64601.519492817635</v>
          </cell>
          <cell r="S140">
            <v>64659.292757450428</v>
          </cell>
          <cell r="T140">
            <v>64717.061908597883</v>
          </cell>
          <cell r="U140">
            <v>64774.827011116373</v>
          </cell>
          <cell r="V140">
            <v>64832.588126491115</v>
          </cell>
          <cell r="W140">
            <v>64890.34531279729</v>
          </cell>
          <cell r="X140">
            <v>64948.098624665348</v>
          </cell>
          <cell r="Z140">
            <v>84977.733608371491</v>
          </cell>
          <cell r="AA140">
            <v>85064.562725391414</v>
          </cell>
          <cell r="AB140">
            <v>85151.704839956335</v>
          </cell>
          <cell r="AC140">
            <v>85239.166249385045</v>
          </cell>
          <cell r="AD140">
            <v>85326.953345412709</v>
          </cell>
          <cell r="AE140">
            <v>85415.072615296973</v>
          </cell>
          <cell r="AF140">
            <v>85503.530642924248</v>
          </cell>
          <cell r="AG140">
            <v>85592.334109946503</v>
          </cell>
          <cell r="AH140">
            <v>85681.489796911163</v>
          </cell>
          <cell r="AI140">
            <v>85771.004584406153</v>
          </cell>
          <cell r="AJ140">
            <v>85860.885454214003</v>
          </cell>
          <cell r="AL140">
            <v>40466.048312282568</v>
          </cell>
          <cell r="AM140">
            <v>40503.952621371849</v>
          </cell>
          <cell r="AN140">
            <v>40541.849604473071</v>
          </cell>
          <cell r="AO140">
            <v>40579.739247036421</v>
          </cell>
          <cell r="AP140">
            <v>40617.621534552767</v>
          </cell>
          <cell r="AQ140">
            <v>40655.49645254729</v>
          </cell>
          <cell r="AR140">
            <v>40693.363986581178</v>
          </cell>
          <cell r="AS140">
            <v>40731.224122249048</v>
          </cell>
          <cell r="AT140">
            <v>40769.076845176816</v>
          </cell>
          <cell r="AU140">
            <v>40806.922141018294</v>
          </cell>
          <cell r="AV140">
            <v>40844.759995455919</v>
          </cell>
          <cell r="BJ140">
            <v>11986.116124435712</v>
          </cell>
          <cell r="BK140">
            <v>11999.78217008615</v>
          </cell>
          <cell r="BL140">
            <v>12013.451558322422</v>
          </cell>
          <cell r="BM140">
            <v>12027.124276321048</v>
          </cell>
          <cell r="BN140">
            <v>12040.800311268666</v>
          </cell>
          <cell r="BO140">
            <v>12054.479650362016</v>
          </cell>
          <cell r="BP140">
            <v>12068.162280807899</v>
          </cell>
          <cell r="BQ140">
            <v>12081.848189823128</v>
          </cell>
          <cell r="BR140">
            <v>12095.537364634502</v>
          </cell>
          <cell r="BS140">
            <v>12109.229792478785</v>
          </cell>
          <cell r="BT140">
            <v>12122.925460602639</v>
          </cell>
          <cell r="BV140">
            <v>10875.020608418563</v>
          </cell>
          <cell r="BW140">
            <v>10886.881058872683</v>
          </cell>
          <cell r="BX140">
            <v>10898.743808651128</v>
          </cell>
          <cell r="BY140">
            <v>10910.608848209278</v>
          </cell>
          <cell r="BZ140">
            <v>10922.476168002831</v>
          </cell>
          <cell r="CA140">
            <v>10934.345758487802</v>
          </cell>
          <cell r="CB140">
            <v>10946.217610120502</v>
          </cell>
          <cell r="CC140">
            <v>10958.091713357569</v>
          </cell>
          <cell r="CD140">
            <v>10969.968058655948</v>
          </cell>
          <cell r="CE140">
            <v>10981.846636472896</v>
          </cell>
          <cell r="CF140">
            <v>10993.727437265976</v>
          </cell>
          <cell r="CH140">
            <v>5877.5329396900597</v>
          </cell>
          <cell r="CI140">
            <v>5887.3682483082848</v>
          </cell>
          <cell r="CJ140">
            <v>5897.2096684619428</v>
          </cell>
          <cell r="CK140">
            <v>5907.0571939271504</v>
          </cell>
          <cell r="CL140">
            <v>5916.9108184709003</v>
          </cell>
          <cell r="CM140">
            <v>5926.7705358510648</v>
          </cell>
          <cell r="CN140">
            <v>5936.6363398156827</v>
          </cell>
          <cell r="CO140">
            <v>5946.5082241034761</v>
          </cell>
          <cell r="CP140">
            <v>5956.3861824434571</v>
          </cell>
          <cell r="CQ140">
            <v>5966.2702085546116</v>
          </cell>
          <cell r="CR140">
            <v>5976.160296146074</v>
          </cell>
        </row>
        <row r="141">
          <cell r="A141">
            <v>1120</v>
          </cell>
          <cell r="B141">
            <v>45873.290250950347</v>
          </cell>
          <cell r="C141">
            <v>45910.885459338751</v>
          </cell>
          <cell r="D141">
            <v>45948.46785926522</v>
          </cell>
          <cell r="E141">
            <v>45986.037424678463</v>
          </cell>
          <cell r="F141">
            <v>46023.594129458506</v>
          </cell>
          <cell r="G141">
            <v>46061.137947418123</v>
          </cell>
          <cell r="H141">
            <v>46098.66885230472</v>
          </cell>
          <cell r="I141">
            <v>46136.18681780366</v>
          </cell>
          <cell r="J141">
            <v>46173.691817537932</v>
          </cell>
          <cell r="K141">
            <v>46211.183825072658</v>
          </cell>
          <cell r="L141">
            <v>46248.66281391649</v>
          </cell>
          <cell r="N141">
            <v>64948.098624665348</v>
          </cell>
          <cell r="O141">
            <v>65005.848113242828</v>
          </cell>
          <cell r="P141">
            <v>65063.593826159195</v>
          </cell>
          <cell r="Q141">
            <v>65121.33580748603</v>
          </cell>
          <cell r="R141">
            <v>65179.074097703968</v>
          </cell>
          <cell r="S141">
            <v>65236.808733662183</v>
          </cell>
          <cell r="T141">
            <v>65294.539748544397</v>
          </cell>
          <cell r="U141">
            <v>65352.267171831161</v>
          </cell>
          <cell r="V141">
            <v>65409.99102926167</v>
          </cell>
          <cell r="W141">
            <v>65467.711342798604</v>
          </cell>
          <cell r="X141">
            <v>65525.428130590182</v>
          </cell>
          <cell r="Z141">
            <v>85860.885454214003</v>
          </cell>
          <cell r="AA141">
            <v>85951.139490488422</v>
          </cell>
          <cell r="AB141">
            <v>86041.773880915542</v>
          </cell>
          <cell r="AC141">
            <v>86132.795917913667</v>
          </cell>
          <cell r="AD141">
            <v>86224.21299982621</v>
          </cell>
          <cell r="AE141">
            <v>86316.032632123766</v>
          </cell>
          <cell r="AF141">
            <v>86408.262428637972</v>
          </cell>
          <cell r="AG141">
            <v>86500.910112771438</v>
          </cell>
          <cell r="AH141">
            <v>86593.983518754976</v>
          </cell>
          <cell r="AI141">
            <v>86687.490592888091</v>
          </cell>
          <cell r="AJ141">
            <v>86781.439394805711</v>
          </cell>
          <cell r="AL141">
            <v>40844.759995455919</v>
          </cell>
          <cell r="AM141">
            <v>40882.590394195897</v>
          </cell>
          <cell r="AN141">
            <v>40920.413322967281</v>
          </cell>
          <cell r="AO141">
            <v>40958.22876751946</v>
          </cell>
          <cell r="AP141">
            <v>40996.036713620852</v>
          </cell>
          <cell r="AQ141">
            <v>41033.837147054313</v>
          </cell>
          <cell r="AR141">
            <v>41071.63005361479</v>
          </cell>
          <cell r="AS141">
            <v>41109.415419109588</v>
          </cell>
          <cell r="AT141">
            <v>41147.193229352983</v>
          </cell>
          <cell r="AU141">
            <v>41184.963470165982</v>
          </cell>
          <cell r="AV141">
            <v>41222.726127368303</v>
          </cell>
          <cell r="BJ141">
            <v>12122.925460602639</v>
          </cell>
          <cell r="BK141">
            <v>12136.624356262619</v>
          </cell>
          <cell r="BL141">
            <v>12150.326466725119</v>
          </cell>
          <cell r="BM141">
            <v>12164.031779266359</v>
          </cell>
          <cell r="BN141">
            <v>12177.740281172306</v>
          </cell>
          <cell r="BO141">
            <v>12191.451959738693</v>
          </cell>
          <cell r="BP141">
            <v>12205.166802270944</v>
          </cell>
          <cell r="BQ141">
            <v>12218.884796084163</v>
          </cell>
          <cell r="BR141">
            <v>12232.605928503073</v>
          </cell>
          <cell r="BS141">
            <v>12246.330186862016</v>
          </cell>
          <cell r="BT141">
            <v>12260.057558504883</v>
          </cell>
          <cell r="BV141">
            <v>10993.727437265976</v>
          </cell>
          <cell r="BW141">
            <v>11005.610451493074</v>
          </cell>
          <cell r="BX141">
            <v>11017.495669612383</v>
          </cell>
          <cell r="BY141">
            <v>11029.383082082402</v>
          </cell>
          <cell r="BZ141">
            <v>11041.272679361951</v>
          </cell>
          <cell r="CA141">
            <v>11053.164451910161</v>
          </cell>
          <cell r="CB141">
            <v>11065.058390186468</v>
          </cell>
          <cell r="CC141">
            <v>11076.954484650625</v>
          </cell>
          <cell r="CD141">
            <v>11088.852725762699</v>
          </cell>
          <cell r="CE141">
            <v>11100.753103983065</v>
          </cell>
          <cell r="CF141">
            <v>11112.65560977241</v>
          </cell>
          <cell r="CH141">
            <v>5976.160296146074</v>
          </cell>
          <cell r="CI141">
            <v>5986.056438916763</v>
          </cell>
          <cell r="CJ141">
            <v>5995.9586305556004</v>
          </cell>
          <cell r="CK141">
            <v>6005.8668647406121</v>
          </cell>
          <cell r="CL141">
            <v>6015.7811351398304</v>
          </cell>
          <cell r="CM141">
            <v>6025.7014354103412</v>
          </cell>
          <cell r="CN141">
            <v>6035.6277591984581</v>
          </cell>
          <cell r="CO141">
            <v>6045.5601001397263</v>
          </cell>
          <cell r="CP141">
            <v>6055.4984518584133</v>
          </cell>
          <cell r="CQ141">
            <v>6065.4428079678146</v>
          </cell>
          <cell r="CR141">
            <v>6075.3931620698022</v>
          </cell>
        </row>
        <row r="142">
          <cell r="A142">
            <v>1130</v>
          </cell>
          <cell r="B142">
            <v>46248.66281391649</v>
          </cell>
          <cell r="C142">
            <v>46286.128757522449</v>
          </cell>
          <cell r="D142">
            <v>46323.581629292341</v>
          </cell>
          <cell r="E142">
            <v>46361.021402576</v>
          </cell>
          <cell r="F142">
            <v>46398.44805067667</v>
          </cell>
          <cell r="G142">
            <v>46435.861546851607</v>
          </cell>
          <cell r="H142">
            <v>46473.26186431339</v>
          </cell>
          <cell r="I142">
            <v>46510.648976234283</v>
          </cell>
          <cell r="J142">
            <v>46548.022855747266</v>
          </cell>
          <cell r="K142">
            <v>46585.383475948998</v>
          </cell>
          <cell r="L142">
            <v>46622.730809900793</v>
          </cell>
          <cell r="N142">
            <v>65525.428130590182</v>
          </cell>
          <cell r="O142">
            <v>65583.141406937095</v>
          </cell>
          <cell r="P142">
            <v>65640.851182247105</v>
          </cell>
          <cell r="Q142">
            <v>65698.557463007804</v>
          </cell>
          <cell r="R142">
            <v>65756.260251745174</v>
          </cell>
          <cell r="S142">
            <v>65813.959546983766</v>
          </cell>
          <cell r="T142">
            <v>65871.655343218532</v>
          </cell>
          <cell r="U142">
            <v>65929.347630867793</v>
          </cell>
          <cell r="V142">
            <v>65987.036396246462</v>
          </cell>
          <cell r="W142">
            <v>66044.72162151878</v>
          </cell>
          <cell r="X142">
            <v>66102.403284668515</v>
          </cell>
          <cell r="Z142">
            <v>86781.439394805711</v>
          </cell>
          <cell r="AA142">
            <v>86875.838098750392</v>
          </cell>
          <cell r="AB142">
            <v>86970.694994854566</v>
          </cell>
          <cell r="AC142">
            <v>87066.018490437826</v>
          </cell>
          <cell r="AD142">
            <v>87161.817111311932</v>
          </cell>
          <cell r="AE142">
            <v>87258.099503101461</v>
          </cell>
          <cell r="AF142">
            <v>87354.874432563316</v>
          </cell>
          <cell r="AG142">
            <v>87452.150788942352</v>
          </cell>
          <cell r="AH142">
            <v>87549.937585307853</v>
          </cell>
          <cell r="AI142">
            <v>87648.243959932588</v>
          </cell>
          <cell r="AJ142">
            <v>87747.07917764876</v>
          </cell>
          <cell r="AL142">
            <v>41222.726127368303</v>
          </cell>
          <cell r="AM142">
            <v>41260.481186781064</v>
          </cell>
          <cell r="AN142">
            <v>41298.228634222629</v>
          </cell>
          <cell r="AO142">
            <v>41335.968455502545</v>
          </cell>
          <cell r="AP142">
            <v>41373.700636423113</v>
          </cell>
          <cell r="AQ142">
            <v>41411.425162769869</v>
          </cell>
          <cell r="AR142">
            <v>41449.142020316925</v>
          </cell>
          <cell r="AS142">
            <v>41486.851194813789</v>
          </cell>
          <cell r="AT142">
            <v>41524.552671989994</v>
          </cell>
          <cell r="AU142">
            <v>41562.246437546841</v>
          </cell>
          <cell r="AV142">
            <v>41599.932477156821</v>
          </cell>
          <cell r="BJ142">
            <v>12260.057558504883</v>
          </cell>
          <cell r="BK142">
            <v>12273.788030785096</v>
          </cell>
          <cell r="BL142">
            <v>12287.521591065579</v>
          </cell>
          <cell r="BM142">
            <v>12301.258226718706</v>
          </cell>
          <cell r="BN142">
            <v>12314.997925126278</v>
          </cell>
          <cell r="BO142">
            <v>12328.740673679478</v>
          </cell>
          <cell r="BP142">
            <v>12342.486459778858</v>
          </cell>
          <cell r="BQ142">
            <v>12356.235270834271</v>
          </cell>
          <cell r="BR142">
            <v>12369.987094264856</v>
          </cell>
          <cell r="BS142">
            <v>12383.741917499008</v>
          </cell>
          <cell r="BT142">
            <v>12397.49972797432</v>
          </cell>
          <cell r="BV142">
            <v>11112.65560977241</v>
          </cell>
          <cell r="BW142">
            <v>11124.560233591736</v>
          </cell>
          <cell r="BX142">
            <v>11136.466965902353</v>
          </cell>
          <cell r="BY142">
            <v>11148.375797165887</v>
          </cell>
          <cell r="BZ142">
            <v>11160.286717844274</v>
          </cell>
          <cell r="CA142">
            <v>11172.199718399763</v>
          </cell>
          <cell r="CB142">
            <v>11184.114789294912</v>
          </cell>
          <cell r="CC142">
            <v>11196.031920992595</v>
          </cell>
          <cell r="CD142">
            <v>11207.951103955995</v>
          </cell>
          <cell r="CE142">
            <v>11219.872328648607</v>
          </cell>
          <cell r="CF142">
            <v>11231.795585534242</v>
          </cell>
          <cell r="CH142">
            <v>6075.3931620698022</v>
          </cell>
          <cell r="CI142">
            <v>6085.3495077548141</v>
          </cell>
          <cell r="CJ142">
            <v>6095.3118386017231</v>
          </cell>
          <cell r="CK142">
            <v>6105.2801481775678</v>
          </cell>
          <cell r="CL142">
            <v>6115.2544300378286</v>
          </cell>
          <cell r="CM142">
            <v>6125.2346777256171</v>
          </cell>
          <cell r="CN142">
            <v>6135.2208847722868</v>
          </cell>
          <cell r="CO142">
            <v>6145.2130446967349</v>
          </cell>
          <cell r="CP142">
            <v>6155.2111510056056</v>
          </cell>
          <cell r="CQ142">
            <v>6165.215197192887</v>
          </cell>
          <cell r="CR142">
            <v>6175.2251767402449</v>
          </cell>
        </row>
        <row r="143">
          <cell r="A143">
            <v>1140</v>
          </cell>
          <cell r="B143">
            <v>46622.730809900793</v>
          </cell>
          <cell r="C143">
            <v>46660.06483063339</v>
          </cell>
          <cell r="D143">
            <v>46697.385511146829</v>
          </cell>
          <cell r="E143">
            <v>46734.692824414829</v>
          </cell>
          <cell r="F143">
            <v>46771.986743385831</v>
          </cell>
          <cell r="G143">
            <v>46809.267240986861</v>
          </cell>
          <cell r="H143">
            <v>46846.534290124298</v>
          </cell>
          <cell r="I143">
            <v>46883.787863688027</v>
          </cell>
          <cell r="J143">
            <v>46921.027934553189</v>
          </cell>
          <cell r="K143">
            <v>46958.254475583279</v>
          </cell>
          <cell r="L143">
            <v>46995.467459631182</v>
          </cell>
          <cell r="N143">
            <v>66102.403284668515</v>
          </cell>
          <cell r="O143">
            <v>66160.081359464035</v>
          </cell>
          <cell r="P143">
            <v>66217.755815414072</v>
          </cell>
          <cell r="Q143">
            <v>66275.426617734192</v>
          </cell>
          <cell r="R143">
            <v>66333.093727313739</v>
          </cell>
          <cell r="S143">
            <v>66390.757100673683</v>
          </cell>
          <cell r="T143">
            <v>66448.416689931008</v>
          </cell>
          <cell r="U143">
            <v>66506.072442765173</v>
          </cell>
          <cell r="V143">
            <v>66563.724302377843</v>
          </cell>
          <cell r="W143">
            <v>66621.372207454464</v>
          </cell>
          <cell r="X143">
            <v>66679.016092133534</v>
          </cell>
          <cell r="Z143">
            <v>87747.07917764876</v>
          </cell>
          <cell r="AA143">
            <v>87846.452631253167</v>
          </cell>
          <cell r="AB143">
            <v>87946.373842896544</v>
          </cell>
          <cell r="AC143">
            <v>88046.852465498028</v>
          </cell>
          <cell r="AD143">
            <v>88147.898284158291</v>
          </cell>
          <cell r="AE143">
            <v>88249.521217610367</v>
          </cell>
          <cell r="AF143">
            <v>88351.731319647835</v>
          </cell>
          <cell r="AG143">
            <v>88454.538780599469</v>
          </cell>
          <cell r="AH143">
            <v>88557.95392879202</v>
          </cell>
          <cell r="AI143">
            <v>88661.987232032523</v>
          </cell>
          <cell r="AJ143">
            <v>88766.649299109442</v>
          </cell>
          <cell r="AL143">
            <v>41599.932477156821</v>
          </cell>
          <cell r="AM143">
            <v>41637.610776454814</v>
          </cell>
          <cell r="AN143">
            <v>41675.281321041082</v>
          </cell>
          <cell r="AO143">
            <v>41712.944096471299</v>
          </cell>
          <cell r="AP143">
            <v>41750.599088258692</v>
          </cell>
          <cell r="AQ143">
            <v>41788.24628186159</v>
          </cell>
          <cell r="AR143">
            <v>41825.885662689543</v>
          </cell>
          <cell r="AS143">
            <v>41863.517216087741</v>
          </cell>
          <cell r="AT143">
            <v>41901.140927342043</v>
          </cell>
          <cell r="AU143">
            <v>41938.756781669043</v>
          </cell>
          <cell r="AV143">
            <v>41976.364764214581</v>
          </cell>
          <cell r="BJ143">
            <v>12397.49972797432</v>
          </cell>
          <cell r="BK143">
            <v>12411.26051313758</v>
          </cell>
          <cell r="BL143">
            <v>12425.024260444698</v>
          </cell>
          <cell r="BM143">
            <v>12438.790957360701</v>
          </cell>
          <cell r="BN143">
            <v>12452.56059135969</v>
          </cell>
          <cell r="BO143">
            <v>12466.333149924796</v>
          </cell>
          <cell r="BP143">
            <v>12480.108620548155</v>
          </cell>
          <cell r="BQ143">
            <v>12493.88699073086</v>
          </cell>
          <cell r="BR143">
            <v>12507.668247982952</v>
          </cell>
          <cell r="BS143">
            <v>12521.452379823344</v>
          </cell>
          <cell r="BT143">
            <v>12535.23937377983</v>
          </cell>
          <cell r="BV143">
            <v>11231.795585534242</v>
          </cell>
          <cell r="BW143">
            <v>11243.720865077019</v>
          </cell>
          <cell r="BX143">
            <v>11255.648157741369</v>
          </cell>
          <cell r="BY143">
            <v>11267.577453992035</v>
          </cell>
          <cell r="BZ143">
            <v>11279.508744294077</v>
          </cell>
          <cell r="CA143">
            <v>11291.442019112859</v>
          </cell>
          <cell r="CB143">
            <v>11303.377268914062</v>
          </cell>
          <cell r="CC143">
            <v>11315.31448416368</v>
          </cell>
          <cell r="CD143">
            <v>11327.253655328013</v>
          </cell>
          <cell r="CE143">
            <v>11339.194772873681</v>
          </cell>
          <cell r="CF143">
            <v>11351.137827267607</v>
          </cell>
          <cell r="CH143">
            <v>6175.2251767402449</v>
          </cell>
          <cell r="CI143">
            <v>6185.2410831161724</v>
          </cell>
          <cell r="CJ143">
            <v>6195.2629097765857</v>
          </cell>
          <cell r="CK143">
            <v>6205.2906501642756</v>
          </cell>
          <cell r="CL143">
            <v>6215.3242977087757</v>
          </cell>
          <cell r="CM143">
            <v>6225.3638458265232</v>
          </cell>
          <cell r="CN143">
            <v>6235.4092879205236</v>
          </cell>
          <cell r="CO143">
            <v>6245.4606173799766</v>
          </cell>
          <cell r="CP143">
            <v>6255.5178275808285</v>
          </cell>
          <cell r="CQ143">
            <v>6265.5809118848483</v>
          </cell>
          <cell r="CR143">
            <v>6275.6498636402684</v>
          </cell>
        </row>
        <row r="144">
          <cell r="A144">
            <v>1150</v>
          </cell>
          <cell r="B144">
            <v>46995.467459631182</v>
          </cell>
          <cell r="C144">
            <v>47032.666859544821</v>
          </cell>
          <cell r="D144">
            <v>47069.85264816619</v>
          </cell>
          <cell r="E144">
            <v>47107.024798336686</v>
          </cell>
          <cell r="F144">
            <v>47144.183282898914</v>
          </cell>
          <cell r="G144">
            <v>47181.328074699471</v>
          </cell>
          <cell r="H144">
            <v>47218.459146591267</v>
          </cell>
          <cell r="I144">
            <v>47255.576471437314</v>
          </cell>
          <cell r="J144">
            <v>47292.680022112298</v>
          </cell>
          <cell r="K144">
            <v>47329.769771506253</v>
          </cell>
          <cell r="L144">
            <v>47366.845692526913</v>
          </cell>
          <cell r="N144">
            <v>66679.016092133534</v>
          </cell>
          <cell r="O144">
            <v>66736.65588596632</v>
          </cell>
          <cell r="P144">
            <v>66794.291513876582</v>
          </cell>
          <cell r="Q144">
            <v>66851.92289612937</v>
          </cell>
          <cell r="R144">
            <v>66909.549948293308</v>
          </cell>
          <cell r="S144">
            <v>66967.17258120008</v>
          </cell>
          <cell r="T144">
            <v>67024.790700910438</v>
          </cell>
          <cell r="U144">
            <v>67082.404208677879</v>
          </cell>
          <cell r="V144">
            <v>67140.013000908366</v>
          </cell>
          <cell r="W144">
            <v>67197.61696912843</v>
          </cell>
          <cell r="X144">
            <v>67255.215999946056</v>
          </cell>
          <cell r="Z144">
            <v>88766.649299109442</v>
          </cell>
          <cell r="AA144">
            <v>88871.950881297889</v>
          </cell>
          <cell r="AB144">
            <v>88977.902873878265</v>
          </cell>
          <cell r="AC144">
            <v>89084.516317674323</v>
          </cell>
          <cell r="AD144">
            <v>89191.802400595814</v>
          </cell>
          <cell r="AE144">
            <v>89299.772459198197</v>
          </cell>
          <cell r="AF144">
            <v>89408.437980258939</v>
          </cell>
          <cell r="AG144">
            <v>89517.810602352809</v>
          </cell>
          <cell r="AH144">
            <v>89627.902117459656</v>
          </cell>
          <cell r="AI144">
            <v>89738.724472567003</v>
          </cell>
          <cell r="AJ144">
            <v>89850.289771302952</v>
          </cell>
          <cell r="AL144">
            <v>41976.364764214581</v>
          </cell>
          <cell r="AM144">
            <v>42013.964860045482</v>
          </cell>
          <cell r="AN144">
            <v>42051.557054148609</v>
          </cell>
          <cell r="AO144">
            <v>42089.141331423161</v>
          </cell>
          <cell r="AP144">
            <v>42126.71767667825</v>
          </cell>
          <cell r="AQ144">
            <v>42164.286074621545</v>
          </cell>
          <cell r="AR144">
            <v>42201.846509863804</v>
          </cell>
          <cell r="AS144">
            <v>42239.398966906076</v>
          </cell>
          <cell r="AT144">
            <v>42276.943430134226</v>
          </cell>
          <cell r="AU144">
            <v>42314.479883819957</v>
          </cell>
          <cell r="AV144">
            <v>42352.008312105994</v>
          </cell>
          <cell r="BJ144">
            <v>12535.23937377983</v>
          </cell>
          <cell r="BK144">
            <v>12549.029217389018</v>
          </cell>
          <cell r="BL144">
            <v>12562.821898196307</v>
          </cell>
          <cell r="BM144">
            <v>12576.61740375585</v>
          </cell>
          <cell r="BN144">
            <v>12590.415721630525</v>
          </cell>
          <cell r="BO144">
            <v>12604.216839391886</v>
          </cell>
          <cell r="BP144">
            <v>12618.02074462014</v>
          </cell>
          <cell r="BQ144">
            <v>12631.827424904104</v>
          </cell>
          <cell r="BR144">
            <v>12645.636867841182</v>
          </cell>
          <cell r="BS144">
            <v>12659.44906103731</v>
          </cell>
          <cell r="BT144">
            <v>12673.263992106944</v>
          </cell>
          <cell r="BV144">
            <v>11351.137827267607</v>
          </cell>
          <cell r="BW144">
            <v>11363.082808977033</v>
          </cell>
          <cell r="BX144">
            <v>11375.029708469512</v>
          </cell>
          <cell r="BY144">
            <v>11386.978516212908</v>
          </cell>
          <cell r="BZ144">
            <v>11398.929222675395</v>
          </cell>
          <cell r="CA144">
            <v>11410.881818325463</v>
          </cell>
          <cell r="CB144">
            <v>11422.836293631906</v>
          </cell>
          <cell r="CC144">
            <v>11434.79263906384</v>
          </cell>
          <cell r="CD144">
            <v>11446.75084509069</v>
          </cell>
          <cell r="CE144">
            <v>11458.710902182191</v>
          </cell>
          <cell r="CF144">
            <v>11470.672800808385</v>
          </cell>
          <cell r="CH144">
            <v>6275.6498636402684</v>
          </cell>
          <cell r="CI144">
            <v>6285.7246761807983</v>
          </cell>
          <cell r="CJ144">
            <v>6295.8053428263956</v>
          </cell>
          <cell r="CK144">
            <v>6305.8918568824229</v>
          </cell>
          <cell r="CL144">
            <v>6315.9842116400832</v>
          </cell>
          <cell r="CM144">
            <v>6326.0824003757516</v>
          </cell>
          <cell r="CN144">
            <v>6336.1864163512364</v>
          </cell>
          <cell r="CO144">
            <v>6346.296252813605</v>
          </cell>
          <cell r="CP144">
            <v>6356.4119029948415</v>
          </cell>
          <cell r="CQ144">
            <v>6366.5333601120219</v>
          </cell>
          <cell r="CR144">
            <v>6376.6606173668624</v>
          </cell>
        </row>
        <row r="145">
          <cell r="A145">
            <v>1160</v>
          </cell>
          <cell r="B145">
            <v>47366.845692526913</v>
          </cell>
          <cell r="C145">
            <v>47403.907758103313</v>
          </cell>
          <cell r="D145">
            <v>47440.955941188113</v>
          </cell>
          <cell r="E145">
            <v>47477.990214759731</v>
          </cell>
          <cell r="F145">
            <v>47515.010551827399</v>
          </cell>
          <cell r="G145">
            <v>47552.016925432006</v>
          </cell>
          <cell r="H145">
            <v>47589.009308650144</v>
          </cell>
          <cell r="I145">
            <v>47625.98767459752</v>
          </cell>
          <cell r="J145">
            <v>47662.951996430711</v>
          </cell>
          <cell r="K145">
            <v>47699.902247351536</v>
          </cell>
          <cell r="L145">
            <v>47736.838400609151</v>
          </cell>
          <cell r="N145">
            <v>67255.215999946056</v>
          </cell>
          <cell r="O145">
            <v>67312.809975012729</v>
          </cell>
          <cell r="P145">
            <v>67370.39877098595</v>
          </cell>
          <cell r="Q145">
            <v>67427.982259495708</v>
          </cell>
          <cell r="R145">
            <v>67485.560307106527</v>
          </cell>
          <cell r="S145">
            <v>67543.132775277656</v>
          </cell>
          <cell r="T145">
            <v>67600.699520330469</v>
          </cell>
          <cell r="U145">
            <v>67658.260393411445</v>
          </cell>
          <cell r="V145">
            <v>67715.815240449097</v>
          </cell>
          <cell r="W145">
            <v>67773.363902125566</v>
          </cell>
          <cell r="X145">
            <v>67830.90621383331</v>
          </cell>
          <cell r="Z145">
            <v>89850.289771302952</v>
          </cell>
          <cell r="AA145">
            <v>89962.610275565763</v>
          </cell>
          <cell r="AB145">
            <v>90075.698407179822</v>
          </cell>
          <cell r="AC145">
            <v>90189.56674955292</v>
          </cell>
          <cell r="AD145">
            <v>90304.228049368714</v>
          </cell>
          <cell r="AE145">
            <v>90419.695218258013</v>
          </cell>
          <cell r="AF145">
            <v>90535.981334525306</v>
          </cell>
          <cell r="AG145">
            <v>90653.099644844871</v>
          </cell>
          <cell r="AH145">
            <v>90771.063566015742</v>
          </cell>
          <cell r="AI145">
            <v>90889.88668669085</v>
          </cell>
          <cell r="AJ145">
            <v>91009.582769151966</v>
          </cell>
          <cell r="AL145">
            <v>42352.008312105994</v>
          </cell>
          <cell r="AM145">
            <v>42389.528699008064</v>
          </cell>
          <cell r="AN145">
            <v>42427.041028402775</v>
          </cell>
          <cell r="AO145">
            <v>42464.545284028034</v>
          </cell>
          <cell r="AP145">
            <v>42502.041449469856</v>
          </cell>
          <cell r="AQ145">
            <v>42539.529508162159</v>
          </cell>
          <cell r="AR145">
            <v>42577.009443374467</v>
          </cell>
          <cell r="AS145">
            <v>42614.481238211243</v>
          </cell>
          <cell r="AT145">
            <v>42651.944875601657</v>
          </cell>
          <cell r="AU145">
            <v>42689.400338291758</v>
          </cell>
          <cell r="AV145">
            <v>42726.847608841432</v>
          </cell>
          <cell r="BJ145">
            <v>12673.263992106944</v>
          </cell>
          <cell r="BK145">
            <v>12687.081648673002</v>
          </cell>
          <cell r="BL145">
            <v>12700.902018366845</v>
          </cell>
          <cell r="BM145">
            <v>12714.725088828234</v>
          </cell>
          <cell r="BN145">
            <v>12728.550847705301</v>
          </cell>
          <cell r="BO145">
            <v>12742.379282654503</v>
          </cell>
          <cell r="BP145">
            <v>12756.21038134061</v>
          </cell>
          <cell r="BQ145">
            <v>12770.044131436625</v>
          </cell>
          <cell r="BR145">
            <v>12783.880520623808</v>
          </cell>
          <cell r="BS145">
            <v>12797.719536591587</v>
          </cell>
          <cell r="BT145">
            <v>12811.561167037567</v>
          </cell>
          <cell r="BV145">
            <v>11470.672800808385</v>
          </cell>
          <cell r="BW145">
            <v>11482.636531439637</v>
          </cell>
          <cell r="BX145">
            <v>11494.602084546619</v>
          </cell>
          <cell r="BY145">
            <v>11506.569450600311</v>
          </cell>
          <cell r="BZ145">
            <v>11518.538620072011</v>
          </cell>
          <cell r="CA145">
            <v>11530.509583433326</v>
          </cell>
          <cell r="CB145">
            <v>11542.482331156172</v>
          </cell>
          <cell r="CC145">
            <v>11554.456853712787</v>
          </cell>
          <cell r="CD145">
            <v>11566.433141575708</v>
          </cell>
          <cell r="CE145">
            <v>11578.411185217796</v>
          </cell>
          <cell r="CF145">
            <v>11590.39097511221</v>
          </cell>
          <cell r="CH145">
            <v>6376.6606173668624</v>
          </cell>
          <cell r="CI145">
            <v>6386.7936679458944</v>
          </cell>
          <cell r="CJ145">
            <v>6396.9325050203261</v>
          </cell>
          <cell r="CK145">
            <v>6407.0771217454603</v>
          </cell>
          <cell r="CL145">
            <v>6417.2275112612479</v>
          </cell>
          <cell r="CM145">
            <v>6427.3836666917632</v>
          </cell>
          <cell r="CN145">
            <v>6437.5455811450738</v>
          </cell>
          <cell r="CO145">
            <v>6447.7132477131527</v>
          </cell>
          <cell r="CP145">
            <v>6457.8866594719366</v>
          </cell>
          <cell r="CQ145">
            <v>6468.0658094811661</v>
          </cell>
          <cell r="CR145">
            <v>6478.2506907837742</v>
          </cell>
        </row>
        <row r="146">
          <cell r="A146">
            <v>1170</v>
          </cell>
          <cell r="B146">
            <v>47736.838400609151</v>
          </cell>
          <cell r="C146">
            <v>47773.760429503323</v>
          </cell>
          <cell r="D146">
            <v>47810.66830738842</v>
          </cell>
          <cell r="E146">
            <v>47847.562007675209</v>
          </cell>
          <cell r="F146">
            <v>47884.441503836482</v>
          </cell>
          <cell r="G146">
            <v>47921.306769406452</v>
          </cell>
          <cell r="H146">
            <v>47958.157777987595</v>
          </cell>
          <cell r="I146">
            <v>47994.99450325167</v>
          </cell>
          <cell r="J146">
            <v>48031.816918943659</v>
          </cell>
          <cell r="K146">
            <v>48068.624998886582</v>
          </cell>
          <cell r="L146">
            <v>48105.418716981192</v>
          </cell>
          <cell r="N146">
            <v>67830.90621383331</v>
          </cell>
          <cell r="O146">
            <v>67888.442005644378</v>
          </cell>
          <cell r="P146">
            <v>67945.971102264768</v>
          </cell>
          <cell r="Q146">
            <v>68003.49332300789</v>
          </cell>
          <cell r="R146">
            <v>68061.008481751953</v>
          </cell>
          <cell r="S146">
            <v>68118.516386900155</v>
          </cell>
          <cell r="T146">
            <v>68176.016841352743</v>
          </cell>
          <cell r="U146">
            <v>68233.509642463003</v>
          </cell>
          <cell r="V146">
            <v>68290.994582001178</v>
          </cell>
          <cell r="W146">
            <v>68348.47144611954</v>
          </cell>
          <cell r="X146">
            <v>68405.940015317232</v>
          </cell>
          <cell r="Z146">
            <v>91009.582769151966</v>
          </cell>
          <cell r="AA146">
            <v>91130.165751072214</v>
          </cell>
          <cell r="AB146">
            <v>91251.649747312316</v>
          </cell>
          <cell r="AC146">
            <v>91374.049051723327</v>
          </cell>
          <cell r="AD146">
            <v>91497.378138965316</v>
          </cell>
          <cell r="AE146">
            <v>91621.651666330668</v>
          </cell>
          <cell r="AF146">
            <v>91746.884475605257</v>
          </cell>
          <cell r="AG146">
            <v>91873.091594918893</v>
          </cell>
          <cell r="AH146">
            <v>92000.288240624766</v>
          </cell>
          <cell r="AI146">
            <v>92128.489819192851</v>
          </cell>
          <cell r="AJ146">
            <v>92257.71192911244</v>
          </cell>
          <cell r="AL146">
            <v>42726.847608841432</v>
          </cell>
          <cell r="AM146">
            <v>42764.286669612855</v>
          </cell>
          <cell r="AN146">
            <v>42801.717502768224</v>
          </cell>
          <cell r="AO146">
            <v>42839.140090257788</v>
          </cell>
          <cell r="AP146">
            <v>42876.554413812541</v>
          </cell>
          <cell r="AQ146">
            <v>42913.960454940883</v>
          </cell>
          <cell r="AR146">
            <v>42951.358194917571</v>
          </cell>
          <cell r="AS146">
            <v>42988.747614775159</v>
          </cell>
          <cell r="AT146">
            <v>43026.128695297841</v>
          </cell>
          <cell r="AU146">
            <v>43063.501417011423</v>
          </cell>
          <cell r="AV146">
            <v>43100.865760177971</v>
          </cell>
          <cell r="BJ146">
            <v>12811.561167037567</v>
          </cell>
          <cell r="BK146">
            <v>12825.405399667447</v>
          </cell>
          <cell r="BL146">
            <v>12839.252222195044</v>
          </cell>
          <cell r="BM146">
            <v>12853.101622342194</v>
          </cell>
          <cell r="BN146">
            <v>12866.953587838771</v>
          </cell>
          <cell r="BO146">
            <v>12880.808106422613</v>
          </cell>
          <cell r="BP146">
            <v>12894.665165839522</v>
          </cell>
          <cell r="BQ146">
            <v>12908.524753843183</v>
          </cell>
          <cell r="BR146">
            <v>12922.386858195177</v>
          </cell>
          <cell r="BS146">
            <v>12936.251466664922</v>
          </cell>
          <cell r="BT146">
            <v>12950.118567029631</v>
          </cell>
          <cell r="BV146">
            <v>11590.39097511221</v>
          </cell>
          <cell r="BW146">
            <v>11602.37250173244</v>
          </cell>
          <cell r="BX146">
            <v>11614.355755552268</v>
          </cell>
          <cell r="BY146">
            <v>11626.340727045803</v>
          </cell>
          <cell r="BZ146">
            <v>11638.327406687458</v>
          </cell>
          <cell r="CA146">
            <v>11650.315784951959</v>
          </cell>
          <cell r="CB146">
            <v>11662.305852314346</v>
          </cell>
          <cell r="CC146">
            <v>11674.297599249974</v>
          </cell>
          <cell r="CD146">
            <v>11686.2910162345</v>
          </cell>
          <cell r="CE146">
            <v>11698.286093743904</v>
          </cell>
          <cell r="CF146">
            <v>11710.282822254467</v>
          </cell>
          <cell r="CH146">
            <v>6478.2506907837742</v>
          </cell>
          <cell r="CI146">
            <v>6488.4412964066723</v>
          </cell>
          <cell r="CJ146">
            <v>6498.6376193596443</v>
          </cell>
          <cell r="CK146">
            <v>6508.8396526361466</v>
          </cell>
          <cell r="CL146">
            <v>6519.0473892123264</v>
          </cell>
          <cell r="CM146">
            <v>6529.260822047574</v>
          </cell>
          <cell r="CN146">
            <v>6539.4799440842471</v>
          </cell>
          <cell r="CO146">
            <v>6549.7047482471171</v>
          </cell>
          <cell r="CP146">
            <v>6559.9352274438425</v>
          </cell>
          <cell r="CQ146">
            <v>6570.1713745645902</v>
          </cell>
          <cell r="CR146">
            <v>6580.4131824818905</v>
          </cell>
        </row>
        <row r="147">
          <cell r="A147">
            <v>1180</v>
          </cell>
          <cell r="B147">
            <v>48105.418716981192</v>
          </cell>
          <cell r="C147">
            <v>48142.198047213897</v>
          </cell>
          <cell r="D147">
            <v>48178.962963655671</v>
          </cell>
          <cell r="E147">
            <v>48215.713440468964</v>
          </cell>
          <cell r="F147">
            <v>48252.449451909379</v>
          </cell>
          <cell r="G147">
            <v>48289.170972329826</v>
          </cell>
          <cell r="H147">
            <v>48325.877976182717</v>
          </cell>
          <cell r="I147">
            <v>48362.570438025097</v>
          </cell>
          <cell r="J147">
            <v>48399.24833252182</v>
          </cell>
          <cell r="K147">
            <v>48435.911634447628</v>
          </cell>
          <cell r="L147">
            <v>48472.560318692849</v>
          </cell>
          <cell r="N147">
            <v>68405.940015317232</v>
          </cell>
          <cell r="O147">
            <v>68463.400064398593</v>
          </cell>
          <cell r="P147">
            <v>68520.851362441026</v>
          </cell>
          <cell r="Q147">
            <v>68578.293672752858</v>
          </cell>
          <cell r="R147">
            <v>68635.7267528433</v>
          </cell>
          <cell r="S147">
            <v>68693.150354381476</v>
          </cell>
          <cell r="T147">
            <v>68750.564223157766</v>
          </cell>
          <cell r="U147">
            <v>68807.968099052145</v>
          </cell>
          <cell r="V147">
            <v>68865.361715991341</v>
          </cell>
          <cell r="W147">
            <v>68922.744801921363</v>
          </cell>
          <cell r="X147">
            <v>68980.117078756506</v>
          </cell>
          <cell r="Z147">
            <v>92257.71192911244</v>
          </cell>
          <cell r="AA147">
            <v>92387.970362813794</v>
          </cell>
          <cell r="AB147">
            <v>92519.281108604555</v>
          </cell>
          <cell r="AC147">
            <v>92651.660352618463</v>
          </cell>
          <cell r="AD147">
            <v>92785.12448078912</v>
          </cell>
          <cell r="AE147">
            <v>92919.690080821747</v>
          </cell>
          <cell r="AF147">
            <v>93055.373944195453</v>
          </cell>
          <cell r="AG147">
            <v>93192.193068178734</v>
          </cell>
          <cell r="AH147">
            <v>93330.164657854533</v>
          </cell>
          <cell r="AI147">
            <v>93469.306128156837</v>
          </cell>
          <cell r="AJ147">
            <v>93609.6351059476</v>
          </cell>
          <cell r="AL147">
            <v>43100.865760177971</v>
          </cell>
          <cell r="AM147">
            <v>43138.221704783064</v>
          </cell>
          <cell r="AN147">
            <v>43175.569230530433</v>
          </cell>
          <cell r="AO147">
            <v>43212.908316831534</v>
          </cell>
          <cell r="AP147">
            <v>43250.238942796503</v>
          </cell>
          <cell r="AQ147">
            <v>43287.561087227332</v>
          </cell>
          <cell r="AR147">
            <v>43324.874728604147</v>
          </cell>
          <cell r="AS147">
            <v>43362.179845079649</v>
          </cell>
          <cell r="AT147">
            <v>43399.476414468161</v>
          </cell>
          <cell r="AU147">
            <v>43436.764414236255</v>
          </cell>
          <cell r="AV147">
            <v>43474.04382148986</v>
          </cell>
          <cell r="BJ147">
            <v>12950.118567029631</v>
          </cell>
          <cell r="BK147">
            <v>12963.988147074286</v>
          </cell>
          <cell r="BL147">
            <v>12977.860194591607</v>
          </cell>
          <cell r="BM147">
            <v>12991.734697382019</v>
          </cell>
          <cell r="BN147">
            <v>13005.611643253598</v>
          </cell>
          <cell r="BO147">
            <v>13019.491020022053</v>
          </cell>
          <cell r="BP147">
            <v>13033.372815510686</v>
          </cell>
          <cell r="BQ147">
            <v>13047.257017550357</v>
          </cell>
          <cell r="BR147">
            <v>13061.143613979444</v>
          </cell>
          <cell r="BS147">
            <v>13075.032592643816</v>
          </cell>
          <cell r="BT147">
            <v>13088.923941396797</v>
          </cell>
          <cell r="BV147">
            <v>11710.282822254467</v>
          </cell>
          <cell r="BW147">
            <v>11722.281192242794</v>
          </cell>
          <cell r="BX147">
            <v>11734.281194185794</v>
          </cell>
          <cell r="BY147">
            <v>11746.282818560692</v>
          </cell>
          <cell r="BZ147">
            <v>11758.286055845017</v>
          </cell>
          <cell r="CA147">
            <v>11770.290896516621</v>
          </cell>
          <cell r="CB147">
            <v>11782.297331053664</v>
          </cell>
          <cell r="CC147">
            <v>11794.305349934612</v>
          </cell>
          <cell r="CD147">
            <v>11806.31494363825</v>
          </cell>
          <cell r="CE147">
            <v>11818.326102643674</v>
          </cell>
          <cell r="CF147">
            <v>11830.338817430289</v>
          </cell>
          <cell r="CH147">
            <v>6580.4131824818905</v>
          </cell>
          <cell r="CI147">
            <v>6590.660644050462</v>
          </cell>
          <cell r="CJ147">
            <v>6600.9137521074153</v>
          </cell>
          <cell r="CK147">
            <v>6611.1724994717879</v>
          </cell>
          <cell r="CL147">
            <v>6621.4368789445434</v>
          </cell>
          <cell r="CM147">
            <v>6631.7068833085141</v>
          </cell>
          <cell r="CN147">
            <v>6641.9825053282257</v>
          </cell>
          <cell r="CO147">
            <v>6652.2637377498977</v>
          </cell>
          <cell r="CP147">
            <v>6662.5505733009632</v>
          </cell>
          <cell r="CQ147">
            <v>6672.8430046906506</v>
          </cell>
          <cell r="CR147">
            <v>6683.1410246092637</v>
          </cell>
        </row>
        <row r="148">
          <cell r="A148">
            <v>1190</v>
          </cell>
          <cell r="B148">
            <v>48472.560318692849</v>
          </cell>
          <cell r="C148">
            <v>48509.194360265763</v>
          </cell>
          <cell r="D148">
            <v>48545.813734295603</v>
          </cell>
          <cell r="E148">
            <v>48582.418416038148</v>
          </cell>
          <cell r="F148">
            <v>48619.008380877582</v>
          </cell>
          <cell r="G148">
            <v>48655.583604330648</v>
          </cell>
          <cell r="H148">
            <v>48692.144062051244</v>
          </cell>
          <cell r="I148">
            <v>48728.689729832935</v>
          </cell>
          <cell r="J148">
            <v>48765.22058361271</v>
          </cell>
          <cell r="K148">
            <v>48801.736599476731</v>
          </cell>
          <cell r="L148">
            <v>48838.237753661451</v>
          </cell>
          <cell r="N148">
            <v>68980.117078756506</v>
          </cell>
          <cell r="O148">
            <v>69037.478262357705</v>
          </cell>
          <cell r="P148">
            <v>69094.828062482702</v>
          </cell>
          <cell r="Q148">
            <v>69152.166182760207</v>
          </cell>
          <cell r="R148">
            <v>69209.492320644029</v>
          </cell>
          <cell r="S148">
            <v>69266.806167384202</v>
          </cell>
          <cell r="T148">
            <v>69324.107407979725</v>
          </cell>
          <cell r="U148">
            <v>69381.395721156441</v>
          </cell>
          <cell r="V148">
            <v>69438.670779315813</v>
          </cell>
          <cell r="W148">
            <v>69495.932248504891</v>
          </cell>
          <cell r="X148">
            <v>69553.179788381618</v>
          </cell>
          <cell r="Z148">
            <v>93609.6351059476</v>
          </cell>
          <cell r="AA148">
            <v>93751.169432078575</v>
          </cell>
          <cell r="AB148">
            <v>93893.927163480985</v>
          </cell>
          <cell r="AC148">
            <v>94037.926575294085</v>
          </cell>
          <cell r="AD148">
            <v>94183.186162960337</v>
          </cell>
          <cell r="AE148">
            <v>94329.724644388858</v>
          </cell>
          <cell r="AF148">
            <v>94477.56096210012</v>
          </cell>
          <cell r="AG148">
            <v>94626.714285403548</v>
          </cell>
          <cell r="AH148">
            <v>94777.20401258023</v>
          </cell>
          <cell r="AI148">
            <v>94929.049773099337</v>
          </cell>
          <cell r="AJ148">
            <v>95082.271429841174</v>
          </cell>
          <cell r="AL148">
            <v>43474.04382148986</v>
          </cell>
          <cell r="AM148">
            <v>43511.314612969923</v>
          </cell>
          <cell r="AN148">
            <v>43548.576765036989</v>
          </cell>
          <cell r="AO148">
            <v>43585.83025366185</v>
          </cell>
          <cell r="AP148">
            <v>43623.075054418179</v>
          </cell>
          <cell r="AQ148">
            <v>43660.311142465071</v>
          </cell>
          <cell r="AR148">
            <v>43697.538492543114</v>
          </cell>
          <cell r="AS148">
            <v>43734.757078960116</v>
          </cell>
          <cell r="AT148">
            <v>43771.966875578313</v>
          </cell>
          <cell r="AU148">
            <v>43809.167855803986</v>
          </cell>
          <cell r="AV148">
            <v>43846.359992577854</v>
          </cell>
          <cell r="BJ148">
            <v>13088.923941396797</v>
          </cell>
          <cell r="BK148">
            <v>13102.817648099122</v>
          </cell>
          <cell r="BL148">
            <v>13116.713700618913</v>
          </cell>
          <cell r="BM148">
            <v>13130.61208683163</v>
          </cell>
          <cell r="BN148">
            <v>13144.512794620046</v>
          </cell>
          <cell r="BO148">
            <v>13158.415811874227</v>
          </cell>
          <cell r="BP148">
            <v>13172.32112649145</v>
          </cell>
          <cell r="BQ148">
            <v>13186.228726376225</v>
          </cell>
          <cell r="BR148">
            <v>13200.13859944021</v>
          </cell>
          <cell r="BS148">
            <v>13214.050733602218</v>
          </cell>
          <cell r="BT148">
            <v>13227.965116788146</v>
          </cell>
          <cell r="BV148">
            <v>11830.338817430289</v>
          </cell>
          <cell r="BW148">
            <v>11842.353078477816</v>
          </cell>
          <cell r="BX148">
            <v>11854.368876266284</v>
          </cell>
          <cell r="BY148">
            <v>11866.386201276035</v>
          </cell>
          <cell r="BZ148">
            <v>11878.405043987726</v>
          </cell>
          <cell r="CA148">
            <v>11890.425394882321</v>
          </cell>
          <cell r="CB148">
            <v>11902.447244441104</v>
          </cell>
          <cell r="CC148">
            <v>11914.470583145659</v>
          </cell>
          <cell r="CD148">
            <v>11926.495401477892</v>
          </cell>
          <cell r="CE148">
            <v>11938.521689920017</v>
          </cell>
          <cell r="CF148">
            <v>11950.54943895456</v>
          </cell>
          <cell r="CH148">
            <v>6683.1410246092637</v>
          </cell>
          <cell r="CI148">
            <v>6693.4446257280943</v>
          </cell>
          <cell r="CJ148">
            <v>6703.7538006997711</v>
          </cell>
          <cell r="CK148">
            <v>6714.0685421575035</v>
          </cell>
          <cell r="CL148">
            <v>6724.3888427158454</v>
          </cell>
          <cell r="CM148">
            <v>6734.714694969487</v>
          </cell>
          <cell r="CN148">
            <v>6745.046091494245</v>
          </cell>
          <cell r="CO148">
            <v>6755.3830248461018</v>
          </cell>
          <cell r="CP148">
            <v>6765.7254875615836</v>
          </cell>
          <cell r="CQ148">
            <v>6776.0734721573099</v>
          </cell>
          <cell r="CR148">
            <v>6786.4269711304441</v>
          </cell>
        </row>
        <row r="149">
          <cell r="A149">
            <v>1200</v>
          </cell>
          <cell r="B149">
            <v>48838.237753661451</v>
          </cell>
          <cell r="C149">
            <v>48874.724022558163</v>
          </cell>
          <cell r="D149">
            <v>48911.195382718695</v>
          </cell>
          <cell r="E149">
            <v>48947.651810857235</v>
          </cell>
          <cell r="F149">
            <v>48984.093283854076</v>
          </cell>
          <cell r="G149">
            <v>49020.519778761809</v>
          </cell>
          <cell r="H149">
            <v>49056.931272806767</v>
          </cell>
          <cell r="I149">
            <v>49093.327743394388</v>
          </cell>
          <cell r="J149">
            <v>49129.709168111134</v>
          </cell>
          <cell r="K149">
            <v>49166.075524733533</v>
          </cell>
          <cell r="L149">
            <v>49202.426791225073</v>
          </cell>
          <cell r="N149">
            <v>69553.179788381618</v>
          </cell>
          <cell r="O149">
            <v>69610.413052171993</v>
          </cell>
          <cell r="P149">
            <v>69667.631686639332</v>
          </cell>
          <cell r="Q149">
            <v>69724.835332042363</v>
          </cell>
          <cell r="R149">
            <v>69782.023622100765</v>
          </cell>
          <cell r="S149">
            <v>69839.196183959313</v>
          </cell>
          <cell r="T149">
            <v>69896.352638148528</v>
          </cell>
          <cell r="U149">
            <v>69953.492598549987</v>
          </cell>
          <cell r="V149">
            <v>70010.61567236</v>
          </cell>
          <cell r="W149">
            <v>70067.721460047935</v>
          </cell>
          <cell r="X149">
            <v>70124.809555323387</v>
          </cell>
          <cell r="Z149">
            <v>95082.271429841174</v>
          </cell>
          <cell r="AA149">
            <v>95236.889081324334</v>
          </cell>
          <cell r="AB149">
            <v>95392.923063970957</v>
          </cell>
          <cell r="AC149">
            <v>95550.393954388244</v>
          </cell>
          <cell r="AD149">
            <v>95709.322571645404</v>
          </cell>
          <cell r="AE149">
            <v>95869.729979586555</v>
          </cell>
          <cell r="AF149">
            <v>96031.637489161134</v>
          </cell>
          <cell r="AG149">
            <v>96195.066660763332</v>
          </cell>
          <cell r="AH149">
            <v>96360.03930659467</v>
          </cell>
          <cell r="AI149">
            <v>96526.577493040561</v>
          </cell>
          <cell r="AJ149">
            <v>96694.70354306174</v>
          </cell>
          <cell r="AL149">
            <v>43846.359992577854</v>
          </cell>
          <cell r="AM149">
            <v>43883.543258360674</v>
          </cell>
          <cell r="AN149">
            <v>43920.717625120524</v>
          </cell>
          <cell r="AO149">
            <v>43957.883064323076</v>
          </cell>
          <cell r="AP149">
            <v>43995.03954691696</v>
          </cell>
          <cell r="AQ149">
            <v>44032.187043324171</v>
          </cell>
          <cell r="AR149">
            <v>44069.325523421016</v>
          </cell>
          <cell r="AS149">
            <v>44106.454956532019</v>
          </cell>
          <cell r="AT149">
            <v>44143.575311412773</v>
          </cell>
          <cell r="AU149">
            <v>44180.686556236906</v>
          </cell>
          <cell r="AV149">
            <v>44217.788658582154</v>
          </cell>
          <cell r="BJ149">
            <v>13227.965116788146</v>
          </cell>
          <cell r="BK149">
            <v>13241.881736930962</v>
          </cell>
          <cell r="BL149">
            <v>13255.800581970669</v>
          </cell>
          <cell r="BM149">
            <v>13269.721639854255</v>
          </cell>
          <cell r="BN149">
            <v>13283.644898535673</v>
          </cell>
          <cell r="BO149">
            <v>13297.570345975791</v>
          </cell>
          <cell r="BP149">
            <v>13311.497970142382</v>
          </cell>
          <cell r="BQ149">
            <v>13325.427759010056</v>
          </cell>
          <cell r="BR149">
            <v>13339.359700560253</v>
          </cell>
          <cell r="BS149">
            <v>13353.293782781187</v>
          </cell>
          <cell r="BT149">
            <v>13367.229993667828</v>
          </cell>
          <cell r="BV149">
            <v>11950.54943895456</v>
          </cell>
          <cell r="BW149">
            <v>11962.578639064361</v>
          </cell>
          <cell r="BX149">
            <v>11974.609280732569</v>
          </cell>
          <cell r="BY149">
            <v>11986.641354442647</v>
          </cell>
          <cell r="BZ149">
            <v>11998.67485067837</v>
          </cell>
          <cell r="CA149">
            <v>12010.709759923822</v>
          </cell>
          <cell r="CB149">
            <v>12022.746072663405</v>
          </cell>
          <cell r="CC149">
            <v>12034.783779381827</v>
          </cell>
          <cell r="CD149">
            <v>12046.822870564112</v>
          </cell>
          <cell r="CE149">
            <v>12058.863336695593</v>
          </cell>
          <cell r="CF149">
            <v>12070.905168261916</v>
          </cell>
          <cell r="CH149">
            <v>6786.4269711304441</v>
          </cell>
          <cell r="CI149">
            <v>6796.785976957879</v>
          </cell>
          <cell r="CJ149">
            <v>6807.1504820967602</v>
          </cell>
          <cell r="CK149">
            <v>6817.5204789838608</v>
          </cell>
          <cell r="CL149">
            <v>6827.8959600358576</v>
          </cell>
          <cell r="CM149">
            <v>6838.2769176490692</v>
          </cell>
          <cell r="CN149">
            <v>6848.6633441993472</v>
          </cell>
          <cell r="CO149">
            <v>6859.0552320420466</v>
          </cell>
          <cell r="CP149">
            <v>6869.4525735117495</v>
          </cell>
          <cell r="CQ149">
            <v>6879.8553609225564</v>
          </cell>
          <cell r="CR149">
            <v>6890.2635865675256</v>
          </cell>
        </row>
        <row r="150">
          <cell r="A150">
            <v>1210</v>
          </cell>
          <cell r="B150">
            <v>49202.426791225073</v>
          </cell>
          <cell r="C150">
            <v>49238.762945746188</v>
          </cell>
          <cell r="D150">
            <v>49275.08396665586</v>
          </cell>
          <cell r="E150">
            <v>49311.389832514709</v>
          </cell>
          <cell r="F150">
            <v>49347.680522090668</v>
          </cell>
          <cell r="G150">
            <v>49383.956014364347</v>
          </cell>
          <cell r="H150">
            <v>49420.216288529453</v>
          </cell>
          <cell r="I150">
            <v>49456.461324000324</v>
          </cell>
          <cell r="J150">
            <v>49492.691100414042</v>
          </cell>
          <cell r="K150">
            <v>49528.90559763636</v>
          </cell>
          <cell r="L150">
            <v>49565.104795764026</v>
          </cell>
          <cell r="N150">
            <v>70124.809555323387</v>
          </cell>
          <cell r="O150">
            <v>70181.879545104515</v>
          </cell>
          <cell r="P150">
            <v>70238.931009468914</v>
          </cell>
          <cell r="Q150">
            <v>70295.963521627302</v>
          </cell>
          <cell r="R150">
            <v>70352.976647879754</v>
          </cell>
          <cell r="S150">
            <v>70409.969947585661</v>
          </cell>
          <cell r="T150">
            <v>70466.942973118799</v>
          </cell>
          <cell r="U150">
            <v>70523.895269840315</v>
          </cell>
          <cell r="V150">
            <v>70580.8263760517</v>
          </cell>
          <cell r="W150">
            <v>70637.735822964984</v>
          </cell>
          <cell r="X150">
            <v>70694.623134662688</v>
          </cell>
          <cell r="Z150">
            <v>96694.70354306174</v>
          </cell>
          <cell r="AA150">
            <v>96864.440038614732</v>
          </cell>
          <cell r="AB150">
            <v>97035.809823084652</v>
          </cell>
          <cell r="AC150">
            <v>97208.836003729753</v>
          </cell>
          <cell r="AD150">
            <v>97383.541954148182</v>
          </cell>
          <cell r="AE150">
            <v>97559.951316776715</v>
          </cell>
          <cell r="AF150">
            <v>97738.088005372672</v>
          </cell>
          <cell r="AG150">
            <v>97917.976207564017</v>
          </cell>
          <cell r="AH150">
            <v>98099.640387361753</v>
          </cell>
          <cell r="AI150">
            <v>98283.105287752143</v>
          </cell>
          <cell r="AJ150">
            <v>98468.39593324349</v>
          </cell>
          <cell r="AL150">
            <v>44217.788658582154</v>
          </cell>
          <cell r="AM150">
            <v>44254.881585418989</v>
          </cell>
          <cell r="AN150">
            <v>44291.965303091449</v>
          </cell>
          <cell r="AO150">
            <v>44329.039777309838</v>
          </cell>
          <cell r="AP150">
            <v>44366.104973130088</v>
          </cell>
          <cell r="AQ150">
            <v>44403.160854938935</v>
          </cell>
          <cell r="AR150">
            <v>44440.20738644529</v>
          </cell>
          <cell r="AS150">
            <v>44477.244530659147</v>
          </cell>
          <cell r="AT150">
            <v>44514.272249877773</v>
          </cell>
          <cell r="AU150">
            <v>44551.290505670186</v>
          </cell>
          <cell r="AV150">
            <v>44588.299258863401</v>
          </cell>
          <cell r="BJ150">
            <v>13367.229993667828</v>
          </cell>
          <cell r="BK150">
            <v>13381.168321221854</v>
          </cell>
          <cell r="BL150">
            <v>13395.108753451619</v>
          </cell>
          <cell r="BM150">
            <v>13409.051278372122</v>
          </cell>
          <cell r="BN150">
            <v>13422.995884004969</v>
          </cell>
          <cell r="BO150">
            <v>13436.942558378336</v>
          </cell>
          <cell r="BP150">
            <v>13450.891289526942</v>
          </cell>
          <cell r="BQ150">
            <v>13464.842065491996</v>
          </cell>
          <cell r="BR150">
            <v>13478.794874321178</v>
          </cell>
          <cell r="BS150">
            <v>13492.749704068612</v>
          </cell>
          <cell r="BT150">
            <v>13506.706542794793</v>
          </cell>
          <cell r="BV150">
            <v>12070.905168261916</v>
          </cell>
          <cell r="BW150">
            <v>12082.94835574904</v>
          </cell>
          <cell r="BX150">
            <v>12094.992889643236</v>
          </cell>
          <cell r="BY150">
            <v>12107.038760431084</v>
          </cell>
          <cell r="BZ150">
            <v>12119.08595859948</v>
          </cell>
          <cell r="CA150">
            <v>12131.13447463563</v>
          </cell>
          <cell r="CB150">
            <v>12143.184299027052</v>
          </cell>
          <cell r="CC150">
            <v>12155.235422261576</v>
          </cell>
          <cell r="CD150">
            <v>12167.287834827344</v>
          </cell>
          <cell r="CE150">
            <v>12179.34152721281</v>
          </cell>
          <cell r="CF150">
            <v>12191.396489906741</v>
          </cell>
          <cell r="CH150">
            <v>6890.2635865675256</v>
          </cell>
          <cell r="CI150">
            <v>6900.6772427186588</v>
          </cell>
          <cell r="CJ150">
            <v>6911.0963216272648</v>
          </cell>
          <cell r="CK150">
            <v>6921.5208155232322</v>
          </cell>
          <cell r="CL150">
            <v>6931.9507166153635</v>
          </cell>
          <cell r="CM150">
            <v>6942.3860170909247</v>
          </cell>
          <cell r="CN150">
            <v>6952.8267091160087</v>
          </cell>
          <cell r="CO150">
            <v>6963.2727848349969</v>
          </cell>
          <cell r="CP150">
            <v>6973.7242363707337</v>
          </cell>
          <cell r="CQ150">
            <v>6984.1810558242942</v>
          </cell>
          <cell r="CR150">
            <v>6994.6432352751872</v>
          </cell>
        </row>
        <row r="151">
          <cell r="A151">
            <v>1220</v>
          </cell>
          <cell r="B151">
            <v>49565.104795764026</v>
          </cell>
          <cell r="C151">
            <v>49601.288675130774</v>
          </cell>
          <cell r="D151">
            <v>49637.457216310198</v>
          </cell>
          <cell r="E151">
            <v>49673.610400122052</v>
          </cell>
          <cell r="F151">
            <v>49709.748207633165</v>
          </cell>
          <cell r="G151">
            <v>49745.870620165981</v>
          </cell>
          <cell r="H151">
            <v>49781.977619298792</v>
          </cell>
          <cell r="I151">
            <v>49818.069186873778</v>
          </cell>
          <cell r="J151">
            <v>49854.145304998223</v>
          </cell>
          <cell r="K151">
            <v>49890.205956051352</v>
          </cell>
          <cell r="L151">
            <v>49926.251122687376</v>
          </cell>
          <cell r="N151">
            <v>70694.623134662688</v>
          </cell>
          <cell r="O151">
            <v>70751.487828062905</v>
          </cell>
          <cell r="P151">
            <v>70808.329412881809</v>
          </cell>
          <cell r="Q151">
            <v>70865.147391595703</v>
          </cell>
          <cell r="R151">
            <v>70921.941259404703</v>
          </cell>
          <cell r="S151">
            <v>70978.710504196177</v>
          </cell>
          <cell r="T151">
            <v>71035.454606508662</v>
          </cell>
          <cell r="U151">
            <v>71092.173039496469</v>
          </cell>
          <cell r="V151">
            <v>71148.865268884751</v>
          </cell>
          <cell r="W151">
            <v>71205.530752945051</v>
          </cell>
          <cell r="X151">
            <v>71262.168942450604</v>
          </cell>
          <cell r="Z151">
            <v>98468.39593324349</v>
          </cell>
          <cell r="AA151">
            <v>98655.537632488937</v>
          </cell>
          <cell r="AB151">
            <v>98844.555980889665</v>
          </cell>
          <cell r="AC151">
            <v>99035.47686323637</v>
          </cell>
          <cell r="AD151">
            <v>99228.326456361188</v>
          </cell>
          <cell r="AE151">
            <v>99423.131231807347</v>
          </cell>
          <cell r="AF151">
            <v>99619.917958541555</v>
          </cell>
          <cell r="AG151">
            <v>99818.713705643371</v>
          </cell>
          <cell r="AH151">
            <v>100019.54584505509</v>
          </cell>
          <cell r="AI151">
            <v>100222.44205432507</v>
          </cell>
          <cell r="AJ151">
            <v>100427.43031938281</v>
          </cell>
          <cell r="AL151">
            <v>44588.299258863401</v>
          </cell>
          <cell r="AM151">
            <v>44625.29846951949</v>
          </cell>
          <cell r="AN151">
            <v>44662.288096929944</v>
          </cell>
          <cell r="AO151">
            <v>44699.268099588095</v>
          </cell>
          <cell r="AP151">
            <v>44736.238435181964</v>
          </cell>
          <cell r="AQ151">
            <v>44773.199060569503</v>
          </cell>
          <cell r="AR151">
            <v>44810.149931764507</v>
          </cell>
          <cell r="AS151">
            <v>44847.091003922033</v>
          </cell>
          <cell r="AT151">
            <v>44884.02223131503</v>
          </cell>
          <cell r="AU151">
            <v>44920.943567318631</v>
          </cell>
          <cell r="AV151">
            <v>44957.85496439437</v>
          </cell>
          <cell r="BJ151">
            <v>13506.706542794793</v>
          </cell>
          <cell r="BK151">
            <v>13520.6653785666</v>
          </cell>
          <cell r="BL151">
            <v>13534.626199457221</v>
          </cell>
          <cell r="BM151">
            <v>13548.588993546147</v>
          </cell>
          <cell r="BN151">
            <v>13562.553748919112</v>
          </cell>
          <cell r="BO151">
            <v>13576.520453668074</v>
          </cell>
          <cell r="BP151">
            <v>13590.489095891184</v>
          </cell>
          <cell r="BQ151">
            <v>13604.459663692733</v>
          </cell>
          <cell r="BR151">
            <v>13618.432145183126</v>
          </cell>
          <cell r="BS151">
            <v>13632.40652847885</v>
          </cell>
          <cell r="BT151">
            <v>13646.382801702441</v>
          </cell>
          <cell r="BV151">
            <v>12191.396489906741</v>
          </cell>
          <cell r="BW151">
            <v>12203.452713398214</v>
          </cell>
          <cell r="BX151">
            <v>12215.510188176619</v>
          </cell>
          <cell r="BY151">
            <v>12227.568904731657</v>
          </cell>
          <cell r="BZ151">
            <v>12239.628853553346</v>
          </cell>
          <cell r="CA151">
            <v>12251.690025132008</v>
          </cell>
          <cell r="CB151">
            <v>12263.752409958281</v>
          </cell>
          <cell r="CC151">
            <v>12275.815998523116</v>
          </cell>
          <cell r="CD151">
            <v>12287.880781317775</v>
          </cell>
          <cell r="CE151">
            <v>12299.946748833834</v>
          </cell>
          <cell r="CF151">
            <v>12312.013891563172</v>
          </cell>
          <cell r="CH151">
            <v>6994.6432352751872</v>
          </cell>
          <cell r="CI151">
            <v>7005.1107667804899</v>
          </cell>
          <cell r="CJ151">
            <v>7015.5836423757792</v>
          </cell>
          <cell r="CK151">
            <v>7026.0618540744181</v>
          </cell>
          <cell r="CL151">
            <v>7036.5453938674691</v>
          </cell>
          <cell r="CM151">
            <v>7047.0342537238757</v>
          </cell>
          <cell r="CN151">
            <v>7057.5284255901133</v>
          </cell>
          <cell r="CO151">
            <v>7068.0279013901309</v>
          </cell>
          <cell r="CP151">
            <v>7078.5326730257584</v>
          </cell>
          <cell r="CQ151">
            <v>7089.0427323756303</v>
          </cell>
          <cell r="CR151">
            <v>7099.5580712962037</v>
          </cell>
        </row>
        <row r="152">
          <cell r="A152">
            <v>1230</v>
          </cell>
          <cell r="B152">
            <v>49926.251122687376</v>
          </cell>
          <cell r="C152">
            <v>49962.280787840675</v>
          </cell>
          <cell r="D152">
            <v>49998.294934729973</v>
          </cell>
          <cell r="E152">
            <v>50034.293546862427</v>
          </cell>
          <cell r="F152">
            <v>50070.276608038592</v>
          </cell>
          <cell r="G152">
            <v>50106.244102357843</v>
          </cell>
          <cell r="H152">
            <v>50142.19601422071</v>
          </cell>
          <cell r="I152">
            <v>50178.132328335087</v>
          </cell>
          <cell r="J152">
            <v>50214.053029721188</v>
          </cell>
          <cell r="K152">
            <v>50249.958103714584</v>
          </cell>
          <cell r="L152">
            <v>50285.847535971989</v>
          </cell>
          <cell r="N152">
            <v>71262.168942450604</v>
          </cell>
          <cell r="O152">
            <v>71318.779280635819</v>
          </cell>
          <cell r="P152">
            <v>71375.361203171138</v>
          </cell>
          <cell r="Q152">
            <v>71431.914138116932</v>
          </cell>
          <cell r="R152">
            <v>71488.437505888578</v>
          </cell>
          <cell r="S152">
            <v>71544.930719222699</v>
          </cell>
          <cell r="T152">
            <v>71601.393183136417</v>
          </cell>
          <cell r="U152">
            <v>71657.824294892896</v>
          </cell>
          <cell r="V152">
            <v>71714.223443962459</v>
          </cell>
          <cell r="W152">
            <v>71770.590011990687</v>
          </cell>
          <cell r="X152">
            <v>71826.923372753256</v>
          </cell>
          <cell r="Z152">
            <v>100427.43031938281</v>
          </cell>
          <cell r="AA152">
            <v>100634.53893733223</v>
          </cell>
          <cell r="AB152">
            <v>100843.79651926458</v>
          </cell>
          <cell r="AC152">
            <v>101055.23199308851</v>
          </cell>
          <cell r="AD152">
            <v>101268.87460638839</v>
          </cell>
          <cell r="AE152">
            <v>101484.75392928024</v>
          </cell>
          <cell r="AF152">
            <v>101702.89985733012</v>
          </cell>
          <cell r="AG152">
            <v>101923.34261445526</v>
          </cell>
          <cell r="AH152">
            <v>102146.11275585188</v>
          </cell>
          <cell r="AI152">
            <v>102371.24117097181</v>
          </cell>
          <cell r="AJ152">
            <v>102598.75908647379</v>
          </cell>
          <cell r="AL152">
            <v>44957.85496439437</v>
          </cell>
          <cell r="AM152">
            <v>44994.756374068165</v>
          </cell>
          <cell r="AN152">
            <v>45031.647746915245</v>
          </cell>
          <cell r="AO152">
            <v>45068.529032533341</v>
          </cell>
          <cell r="AP152">
            <v>45105.400179534219</v>
          </cell>
          <cell r="AQ152">
            <v>45142.261135516397</v>
          </cell>
          <cell r="AR152">
            <v>45179.111847047985</v>
          </cell>
          <cell r="AS152">
            <v>45215.952259646001</v>
          </cell>
          <cell r="AT152">
            <v>45252.782317757003</v>
          </cell>
          <cell r="AU152">
            <v>45289.601964734189</v>
          </cell>
          <cell r="AV152">
            <v>45326.411142820507</v>
          </cell>
          <cell r="BJ152">
            <v>13646.382801702441</v>
          </cell>
          <cell r="BK152">
            <v>13660.360952982428</v>
          </cell>
          <cell r="BL152">
            <v>13674.340970453333</v>
          </cell>
          <cell r="BM152">
            <v>13688.322842255602</v>
          </cell>
          <cell r="BN152">
            <v>13702.306556535588</v>
          </cell>
          <cell r="BO152">
            <v>13716.292101445515</v>
          </cell>
          <cell r="BP152">
            <v>13730.279465143436</v>
          </cell>
          <cell r="BQ152">
            <v>13744.2686357932</v>
          </cell>
          <cell r="BR152">
            <v>13758.259601564429</v>
          </cell>
          <cell r="BS152">
            <v>13772.252350632449</v>
          </cell>
          <cell r="BT152">
            <v>13786.246871178304</v>
          </cell>
          <cell r="BV152">
            <v>12312.013891563172</v>
          </cell>
          <cell r="BW152">
            <v>12324.082199997993</v>
          </cell>
          <cell r="BX152">
            <v>12336.151664630805</v>
          </cell>
          <cell r="BY152">
            <v>12348.222275954431</v>
          </cell>
          <cell r="BZ152">
            <v>12360.294024462002</v>
          </cell>
          <cell r="CA152">
            <v>12372.366900646964</v>
          </cell>
          <cell r="CB152">
            <v>12384.440895003077</v>
          </cell>
          <cell r="CC152">
            <v>12396.51599802441</v>
          </cell>
          <cell r="CD152">
            <v>12408.592200205341</v>
          </cell>
          <cell r="CE152">
            <v>12420.66949204057</v>
          </cell>
          <cell r="CF152">
            <v>12432.747864025099</v>
          </cell>
          <cell r="CH152">
            <v>7099.5580712962037</v>
          </cell>
          <cell r="CI152">
            <v>7110.0786816204782</v>
          </cell>
          <cell r="CJ152">
            <v>7120.6045551595234</v>
          </cell>
          <cell r="CK152">
            <v>7131.1356837005442</v>
          </cell>
          <cell r="CL152">
            <v>7141.6720590081459</v>
          </cell>
          <cell r="CM152">
            <v>7152.2136728237529</v>
          </cell>
          <cell r="CN152">
            <v>7162.7605168654482</v>
          </cell>
          <cell r="CO152">
            <v>7173.3125828282282</v>
          </cell>
          <cell r="CP152">
            <v>7183.8698623834498</v>
          </cell>
          <cell r="CQ152">
            <v>7194.4323471792959</v>
          </cell>
          <cell r="CR152">
            <v>7205.0000288400915</v>
          </cell>
        </row>
        <row r="153">
          <cell r="A153">
            <v>1240</v>
          </cell>
          <cell r="B153">
            <v>50285.847535971989</v>
          </cell>
          <cell r="C153">
            <v>50321.721312475536</v>
          </cell>
          <cell r="D153">
            <v>50357.579419537113</v>
          </cell>
          <cell r="E153">
            <v>50393.421843804019</v>
          </cell>
          <cell r="F153">
            <v>50429.24857226391</v>
          </cell>
          <cell r="G153">
            <v>50465.059592246136</v>
          </cell>
          <cell r="H153">
            <v>50500.854891430186</v>
          </cell>
          <cell r="I153">
            <v>50536.634457850625</v>
          </cell>
          <cell r="J153">
            <v>50572.398279899768</v>
          </cell>
          <cell r="K153">
            <v>50608.146346331021</v>
          </cell>
          <cell r="L153">
            <v>50643.878646269295</v>
          </cell>
          <cell r="N153">
            <v>71826.923372753256</v>
          </cell>
          <cell r="O153">
            <v>71883.222892126825</v>
          </cell>
          <cell r="P153">
            <v>71939.487928050628</v>
          </cell>
          <cell r="Q153">
            <v>71995.71783048223</v>
          </cell>
          <cell r="R153">
            <v>72051.91194137634</v>
          </cell>
          <cell r="S153">
            <v>72108.069594627304</v>
          </cell>
          <cell r="T153">
            <v>72164.190116052807</v>
          </cell>
          <cell r="U153">
            <v>72220.272823343112</v>
          </cell>
          <cell r="V153">
            <v>72276.317026027536</v>
          </cell>
          <cell r="W153">
            <v>72332.322025442321</v>
          </cell>
          <cell r="X153">
            <v>72388.287114687788</v>
          </cell>
          <cell r="Z153">
            <v>102598.75908647379</v>
          </cell>
          <cell r="AA153">
            <v>102828.69806924123</v>
          </cell>
          <cell r="AB153">
            <v>103061.09002938498</v>
          </cell>
          <cell r="AC153">
            <v>103295.96722330748</v>
          </cell>
          <cell r="AD153">
            <v>103533.36225673591</v>
          </cell>
          <cell r="AE153">
            <v>103773.30808782368</v>
          </cell>
          <cell r="AF153">
            <v>104015.83803024158</v>
          </cell>
          <cell r="AG153">
            <v>104260.98575632708</v>
          </cell>
          <cell r="AH153">
            <v>104508.78530020236</v>
          </cell>
          <cell r="AI153">
            <v>104759.27106097623</v>
          </cell>
          <cell r="AJ153">
            <v>105012.47780590264</v>
          </cell>
          <cell r="AL153">
            <v>45326.411142820507</v>
          </cell>
          <cell r="AM153">
            <v>45363.209793122776</v>
          </cell>
          <cell r="AN153">
            <v>45399.997855592301</v>
          </cell>
          <cell r="AO153">
            <v>45436.775269005782</v>
          </cell>
          <cell r="AP153">
            <v>45473.541970936829</v>
          </cell>
          <cell r="AQ153">
            <v>45510.297897740005</v>
          </cell>
          <cell r="AR153">
            <v>45547.042984527085</v>
          </cell>
          <cell r="AS153">
            <v>45583.777165140258</v>
          </cell>
          <cell r="AT153">
            <v>45620.500372131239</v>
          </cell>
          <cell r="AU153">
            <v>45657.212536737308</v>
          </cell>
          <cell r="AV153">
            <v>45693.913588863667</v>
          </cell>
          <cell r="BJ153">
            <v>13786.246871178304</v>
          </cell>
          <cell r="BK153">
            <v>13800.243151388679</v>
          </cell>
          <cell r="BL153">
            <v>13814.241179455881</v>
          </cell>
          <cell r="BM153">
            <v>13828.240943577814</v>
          </cell>
          <cell r="BN153">
            <v>13842.242431957915</v>
          </cell>
          <cell r="BO153">
            <v>13856.245632805158</v>
          </cell>
          <cell r="BP153">
            <v>13870.250534333974</v>
          </cell>
          <cell r="BQ153">
            <v>13884.257124764263</v>
          </cell>
          <cell r="BR153">
            <v>13898.265392321318</v>
          </cell>
          <cell r="BS153">
            <v>13912.275325235811</v>
          </cell>
          <cell r="BT153">
            <v>13926.286911743764</v>
          </cell>
          <cell r="BV153">
            <v>12432.747864025099</v>
          </cell>
          <cell r="BW153">
            <v>12444.827306654242</v>
          </cell>
          <cell r="BX153">
            <v>12456.907810423632</v>
          </cell>
          <cell r="BY153">
            <v>12468.989365829213</v>
          </cell>
          <cell r="BZ153">
            <v>12481.071963367238</v>
          </cell>
          <cell r="CA153">
            <v>12493.155593534266</v>
          </cell>
          <cell r="CB153">
            <v>12505.240246827179</v>
          </cell>
          <cell r="CC153">
            <v>12517.325913743169</v>
          </cell>
          <cell r="CD153">
            <v>12529.412584779731</v>
          </cell>
          <cell r="CE153">
            <v>12541.500250434685</v>
          </cell>
          <cell r="CF153">
            <v>12553.588901206153</v>
          </cell>
          <cell r="CH153">
            <v>7205.0000288400915</v>
          </cell>
          <cell r="CI153">
            <v>7215.5728989668642</v>
          </cell>
          <cell r="CJ153">
            <v>7226.1509491366014</v>
          </cell>
          <cell r="CK153">
            <v>7236.7341709028187</v>
          </cell>
          <cell r="CL153">
            <v>7247.3225557951373</v>
          </cell>
          <cell r="CM153">
            <v>7257.9160953190512</v>
          </cell>
          <cell r="CN153">
            <v>7268.5147809562186</v>
          </cell>
          <cell r="CO153">
            <v>7279.1186041641122</v>
          </cell>
          <cell r="CP153">
            <v>7289.7275563763396</v>
          </cell>
          <cell r="CQ153">
            <v>7300.3416290018286</v>
          </cell>
          <cell r="CR153">
            <v>7310.9608134255832</v>
          </cell>
        </row>
        <row r="154">
          <cell r="A154">
            <v>1250</v>
          </cell>
          <cell r="B154">
            <v>50643.878646269295</v>
          </cell>
          <cell r="C154">
            <v>50679.595169209279</v>
          </cell>
          <cell r="D154">
            <v>50715.295905025894</v>
          </cell>
          <cell r="E154">
            <v>50750.980843974947</v>
          </cell>
          <cell r="F154">
            <v>50786.649976701236</v>
          </cell>
          <cell r="G154">
            <v>50822.303294239944</v>
          </cell>
          <cell r="H154">
            <v>50857.940788025473</v>
          </cell>
          <cell r="I154">
            <v>50893.562449892241</v>
          </cell>
          <cell r="J154">
            <v>50929.168272083916</v>
          </cell>
          <cell r="K154">
            <v>50964.758247254955</v>
          </cell>
          <cell r="L154">
            <v>51000.332368477859</v>
          </cell>
          <cell r="N154">
            <v>72388.287114687788</v>
          </cell>
          <cell r="O154">
            <v>72444.21157859551</v>
          </cell>
          <cell r="P154">
            <v>72500.094693688501</v>
          </cell>
          <cell r="Q154">
            <v>72555.935728146287</v>
          </cell>
          <cell r="R154">
            <v>72611.733941770217</v>
          </cell>
          <cell r="S154">
            <v>72667.488585938059</v>
          </cell>
          <cell r="T154">
            <v>72723.198903580254</v>
          </cell>
          <cell r="U154">
            <v>72778.864129132184</v>
          </cell>
          <cell r="V154">
            <v>72834.483488499012</v>
          </cell>
          <cell r="W154">
            <v>72890.056199025887</v>
          </cell>
          <cell r="X154">
            <v>72945.581469454861</v>
          </cell>
          <cell r="Z154">
            <v>105012.47780590264</v>
          </cell>
          <cell r="AA154">
            <v>105268.44067362326</v>
          </cell>
          <cell r="AB154">
            <v>105527.19517739094</v>
          </cell>
          <cell r="AC154">
            <v>105788.77720833611</v>
          </cell>
          <cell r="AD154">
            <v>106053.22303873891</v>
          </cell>
          <cell r="AE154">
            <v>106320.56932534158</v>
          </cell>
          <cell r="AF154">
            <v>106590.85311266982</v>
          </cell>
          <cell r="AG154">
            <v>106864.11183639031</v>
          </cell>
          <cell r="AH154">
            <v>107140.3833266834</v>
          </cell>
          <cell r="AI154">
            <v>107419.70581163248</v>
          </cell>
          <cell r="AJ154">
            <v>107702.11792064429</v>
          </cell>
          <cell r="AL154">
            <v>45693.913588863667</v>
          </cell>
          <cell r="AM154">
            <v>45730.603457047611</v>
          </cell>
          <cell r="AN154">
            <v>45767.282068443696</v>
          </cell>
          <cell r="AO154">
            <v>45803.949348791597</v>
          </cell>
          <cell r="AP154">
            <v>45840.605222401304</v>
          </cell>
          <cell r="AQ154">
            <v>45877.249612114072</v>
          </cell>
          <cell r="AR154">
            <v>45913.882439291789</v>
          </cell>
          <cell r="AS154">
            <v>45950.503623778255</v>
          </cell>
          <cell r="AT154">
            <v>45987.113083878525</v>
          </cell>
          <cell r="AU154">
            <v>46023.710736333131</v>
          </cell>
          <cell r="AV154">
            <v>46060.296496288182</v>
          </cell>
          <cell r="BJ154">
            <v>13926.286911743764</v>
          </cell>
          <cell r="BK154">
            <v>13940.300140086489</v>
          </cell>
          <cell r="BL154">
            <v>13954.314998510572</v>
          </cell>
          <cell r="BM154">
            <v>13968.33147526784</v>
          </cell>
          <cell r="BN154">
            <v>13982.349558615309</v>
          </cell>
          <cell r="BO154">
            <v>13996.369236815164</v>
          </cell>
          <cell r="BP154">
            <v>14010.390498134717</v>
          </cell>
          <cell r="BQ154">
            <v>14024.413330846377</v>
          </cell>
          <cell r="BR154">
            <v>14038.437723227604</v>
          </cell>
          <cell r="BS154">
            <v>14052.463663560888</v>
          </cell>
          <cell r="BT154">
            <v>14066.491140133703</v>
          </cell>
          <cell r="BV154">
            <v>12553.588901206153</v>
          </cell>
          <cell r="BW154">
            <v>12565.678527592569</v>
          </cell>
          <cell r="BX154">
            <v>12577.769120092689</v>
          </cell>
          <cell r="BY154">
            <v>12589.860669205571</v>
          </cell>
          <cell r="BZ154">
            <v>12601.953165430585</v>
          </cell>
          <cell r="CA154">
            <v>12614.046599267422</v>
          </cell>
          <cell r="CB154">
            <v>12626.140961216075</v>
          </cell>
          <cell r="CC154">
            <v>12638.236241776856</v>
          </cell>
          <cell r="CD154">
            <v>12650.332431450381</v>
          </cell>
          <cell r="CE154">
            <v>12662.429520737591</v>
          </cell>
          <cell r="CF154">
            <v>12674.527500139724</v>
          </cell>
          <cell r="CH154">
            <v>7310.9608134255832</v>
          </cell>
          <cell r="CI154">
            <v>7321.5851010080441</v>
          </cell>
          <cell r="CJ154">
            <v>7332.214483085234</v>
          </cell>
          <cell r="CK154">
            <v>7342.848950968706</v>
          </cell>
          <cell r="CL154">
            <v>7353.4884959454575</v>
          </cell>
          <cell r="CM154">
            <v>7364.1331092777982</v>
          </cell>
          <cell r="CN154">
            <v>7374.7827822033505</v>
          </cell>
          <cell r="CO154">
            <v>7385.4375059348531</v>
          </cell>
          <cell r="CP154">
            <v>7396.0972716602773</v>
          </cell>
          <cell r="CQ154">
            <v>7406.7620705427689</v>
          </cell>
          <cell r="CR154">
            <v>7417.4318937203279</v>
          </cell>
        </row>
        <row r="155">
          <cell r="A155">
            <v>1260</v>
          </cell>
          <cell r="B155">
            <v>51000.332368477859</v>
          </cell>
          <cell r="C155">
            <v>51035.890629245347</v>
          </cell>
          <cell r="D155">
            <v>51071.433023478981</v>
          </cell>
          <cell r="E155">
            <v>51106.959545531427</v>
          </cell>
          <cell r="F155">
            <v>51142.470190192122</v>
          </cell>
          <cell r="G155">
            <v>51177.964952693714</v>
          </cell>
          <cell r="H155">
            <v>51213.443828715615</v>
          </cell>
          <cell r="I155">
            <v>51248.906814388349</v>
          </cell>
          <cell r="J155">
            <v>51284.353906301149</v>
          </cell>
          <cell r="K155">
            <v>51319.785101505026</v>
          </cell>
          <cell r="L155">
            <v>51355.200397518391</v>
          </cell>
          <cell r="N155">
            <v>72945.581469454861</v>
          </cell>
          <cell r="O155">
            <v>73001.058499886014</v>
          </cell>
          <cell r="P155">
            <v>73056.486481747648</v>
          </cell>
          <cell r="Q155">
            <v>73111.864597755775</v>
          </cell>
          <cell r="R155">
            <v>73167.192021875933</v>
          </cell>
          <cell r="S155">
            <v>73222.467919286864</v>
          </cell>
          <cell r="T155">
            <v>73277.691446346522</v>
          </cell>
          <cell r="U155">
            <v>73332.861750555516</v>
          </cell>
          <cell r="V155">
            <v>73387.977970511245</v>
          </cell>
          <cell r="W155">
            <v>73443.039235884149</v>
          </cell>
          <cell r="X155">
            <v>73498.044667372771</v>
          </cell>
          <cell r="Z155">
            <v>107702.11792064429</v>
          </cell>
          <cell r="AA155">
            <v>107987.6586879018</v>
          </cell>
          <cell r="AB155">
            <v>108276.36755582108</v>
          </cell>
          <cell r="AC155">
            <v>108568.28437855034</v>
          </cell>
          <cell r="AD155">
            <v>108863.44942546898</v>
          </cell>
          <cell r="AE155">
            <v>109161.90338474208</v>
          </cell>
          <cell r="AF155">
            <v>109463.68736687553</v>
          </cell>
          <cell r="AG155">
            <v>109768.84290830677</v>
          </cell>
          <cell r="AH155">
            <v>110077.41197500209</v>
          </cell>
          <cell r="AI155">
            <v>110389.43696610266</v>
          </cell>
          <cell r="AJ155">
            <v>110704.96071759104</v>
          </cell>
          <cell r="AL155">
            <v>46060.296496288182</v>
          </cell>
          <cell r="AM155">
            <v>46096.870277271373</v>
          </cell>
          <cell r="AN155">
            <v>46133.431991161036</v>
          </cell>
          <cell r="AO155">
            <v>46169.981548159252</v>
          </cell>
          <cell r="AP155">
            <v>46206.518856765266</v>
          </cell>
          <cell r="AQ155">
            <v>46243.043823743166</v>
          </cell>
          <cell r="AR155">
            <v>46279.556354097687</v>
          </cell>
          <cell r="AS155">
            <v>46316.056351039064</v>
          </cell>
          <cell r="AT155">
            <v>46352.543715959669</v>
          </cell>
          <cell r="AU155">
            <v>46389.018348399302</v>
          </cell>
          <cell r="AV155">
            <v>46425.480146014306</v>
          </cell>
          <cell r="BJ155">
            <v>14066.491140133703</v>
          </cell>
          <cell r="BK155">
            <v>14080.520141238476</v>
          </cell>
          <cell r="BL155">
            <v>14094.550655172554</v>
          </cell>
          <cell r="BM155">
            <v>14108.582670238156</v>
          </cell>
          <cell r="BN155">
            <v>14122.616174742363</v>
          </cell>
          <cell r="BO155">
            <v>14136.651156997059</v>
          </cell>
          <cell r="BP155">
            <v>14150.687605318903</v>
          </cell>
          <cell r="BQ155">
            <v>14164.725508029298</v>
          </cell>
          <cell r="BR155">
            <v>14178.764853454351</v>
          </cell>
          <cell r="BS155">
            <v>14192.805629924851</v>
          </cell>
          <cell r="BT155">
            <v>14206.847825776204</v>
          </cell>
          <cell r="BV155">
            <v>12674.527500139724</v>
          </cell>
          <cell r="BW155">
            <v>12686.626360158341</v>
          </cell>
          <cell r="BX155">
            <v>12698.72609129531</v>
          </cell>
          <cell r="BY155">
            <v>12710.826684052812</v>
          </cell>
          <cell r="BZ155">
            <v>12722.928128933338</v>
          </cell>
          <cell r="CA155">
            <v>12735.030416439695</v>
          </cell>
          <cell r="CB155">
            <v>12747.133537075002</v>
          </cell>
          <cell r="CC155">
            <v>12759.237481342683</v>
          </cell>
          <cell r="CD155">
            <v>12771.34223974648</v>
          </cell>
          <cell r="CE155">
            <v>12783.447802790448</v>
          </cell>
          <cell r="CF155">
            <v>12795.554160978952</v>
          </cell>
          <cell r="CH155">
            <v>7417.4318937203279</v>
          </cell>
          <cell r="CI155">
            <v>7428.1067323059542</v>
          </cell>
          <cell r="CJ155">
            <v>7438.786577387531</v>
          </cell>
          <cell r="CK155">
            <v>7449.4714200278831</v>
          </cell>
          <cell r="CL155">
            <v>7460.161251264457</v>
          </cell>
          <cell r="CM155">
            <v>7470.856062109553</v>
          </cell>
          <cell r="CN155">
            <v>7481.5558435500061</v>
          </cell>
          <cell r="CO155">
            <v>7492.2605865472724</v>
          </cell>
          <cell r="CP155">
            <v>7502.9702820372258</v>
          </cell>
          <cell r="CQ155">
            <v>7513.6849209304273</v>
          </cell>
          <cell r="CR155">
            <v>7524.4044941117463</v>
          </cell>
        </row>
        <row r="156">
          <cell r="A156">
            <v>1270</v>
          </cell>
          <cell r="B156">
            <v>51355.200397518391</v>
          </cell>
          <cell r="C156">
            <v>51390.599792332359</v>
          </cell>
          <cell r="D156">
            <v>51425.983284417001</v>
          </cell>
          <cell r="E156">
            <v>51461.350872723917</v>
          </cell>
          <cell r="F156">
            <v>51496.702556693126</v>
          </cell>
          <cell r="G156">
            <v>51532.038336258556</v>
          </cell>
          <cell r="H156">
            <v>51567.358211852348</v>
          </cell>
          <cell r="I156">
            <v>51602.662184409877</v>
          </cell>
          <cell r="J156">
            <v>51637.950255375865</v>
          </cell>
          <cell r="K156">
            <v>51673.222426710214</v>
          </cell>
          <cell r="L156">
            <v>51708.478700890264</v>
          </cell>
          <cell r="N156">
            <v>73498.044667372771</v>
          </cell>
          <cell r="O156">
            <v>73552.99337666767</v>
          </cell>
          <cell r="P156">
            <v>73607.884466417891</v>
          </cell>
          <cell r="Q156">
            <v>73662.71703018836</v>
          </cell>
          <cell r="R156">
            <v>73717.490152431244</v>
          </cell>
          <cell r="S156">
            <v>73772.20290844125</v>
          </cell>
          <cell r="T156">
            <v>73826.854364323255</v>
          </cell>
          <cell r="U156">
            <v>73881.443576954829</v>
          </cell>
          <cell r="V156">
            <v>73935.969593946647</v>
          </cell>
          <cell r="W156">
            <v>73990.431453609897</v>
          </cell>
          <cell r="X156">
            <v>74044.82818491949</v>
          </cell>
          <cell r="Z156">
            <v>110704.96071759104</v>
          </cell>
          <cell r="AA156">
            <v>111024.02650595363</v>
          </cell>
          <cell r="AB156">
            <v>111346.67805190673</v>
          </cell>
          <cell r="AC156">
            <v>111672.95952412934</v>
          </cell>
          <cell r="AD156">
            <v>112002.91554301284</v>
          </cell>
          <cell r="AE156">
            <v>112336.59118445011</v>
          </cell>
          <cell r="AF156">
            <v>112674.03198364796</v>
          </cell>
          <cell r="AG156">
            <v>113015.28393895688</v>
          </cell>
          <cell r="AH156">
            <v>113360.39351573588</v>
          </cell>
          <cell r="AI156">
            <v>113709.40765023412</v>
          </cell>
          <cell r="AJ156">
            <v>114062.37375349768</v>
          </cell>
          <cell r="AL156">
            <v>46425.480146014306</v>
          </cell>
          <cell r="AM156">
            <v>46461.929004550875</v>
          </cell>
          <cell r="AN156">
            <v>46498.364817812362</v>
          </cell>
          <cell r="AO156">
            <v>46534.787477622085</v>
          </cell>
          <cell r="AP156">
            <v>46571.19687380259</v>
          </cell>
          <cell r="AQ156">
            <v>46607.592894130721</v>
          </cell>
          <cell r="AR156">
            <v>46643.97542431781</v>
          </cell>
          <cell r="AS156">
            <v>46680.344347962571</v>
          </cell>
          <cell r="AT156">
            <v>46716.699546530042</v>
          </cell>
          <cell r="AU156">
            <v>46753.040899312313</v>
          </cell>
          <cell r="AV156">
            <v>46789.368283393931</v>
          </cell>
          <cell r="BJ156">
            <v>14206.847825776204</v>
          </cell>
          <cell r="BK156">
            <v>14220.891429348427</v>
          </cell>
          <cell r="BL156">
            <v>14234.936428986102</v>
          </cell>
          <cell r="BM156">
            <v>14248.982813038347</v>
          </cell>
          <cell r="BN156">
            <v>14263.030569858754</v>
          </cell>
          <cell r="BO156">
            <v>14277.079687805404</v>
          </cell>
          <cell r="BP156">
            <v>14291.130155240777</v>
          </cell>
          <cell r="BQ156">
            <v>14305.181960531756</v>
          </cell>
          <cell r="BR156">
            <v>14319.235092049574</v>
          </cell>
          <cell r="BS156">
            <v>14333.289538169785</v>
          </cell>
          <cell r="BT156">
            <v>14347.345287272221</v>
          </cell>
          <cell r="BV156">
            <v>12795.554160978952</v>
          </cell>
          <cell r="BW156">
            <v>12807.661304816667</v>
          </cell>
          <cell r="BX156">
            <v>12819.769224808584</v>
          </cell>
          <cell r="BY156">
            <v>12831.877911460002</v>
          </cell>
          <cell r="BZ156">
            <v>12843.987355276531</v>
          </cell>
          <cell r="CA156">
            <v>12856.0975467641</v>
          </cell>
          <cell r="CB156">
            <v>12868.208476428947</v>
          </cell>
          <cell r="CC156">
            <v>12880.320134777614</v>
          </cell>
          <cell r="CD156">
            <v>12892.432512316966</v>
          </cell>
          <cell r="CE156">
            <v>12904.545599554174</v>
          </cell>
          <cell r="CF156">
            <v>12916.659386996726</v>
          </cell>
          <cell r="CH156">
            <v>7524.4044941117463</v>
          </cell>
          <cell r="CI156">
            <v>7535.1289924403463</v>
          </cell>
          <cell r="CJ156">
            <v>7545.8584067498596</v>
          </cell>
          <cell r="CK156">
            <v>7556.5927278478703</v>
          </cell>
          <cell r="CL156">
            <v>7567.3319465164677</v>
          </cell>
          <cell r="CM156">
            <v>7578.0760535118679</v>
          </cell>
          <cell r="CN156">
            <v>7588.8250395641226</v>
          </cell>
          <cell r="CO156">
            <v>7599.5788953774681</v>
          </cell>
          <cell r="CP156">
            <v>7610.3376116302679</v>
          </cell>
          <cell r="CQ156">
            <v>7621.1011789745171</v>
          </cell>
          <cell r="CR156">
            <v>7631.8695880363957</v>
          </cell>
        </row>
        <row r="157">
          <cell r="A157">
            <v>1280</v>
          </cell>
          <cell r="B157">
            <v>51708.478700890264</v>
          </cell>
          <cell r="C157">
            <v>51743.719080920113</v>
          </cell>
          <cell r="D157">
            <v>51778.94357033183</v>
          </cell>
          <cell r="E157">
            <v>51814.152173194852</v>
          </cell>
          <cell r="F157">
            <v>51849.344894117661</v>
          </cell>
          <cell r="G157">
            <v>51884.521738254254</v>
          </cell>
          <cell r="H157">
            <v>51919.68271131166</v>
          </cell>
          <cell r="I157">
            <v>51954.82781955145</v>
          </cell>
          <cell r="J157">
            <v>51989.957069797281</v>
          </cell>
          <cell r="K157">
            <v>52025.070469442857</v>
          </cell>
          <cell r="L157">
            <v>52060.168026450177</v>
          </cell>
          <cell r="N157">
            <v>74044.82818491949</v>
          </cell>
          <cell r="O157">
            <v>74099.158807470289</v>
          </cell>
          <cell r="P157">
            <v>74153.422331447771</v>
          </cell>
          <cell r="Q157">
            <v>74207.61775759008</v>
          </cell>
          <cell r="R157">
            <v>74261.744077145879</v>
          </cell>
          <cell r="S157">
            <v>74315.800271843153</v>
          </cell>
          <cell r="T157">
            <v>74369.785313855915</v>
          </cell>
          <cell r="U157">
            <v>74423.698165751353</v>
          </cell>
          <cell r="V157">
            <v>74477.537780472136</v>
          </cell>
          <cell r="W157">
            <v>74531.303101288679</v>
          </cell>
          <cell r="X157">
            <v>74584.993061763991</v>
          </cell>
          <cell r="Z157">
            <v>114062.37375349768</v>
          </cell>
          <cell r="AA157">
            <v>114419.3397153235</v>
          </cell>
          <cell r="AB157">
            <v>114780.35390821242</v>
          </cell>
          <cell r="AC157">
            <v>115145.46519134761</v>
          </cell>
          <cell r="AD157">
            <v>115514.72291464832</v>
          </cell>
          <cell r="AE157">
            <v>115888.17692276339</v>
          </cell>
          <cell r="AF157">
            <v>116265.87755917985</v>
          </cell>
          <cell r="AG157">
            <v>116647.87567029695</v>
          </cell>
          <cell r="AH157">
            <v>117034.22260956145</v>
          </cell>
          <cell r="AI157">
            <v>117424.97024161357</v>
          </cell>
          <cell r="AJ157">
            <v>117820.17094646698</v>
          </cell>
          <cell r="AL157">
            <v>46789.368283393931</v>
          </cell>
          <cell r="AM157">
            <v>46825.681573616777</v>
          </cell>
          <cell r="AN157">
            <v>46861.980642548391</v>
          </cell>
          <cell r="AO157">
            <v>46898.265360445701</v>
          </cell>
          <cell r="AP157">
            <v>46934.535595212808</v>
          </cell>
          <cell r="AQ157">
            <v>46970.791212375872</v>
          </cell>
          <cell r="AR157">
            <v>47007.032075035662</v>
          </cell>
          <cell r="AS157">
            <v>47043.258043838694</v>
          </cell>
          <cell r="AT157">
            <v>47079.468976935299</v>
          </cell>
          <cell r="AU157">
            <v>47115.66472994331</v>
          </cell>
          <cell r="AV157">
            <v>47151.845155906623</v>
          </cell>
          <cell r="BJ157">
            <v>14347.345287272221</v>
          </cell>
          <cell r="BK157">
            <v>14361.402327740969</v>
          </cell>
          <cell r="BL157">
            <v>14375.460647964323</v>
          </cell>
          <cell r="BM157">
            <v>14389.520236334769</v>
          </cell>
          <cell r="BN157">
            <v>14403.581081248911</v>
          </cell>
          <cell r="BO157">
            <v>14417.643171107482</v>
          </cell>
          <cell r="BP157">
            <v>14431.70649431528</v>
          </cell>
          <cell r="BQ157">
            <v>14445.771039281144</v>
          </cell>
          <cell r="BR157">
            <v>14459.836794417908</v>
          </cell>
          <cell r="BS157">
            <v>14473.903748142378</v>
          </cell>
          <cell r="BT157">
            <v>14487.971888875283</v>
          </cell>
          <cell r="BV157">
            <v>12916.659386996726</v>
          </cell>
          <cell r="BW157">
            <v>12928.773865152416</v>
          </cell>
          <cell r="BX157">
            <v>12940.889024529351</v>
          </cell>
          <cell r="BY157">
            <v>12953.004855635954</v>
          </cell>
          <cell r="BZ157">
            <v>12965.121348980956</v>
          </cell>
          <cell r="CA157">
            <v>12977.238495073401</v>
          </cell>
          <cell r="CB157">
            <v>12989.356284422649</v>
          </cell>
          <cell r="CC157">
            <v>13001.474707538364</v>
          </cell>
          <cell r="CD157">
            <v>13013.593754930527</v>
          </cell>
          <cell r="CE157">
            <v>13025.713417109433</v>
          </cell>
          <cell r="CF157">
            <v>13037.833684585683</v>
          </cell>
          <cell r="CH157">
            <v>7631.8695880363957</v>
          </cell>
          <cell r="CI157">
            <v>7642.6428294157449</v>
          </cell>
          <cell r="CJ157">
            <v>7653.4208936862415</v>
          </cell>
          <cell r="CK157">
            <v>7664.2037713953105</v>
          </cell>
          <cell r="CL157">
            <v>7674.99145306422</v>
          </cell>
          <cell r="CM157">
            <v>7685.7839291875862</v>
          </cell>
          <cell r="CN157">
            <v>7696.581190233941</v>
          </cell>
          <cell r="CO157">
            <v>7707.3832266452664</v>
          </cell>
          <cell r="CP157">
            <v>7718.1900288369143</v>
          </cell>
          <cell r="CQ157">
            <v>7729.0015871980722</v>
          </cell>
          <cell r="CR157">
            <v>7739.8178920910941</v>
          </cell>
        </row>
        <row r="158">
          <cell r="A158">
            <v>1290</v>
          </cell>
          <cell r="B158">
            <v>52060.168026450177</v>
          </cell>
          <cell r="C158">
            <v>52095.24974936244</v>
          </cell>
          <cell r="D158">
            <v>52130.315647302385</v>
          </cell>
          <cell r="E158">
            <v>52165.365729986239</v>
          </cell>
          <cell r="F158">
            <v>52200.400007721386</v>
          </cell>
          <cell r="G158">
            <v>52235.418491414712</v>
          </cell>
          <cell r="H158">
            <v>52270.421192579088</v>
          </cell>
          <cell r="I158">
            <v>52305.408123336267</v>
          </cell>
          <cell r="J158">
            <v>52340.379296425715</v>
          </cell>
          <cell r="K158">
            <v>52375.334725206048</v>
          </cell>
          <cell r="L158">
            <v>52410.274423663541</v>
          </cell>
          <cell r="N158">
            <v>74584.993061763991</v>
          </cell>
          <cell r="O158">
            <v>74638.606585717818</v>
          </cell>
          <cell r="P158">
            <v>74692.142587192182</v>
          </cell>
          <cell r="Q158">
            <v>74745.599970407609</v>
          </cell>
          <cell r="R158">
            <v>74798.977629733796</v>
          </cell>
          <cell r="S158">
            <v>74852.274449647695</v>
          </cell>
          <cell r="T158">
            <v>74905.489304704417</v>
          </cell>
          <cell r="U158">
            <v>74958.621059483907</v>
          </cell>
          <cell r="V158">
            <v>75011.668568574183</v>
          </cell>
          <cell r="W158">
            <v>75064.630676521745</v>
          </cell>
          <cell r="X158">
            <v>75117.506217800139</v>
          </cell>
          <cell r="Z158">
            <v>117820.17094646698</v>
          </cell>
          <cell r="AA158">
            <v>118219.87762369515</v>
          </cell>
          <cell r="AB158">
            <v>118624.14369669982</v>
          </cell>
          <cell r="AC158">
            <v>119033.0231169363</v>
          </cell>
          <cell r="AD158">
            <v>119446.57036821557</v>
          </cell>
          <cell r="AE158">
            <v>119864.84047102623</v>
          </cell>
          <cell r="AF158">
            <v>120287.88898684928</v>
          </cell>
          <cell r="AG158">
            <v>120715.77202257895</v>
          </cell>
          <cell r="AH158">
            <v>121148.54623486822</v>
          </cell>
          <cell r="AI158">
            <v>121586.26883459339</v>
          </cell>
          <cell r="AJ158">
            <v>122028.99759128834</v>
          </cell>
          <cell r="AL158">
            <v>47151.845155906623</v>
          </cell>
          <cell r="AM158">
            <v>47188.010105262467</v>
          </cell>
          <cell r="AN158">
            <v>47224.159425797196</v>
          </cell>
          <cell r="AO158">
            <v>47260.292962610023</v>
          </cell>
          <cell r="AP158">
            <v>47296.410558064919</v>
          </cell>
          <cell r="AQ158">
            <v>47332.51205176668</v>
          </cell>
          <cell r="AR158">
            <v>47368.597280499453</v>
          </cell>
          <cell r="AS158">
            <v>47404.666078203256</v>
          </cell>
          <cell r="AT158">
            <v>47440.718275919382</v>
          </cell>
          <cell r="AU158">
            <v>47476.753701753907</v>
          </cell>
          <cell r="AV158">
            <v>47512.772180839005</v>
          </cell>
          <cell r="BJ158">
            <v>14487.971888875283</v>
          </cell>
          <cell r="BK158">
            <v>14502.041205041269</v>
          </cell>
          <cell r="BL158">
            <v>14516.111685068818</v>
          </cell>
          <cell r="BM158">
            <v>14530.183317390254</v>
          </cell>
          <cell r="BN158">
            <v>14544.256090441684</v>
          </cell>
          <cell r="BO158">
            <v>14558.329992662979</v>
          </cell>
          <cell r="BP158">
            <v>14572.405012497724</v>
          </cell>
          <cell r="BQ158">
            <v>14586.481138393194</v>
          </cell>
          <cell r="BR158">
            <v>14600.558358800299</v>
          </cell>
          <cell r="BS158">
            <v>14614.636662173585</v>
          </cell>
          <cell r="BT158">
            <v>14628.716036971166</v>
          </cell>
          <cell r="BV158">
            <v>13037.833684585683</v>
          </cell>
          <cell r="BW158">
            <v>13049.954547870197</v>
          </cell>
          <cell r="BX158">
            <v>13062.0759974742</v>
          </cell>
          <cell r="BY158">
            <v>13074.198023909234</v>
          </cell>
          <cell r="BZ158">
            <v>13086.32061768715</v>
          </cell>
          <cell r="CA158">
            <v>13098.443769320114</v>
          </cell>
          <cell r="CB158">
            <v>13110.5674693206</v>
          </cell>
          <cell r="CC158">
            <v>13122.691708201397</v>
          </cell>
          <cell r="CD158">
            <v>13134.816476475604</v>
          </cell>
          <cell r="CE158">
            <v>13146.941764656636</v>
          </cell>
          <cell r="CF158">
            <v>13159.067563258217</v>
          </cell>
          <cell r="CH158">
            <v>7739.8178920910941</v>
          </cell>
          <cell r="CI158">
            <v>7750.6389338517911</v>
          </cell>
          <cell r="CJ158">
            <v>7761.4647027895189</v>
          </cell>
          <cell r="CK158">
            <v>7772.2951891866542</v>
          </cell>
          <cell r="CL158">
            <v>7783.1303832990889</v>
          </cell>
          <cell r="CM158">
            <v>7793.9702753560268</v>
          </cell>
          <cell r="CN158">
            <v>7804.814855559518</v>
          </cell>
          <cell r="CO158">
            <v>7815.6641140853026</v>
          </cell>
          <cell r="CP158">
            <v>7826.5180410819376</v>
          </cell>
          <cell r="CQ158">
            <v>7837.3766266711173</v>
          </cell>
          <cell r="CR158">
            <v>7848.239860947855</v>
          </cell>
        </row>
        <row r="159">
          <cell r="A159">
            <v>1300</v>
          </cell>
          <cell r="B159">
            <v>52410.274423663541</v>
          </cell>
          <cell r="C159">
            <v>52445.198406416632</v>
          </cell>
          <cell r="D159">
            <v>52480.106688722648</v>
          </cell>
          <cell r="E159">
            <v>52514.999286477447</v>
          </cell>
          <cell r="F159">
            <v>52549.876216230499</v>
          </cell>
          <cell r="G159">
            <v>52584.737495181966</v>
          </cell>
          <cell r="H159">
            <v>52619.583141194104</v>
          </cell>
          <cell r="I159">
            <v>52654.413172791705</v>
          </cell>
          <cell r="J159">
            <v>52689.227609171459</v>
          </cell>
          <cell r="K159">
            <v>52724.0264702063</v>
          </cell>
          <cell r="L159">
            <v>52758.809776447648</v>
          </cell>
          <cell r="N159">
            <v>75117.506217800139</v>
          </cell>
          <cell r="O159">
            <v>75170.294016765722</v>
          </cell>
          <cell r="P159">
            <v>75222.992887632747</v>
          </cell>
          <cell r="Q159">
            <v>75275.601634427032</v>
          </cell>
          <cell r="R159">
            <v>75328.119050951966</v>
          </cell>
          <cell r="S159">
            <v>75380.543920752883</v>
          </cell>
          <cell r="T159">
            <v>75432.875017076789</v>
          </cell>
          <cell r="U159">
            <v>75485.111102843483</v>
          </cell>
          <cell r="V159">
            <v>75537.250930597133</v>
          </cell>
          <cell r="W159">
            <v>75589.293242479733</v>
          </cell>
          <cell r="X159">
            <v>75641.23677018733</v>
          </cell>
          <cell r="Z159">
            <v>122028.99759128834</v>
          </cell>
          <cell r="AA159">
            <v>122476.79083765365</v>
          </cell>
          <cell r="AB159">
            <v>122929.70747404161</v>
          </cell>
          <cell r="AC159">
            <v>123387.80697303747</v>
          </cell>
          <cell r="AD159">
            <v>123851.14938397967</v>
          </cell>
          <cell r="AE159">
            <v>124319.79533760325</v>
          </cell>
          <cell r="AF159">
            <v>124793.80605067537</v>
          </cell>
          <cell r="AG159">
            <v>125273.2433305982</v>
          </cell>
          <cell r="AH159">
            <v>125758.1695801829</v>
          </cell>
          <cell r="AI159">
            <v>126248.64780229043</v>
          </cell>
          <cell r="AJ159">
            <v>126744.74160463424</v>
          </cell>
          <cell r="AL159">
            <v>47512.772180839005</v>
          </cell>
          <cell r="AM159">
            <v>47548.773535277338</v>
          </cell>
          <cell r="AN159">
            <v>47584.757584107778</v>
          </cell>
          <cell r="AO159">
            <v>47620.724143264015</v>
          </cell>
          <cell r="AP159">
            <v>47656.673025518307</v>
          </cell>
          <cell r="AQ159">
            <v>47692.604040451435</v>
          </cell>
          <cell r="AR159">
            <v>47728.516994387144</v>
          </cell>
          <cell r="AS159">
            <v>47764.411690370936</v>
          </cell>
          <cell r="AT159">
            <v>47800.287928097619</v>
          </cell>
          <cell r="AU159">
            <v>47836.145503884487</v>
          </cell>
          <cell r="AV159">
            <v>47871.984210616851</v>
          </cell>
          <cell r="BJ159">
            <v>14628.716036971166</v>
          </cell>
          <cell r="BK159">
            <v>14642.796471654705</v>
          </cell>
          <cell r="BL159">
            <v>14656.877954689362</v>
          </cell>
          <cell r="BM159">
            <v>14670.960474543788</v>
          </cell>
          <cell r="BN159">
            <v>14685.044019690065</v>
          </cell>
          <cell r="BO159">
            <v>14699.128578603673</v>
          </cell>
          <cell r="BP159">
            <v>14713.214139763477</v>
          </cell>
          <cell r="BQ159">
            <v>14727.300691651653</v>
          </cell>
          <cell r="BR159">
            <v>14741.388222753691</v>
          </cell>
          <cell r="BS159">
            <v>14755.47672155834</v>
          </cell>
          <cell r="BT159">
            <v>14769.566176557575</v>
          </cell>
          <cell r="BV159">
            <v>13159.067563258217</v>
          </cell>
          <cell r="BW159">
            <v>13171.193862794378</v>
          </cell>
          <cell r="BX159">
            <v>13183.320653779472</v>
          </cell>
          <cell r="BY159">
            <v>13195.447926728157</v>
          </cell>
          <cell r="BZ159">
            <v>13207.575672155406</v>
          </cell>
          <cell r="CA159">
            <v>13219.703880576499</v>
          </cell>
          <cell r="CB159">
            <v>13231.83254250704</v>
          </cell>
          <cell r="CC159">
            <v>13243.961648462928</v>
          </cell>
          <cell r="CD159">
            <v>13256.091188960389</v>
          </cell>
          <cell r="CE159">
            <v>13268.221154515952</v>
          </cell>
          <cell r="CF159">
            <v>13280.351535646463</v>
          </cell>
          <cell r="CH159">
            <v>7848.239860947855</v>
          </cell>
          <cell r="CI159">
            <v>7859.107733979843</v>
          </cell>
          <cell r="CJ159">
            <v>7869.9802358082816</v>
          </cell>
          <cell r="CK159">
            <v>7880.8573564467442</v>
          </cell>
          <cell r="CL159">
            <v>7891.7390858824365</v>
          </cell>
          <cell r="CM159">
            <v>7902.6254140750025</v>
          </cell>
          <cell r="CN159">
            <v>7913.5163309572526</v>
          </cell>
          <cell r="CO159">
            <v>7924.411826434698</v>
          </cell>
          <cell r="CP159">
            <v>7935.3118903860741</v>
          </cell>
          <cell r="CQ159">
            <v>7946.2165126623513</v>
          </cell>
          <cell r="CR159">
            <v>7957.1256830878992</v>
          </cell>
        </row>
        <row r="160">
          <cell r="A160">
            <v>1310</v>
          </cell>
          <cell r="B160">
            <v>52758.809776447648</v>
          </cell>
          <cell r="C160">
            <v>52793.577549139387</v>
          </cell>
          <cell r="D160">
            <v>52828.32981021289</v>
          </cell>
          <cell r="E160">
            <v>52863.066582301573</v>
          </cell>
          <cell r="F160">
            <v>52897.78788873864</v>
          </cell>
          <cell r="G160">
            <v>52932.493753569404</v>
          </cell>
          <cell r="H160">
            <v>52967.184201552576</v>
          </cell>
          <cell r="I160">
            <v>53001.859258168392</v>
          </cell>
          <cell r="J160">
            <v>53036.518949620193</v>
          </cell>
          <cell r="K160">
            <v>53071.163302845816</v>
          </cell>
          <cell r="L160">
            <v>53105.792345518261</v>
          </cell>
          <cell r="N160">
            <v>75641.23677018733</v>
          </cell>
          <cell r="O160">
            <v>75693.0802349351</v>
          </cell>
          <cell r="P160">
            <v>75744.822347427311</v>
          </cell>
          <cell r="Q160">
            <v>75796.461807808199</v>
          </cell>
          <cell r="R160">
            <v>75847.997305633093</v>
          </cell>
          <cell r="S160">
            <v>75899.427519833262</v>
          </cell>
          <cell r="T160">
            <v>75950.75111867144</v>
          </cell>
          <cell r="U160">
            <v>76001.966759711097</v>
          </cell>
          <cell r="V160">
            <v>76053.073089775688</v>
          </cell>
          <cell r="W160">
            <v>76104.068744919554</v>
          </cell>
          <cell r="X160">
            <v>76154.952350381354</v>
          </cell>
          <cell r="Z160">
            <v>126744.74160463424</v>
          </cell>
          <cell r="AA160">
            <v>127246.51520453481</v>
          </cell>
          <cell r="AB160">
            <v>127754.03343374289</v>
          </cell>
          <cell r="AC160">
            <v>128267.36174327078</v>
          </cell>
          <cell r="AD160">
            <v>128786.56620827682</v>
          </cell>
          <cell r="AE160">
            <v>129311.71353293977</v>
          </cell>
          <cell r="AF160">
            <v>129842.87105542839</v>
          </cell>
          <cell r="AG160">
            <v>130380.10675283584</v>
          </cell>
          <cell r="AH160">
            <v>130923.48924619252</v>
          </cell>
          <cell r="AI160">
            <v>131473.08780548623</v>
          </cell>
          <cell r="AJ160">
            <v>132028.97235471592</v>
          </cell>
          <cell r="AL160">
            <v>47871.984210616851</v>
          </cell>
          <cell r="AM160">
            <v>47907.803837691434</v>
          </cell>
          <cell r="AN160">
            <v>47943.604170984589</v>
          </cell>
          <cell r="AO160">
            <v>47979.384992786669</v>
          </cell>
          <cell r="AP160">
            <v>48015.146081764295</v>
          </cell>
          <cell r="AQ160">
            <v>48050.887212904534</v>
          </cell>
          <cell r="AR160">
            <v>48086.608157462528</v>
          </cell>
          <cell r="AS160">
            <v>48122.308682916308</v>
          </cell>
          <cell r="AT160">
            <v>48157.988552910407</v>
          </cell>
          <cell r="AU160">
            <v>48193.647527207388</v>
          </cell>
          <cell r="AV160">
            <v>48229.285361628077</v>
          </cell>
          <cell r="BJ160">
            <v>14769.566176557575</v>
          </cell>
          <cell r="BK160">
            <v>14783.656576246554</v>
          </cell>
          <cell r="BL160">
            <v>14797.747909123615</v>
          </cell>
          <cell r="BM160">
            <v>14811.840163690202</v>
          </cell>
          <cell r="BN160">
            <v>14825.933328450839</v>
          </cell>
          <cell r="BO160">
            <v>14840.027391913127</v>
          </cell>
          <cell r="BP160">
            <v>14854.122342587652</v>
          </cell>
          <cell r="BQ160">
            <v>14868.218168988005</v>
          </cell>
          <cell r="BR160">
            <v>14882.314859630715</v>
          </cell>
          <cell r="BS160">
            <v>14896.412403035212</v>
          </cell>
          <cell r="BT160">
            <v>14910.510787723819</v>
          </cell>
          <cell r="BV160">
            <v>13280.351535646463</v>
          </cell>
          <cell r="BW160">
            <v>13292.482322869073</v>
          </cell>
          <cell r="BX160">
            <v>13304.613506701255</v>
          </cell>
          <cell r="BY160">
            <v>13316.745077660788</v>
          </cell>
          <cell r="BZ160">
            <v>13328.87702626576</v>
          </cell>
          <cell r="CA160">
            <v>13341.009343034577</v>
          </cell>
          <cell r="CB160">
            <v>13353.142018485956</v>
          </cell>
          <cell r="CC160">
            <v>13365.275043138925</v>
          </cell>
          <cell r="CD160">
            <v>13377.408407512819</v>
          </cell>
          <cell r="CE160">
            <v>13389.542102127294</v>
          </cell>
          <cell r="CF160">
            <v>13401.676117502313</v>
          </cell>
          <cell r="CH160">
            <v>7957.1256830878992</v>
          </cell>
          <cell r="CI160">
            <v>7968.0393914594679</v>
          </cell>
          <cell r="CJ160">
            <v>7978.957627546828</v>
          </cell>
          <cell r="CK160">
            <v>7989.8803810922182</v>
          </cell>
          <cell r="CL160">
            <v>8000.8076418110431</v>
          </cell>
          <cell r="CM160">
            <v>8011.7393993909136</v>
          </cell>
          <cell r="CN160">
            <v>8022.6756434924973</v>
          </cell>
          <cell r="CO160">
            <v>8033.6163637487916</v>
          </cell>
          <cell r="CP160">
            <v>8044.5615497659528</v>
          </cell>
          <cell r="CQ160">
            <v>8055.5111911222484</v>
          </cell>
          <cell r="CR160">
            <v>8066.465277368734</v>
          </cell>
        </row>
        <row r="161">
          <cell r="A161">
            <v>1320</v>
          </cell>
          <cell r="B161">
            <v>53105.792345518261</v>
          </cell>
          <cell r="C161">
            <v>53140.406106053168</v>
          </cell>
          <cell r="D161">
            <v>53175.004613615747</v>
          </cell>
          <cell r="E161">
            <v>53209.587898121878</v>
          </cell>
          <cell r="F161">
            <v>53244.155990248168</v>
          </cell>
          <cell r="G161">
            <v>53278.708921438163</v>
          </cell>
          <cell r="H161">
            <v>53313.246723901248</v>
          </cell>
          <cell r="I161">
            <v>53347.769430627552</v>
          </cell>
          <cell r="J161">
            <v>53382.277075384307</v>
          </cell>
          <cell r="K161">
            <v>53416.769692727874</v>
          </cell>
          <cell r="L161">
            <v>53451.247318008784</v>
          </cell>
          <cell r="N161">
            <v>76154.952350381354</v>
          </cell>
          <cell r="O161">
            <v>76205.722520551702</v>
          </cell>
          <cell r="P161">
            <v>76256.377858936146</v>
          </cell>
          <cell r="Q161">
            <v>76306.916958119778</v>
          </cell>
          <cell r="R161">
            <v>76357.338399727189</v>
          </cell>
          <cell r="S161">
            <v>76407.640754386608</v>
          </cell>
          <cell r="T161">
            <v>76457.822581696848</v>
          </cell>
          <cell r="U161">
            <v>76507.882430184458</v>
          </cell>
          <cell r="V161">
            <v>76557.818837270897</v>
          </cell>
          <cell r="W161">
            <v>76607.630329235981</v>
          </cell>
          <cell r="X161">
            <v>76657.3154211769</v>
          </cell>
          <cell r="Z161">
            <v>132028.97235471592</v>
          </cell>
          <cell r="AA161">
            <v>132591.21347698601</v>
          </cell>
          <cell r="AB161">
            <v>133159.88241963641</v>
          </cell>
          <cell r="AC161">
            <v>133735.05109936488</v>
          </cell>
          <cell r="AD161">
            <v>134316.79210745884</v>
          </cell>
          <cell r="AE161">
            <v>134905.17871498453</v>
          </cell>
          <cell r="AF161">
            <v>135500.28487801904</v>
          </cell>
          <cell r="AG161">
            <v>136102.18524298526</v>
          </cell>
          <cell r="AH161">
            <v>136710.95515190746</v>
          </cell>
          <cell r="AI161">
            <v>137326.67064781522</v>
          </cell>
          <cell r="AJ161">
            <v>137949.40848008188</v>
          </cell>
          <cell r="AL161">
            <v>48229.285361628077</v>
          </cell>
          <cell r="AM161">
            <v>48264.901808007693</v>
          </cell>
          <cell r="AN161">
            <v>48300.496614133765</v>
          </cell>
          <cell r="AO161">
            <v>48336.069523696759</v>
          </cell>
          <cell r="AP161">
            <v>48371.620276232701</v>
          </cell>
          <cell r="AQ161">
            <v>48407.148607066883</v>
          </cell>
          <cell r="AR161">
            <v>48442.654247263112</v>
          </cell>
          <cell r="AS161">
            <v>48478.136923559323</v>
          </cell>
          <cell r="AT161">
            <v>48513.596358312832</v>
          </cell>
          <cell r="AU161">
            <v>48549.032269447649</v>
          </cell>
          <cell r="AV161">
            <v>48584.444370390163</v>
          </cell>
          <cell r="BJ161">
            <v>14910.510787723819</v>
          </cell>
          <cell r="BK161">
            <v>14924.610002221691</v>
          </cell>
          <cell r="BL161">
            <v>14938.710035056783</v>
          </cell>
          <cell r="BM161">
            <v>14952.810874759831</v>
          </cell>
          <cell r="BN161">
            <v>14966.912509864293</v>
          </cell>
          <cell r="BO161">
            <v>14981.014928906337</v>
          </cell>
          <cell r="BP161">
            <v>14995.11812042479</v>
          </cell>
          <cell r="BQ161">
            <v>15009.222072961107</v>
          </cell>
          <cell r="BR161">
            <v>15023.326775059346</v>
          </cell>
          <cell r="BS161">
            <v>15037.432215266108</v>
          </cell>
          <cell r="BT161">
            <v>15051.538382130531</v>
          </cell>
          <cell r="BV161">
            <v>13401.676117502313</v>
          </cell>
          <cell r="BW161">
            <v>13413.810444158149</v>
          </cell>
          <cell r="BX161">
            <v>13425.945072615392</v>
          </cell>
          <cell r="BY161">
            <v>13438.079993394942</v>
          </cell>
          <cell r="BZ161">
            <v>13450.215197018006</v>
          </cell>
          <cell r="CA161">
            <v>13462.350674006113</v>
          </cell>
          <cell r="CB161">
            <v>13474.486414881096</v>
          </cell>
          <cell r="CC161">
            <v>13486.622410165099</v>
          </cell>
          <cell r="CD161">
            <v>13498.758650380589</v>
          </cell>
          <cell r="CE161">
            <v>13510.895126050331</v>
          </cell>
          <cell r="CF161">
            <v>13523.03182769741</v>
          </cell>
          <cell r="CH161">
            <v>8066.465277368734</v>
          </cell>
          <cell r="CI161">
            <v>8077.4237980292237</v>
          </cell>
          <cell r="CJ161">
            <v>8088.3867425998251</v>
          </cell>
          <cell r="CK161">
            <v>8099.354100549579</v>
          </cell>
          <cell r="CL161">
            <v>8110.3258613199359</v>
          </cell>
          <cell r="CM161">
            <v>8121.3020143245813</v>
          </cell>
          <cell r="CN161">
            <v>8132.282548950483</v>
          </cell>
          <cell r="CO161">
            <v>8143.2674545562913</v>
          </cell>
          <cell r="CP161">
            <v>8154.2567204738225</v>
          </cell>
          <cell r="CQ161">
            <v>8165.2503360070987</v>
          </cell>
          <cell r="CR161">
            <v>8176.2482904327553</v>
          </cell>
        </row>
        <row r="162">
          <cell r="A162">
            <v>1330</v>
          </cell>
          <cell r="B162">
            <v>53451.247318008784</v>
          </cell>
          <cell r="C162">
            <v>53485.709987372102</v>
          </cell>
          <cell r="D162">
            <v>53520.157737770067</v>
          </cell>
          <cell r="E162">
            <v>53554.59060696212</v>
          </cell>
          <cell r="F162">
            <v>53589.008633523204</v>
          </cell>
          <cell r="G162">
            <v>53623.411856848979</v>
          </cell>
          <cell r="H162">
            <v>53657.800317161244</v>
          </cell>
          <cell r="I162">
            <v>53692.174055514166</v>
          </cell>
          <cell r="J162">
            <v>53726.533113795886</v>
          </cell>
          <cell r="K162">
            <v>53760.877534739942</v>
          </cell>
          <cell r="L162">
            <v>53795.207361929468</v>
          </cell>
          <cell r="N162">
            <v>76657.3154211769</v>
          </cell>
          <cell r="O162">
            <v>76706.872616975859</v>
          </cell>
          <cell r="P162">
            <v>76756.300409263524</v>
          </cell>
          <cell r="Q162">
            <v>76805.597279376176</v>
          </cell>
          <cell r="R162">
            <v>76854.761697327078</v>
          </cell>
          <cell r="S162">
            <v>76903.792121761071</v>
          </cell>
          <cell r="T162">
            <v>76952.686999924772</v>
          </cell>
          <cell r="U162">
            <v>77001.444767629553</v>
          </cell>
          <cell r="V162">
            <v>77050.063849208469</v>
          </cell>
          <cell r="W162">
            <v>77098.542657485523</v>
          </cell>
          <cell r="X162">
            <v>77146.879593733756</v>
          </cell>
          <cell r="Z162">
            <v>137949.40848008188</v>
          </cell>
          <cell r="AA162">
            <v>138579.24610985708</v>
          </cell>
          <cell r="AB162">
            <v>139216.26171551354</v>
          </cell>
          <cell r="AC162">
            <v>139860.53419812993</v>
          </cell>
          <cell r="AD162">
            <v>140512.14318700624</v>
          </cell>
          <cell r="AE162">
            <v>141171.16904519996</v>
          </cell>
          <cell r="AF162">
            <v>141837.69287512451</v>
          </cell>
          <cell r="AG162">
            <v>142511.79652416625</v>
          </cell>
          <cell r="AH162">
            <v>143193.56259030866</v>
          </cell>
          <cell r="AI162">
            <v>143883.07442785913</v>
          </cell>
          <cell r="AJ162">
            <v>144580.41615314543</v>
          </cell>
          <cell r="AL162">
            <v>48584.444370390163</v>
          </cell>
          <cell r="AM162">
            <v>48619.83237001604</v>
          </cell>
          <cell r="AN162">
            <v>48655.195972577538</v>
          </cell>
          <cell r="AO162">
            <v>48690.53487766024</v>
          </cell>
          <cell r="AP162">
            <v>48725.848780114058</v>
          </cell>
          <cell r="AQ162">
            <v>48761.137369990014</v>
          </cell>
          <cell r="AR162">
            <v>48796.400332477977</v>
          </cell>
          <cell r="AS162">
            <v>48831.637347853</v>
          </cell>
          <cell r="AT162">
            <v>48866.848091401633</v>
          </cell>
          <cell r="AU162">
            <v>48902.03223336464</v>
          </cell>
          <cell r="AV162">
            <v>48937.189438866757</v>
          </cell>
          <cell r="BJ162">
            <v>15051.538382130531</v>
          </cell>
          <cell r="BK162">
            <v>15065.645264204242</v>
          </cell>
          <cell r="BL162">
            <v>15079.752850041312</v>
          </cell>
          <cell r="BM162">
            <v>15093.861128198227</v>
          </cell>
          <cell r="BN162">
            <v>15107.970087233867</v>
          </cell>
          <cell r="BO162">
            <v>15122.079715709462</v>
          </cell>
          <cell r="BP162">
            <v>15136.190002188532</v>
          </cell>
          <cell r="BQ162">
            <v>15150.300935236906</v>
          </cell>
          <cell r="BR162">
            <v>15164.412503422622</v>
          </cell>
          <cell r="BS162">
            <v>15178.524695315951</v>
          </cell>
          <cell r="BT162">
            <v>15192.637499489318</v>
          </cell>
          <cell r="BV162">
            <v>13523.03182769741</v>
          </cell>
          <cell r="BW162">
            <v>13535.168745845222</v>
          </cell>
          <cell r="BX162">
            <v>13547.305871017474</v>
          </cell>
          <cell r="BY162">
            <v>13559.443193738185</v>
          </cell>
          <cell r="BZ162">
            <v>13571.580704531687</v>
          </cell>
          <cell r="CA162">
            <v>13583.71839392262</v>
          </cell>
          <cell r="CB162">
            <v>13595.856252435944</v>
          </cell>
          <cell r="CC162">
            <v>13607.994270596922</v>
          </cell>
          <cell r="CD162">
            <v>13620.132438931138</v>
          </cell>
          <cell r="CE162">
            <v>13632.270747964478</v>
          </cell>
          <cell r="CF162">
            <v>13644.409188223148</v>
          </cell>
          <cell r="CH162">
            <v>8176.2482904327553</v>
          </cell>
          <cell r="CI162">
            <v>8187.2505730000121</v>
          </cell>
          <cell r="CJ162">
            <v>8198.2571729303017</v>
          </cell>
          <cell r="CK162">
            <v>8209.2680794179687</v>
          </cell>
          <cell r="CL162">
            <v>8220.283281629323</v>
          </cell>
          <cell r="CM162">
            <v>8231.3027687038048</v>
          </cell>
          <cell r="CN162">
            <v>8242.3265297527396</v>
          </cell>
          <cell r="CO162">
            <v>8253.3545538603576</v>
          </cell>
          <cell r="CP162">
            <v>8264.3868300830945</v>
          </cell>
          <cell r="CQ162">
            <v>8275.4233474501452</v>
          </cell>
          <cell r="CR162">
            <v>8286.4640949629684</v>
          </cell>
        </row>
        <row r="163">
          <cell r="A163">
            <v>1340</v>
          </cell>
          <cell r="B163">
            <v>53795.207361929468</v>
          </cell>
          <cell r="C163">
            <v>53829.522639798757</v>
          </cell>
          <cell r="D163">
            <v>53863.823413643142</v>
          </cell>
          <cell r="E163">
            <v>53898.109729621385</v>
          </cell>
          <cell r="F163">
            <v>53932.38163476529</v>
          </cell>
          <cell r="G163">
            <v>53966.639176979937</v>
          </cell>
          <cell r="H163">
            <v>54000.882405053242</v>
          </cell>
          <cell r="I163">
            <v>54035.111368660466</v>
          </cell>
          <cell r="J163">
            <v>54069.326118370707</v>
          </cell>
          <cell r="K163">
            <v>54103.526705648146</v>
          </cell>
          <cell r="L163">
            <v>54137.713182862746</v>
          </cell>
          <cell r="N163">
            <v>77146.879593733756</v>
          </cell>
          <cell r="O163">
            <v>77195.073047645914</v>
          </cell>
          <cell r="P163">
            <v>77243.121397289273</v>
          </cell>
          <cell r="Q163">
            <v>77291.023009072582</v>
          </cell>
          <cell r="R163">
            <v>77338.776237712766</v>
          </cell>
          <cell r="S163">
            <v>77386.379426190455</v>
          </cell>
          <cell r="T163">
            <v>77433.830905718787</v>
          </cell>
          <cell r="U163">
            <v>77481.128995704523</v>
          </cell>
          <cell r="V163">
            <v>77528.272003713355</v>
          </cell>
          <cell r="W163">
            <v>77575.25822542893</v>
          </cell>
          <cell r="X163">
            <v>77622.085944621882</v>
          </cell>
          <cell r="Z163">
            <v>144580.41615314543</v>
          </cell>
          <cell r="AA163">
            <v>145285.67265026236</v>
          </cell>
          <cell r="AB163">
            <v>145998.92957688373</v>
          </cell>
          <cell r="AC163">
            <v>146720.27337007923</v>
          </cell>
          <cell r="AD163">
            <v>147449.79125215573</v>
          </cell>
          <cell r="AE163">
            <v>148187.57123658882</v>
          </cell>
          <cell r="AF163">
            <v>148933.70213392965</v>
          </cell>
          <cell r="AG163">
            <v>149688.27355776823</v>
          </cell>
          <cell r="AH163">
            <v>150451.37593076323</v>
          </cell>
          <cell r="AI163">
            <v>151223.1004906501</v>
          </cell>
          <cell r="AJ163">
            <v>152003.53929633071</v>
          </cell>
          <cell r="AL163">
            <v>48937.189438866757</v>
          </cell>
          <cell r="AM163">
            <v>48972.319367858116</v>
          </cell>
          <cell r="AN163">
            <v>49007.421675042526</v>
          </cell>
          <cell r="AO163">
            <v>49042.496009816969</v>
          </cell>
          <cell r="AP163">
            <v>49077.54201620043</v>
          </cell>
          <cell r="AQ163">
            <v>49112.559332766854</v>
          </cell>
          <cell r="AR163">
            <v>49147.547592578936</v>
          </cell>
          <cell r="AS163">
            <v>49182.506423118175</v>
          </cell>
          <cell r="AT163">
            <v>49217.435446209143</v>
          </cell>
          <cell r="AU163">
            <v>49252.334277960996</v>
          </cell>
          <cell r="AV163">
            <v>49287.202528692105</v>
          </cell>
          <cell r="BJ163">
            <v>15192.637499489318</v>
          </cell>
          <cell r="BK163">
            <v>15206.750904517303</v>
          </cell>
          <cell r="BL163">
            <v>15220.864898976561</v>
          </cell>
          <cell r="BM163">
            <v>15234.979471445833</v>
          </cell>
          <cell r="BN163">
            <v>15249.094610505883</v>
          </cell>
          <cell r="BO163">
            <v>15263.210304739481</v>
          </cell>
          <cell r="BP163">
            <v>15277.326542731338</v>
          </cell>
          <cell r="BQ163">
            <v>15291.443313068105</v>
          </cell>
          <cell r="BR163">
            <v>15305.560604338316</v>
          </cell>
          <cell r="BS163">
            <v>15319.678405132363</v>
          </cell>
          <cell r="BT163">
            <v>15333.796704042454</v>
          </cell>
          <cell r="BV163">
            <v>13644.409188223148</v>
          </cell>
          <cell r="BW163">
            <v>13656.54775023366</v>
          </cell>
          <cell r="BX163">
            <v>13668.686424522843</v>
          </cell>
          <cell r="BY163">
            <v>13680.825201617838</v>
          </cell>
          <cell r="BZ163">
            <v>13692.964072046092</v>
          </cell>
          <cell r="CA163">
            <v>13705.103026335371</v>
          </cell>
          <cell r="CB163">
            <v>13717.24205501375</v>
          </cell>
          <cell r="CC163">
            <v>13729.381148609613</v>
          </cell>
          <cell r="CD163">
            <v>13741.520297651659</v>
          </cell>
          <cell r="CE163">
            <v>13753.659492668903</v>
          </cell>
          <cell r="CF163">
            <v>13765.798724190663</v>
          </cell>
          <cell r="CH163">
            <v>8286.4640949629684</v>
          </cell>
          <cell r="CI163">
            <v>8297.509061595636</v>
          </cell>
          <cell r="CJ163">
            <v>8308.558236294688</v>
          </cell>
          <cell r="CK163">
            <v>8319.6116079789863</v>
          </cell>
          <cell r="CL163">
            <v>8330.6691655402974</v>
          </cell>
          <cell r="CM163">
            <v>8341.7308978425062</v>
          </cell>
          <cell r="CN163">
            <v>8352.7967937224021</v>
          </cell>
          <cell r="CO163">
            <v>8363.8668419887545</v>
          </cell>
          <cell r="CP163">
            <v>8374.9410314233901</v>
          </cell>
          <cell r="CQ163">
            <v>8386.0193507804215</v>
          </cell>
          <cell r="CR163">
            <v>8397.1017887866838</v>
          </cell>
        </row>
        <row r="164">
          <cell r="A164">
            <v>1350</v>
          </cell>
          <cell r="B164">
            <v>54137.713182862746</v>
          </cell>
          <cell r="C164">
            <v>54171.885603294657</v>
          </cell>
          <cell r="D164">
            <v>54206.044021136644</v>
          </cell>
          <cell r="E164">
            <v>54240.188491502617</v>
          </cell>
          <cell r="F164">
            <v>54274.319070432648</v>
          </cell>
          <cell r="G164">
            <v>54308.435814897479</v>
          </cell>
          <cell r="H164">
            <v>54342.538782803756</v>
          </cell>
          <cell r="I164">
            <v>54376.628033002838</v>
          </cell>
          <cell r="J164">
            <v>54410.703625290771</v>
          </cell>
          <cell r="K164">
            <v>54444.765620418751</v>
          </cell>
          <cell r="L164">
            <v>54478.814080095399</v>
          </cell>
          <cell r="N164">
            <v>77622.085944621882</v>
          </cell>
          <cell r="O164">
            <v>77668.753433107224</v>
          </cell>
          <cell r="P164">
            <v>77715.25895070663</v>
          </cell>
          <cell r="Q164">
            <v>77761.600745221425</v>
          </cell>
          <cell r="R164">
            <v>77807.777052387421</v>
          </cell>
          <cell r="S164">
            <v>77853.786095836258</v>
          </cell>
          <cell r="T164">
            <v>77899.626087064215</v>
          </cell>
          <cell r="U164">
            <v>77945.295225397509</v>
          </cell>
          <cell r="V164">
            <v>77990.791697943641</v>
          </cell>
          <cell r="W164">
            <v>78036.113679567643</v>
          </cell>
          <cell r="X164">
            <v>78081.259332851798</v>
          </cell>
          <cell r="Z164">
            <v>152003.53929633071</v>
          </cell>
          <cell r="AA164">
            <v>152792.78523399599</v>
          </cell>
          <cell r="AB164">
            <v>153590.93202325731</v>
          </cell>
          <cell r="AC164">
            <v>154398.07422333688</v>
          </cell>
          <cell r="AD164">
            <v>155214.30723929091</v>
          </cell>
          <cell r="AE164">
            <v>156039.72732828435</v>
          </cell>
          <cell r="AF164">
            <v>156874.43160584813</v>
          </cell>
          <cell r="AG164">
            <v>157718.51805225731</v>
          </cell>
          <cell r="AH164">
            <v>158572.08551887504</v>
          </cell>
          <cell r="AI164">
            <v>159435.23373458226</v>
          </cell>
          <cell r="AJ164">
            <v>160308.06331218831</v>
          </cell>
          <cell r="AL164">
            <v>49287.202528692105</v>
          </cell>
          <cell r="AM164">
            <v>49322.039802847983</v>
          </cell>
          <cell r="AN164">
            <v>49356.845698945319</v>
          </cell>
          <cell r="AO164">
            <v>49391.619809488882</v>
          </cell>
          <cell r="AP164">
            <v>49426.361720899571</v>
          </cell>
          <cell r="AQ164">
            <v>49461.071013443674</v>
          </cell>
          <cell r="AR164">
            <v>49495.747261152435</v>
          </cell>
          <cell r="AS164">
            <v>49530.390031745592</v>
          </cell>
          <cell r="AT164">
            <v>49564.998886566798</v>
          </cell>
          <cell r="AU164">
            <v>49599.573380490969</v>
          </cell>
          <cell r="AV164">
            <v>49634.113061854885</v>
          </cell>
          <cell r="BJ164">
            <v>15333.796704042454</v>
          </cell>
          <cell r="BK164">
            <v>15347.915489662586</v>
          </cell>
          <cell r="BL164">
            <v>15362.0347505885</v>
          </cell>
          <cell r="BM164">
            <v>15376.154475417659</v>
          </cell>
          <cell r="BN164">
            <v>15390.274652749193</v>
          </cell>
          <cell r="BO164">
            <v>15404.395271183885</v>
          </cell>
          <cell r="BP164">
            <v>15418.516319324117</v>
          </cell>
          <cell r="BQ164">
            <v>15432.637785773853</v>
          </cell>
          <cell r="BR164">
            <v>15446.759659138597</v>
          </cell>
          <cell r="BS164">
            <v>15460.881928025339</v>
          </cell>
          <cell r="BT164">
            <v>15475.004581042554</v>
          </cell>
          <cell r="BV164">
            <v>13765.798724190663</v>
          </cell>
          <cell r="BW164">
            <v>13777.937982746578</v>
          </cell>
          <cell r="BX164">
            <v>13790.07725886659</v>
          </cell>
          <cell r="BY164">
            <v>13802.216543080964</v>
          </cell>
          <cell r="BZ164">
            <v>13814.355825920265</v>
          </cell>
          <cell r="CA164">
            <v>13826.495097915378</v>
          </cell>
          <cell r="CB164">
            <v>13838.634349597498</v>
          </cell>
          <cell r="CC164">
            <v>13850.773571498132</v>
          </cell>
          <cell r="CD164">
            <v>13862.912754149096</v>
          </cell>
          <cell r="CE164">
            <v>13875.051888082522</v>
          </cell>
          <cell r="CF164">
            <v>13887.190963830853</v>
          </cell>
          <cell r="CH164">
            <v>8397.1017887866838</v>
          </cell>
          <cell r="CI164">
            <v>8408.1883341412176</v>
          </cell>
          <cell r="CJ164">
            <v>8419.2789755160265</v>
          </cell>
          <cell r="CK164">
            <v>8430.3737015555525</v>
          </cell>
          <cell r="CL164">
            <v>8441.472500876851</v>
          </cell>
          <cell r="CM164">
            <v>8452.5753620694741</v>
          </cell>
          <cell r="CN164">
            <v>8463.6822736958202</v>
          </cell>
          <cell r="CO164">
            <v>8474.7932242907846</v>
          </cell>
          <cell r="CP164">
            <v>8485.9082023618757</v>
          </cell>
          <cell r="CQ164">
            <v>8497.0271963894484</v>
          </cell>
          <cell r="CR164">
            <v>8508.1501948267032</v>
          </cell>
        </row>
        <row r="165">
          <cell r="A165">
            <v>1360</v>
          </cell>
          <cell r="B165">
            <v>54478.814080095399</v>
          </cell>
          <cell r="C165">
            <v>54512.849066993156</v>
          </cell>
          <cell r="D165">
            <v>54546.870644755516</v>
          </cell>
          <cell r="E165">
            <v>54580.878877997842</v>
          </cell>
          <cell r="F165">
            <v>54614.873832319863</v>
          </cell>
          <cell r="G165">
            <v>54648.855574301655</v>
          </cell>
          <cell r="H165">
            <v>54682.824171519605</v>
          </cell>
          <cell r="I165">
            <v>54716.779692541502</v>
          </cell>
          <cell r="J165">
            <v>54750.722206941107</v>
          </cell>
          <cell r="K165">
            <v>54784.651785296301</v>
          </cell>
          <cell r="L165">
            <v>54818.568499199777</v>
          </cell>
          <cell r="N165">
            <v>78081.259332851798</v>
          </cell>
          <cell r="O165">
            <v>78126.226808047912</v>
          </cell>
          <cell r="P165">
            <v>78171.014243059151</v>
          </cell>
          <cell r="Q165">
            <v>78215.619763387193</v>
          </cell>
          <cell r="R165">
            <v>78260.041482104978</v>
          </cell>
          <cell r="S165">
            <v>78304.277499816206</v>
          </cell>
          <cell r="T165">
            <v>78348.325904615514</v>
          </cell>
          <cell r="U165">
            <v>78392.184772061708</v>
          </cell>
          <cell r="V165">
            <v>78435.852165128395</v>
          </cell>
          <cell r="W165">
            <v>78479.326134174189</v>
          </cell>
          <cell r="X165">
            <v>78522.604716907779</v>
          </cell>
          <cell r="Z165">
            <v>160308.06331218831</v>
          </cell>
          <cell r="AA165">
            <v>161190.67575498676</v>
          </cell>
          <cell r="AB165">
            <v>162083.17346319029</v>
          </cell>
          <cell r="AC165">
            <v>162985.65974056534</v>
          </cell>
          <cell r="AD165">
            <v>163898.23880100693</v>
          </cell>
          <cell r="AE165">
            <v>164821.01577516468</v>
          </cell>
          <cell r="AF165">
            <v>165754.09671714297</v>
          </cell>
          <cell r="AG165">
            <v>166697.58861121762</v>
          </cell>
          <cell r="AH165">
            <v>167651.59937859417</v>
          </cell>
          <cell r="AI165">
            <v>168616.23788418114</v>
          </cell>
          <cell r="AJ165">
            <v>169591.61394347012</v>
          </cell>
          <cell r="AL165">
            <v>49634.113061854885</v>
          </cell>
          <cell r="AM165">
            <v>49668.617472376092</v>
          </cell>
          <cell r="AN165">
            <v>49703.086147078604</v>
          </cell>
          <cell r="AO165">
            <v>49737.518614201508</v>
          </cell>
          <cell r="AP165">
            <v>49771.914395129003</v>
          </cell>
          <cell r="AQ165">
            <v>49806.273004305433</v>
          </cell>
          <cell r="AR165">
            <v>49840.593949149807</v>
          </cell>
          <cell r="AS165">
            <v>49874.876729980751</v>
          </cell>
          <cell r="AT165">
            <v>49909.120839919065</v>
          </cell>
          <cell r="AU165">
            <v>49943.325764818386</v>
          </cell>
          <cell r="AV165">
            <v>49977.490983164476</v>
          </cell>
          <cell r="BJ165">
            <v>15475.004581042554</v>
          </cell>
          <cell r="BK165">
            <v>15489.127606800137</v>
          </cell>
          <cell r="BL165">
            <v>15503.250993909392</v>
          </cell>
          <cell r="BM165">
            <v>15517.374730982972</v>
          </cell>
          <cell r="BN165">
            <v>15531.498806634869</v>
          </cell>
          <cell r="BO165">
            <v>15545.623209480354</v>
          </cell>
          <cell r="BP165">
            <v>15559.747928135957</v>
          </cell>
          <cell r="BQ165">
            <v>15573.872951219446</v>
          </cell>
          <cell r="BR165">
            <v>15587.998267349751</v>
          </cell>
          <cell r="BS165">
            <v>15602.123865146959</v>
          </cell>
          <cell r="BT165">
            <v>15616.249733232286</v>
          </cell>
          <cell r="BV165">
            <v>13887.190963830853</v>
          </cell>
          <cell r="BW165">
            <v>13899.329971926845</v>
          </cell>
          <cell r="BX165">
            <v>13911.468902903562</v>
          </cell>
          <cell r="BY165">
            <v>13923.607747294383</v>
          </cell>
          <cell r="BZ165">
            <v>13935.746495633</v>
          </cell>
          <cell r="CA165">
            <v>13947.885138453412</v>
          </cell>
          <cell r="CB165">
            <v>13960.023666289937</v>
          </cell>
          <cell r="CC165">
            <v>13972.162069677201</v>
          </cell>
          <cell r="CD165">
            <v>13984.300339150141</v>
          </cell>
          <cell r="CE165">
            <v>13996.438465244008</v>
          </cell>
          <cell r="CF165">
            <v>14008.576438494361</v>
          </cell>
          <cell r="CH165">
            <v>8508.1501948267032</v>
          </cell>
          <cell r="CI165">
            <v>8519.2771860988723</v>
          </cell>
          <cell r="CJ165">
            <v>8530.4081586047323</v>
          </cell>
          <cell r="CK165">
            <v>8541.5431007152147</v>
          </cell>
          <cell r="CL165">
            <v>8552.6820007744827</v>
          </cell>
          <cell r="CM165">
            <v>8563.8248470992476</v>
          </cell>
          <cell r="CN165">
            <v>8574.9716279790882</v>
          </cell>
          <cell r="CO165">
            <v>8586.1223316766627</v>
          </cell>
          <cell r="CP165">
            <v>8597.2769464268931</v>
          </cell>
          <cell r="CQ165">
            <v>8608.4354604382461</v>
          </cell>
          <cell r="CR165">
            <v>8619.5978618916852</v>
          </cell>
        </row>
        <row r="166">
          <cell r="A166">
            <v>1370</v>
          </cell>
          <cell r="B166">
            <v>54818.568499199777</v>
          </cell>
          <cell r="C166">
            <v>54852.472421258215</v>
          </cell>
          <cell r="D166">
            <v>54886.363625106242</v>
          </cell>
          <cell r="E166">
            <v>54920.242185402727</v>
          </cell>
          <cell r="F166">
            <v>54954.108177840295</v>
          </cell>
          <cell r="G166">
            <v>54987.96167915508</v>
          </cell>
          <cell r="H166">
            <v>55021.802767121262</v>
          </cell>
          <cell r="I166">
            <v>55055.631520565832</v>
          </cell>
          <cell r="J166">
            <v>55089.448019369745</v>
          </cell>
          <cell r="K166">
            <v>55123.2523444744</v>
          </cell>
          <cell r="L166">
            <v>55157.044577883738</v>
          </cell>
          <cell r="N166">
            <v>78522.604716907779</v>
          </cell>
          <cell r="O166">
            <v>78565.685938343697</v>
          </cell>
          <cell r="P166">
            <v>78608.567810772511</v>
          </cell>
          <cell r="Q166">
            <v>78651.248333720549</v>
          </cell>
          <cell r="R166">
            <v>78693.72549391567</v>
          </cell>
          <cell r="S166">
            <v>78735.997265244427</v>
          </cell>
          <cell r="T166">
            <v>78778.061608724354</v>
          </cell>
          <cell r="U166">
            <v>78819.91647245764</v>
          </cell>
          <cell r="V166">
            <v>78861.559791602718</v>
          </cell>
          <cell r="W166">
            <v>78902.989488329797</v>
          </cell>
          <cell r="X166">
            <v>78944.20347179129</v>
          </cell>
          <cell r="Z166">
            <v>169591.61394347012</v>
          </cell>
          <cell r="AA166">
            <v>170577.83832937354</v>
          </cell>
          <cell r="AB166">
            <v>171575.02277915261</v>
          </cell>
          <cell r="AC166">
            <v>172583.2800014081</v>
          </cell>
          <cell r="AD166">
            <v>173602.72368302522</v>
          </cell>
          <cell r="AE166">
            <v>174633.46849625331</v>
          </cell>
          <cell r="AF166">
            <v>175675.63010575384</v>
          </cell>
          <cell r="AG166">
            <v>176729.32517575458</v>
          </cell>
          <cell r="AH166">
            <v>177794.67137718899</v>
          </cell>
          <cell r="AI166">
            <v>178871.78739489143</v>
          </cell>
          <cell r="AJ166">
            <v>179960.79293488956</v>
          </cell>
          <cell r="AL166">
            <v>49977.490983164476</v>
          </cell>
          <cell r="AM166">
            <v>50011.615966011101</v>
          </cell>
          <cell r="AN166">
            <v>50045.700176865212</v>
          </cell>
          <cell r="AO166">
            <v>50079.743071620978</v>
          </cell>
          <cell r="AP166">
            <v>50113.7440984594</v>
          </cell>
          <cell r="AQ166">
            <v>50147.702697768327</v>
          </cell>
          <cell r="AR166">
            <v>50181.618302041687</v>
          </cell>
          <cell r="AS166">
            <v>50215.490335797847</v>
          </cell>
          <cell r="AT166">
            <v>50249.318215481217</v>
          </cell>
          <cell r="AU166">
            <v>50283.10134937703</v>
          </cell>
          <cell r="AV166">
            <v>50316.839137508345</v>
          </cell>
          <cell r="BJ166">
            <v>15616.249733232286</v>
          </cell>
          <cell r="BK166">
            <v>15630.375860228009</v>
          </cell>
          <cell r="BL166">
            <v>15644.50223475746</v>
          </cell>
          <cell r="BM166">
            <v>15658.628845444988</v>
          </cell>
          <cell r="BN166">
            <v>15672.755680915898</v>
          </cell>
          <cell r="BO166">
            <v>15686.882729796449</v>
          </cell>
          <cell r="BP166">
            <v>15701.009980713798</v>
          </cell>
          <cell r="BQ166">
            <v>15715.137422295973</v>
          </cell>
          <cell r="BR166">
            <v>15729.265043171834</v>
          </cell>
          <cell r="BS166">
            <v>15743.39283197105</v>
          </cell>
          <cell r="BT166">
            <v>15757.520777324029</v>
          </cell>
          <cell r="BV166">
            <v>14008.576438494361</v>
          </cell>
          <cell r="BW166">
            <v>14020.714249437082</v>
          </cell>
          <cell r="BX166">
            <v>14032.851888608349</v>
          </cell>
          <cell r="BY166">
            <v>14044.989346544666</v>
          </cell>
          <cell r="BZ166">
            <v>14057.126613782839</v>
          </cell>
          <cell r="CA166">
            <v>14069.263680859993</v>
          </cell>
          <cell r="CB166">
            <v>14081.400538313563</v>
          </cell>
          <cell r="CC166">
            <v>14093.53717668129</v>
          </cell>
          <cell r="CD166">
            <v>14105.673586501238</v>
          </cell>
          <cell r="CE166">
            <v>14117.809758311774</v>
          </cell>
          <cell r="CF166">
            <v>14129.945682651582</v>
          </cell>
          <cell r="CH166">
            <v>8619.5978618916852</v>
          </cell>
          <cell r="CI166">
            <v>8630.7641389414566</v>
          </cell>
          <cell r="CJ166">
            <v>8641.9342797146237</v>
          </cell>
          <cell r="CK166">
            <v>8653.1082723112704</v>
          </cell>
          <cell r="CL166">
            <v>8664.2861048045597</v>
          </cell>
          <cell r="CM166">
            <v>8675.4677652405007</v>
          </cell>
          <cell r="CN166">
            <v>8686.653241638589</v>
          </cell>
          <cell r="CO166">
            <v>8697.8425219911951</v>
          </cell>
          <cell r="CP166">
            <v>8709.0355942639144</v>
          </cell>
          <cell r="CQ166">
            <v>8720.2324463954574</v>
          </cell>
          <cell r="CR166">
            <v>8731.4330662980865</v>
          </cell>
        </row>
        <row r="167">
          <cell r="A167">
            <v>1380</v>
          </cell>
          <cell r="B167">
            <v>55157.044577883738</v>
          </cell>
          <cell r="C167">
            <v>55190.824802673182</v>
          </cell>
          <cell r="D167">
            <v>55224.593102995052</v>
          </cell>
          <cell r="E167">
            <v>55258.349564079886</v>
          </cell>
          <cell r="F167">
            <v>55292.094272245238</v>
          </cell>
          <cell r="G167">
            <v>55325.827314897302</v>
          </cell>
          <cell r="H167">
            <v>55359.548780539953</v>
          </cell>
          <cell r="I167">
            <v>55393.258758776959</v>
          </cell>
          <cell r="J167">
            <v>55426.9573403178</v>
          </cell>
          <cell r="K167">
            <v>55460.644616983598</v>
          </cell>
          <cell r="L167">
            <v>55494.320681711688</v>
          </cell>
          <cell r="N167">
            <v>78944.20347179129</v>
          </cell>
          <cell r="O167">
            <v>78985.199638080376</v>
          </cell>
          <cell r="P167">
            <v>79025.975870194903</v>
          </cell>
          <cell r="Q167">
            <v>79066.530037999444</v>
          </cell>
          <cell r="R167">
            <v>79106.859998193162</v>
          </cell>
          <cell r="S167">
            <v>79146.963594268833</v>
          </cell>
          <cell r="T167">
            <v>79186.838656472333</v>
          </cell>
          <cell r="U167">
            <v>79226.483001780289</v>
          </cell>
          <cell r="V167">
            <v>79265.894433841866</v>
          </cell>
          <cell r="W167">
            <v>79305.07074296131</v>
          </cell>
          <cell r="X167">
            <v>79344.009706055338</v>
          </cell>
          <cell r="Z167">
            <v>179960.79293488956</v>
          </cell>
          <cell r="AA167">
            <v>181061.80873161351</v>
          </cell>
          <cell r="AB167">
            <v>182174.95655531622</v>
          </cell>
          <cell r="AC167">
            <v>183300.35921935196</v>
          </cell>
          <cell r="AD167">
            <v>184438.14058765475</v>
          </cell>
          <cell r="AE167">
            <v>185588.42558218166</v>
          </cell>
          <cell r="AF167">
            <v>186751.34019039187</v>
          </cell>
          <cell r="AG167">
            <v>187927.01147278794</v>
          </cell>
          <cell r="AH167">
            <v>189115.5675705304</v>
          </cell>
          <cell r="AI167">
            <v>190317.13771303755</v>
          </cell>
          <cell r="AJ167">
            <v>191531.85222566768</v>
          </cell>
          <cell r="AL167">
            <v>50316.839137508345</v>
          </cell>
          <cell r="AM167">
            <v>50350.530971550252</v>
          </cell>
          <cell r="AN167">
            <v>50384.176234731189</v>
          </cell>
          <cell r="AO167">
            <v>50417.774301735524</v>
          </cell>
          <cell r="AP167">
            <v>50451.324538611821</v>
          </cell>
          <cell r="AQ167">
            <v>50484.826302667716</v>
          </cell>
          <cell r="AR167">
            <v>50518.278942382691</v>
          </cell>
          <cell r="AS167">
            <v>50551.681797300509</v>
          </cell>
          <cell r="AT167">
            <v>50585.034197920046</v>
          </cell>
          <cell r="AU167">
            <v>50618.33546562065</v>
          </cell>
          <cell r="AV167">
            <v>50651.584912532533</v>
          </cell>
          <cell r="BJ167">
            <v>15757.520777324029</v>
          </cell>
          <cell r="BK167">
            <v>15771.64886786193</v>
          </cell>
          <cell r="BL167">
            <v>15785.777092216604</v>
          </cell>
          <cell r="BM167">
            <v>15799.905439020537</v>
          </cell>
          <cell r="BN167">
            <v>15814.033896906865</v>
          </cell>
          <cell r="BO167">
            <v>15828.162454509291</v>
          </cell>
          <cell r="BP167">
            <v>15842.291100462089</v>
          </cell>
          <cell r="BQ167">
            <v>15856.419823400032</v>
          </cell>
          <cell r="BR167">
            <v>15870.548611958391</v>
          </cell>
          <cell r="BS167">
            <v>15884.677454772862</v>
          </cell>
          <cell r="BT167">
            <v>15898.806340479574</v>
          </cell>
          <cell r="BV167">
            <v>14129.945682651582</v>
          </cell>
          <cell r="BW167">
            <v>14142.081350059654</v>
          </cell>
          <cell r="BX167">
            <v>14154.216751075297</v>
          </cell>
          <cell r="BY167">
            <v>14166.351876238128</v>
          </cell>
          <cell r="BZ167">
            <v>14178.486716088079</v>
          </cell>
          <cell r="CA167">
            <v>14190.621261165386</v>
          </cell>
          <cell r="CB167">
            <v>14202.755502010612</v>
          </cell>
          <cell r="CC167">
            <v>14214.889429164619</v>
          </cell>
          <cell r="CD167">
            <v>14227.023033168582</v>
          </cell>
          <cell r="CE167">
            <v>14239.156304563996</v>
          </cell>
          <cell r="CF167">
            <v>14251.289233892658</v>
          </cell>
          <cell r="CH167">
            <v>8731.4330662980865</v>
          </cell>
          <cell r="CI167">
            <v>8742.6374418569903</v>
          </cell>
          <cell r="CJ167">
            <v>8753.8455609305747</v>
          </cell>
          <cell r="CK167">
            <v>8765.0574113511975</v>
          </cell>
          <cell r="CL167">
            <v>8776.2729809237717</v>
          </cell>
          <cell r="CM167">
            <v>8787.4922574270749</v>
          </cell>
          <cell r="CN167">
            <v>8798.7152286136625</v>
          </cell>
          <cell r="CO167">
            <v>8809.9418822090811</v>
          </cell>
          <cell r="CP167">
            <v>8821.1722059125677</v>
          </cell>
          <cell r="CQ167">
            <v>8832.4061873967003</v>
          </cell>
          <cell r="CR167">
            <v>8843.6438143083287</v>
          </cell>
        </row>
        <row r="168">
          <cell r="A168">
            <v>1390</v>
          </cell>
          <cell r="B168">
            <v>55494.320681711688</v>
          </cell>
          <cell r="C168">
            <v>55527.985628557661</v>
          </cell>
          <cell r="D168">
            <v>55561.639552705608</v>
          </cell>
          <cell r="E168">
            <v>55595.282550468874</v>
          </cell>
          <cell r="F168">
            <v>55628.914719296416</v>
          </cell>
          <cell r="G168">
            <v>55662.536157779425</v>
          </cell>
          <cell r="H168">
            <v>55696.146965652842</v>
          </cell>
          <cell r="I168">
            <v>55729.747243801889</v>
          </cell>
          <cell r="J168">
            <v>55763.337094269009</v>
          </cell>
          <cell r="K168">
            <v>55796.916620252494</v>
          </cell>
          <cell r="L168">
            <v>55830.485926118155</v>
          </cell>
          <cell r="N168">
            <v>79344.009706055338</v>
          </cell>
          <cell r="O168">
            <v>79382.709086602379</v>
          </cell>
          <cell r="P168">
            <v>79421.166634630703</v>
          </cell>
          <cell r="Q168">
            <v>79459.380086659978</v>
          </cell>
          <cell r="R168">
            <v>79497.347165678453</v>
          </cell>
          <cell r="S168">
            <v>79535.065581099421</v>
          </cell>
          <cell r="T168">
            <v>79572.533028719539</v>
          </cell>
          <cell r="U168">
            <v>79609.747190696013</v>
          </cell>
          <cell r="V168">
            <v>79646.705735500262</v>
          </cell>
          <cell r="W168">
            <v>79683.406317879038</v>
          </cell>
          <cell r="X168">
            <v>79719.846578826953</v>
          </cell>
          <cell r="Z168">
            <v>191531.85222566768</v>
          </cell>
          <cell r="AA168">
            <v>192759.84253742924</v>
          </cell>
          <cell r="AB168">
            <v>194001.24118875107</v>
          </cell>
          <cell r="AC168">
            <v>195256.18183925364</v>
          </cell>
          <cell r="AD168">
            <v>196524.79927562753</v>
          </cell>
          <cell r="AE168">
            <v>197807.22941954448</v>
          </cell>
          <cell r="AF168">
            <v>199103.60933551152</v>
          </cell>
          <cell r="AG168">
            <v>200414.07723894779</v>
          </cell>
          <cell r="AH168">
            <v>201738.77250415154</v>
          </cell>
          <cell r="AI168">
            <v>203077.83567239152</v>
          </cell>
          <cell r="AJ168">
            <v>204431.40846000475</v>
          </cell>
          <cell r="AL168">
            <v>50651.584912532533</v>
          </cell>
          <cell r="AM168">
            <v>50684.781841455915</v>
          </cell>
          <cell r="AN168">
            <v>50717.925545735692</v>
          </cell>
          <cell r="AO168">
            <v>50751.01530917846</v>
          </cell>
          <cell r="AP168">
            <v>50784.050405935101</v>
          </cell>
          <cell r="AQ168">
            <v>50817.030100383927</v>
          </cell>
          <cell r="AR168">
            <v>50849.953647058552</v>
          </cell>
          <cell r="AS168">
            <v>50882.82029049682</v>
          </cell>
          <cell r="AT168">
            <v>50915.629265158903</v>
          </cell>
          <cell r="AU168">
            <v>50948.379795313202</v>
          </cell>
          <cell r="AV168">
            <v>50981.071094920306</v>
          </cell>
          <cell r="BJ168">
            <v>15898.806340479574</v>
          </cell>
          <cell r="BK168">
            <v>15912.935257715017</v>
          </cell>
          <cell r="BL168">
            <v>15927.064195116036</v>
          </cell>
          <cell r="BM168">
            <v>15941.193141319765</v>
          </cell>
          <cell r="BN168">
            <v>15955.322084963625</v>
          </cell>
          <cell r="BO168">
            <v>15969.451014685259</v>
          </cell>
          <cell r="BP168">
            <v>15983.579919122518</v>
          </cell>
          <cell r="BQ168">
            <v>15997.70878691341</v>
          </cell>
          <cell r="BR168">
            <v>16011.83760669609</v>
          </cell>
          <cell r="BS168">
            <v>16025.96636710878</v>
          </cell>
          <cell r="BT168">
            <v>16040.095056789787</v>
          </cell>
          <cell r="BV168">
            <v>14251.289233892658</v>
          </cell>
          <cell r="BW168">
            <v>14263.421811696684</v>
          </cell>
          <cell r="BX168">
            <v>14275.554028518498</v>
          </cell>
          <cell r="BY168">
            <v>14287.685874900841</v>
          </cell>
          <cell r="BZ168">
            <v>14299.817341386763</v>
          </cell>
          <cell r="CA168">
            <v>14311.948418519616</v>
          </cell>
          <cell r="CB168">
            <v>14324.079096843088</v>
          </cell>
          <cell r="CC168">
            <v>14336.209366901156</v>
          </cell>
          <cell r="CD168">
            <v>14348.33921923812</v>
          </cell>
          <cell r="CE168">
            <v>14360.468644398587</v>
          </cell>
          <cell r="CF168">
            <v>14372.597632927485</v>
          </cell>
          <cell r="CH168">
            <v>8843.6438143083287</v>
          </cell>
          <cell r="CI168">
            <v>8854.8850742671784</v>
          </cell>
          <cell r="CJ168">
            <v>8866.1299548673051</v>
          </cell>
          <cell r="CK168">
            <v>8877.3784436762799</v>
          </cell>
          <cell r="CL168">
            <v>8888.6305282351896</v>
          </cell>
          <cell r="CM168">
            <v>8899.8861960596332</v>
          </cell>
          <cell r="CN168">
            <v>8911.1454346382961</v>
          </cell>
          <cell r="CO168">
            <v>8922.4082314344487</v>
          </cell>
          <cell r="CP168">
            <v>8933.6745738851605</v>
          </cell>
          <cell r="CQ168">
            <v>8944.944449401366</v>
          </cell>
          <cell r="CR168">
            <v>8956.2178453681554</v>
          </cell>
        </row>
        <row r="169">
          <cell r="A169">
            <v>1400</v>
          </cell>
          <cell r="B169">
            <v>55830.485926118155</v>
          </cell>
          <cell r="C169">
            <v>55864.04511740282</v>
          </cell>
          <cell r="D169">
            <v>55897.594300813726</v>
          </cell>
          <cell r="E169">
            <v>55931.133584238451</v>
          </cell>
          <cell r="F169">
            <v>55964.663076748853</v>
          </cell>
          <cell r="G169">
            <v>55998.182888604621</v>
          </cell>
          <cell r="H169">
            <v>56031.693131256892</v>
          </cell>
          <cell r="I169">
            <v>56065.193917358338</v>
          </cell>
          <cell r="J169">
            <v>56098.685360756717</v>
          </cell>
          <cell r="K169">
            <v>56132.167576512533</v>
          </cell>
          <cell r="L169">
            <v>56165.640680895456</v>
          </cell>
          <cell r="N169">
            <v>79719.846578826953</v>
          </cell>
          <cell r="O169">
            <v>79756.024145536416</v>
          </cell>
          <cell r="P169">
            <v>79791.936631370627</v>
          </cell>
          <cell r="Q169">
            <v>79827.581635831681</v>
          </cell>
          <cell r="R169">
            <v>79862.956744508178</v>
          </cell>
          <cell r="S169">
            <v>79898.059529048682</v>
          </cell>
          <cell r="T169">
            <v>79932.887547123071</v>
          </cell>
          <cell r="U169">
            <v>79967.438342389942</v>
          </cell>
          <cell r="V169">
            <v>80001.709444445849</v>
          </cell>
          <cell r="W169">
            <v>80035.698368809943</v>
          </cell>
          <cell r="X169">
            <v>80069.402616864361</v>
          </cell>
          <cell r="Z169">
            <v>204431.40846000475</v>
          </cell>
          <cell r="AA169">
            <v>205799.63376660302</v>
          </cell>
          <cell r="AB169">
            <v>207182.65568322036</v>
          </cell>
          <cell r="AC169">
            <v>208580.61950061572</v>
          </cell>
          <cell r="AD169">
            <v>209993.67171755416</v>
          </cell>
          <cell r="AE169">
            <v>211421.96004914556</v>
          </cell>
          <cell r="AF169">
            <v>212865.63343526347</v>
          </cell>
          <cell r="AG169">
            <v>214324.84204895241</v>
          </cell>
          <cell r="AH169">
            <v>215799.73730494277</v>
          </cell>
          <cell r="AI169">
            <v>217290.47186817692</v>
          </cell>
          <cell r="AJ169">
            <v>218797.19966239692</v>
          </cell>
          <cell r="AL169">
            <v>50981.071094920306</v>
          </cell>
          <cell r="AM169">
            <v>51013.702367514474</v>
          </cell>
          <cell r="AN169">
            <v>51046.272806113193</v>
          </cell>
          <cell r="AO169">
            <v>51078.781593078027</v>
          </cell>
          <cell r="AP169">
            <v>51111.227900014739</v>
          </cell>
          <cell r="AQ169">
            <v>51143.610887653223</v>
          </cell>
          <cell r="AR169">
            <v>51175.929705734707</v>
          </cell>
          <cell r="AS169">
            <v>51208.183492878175</v>
          </cell>
          <cell r="AT169">
            <v>51240.371376493233</v>
          </cell>
          <cell r="AU169">
            <v>51272.492472623409</v>
          </cell>
          <cell r="AV169">
            <v>51304.545885849977</v>
          </cell>
          <cell r="BJ169">
            <v>16040.095056789787</v>
          </cell>
          <cell r="BK169">
            <v>16054.223664377432</v>
          </cell>
          <cell r="BL169">
            <v>16068.352178510022</v>
          </cell>
          <cell r="BM169">
            <v>16082.480587825816</v>
          </cell>
          <cell r="BN169">
            <v>16096.608880962996</v>
          </cell>
          <cell r="BO169">
            <v>16110.737046559641</v>
          </cell>
          <cell r="BP169">
            <v>16124.86507325365</v>
          </cell>
          <cell r="BQ169">
            <v>16138.992949682746</v>
          </cell>
          <cell r="BR169">
            <v>16153.120664484444</v>
          </cell>
          <cell r="BS169">
            <v>16167.248206295988</v>
          </cell>
          <cell r="BT169">
            <v>16181.375563754324</v>
          </cell>
          <cell r="BV169">
            <v>14372.597632927485</v>
          </cell>
          <cell r="BW169">
            <v>14384.726175370039</v>
          </cell>
          <cell r="BX169">
            <v>14396.8542622718</v>
          </cell>
          <cell r="BY169">
            <v>14408.981884178622</v>
          </cell>
          <cell r="BZ169">
            <v>14421.109031636681</v>
          </cell>
          <cell r="CA169">
            <v>14433.235695192456</v>
          </cell>
          <cell r="CB169">
            <v>14445.36186539273</v>
          </cell>
          <cell r="CC169">
            <v>14457.48753278462</v>
          </cell>
          <cell r="CD169">
            <v>14469.612687915545</v>
          </cell>
          <cell r="CE169">
            <v>14481.737321333225</v>
          </cell>
          <cell r="CF169">
            <v>14493.861423585706</v>
          </cell>
          <cell r="CH169">
            <v>8956.2178453681554</v>
          </cell>
          <cell r="CI169">
            <v>8967.4947491450657</v>
          </cell>
          <cell r="CJ169">
            <v>8978.7751480650913</v>
          </cell>
          <cell r="CK169">
            <v>8990.0590294363137</v>
          </cell>
          <cell r="CL169">
            <v>9001.3463805406209</v>
          </cell>
          <cell r="CM169">
            <v>9012.6371886341149</v>
          </cell>
          <cell r="CN169">
            <v>9023.9314409478684</v>
          </cell>
          <cell r="CO169">
            <v>9035.2291246865279</v>
          </cell>
          <cell r="CP169">
            <v>9046.5302270304092</v>
          </cell>
          <cell r="CQ169">
            <v>9057.8347351334014</v>
          </cell>
          <cell r="CR169">
            <v>9069.142636124343</v>
          </cell>
        </row>
        <row r="170">
          <cell r="A170">
            <v>1410</v>
          </cell>
          <cell r="B170">
            <v>56165.640680895456</v>
          </cell>
          <cell r="C170">
            <v>56199.104791389625</v>
          </cell>
          <cell r="D170">
            <v>56232.560026698222</v>
          </cell>
          <cell r="E170">
            <v>56266.006506752819</v>
          </cell>
          <cell r="F170">
            <v>56299.444352709463</v>
          </cell>
          <cell r="G170">
            <v>56332.873686959261</v>
          </cell>
          <cell r="H170">
            <v>56366.294633131314</v>
          </cell>
          <cell r="I170">
            <v>56399.707316094638</v>
          </cell>
          <cell r="J170">
            <v>56433.111861966579</v>
          </cell>
          <cell r="K170">
            <v>56466.508398111218</v>
          </cell>
          <cell r="L170">
            <v>56499.897053153043</v>
          </cell>
          <cell r="N170">
            <v>80069.402616864361</v>
          </cell>
          <cell r="O170">
            <v>80102.819675833278</v>
          </cell>
          <cell r="P170">
            <v>80135.947018742387</v>
          </cell>
          <cell r="Q170">
            <v>80168.782104377926</v>
          </cell>
          <cell r="R170">
            <v>80201.322377252684</v>
          </cell>
          <cell r="S170">
            <v>80233.565267572936</v>
          </cell>
          <cell r="T170">
            <v>80265.50819119002</v>
          </cell>
          <cell r="U170">
            <v>80297.148549579375</v>
          </cell>
          <cell r="V170">
            <v>80328.483729795378</v>
          </cell>
          <cell r="W170">
            <v>80359.511104427569</v>
          </cell>
          <cell r="X170">
            <v>80390.228031575971</v>
          </cell>
          <cell r="Z170">
            <v>218797.19966239692</v>
          </cell>
          <cell r="AA170">
            <v>220320.07587872894</v>
          </cell>
          <cell r="AB170">
            <v>221859.25698443368</v>
          </cell>
          <cell r="AC170">
            <v>223414.90073159724</v>
          </cell>
          <cell r="AD170">
            <v>224987.16616587091</v>
          </cell>
          <cell r="AE170">
            <v>226576.21363535768</v>
          </cell>
          <cell r="AF170">
            <v>228182.20479944925</v>
          </cell>
          <cell r="AG170">
            <v>229805.30263772601</v>
          </cell>
          <cell r="AH170">
            <v>231445.67145898027</v>
          </cell>
          <cell r="AI170">
            <v>233103.47691017558</v>
          </cell>
          <cell r="AJ170">
            <v>234778.8859855372</v>
          </cell>
          <cell r="AL170">
            <v>51304.545885849977</v>
          </cell>
          <cell r="AM170">
            <v>51336.530709158775</v>
          </cell>
          <cell r="AN170">
            <v>51368.446023834586</v>
          </cell>
          <cell r="AO170">
            <v>51400.290899305808</v>
          </cell>
          <cell r="AP170">
            <v>51432.064393052977</v>
          </cell>
          <cell r="AQ170">
            <v>51463.765550464035</v>
          </cell>
          <cell r="AR170">
            <v>51495.393404706898</v>
          </cell>
          <cell r="AS170">
            <v>51526.94697661118</v>
          </cell>
          <cell r="AT170">
            <v>51558.42527453354</v>
          </cell>
          <cell r="AU170">
            <v>51589.827294224073</v>
          </cell>
          <cell r="AV170">
            <v>51621.152018707915</v>
          </cell>
          <cell r="BJ170">
            <v>16181.375563754324</v>
          </cell>
          <cell r="BK170">
            <v>16195.502725496077</v>
          </cell>
          <cell r="BL170">
            <v>16209.629680157514</v>
          </cell>
          <cell r="BM170">
            <v>16223.756416374499</v>
          </cell>
          <cell r="BN170">
            <v>16237.882922782454</v>
          </cell>
          <cell r="BO170">
            <v>16252.009188016353</v>
          </cell>
          <cell r="BP170">
            <v>16266.135200710642</v>
          </cell>
          <cell r="BQ170">
            <v>16280.260949499248</v>
          </cell>
          <cell r="BR170">
            <v>16294.386423015498</v>
          </cell>
          <cell r="BS170">
            <v>16308.511609892146</v>
          </cell>
          <cell r="BT170">
            <v>16322.636498761271</v>
          </cell>
          <cell r="BV170">
            <v>14493.861423585706</v>
          </cell>
          <cell r="BW170">
            <v>14505.984985221341</v>
          </cell>
          <cell r="BX170">
            <v>14518.1079967888</v>
          </cell>
          <cell r="BY170">
            <v>14530.23044883705</v>
          </cell>
          <cell r="BZ170">
            <v>14542.352331915386</v>
          </cell>
          <cell r="CA170">
            <v>14554.473636573413</v>
          </cell>
          <cell r="CB170">
            <v>14566.594353361037</v>
          </cell>
          <cell r="CC170">
            <v>14578.714472828487</v>
          </cell>
          <cell r="CD170">
            <v>14590.8339855263</v>
          </cell>
          <cell r="CE170">
            <v>14602.952882005324</v>
          </cell>
          <cell r="CF170">
            <v>14615.071152816719</v>
          </cell>
          <cell r="CH170">
            <v>9069.142636124343</v>
          </cell>
          <cell r="CI170">
            <v>9080.4539171069046</v>
          </cell>
          <cell r="CJ170">
            <v>9091.7685651591964</v>
          </cell>
          <cell r="CK170">
            <v>9103.0865673344379</v>
          </cell>
          <cell r="CL170">
            <v>9114.4079106604113</v>
          </cell>
          <cell r="CM170">
            <v>9125.7325821400736</v>
          </cell>
          <cell r="CN170">
            <v>9137.0605687511779</v>
          </cell>
          <cell r="CO170">
            <v>9148.3918574464478</v>
          </cell>
          <cell r="CP170">
            <v>9159.7264351541016</v>
          </cell>
          <cell r="CQ170">
            <v>9171.0642887769209</v>
          </cell>
          <cell r="CR170">
            <v>9182.4054051933272</v>
          </cell>
        </row>
        <row r="171">
          <cell r="A171">
            <v>1420</v>
          </cell>
          <cell r="B171">
            <v>56499.897053153043</v>
          </cell>
          <cell r="C171">
            <v>56533.277956968261</v>
          </cell>
          <cell r="D171">
            <v>56566.65124069884</v>
          </cell>
          <cell r="E171">
            <v>56600.017036755395</v>
          </cell>
          <cell r="F171">
            <v>56633.375478817921</v>
          </cell>
          <cell r="G171">
            <v>56666.726701839667</v>
          </cell>
          <cell r="H171">
            <v>56700.070842054964</v>
          </cell>
          <cell r="I171">
            <v>56733.408036979468</v>
          </cell>
          <cell r="J171">
            <v>56766.738425416974</v>
          </cell>
          <cell r="K171">
            <v>56800.062147460274</v>
          </cell>
          <cell r="L171">
            <v>56833.379344500565</v>
          </cell>
          <cell r="N171">
            <v>80390.228031575971</v>
          </cell>
          <cell r="O171">
            <v>80420.631854810577</v>
          </cell>
          <cell r="P171">
            <v>80450.719903126184</v>
          </cell>
          <cell r="Q171">
            <v>80480.489490924694</v>
          </cell>
          <cell r="R171">
            <v>80509.937917956908</v>
          </cell>
          <cell r="S171">
            <v>80539.062469293189</v>
          </cell>
          <cell r="T171">
            <v>80567.860415298783</v>
          </cell>
          <cell r="U171">
            <v>80596.329011577007</v>
          </cell>
          <cell r="V171">
            <v>80624.465498947364</v>
          </cell>
          <cell r="W171">
            <v>80652.267103399441</v>
          </cell>
          <cell r="X171">
            <v>80679.731036063109</v>
          </cell>
          <cell r="Z171">
            <v>234778.8859855372</v>
          </cell>
          <cell r="AA171">
            <v>236472.06703570299</v>
          </cell>
          <cell r="AB171">
            <v>238183.18977685648</v>
          </cell>
          <cell r="AC171">
            <v>239912.42529992684</v>
          </cell>
          <cell r="AD171">
            <v>241659.94607989845</v>
          </cell>
          <cell r="AE171">
            <v>243425.92598508374</v>
          </cell>
          <cell r="AF171">
            <v>245210.54028656174</v>
          </cell>
          <cell r="AG171">
            <v>247013.96566752167</v>
          </cell>
          <cell r="AH171">
            <v>248836.38023279718</v>
          </cell>
          <cell r="AI171">
            <v>250677.96351833222</v>
          </cell>
          <cell r="AJ171">
            <v>252538.89650079928</v>
          </cell>
          <cell r="AL171">
            <v>51621.152018707915</v>
          </cell>
          <cell r="AM171">
            <v>51652.398418142227</v>
          </cell>
          <cell r="AN171">
            <v>51683.565449675072</v>
          </cell>
          <cell r="AO171">
            <v>51714.65205733302</v>
          </cell>
          <cell r="AP171">
            <v>51745.657171873216</v>
          </cell>
          <cell r="AQ171">
            <v>51776.579710642065</v>
          </cell>
          <cell r="AR171">
            <v>51807.418577446457</v>
          </cell>
          <cell r="AS171">
            <v>51838.17266241058</v>
          </cell>
          <cell r="AT171">
            <v>51868.840841835859</v>
          </cell>
          <cell r="AU171">
            <v>51899.42197806832</v>
          </cell>
          <cell r="AV171">
            <v>51929.914919334624</v>
          </cell>
          <cell r="BJ171">
            <v>16322.636498761271</v>
          </cell>
          <cell r="BK171">
            <v>16336.761078254285</v>
          </cell>
          <cell r="BL171">
            <v>16350.885337001877</v>
          </cell>
          <cell r="BM171">
            <v>16365.009263633994</v>
          </cell>
          <cell r="BN171">
            <v>16379.132846779788</v>
          </cell>
          <cell r="BO171">
            <v>16393.256075067613</v>
          </cell>
          <cell r="BP171">
            <v>16407.378937124926</v>
          </cell>
          <cell r="BQ171">
            <v>16421.501421578334</v>
          </cell>
          <cell r="BR171">
            <v>16435.623517053493</v>
          </cell>
          <cell r="BS171">
            <v>16449.745212175112</v>
          </cell>
          <cell r="BT171">
            <v>16463.866495566883</v>
          </cell>
          <cell r="BV171">
            <v>14615.071152816719</v>
          </cell>
          <cell r="BW171">
            <v>14627.188788511963</v>
          </cell>
          <cell r="BX171">
            <v>14639.305779642837</v>
          </cell>
          <cell r="BY171">
            <v>14651.422116761438</v>
          </cell>
          <cell r="BZ171">
            <v>14663.537790420174</v>
          </cell>
          <cell r="CA171">
            <v>14675.652791171768</v>
          </cell>
          <cell r="CB171">
            <v>14687.767109569253</v>
          </cell>
          <cell r="CC171">
            <v>14699.880736165975</v>
          </cell>
          <cell r="CD171">
            <v>14711.993661515589</v>
          </cell>
          <cell r="CE171">
            <v>14724.105876172063</v>
          </cell>
          <cell r="CF171">
            <v>14736.217370689676</v>
          </cell>
          <cell r="CH171">
            <v>9182.4054051933272</v>
          </cell>
          <cell r="CI171">
            <v>9193.7497712571494</v>
          </cell>
          <cell r="CJ171">
            <v>9205.0973737972163</v>
          </cell>
          <cell r="CK171">
            <v>9216.4481996177055</v>
          </cell>
          <cell r="CL171">
            <v>9227.8022354988134</v>
          </cell>
          <cell r="CM171">
            <v>9239.1594681958231</v>
          </cell>
          <cell r="CN171">
            <v>9250.5198844397819</v>
          </cell>
          <cell r="CO171">
            <v>9261.8834709374714</v>
          </cell>
          <cell r="CP171">
            <v>9273.2502143714519</v>
          </cell>
          <cell r="CQ171">
            <v>9284.6201013997415</v>
          </cell>
          <cell r="CR171">
            <v>9295.9931186570175</v>
          </cell>
        </row>
        <row r="172">
          <cell r="A172">
            <v>1430</v>
          </cell>
          <cell r="B172">
            <v>56833.379344500565</v>
          </cell>
          <cell r="C172">
            <v>56866.690159218895</v>
          </cell>
          <cell r="D172">
            <v>56899.994735608692</v>
          </cell>
          <cell r="E172">
            <v>56933.293218961502</v>
          </cell>
          <cell r="F172">
            <v>56966.585755882981</v>
          </cell>
          <cell r="G172">
            <v>56999.872494286494</v>
          </cell>
          <cell r="H172">
            <v>57033.153583408726</v>
          </cell>
          <cell r="I172">
            <v>57066.429173799857</v>
          </cell>
          <cell r="J172">
            <v>57099.699417339187</v>
          </cell>
          <cell r="K172">
            <v>57132.964467231155</v>
          </cell>
          <cell r="L172">
            <v>57166.22447800947</v>
          </cell>
          <cell r="N172">
            <v>80679.731036063109</v>
          </cell>
          <cell r="O172">
            <v>80706.854493169871</v>
          </cell>
          <cell r="P172">
            <v>80733.634656010487</v>
          </cell>
          <cell r="Q172">
            <v>80760.068690906104</v>
          </cell>
          <cell r="R172">
            <v>80786.153749165882</v>
          </cell>
          <cell r="S172">
            <v>80811.886967052065</v>
          </cell>
          <cell r="T172">
            <v>80837.265465742734</v>
          </cell>
          <cell r="U172">
            <v>80862.286351300601</v>
          </cell>
          <cell r="V172">
            <v>80886.946714623191</v>
          </cell>
          <cell r="W172">
            <v>80911.243631415826</v>
          </cell>
          <cell r="X172">
            <v>80935.174162157637</v>
          </cell>
          <cell r="Z172">
            <v>252538.89650079928</v>
          </cell>
          <cell r="AA172">
            <v>254419.36160720707</v>
          </cell>
          <cell r="AB172">
            <v>256319.54272460192</v>
          </cell>
          <cell r="AC172">
            <v>258239.62520974263</v>
          </cell>
          <cell r="AD172">
            <v>260179.79589895965</v>
          </cell>
          <cell r="AE172">
            <v>262140.24311793322</v>
          </cell>
          <cell r="AF172">
            <v>264121.15669160476</v>
          </cell>
          <cell r="AG172">
            <v>266122.72795411659</v>
          </cell>
          <cell r="AH172">
            <v>268145.14975881798</v>
          </cell>
          <cell r="AI172">
            <v>270188.61648830445</v>
          </cell>
          <cell r="AJ172">
            <v>272253.32406449609</v>
          </cell>
          <cell r="AL172">
            <v>51929.914919334624</v>
          </cell>
          <cell r="AM172">
            <v>51960.318499638684</v>
          </cell>
          <cell r="AN172">
            <v>51990.631538566326</v>
          </cell>
          <cell r="AO172">
            <v>52020.852841176871</v>
          </cell>
          <cell r="AP172">
            <v>52050.981197850815</v>
          </cell>
          <cell r="AQ172">
            <v>52081.015384122686</v>
          </cell>
          <cell r="AR172">
            <v>52110.954160557158</v>
          </cell>
          <cell r="AS172">
            <v>52140.79627258025</v>
          </cell>
          <cell r="AT172">
            <v>52170.540450342436</v>
          </cell>
          <cell r="AU172">
            <v>52200.185408547753</v>
          </cell>
          <cell r="AV172">
            <v>52229.729846319649</v>
          </cell>
          <cell r="BJ172">
            <v>16463.866495566883</v>
          </cell>
          <cell r="BK172">
            <v>16477.987355851488</v>
          </cell>
          <cell r="BL172">
            <v>16492.107781650535</v>
          </cell>
          <cell r="BM172">
            <v>16506.227761584523</v>
          </cell>
          <cell r="BN172">
            <v>16520.347284272804</v>
          </cell>
          <cell r="BO172">
            <v>16534.466338333594</v>
          </cell>
          <cell r="BP172">
            <v>16548.584912383863</v>
          </cell>
          <cell r="BQ172">
            <v>16562.702995039363</v>
          </cell>
          <cell r="BR172">
            <v>16576.820574914549</v>
          </cell>
          <cell r="BS172">
            <v>16590.937640622564</v>
          </cell>
          <cell r="BT172">
            <v>16605.054180775216</v>
          </cell>
          <cell r="BV172">
            <v>14736.217370689676</v>
          </cell>
          <cell r="BW172">
            <v>14748.328135623025</v>
          </cell>
          <cell r="BX172">
            <v>14760.438161527014</v>
          </cell>
          <cell r="BY172">
            <v>14772.547438956861</v>
          </cell>
          <cell r="BZ172">
            <v>14784.655958468091</v>
          </cell>
          <cell r="CA172">
            <v>14796.763710616546</v>
          </cell>
          <cell r="CB172">
            <v>14808.87068595838</v>
          </cell>
          <cell r="CC172">
            <v>14820.976875050055</v>
          </cell>
          <cell r="CD172">
            <v>14833.082268448352</v>
          </cell>
          <cell r="CE172">
            <v>14845.186856710357</v>
          </cell>
          <cell r="CF172">
            <v>14857.290630393469</v>
          </cell>
          <cell r="CH172">
            <v>9295.9931186570175</v>
          </cell>
          <cell r="CI172">
            <v>9307.369252753102</v>
          </cell>
          <cell r="CJ172">
            <v>9318.7484902743308</v>
          </cell>
          <cell r="CK172">
            <v>9330.1308177831452</v>
          </cell>
          <cell r="CL172">
            <v>9341.516221818034</v>
          </cell>
          <cell r="CM172">
            <v>9352.90468889365</v>
          </cell>
          <cell r="CN172">
            <v>9364.2962055011594</v>
          </cell>
          <cell r="CO172">
            <v>9375.6907581082996</v>
          </cell>
          <cell r="CP172">
            <v>9387.0883331587975</v>
          </cell>
          <cell r="CQ172">
            <v>9398.4889170731258</v>
          </cell>
          <cell r="CR172">
            <v>9409.8924962488527</v>
          </cell>
        </row>
        <row r="173">
          <cell r="A173">
            <v>1440</v>
          </cell>
          <cell r="B173">
            <v>57166.22447800947</v>
          </cell>
          <cell r="C173">
            <v>57199.479605542794</v>
          </cell>
          <cell r="D173">
            <v>57232.730007038612</v>
          </cell>
          <cell r="E173">
            <v>57265.975841043801</v>
          </cell>
          <cell r="F173">
            <v>57299.217267447835</v>
          </cell>
          <cell r="G173">
            <v>57332.454447487624</v>
          </cell>
          <cell r="H173">
            <v>57365.687543754102</v>
          </cell>
          <cell r="I173">
            <v>57398.916720185429</v>
          </cell>
          <cell r="J173">
            <v>57432.142142081211</v>
          </cell>
          <cell r="K173">
            <v>57465.363976097105</v>
          </cell>
          <cell r="L173">
            <v>57498.582390252304</v>
          </cell>
          <cell r="N173">
            <v>80935.174162157637</v>
          </cell>
          <cell r="O173">
            <v>80958.735352056392</v>
          </cell>
          <cell r="P173">
            <v>80981.924231012177</v>
          </cell>
          <cell r="Q173">
            <v>81004.737813590851</v>
          </cell>
          <cell r="R173">
            <v>81027.17309897329</v>
          </cell>
          <cell r="S173">
            <v>81049.227070926514</v>
          </cell>
          <cell r="T173">
            <v>81070.896697766904</v>
          </cell>
          <cell r="U173">
            <v>81092.178932324343</v>
          </cell>
          <cell r="V173">
            <v>81113.07071189658</v>
          </cell>
          <cell r="W173">
            <v>81133.568958226417</v>
          </cell>
          <cell r="X173">
            <v>81153.670577448152</v>
          </cell>
          <cell r="Z173">
            <v>272253.32406449609</v>
          </cell>
          <cell r="AA173">
            <v>274339.46995886485</v>
          </cell>
          <cell r="AB173">
            <v>276447.25320256763</v>
          </cell>
          <cell r="AC173">
            <v>278576.87439677311</v>
          </cell>
          <cell r="AD173">
            <v>280728.53572292562</v>
          </cell>
          <cell r="AE173">
            <v>282902.44095319766</v>
          </cell>
          <cell r="AF173">
            <v>285098.79546084319</v>
          </cell>
          <cell r="AG173">
            <v>287317.80623071175</v>
          </cell>
          <cell r="AH173">
            <v>289559.68186983775</v>
          </cell>
          <cell r="AI173">
            <v>291824.63261796371</v>
          </cell>
          <cell r="AJ173">
            <v>294112.87035823509</v>
          </cell>
          <cell r="AL173">
            <v>52229.729846319649</v>
          </cell>
          <cell r="AM173">
            <v>52259.172447035467</v>
          </cell>
          <cell r="AN173">
            <v>52288.511878169127</v>
          </cell>
          <cell r="AO173">
            <v>52317.746791133293</v>
          </cell>
          <cell r="AP173">
            <v>52346.875821132504</v>
          </cell>
          <cell r="AQ173">
            <v>52375.897586991974</v>
          </cell>
          <cell r="AR173">
            <v>52404.810690985614</v>
          </cell>
          <cell r="AS173">
            <v>52433.613718706991</v>
          </cell>
          <cell r="AT173">
            <v>52462.305238870409</v>
          </cell>
          <cell r="AU173">
            <v>52490.883803171011</v>
          </cell>
          <cell r="AV173">
            <v>52519.347946097223</v>
          </cell>
          <cell r="BJ173">
            <v>16605.054180775216</v>
          </cell>
          <cell r="BK173">
            <v>16619.170183982926</v>
          </cell>
          <cell r="BL173">
            <v>16633.285638854675</v>
          </cell>
          <cell r="BM173">
            <v>16647.400533998029</v>
          </cell>
          <cell r="BN173">
            <v>16661.514858019014</v>
          </cell>
          <cell r="BO173">
            <v>16675.628599522177</v>
          </cell>
          <cell r="BP173">
            <v>16689.741747110482</v>
          </cell>
          <cell r="BQ173">
            <v>16703.854289385294</v>
          </cell>
          <cell r="BR173">
            <v>16717.966214946355</v>
          </cell>
          <cell r="BS173">
            <v>16732.077512391752</v>
          </cell>
          <cell r="BT173">
            <v>16746.188170317855</v>
          </cell>
          <cell r="BV173">
            <v>14857.290630393469</v>
          </cell>
          <cell r="BW173">
            <v>14869.393580055403</v>
          </cell>
          <cell r="BX173">
            <v>14881.49569625418</v>
          </cell>
          <cell r="BY173">
            <v>14893.59696954814</v>
          </cell>
          <cell r="BZ173">
            <v>14905.697390495932</v>
          </cell>
          <cell r="CA173">
            <v>14917.796949656517</v>
          </cell>
          <cell r="CB173">
            <v>14929.895637589161</v>
          </cell>
          <cell r="CC173">
            <v>14941.993444853455</v>
          </cell>
          <cell r="CD173">
            <v>14954.09036200929</v>
          </cell>
          <cell r="CE173">
            <v>14966.18637961688</v>
          </cell>
          <cell r="CF173">
            <v>14978.281488236744</v>
          </cell>
          <cell r="CH173">
            <v>9409.8924962488527</v>
          </cell>
          <cell r="CI173">
            <v>9421.2990570596521</v>
          </cell>
          <cell r="CJ173">
            <v>9432.7085858562423</v>
          </cell>
          <cell r="CK173">
            <v>9444.121068965891</v>
          </cell>
          <cell r="CL173">
            <v>9455.536492693449</v>
          </cell>
          <cell r="CM173">
            <v>9466.9548433202726</v>
          </cell>
          <cell r="CN173">
            <v>9478.3761071051631</v>
          </cell>
          <cell r="CO173">
            <v>9489.8002702835511</v>
          </cell>
          <cell r="CP173">
            <v>9501.2273190687774</v>
          </cell>
          <cell r="CQ173">
            <v>9512.6572396512202</v>
          </cell>
          <cell r="CR173">
            <v>9524.0900181984689</v>
          </cell>
        </row>
        <row r="174">
          <cell r="A174">
            <v>1450</v>
          </cell>
          <cell r="B174">
            <v>57498.582390252304</v>
          </cell>
          <cell r="C174">
            <v>57531.797553932854</v>
          </cell>
          <cell r="D174">
            <v>57565.009637890122</v>
          </cell>
          <cell r="E174">
            <v>57598.218814247928</v>
          </cell>
          <cell r="F174">
            <v>57631.425256503993</v>
          </cell>
          <cell r="G174">
            <v>57664.629139532517</v>
          </cell>
          <cell r="H174">
            <v>57697.830639584216</v>
          </cell>
          <cell r="I174">
            <v>57731.029934295882</v>
          </cell>
          <cell r="J174">
            <v>57764.227202685288</v>
          </cell>
          <cell r="K174">
            <v>57797.422625156665</v>
          </cell>
          <cell r="L174">
            <v>57830.616383507557</v>
          </cell>
          <cell r="N174">
            <v>81153.670577448152</v>
          </cell>
          <cell r="O174">
            <v>81173.372460070823</v>
          </cell>
          <cell r="P174">
            <v>81192.671480919991</v>
          </cell>
          <cell r="Q174">
            <v>81211.564499120519</v>
          </cell>
          <cell r="R174">
            <v>81230.048358042084</v>
          </cell>
          <cell r="S174">
            <v>81248.119885278691</v>
          </cell>
          <cell r="T174">
            <v>81265.775892597914</v>
          </cell>
          <cell r="U174">
            <v>81283.013175911561</v>
          </cell>
          <cell r="V174">
            <v>81299.828515240748</v>
          </cell>
          <cell r="W174">
            <v>81316.218674673059</v>
          </cell>
          <cell r="X174">
            <v>81332.18040232762</v>
          </cell>
          <cell r="Z174">
            <v>294112.87035823509</v>
          </cell>
          <cell r="AA174">
            <v>296424.6086279396</v>
          </cell>
          <cell r="AB174">
            <v>298760.06262920168</v>
          </cell>
          <cell r="AC174">
            <v>301119.44923986157</v>
          </cell>
          <cell r="AD174">
            <v>303502.98702433333</v>
          </cell>
          <cell r="AE174">
            <v>305910.8962445815</v>
          </cell>
          <cell r="AF174">
            <v>308343.39887107129</v>
          </cell>
          <cell r="AG174">
            <v>310800.71859382943</v>
          </cell>
          <cell r="AH174">
            <v>313283.08083358296</v>
          </cell>
          <cell r="AI174">
            <v>315790.71275291906</v>
          </cell>
          <cell r="AJ174">
            <v>318323.84326750418</v>
          </cell>
          <cell r="AL174">
            <v>52519.347946097223</v>
          </cell>
          <cell r="AM174">
            <v>52547.696184783919</v>
          </cell>
          <cell r="AN174">
            <v>52575.927018829221</v>
          </cell>
          <cell r="AO174">
            <v>52604.038930129478</v>
          </cell>
          <cell r="AP174">
            <v>52632.030382710982</v>
          </cell>
          <cell r="AQ174">
            <v>52659.899822550877</v>
          </cell>
          <cell r="AR174">
            <v>52687.645677406173</v>
          </cell>
          <cell r="AS174">
            <v>52715.266356641441</v>
          </cell>
          <cell r="AT174">
            <v>52742.760251039028</v>
          </cell>
          <cell r="AU174">
            <v>52770.125732644497</v>
          </cell>
          <cell r="AV174">
            <v>52797.361154560247</v>
          </cell>
          <cell r="BJ174">
            <v>16746.188170317855</v>
          </cell>
          <cell r="BK174">
            <v>16760.298177319295</v>
          </cell>
          <cell r="BL174">
            <v>16774.407521988956</v>
          </cell>
          <cell r="BM174">
            <v>16788.516192917887</v>
          </cell>
          <cell r="BN174">
            <v>16802.624178695307</v>
          </cell>
          <cell r="BO174">
            <v>16816.731467908561</v>
          </cell>
          <cell r="BP174">
            <v>16830.838049143087</v>
          </cell>
          <cell r="BQ174">
            <v>16844.943910982358</v>
          </cell>
          <cell r="BR174">
            <v>16859.049042007879</v>
          </cell>
          <cell r="BS174">
            <v>16873.153430799131</v>
          </cell>
          <cell r="BT174">
            <v>16887.257065933547</v>
          </cell>
          <cell r="BV174">
            <v>14978.281488236744</v>
          </cell>
          <cell r="BW174">
            <v>14990.375678429711</v>
          </cell>
          <cell r="BX174">
            <v>15002.468940756928</v>
          </cell>
          <cell r="BY174">
            <v>15014.561265779852</v>
          </cell>
          <cell r="BZ174">
            <v>15026.652644060247</v>
          </cell>
          <cell r="CA174">
            <v>15038.743066160197</v>
          </cell>
          <cell r="CB174">
            <v>15050.832522642091</v>
          </cell>
          <cell r="CC174">
            <v>15062.921004068641</v>
          </cell>
          <cell r="CD174">
            <v>15075.008501002852</v>
          </cell>
          <cell r="CE174">
            <v>15087.095004008057</v>
          </cell>
          <cell r="CF174">
            <v>15099.180503647902</v>
          </cell>
          <cell r="CH174">
            <v>9524.0900181984689</v>
          </cell>
          <cell r="CI174">
            <v>9535.5256408560817</v>
          </cell>
          <cell r="CJ174">
            <v>9546.9640937467702</v>
          </cell>
          <cell r="CK174">
            <v>9558.4053629714472</v>
          </cell>
          <cell r="CL174">
            <v>9569.8494346080333</v>
          </cell>
          <cell r="CM174">
            <v>9581.2962947130291</v>
          </cell>
          <cell r="CN174">
            <v>9592.745929320612</v>
          </cell>
          <cell r="CO174">
            <v>9604.1983244425792</v>
          </cell>
          <cell r="CP174">
            <v>9615.6534660694597</v>
          </cell>
          <cell r="CQ174">
            <v>9627.1113401694965</v>
          </cell>
          <cell r="CR174">
            <v>9638.5719326894177</v>
          </cell>
        </row>
        <row r="175">
          <cell r="A175">
            <v>1460</v>
          </cell>
          <cell r="B175">
            <v>57830.616383507557</v>
          </cell>
          <cell r="C175">
            <v>57863.808660921663</v>
          </cell>
          <cell r="D175">
            <v>57896.999641979201</v>
          </cell>
          <cell r="E175">
            <v>57930.189512657947</v>
          </cell>
          <cell r="F175">
            <v>57963.378460330299</v>
          </cell>
          <cell r="G175">
            <v>57996.56667377265</v>
          </cell>
          <cell r="H175">
            <v>58029.75434316387</v>
          </cell>
          <cell r="I175">
            <v>58062.941660085395</v>
          </cell>
          <cell r="J175">
            <v>58096.128817526471</v>
          </cell>
          <cell r="K175">
            <v>58129.316009885843</v>
          </cell>
          <cell r="L175">
            <v>58162.503432971804</v>
          </cell>
          <cell r="N175">
            <v>81332.18040232762</v>
          </cell>
          <cell r="O175">
            <v>81347.71043032204</v>
          </cell>
          <cell r="P175">
            <v>81362.805474731431</v>
          </cell>
          <cell r="Q175">
            <v>81377.462235547893</v>
          </cell>
          <cell r="R175">
            <v>81391.677396655839</v>
          </cell>
          <cell r="S175">
            <v>81405.447625787288</v>
          </cell>
          <cell r="T175">
            <v>81418.769574477628</v>
          </cell>
          <cell r="U175">
            <v>81431.639878048387</v>
          </cell>
          <cell r="V175">
            <v>81444.055155548558</v>
          </cell>
          <cell r="W175">
            <v>81456.012009732716</v>
          </cell>
          <cell r="X175">
            <v>81467.507027020503</v>
          </cell>
          <cell r="Z175">
            <v>318323.84326750418</v>
          </cell>
          <cell r="AA175">
            <v>320882.70305735589</v>
          </cell>
          <cell r="AB175">
            <v>323467.52457825595</v>
          </cell>
          <cell r="AC175">
            <v>326078.54207307403</v>
          </cell>
          <cell r="AD175">
            <v>328715.99158330256</v>
          </cell>
          <cell r="AE175">
            <v>331380.11096051359</v>
          </cell>
          <cell r="AF175">
            <v>334071.13987800753</v>
          </cell>
          <cell r="AG175">
            <v>336789.3198424211</v>
          </cell>
          <cell r="AH175">
            <v>339534.89420545899</v>
          </cell>
          <cell r="AI175">
            <v>342308.10817562719</v>
          </cell>
          <cell r="AJ175">
            <v>345109.20883010241</v>
          </cell>
          <cell r="AL175">
            <v>52797.361154560247</v>
          </cell>
          <cell r="AM175">
            <v>52824.46485078871</v>
          </cell>
          <cell r="AN175">
            <v>52851.435136037348</v>
          </cell>
          <cell r="AO175">
            <v>52878.270305524129</v>
          </cell>
          <cell r="AP175">
            <v>52904.968634830984</v>
          </cell>
          <cell r="AQ175">
            <v>52931.528379666139</v>
          </cell>
          <cell r="AR175">
            <v>52957.947775718538</v>
          </cell>
          <cell r="AS175">
            <v>52984.225038448116</v>
          </cell>
          <cell r="AT175">
            <v>53010.358362903069</v>
          </cell>
          <cell r="AU175">
            <v>53036.345923514324</v>
          </cell>
          <cell r="AV175">
            <v>53062.185873920433</v>
          </cell>
          <cell r="BJ175">
            <v>16887.257065933547</v>
          </cell>
          <cell r="BK175">
            <v>16901.359935986471</v>
          </cell>
          <cell r="BL175">
            <v>16915.462029531111</v>
          </cell>
          <cell r="BM175">
            <v>16929.563335138548</v>
          </cell>
          <cell r="BN175">
            <v>16943.663841377624</v>
          </cell>
          <cell r="BO175">
            <v>16957.763536814989</v>
          </cell>
          <cell r="BP175">
            <v>16971.862410015012</v>
          </cell>
          <cell r="BQ175">
            <v>16985.960449539765</v>
          </cell>
          <cell r="BR175">
            <v>17000.057643949003</v>
          </cell>
          <cell r="BS175">
            <v>17014.153981800071</v>
          </cell>
          <cell r="BT175">
            <v>17028.249451647956</v>
          </cell>
          <cell r="BV175">
            <v>15099.180503647902</v>
          </cell>
          <cell r="BW175">
            <v>15111.26499048633</v>
          </cell>
          <cell r="BX175">
            <v>15123.348455087609</v>
          </cell>
          <cell r="BY175">
            <v>15135.430888016312</v>
          </cell>
          <cell r="BZ175">
            <v>15147.512279837332</v>
          </cell>
          <cell r="CA175">
            <v>15159.592621115866</v>
          </cell>
          <cell r="CB175">
            <v>15171.671902417427</v>
          </cell>
          <cell r="CC175">
            <v>15183.750114307839</v>
          </cell>
          <cell r="CD175">
            <v>15195.827247353234</v>
          </cell>
          <cell r="CE175">
            <v>15207.903292120063</v>
          </cell>
          <cell r="CF175">
            <v>15219.978239175089</v>
          </cell>
          <cell r="CH175">
            <v>9638.5719326894177</v>
          </cell>
          <cell r="CI175">
            <v>9650.0352295540579</v>
          </cell>
          <cell r="CJ175">
            <v>9661.5012166673259</v>
          </cell>
          <cell r="CK175">
            <v>9672.9698799108955</v>
          </cell>
          <cell r="CL175">
            <v>9684.4412051456311</v>
          </cell>
          <cell r="CM175">
            <v>9695.9151782108311</v>
          </cell>
          <cell r="CN175">
            <v>9707.3917849244317</v>
          </cell>
          <cell r="CO175">
            <v>9718.8710110837346</v>
          </cell>
          <cell r="CP175">
            <v>9730.3528424647957</v>
          </cell>
          <cell r="CQ175">
            <v>9741.8372648225413</v>
          </cell>
          <cell r="CR175">
            <v>9753.3242638911761</v>
          </cell>
        </row>
        <row r="176">
          <cell r="A176">
            <v>1470</v>
          </cell>
          <cell r="B176">
            <v>58162.503432971804</v>
          </cell>
          <cell r="C176">
            <v>58195.691284003209</v>
          </cell>
          <cell r="D176">
            <v>58228.879761618482</v>
          </cell>
          <cell r="E176">
            <v>58262.069065864998</v>
          </cell>
          <cell r="F176">
            <v>58295.259398211936</v>
          </cell>
          <cell r="G176">
            <v>58328.450961547329</v>
          </cell>
          <cell r="H176">
            <v>58361.643960178742</v>
          </cell>
          <cell r="I176">
            <v>58394.838599833056</v>
          </cell>
          <cell r="J176">
            <v>58428.035087665856</v>
          </cell>
          <cell r="K176">
            <v>58461.233632250332</v>
          </cell>
          <cell r="L176">
            <v>58494.434443592683</v>
          </cell>
          <cell r="N176">
            <v>81467.507027020503</v>
          </cell>
          <cell r="O176">
            <v>81478.536777457513</v>
          </cell>
          <cell r="P176">
            <v>81489.097814677574</v>
          </cell>
          <cell r="Q176">
            <v>81499.186675872479</v>
          </cell>
          <cell r="R176">
            <v>81508.79988174449</v>
          </cell>
          <cell r="S176">
            <v>81517.933936484449</v>
          </cell>
          <cell r="T176">
            <v>81526.585327715438</v>
          </cell>
          <cell r="U176">
            <v>81534.750526479736</v>
          </cell>
          <cell r="V176">
            <v>81542.425987176888</v>
          </cell>
          <cell r="W176">
            <v>81549.608147548337</v>
          </cell>
          <cell r="X176">
            <v>81556.293428623409</v>
          </cell>
          <cell r="Z176">
            <v>345109.20883010241</v>
          </cell>
          <cell r="AA176">
            <v>347938.4451265469</v>
          </cell>
          <cell r="AB176">
            <v>350796.06791517965</v>
          </cell>
          <cell r="AC176">
            <v>353682.32995066041</v>
          </cell>
          <cell r="AD176">
            <v>356597.48590422753</v>
          </cell>
          <cell r="AE176">
            <v>359541.79237585783</v>
          </cell>
          <cell r="AF176">
            <v>362515.50790641608</v>
          </cell>
          <cell r="AG176">
            <v>365518.89298991248</v>
          </cell>
          <cell r="AH176">
            <v>368552.21008586395</v>
          </cell>
          <cell r="AI176">
            <v>371615.72363166872</v>
          </cell>
          <cell r="AJ176">
            <v>374709.70005503669</v>
          </cell>
          <cell r="AL176">
            <v>53062.185873920433</v>
          </cell>
          <cell r="AM176">
            <v>53087.876346770696</v>
          </cell>
          <cell r="AN176">
            <v>53113.415453509617</v>
          </cell>
          <cell r="AO176">
            <v>53138.801284202396</v>
          </cell>
          <cell r="AP176">
            <v>53164.031907321696</v>
          </cell>
          <cell r="AQ176">
            <v>53189.105369547251</v>
          </cell>
          <cell r="AR176">
            <v>53214.019695580711</v>
          </cell>
          <cell r="AS176">
            <v>53238.77288791343</v>
          </cell>
          <cell r="AT176">
            <v>53263.362926644288</v>
          </cell>
          <cell r="AU176">
            <v>53287.787769268543</v>
          </cell>
          <cell r="AV176">
            <v>53312.045350464927</v>
          </cell>
          <cell r="BJ176">
            <v>17028.249451647956</v>
          </cell>
          <cell r="BK176">
            <v>17042.344042045166</v>
          </cell>
          <cell r="BL176">
            <v>17056.437741541748</v>
          </cell>
          <cell r="BM176">
            <v>17070.530538685256</v>
          </cell>
          <cell r="BN176">
            <v>17084.622422020679</v>
          </cell>
          <cell r="BO176">
            <v>17098.713380090412</v>
          </cell>
          <cell r="BP176">
            <v>17112.803401434277</v>
          </cell>
          <cell r="BQ176">
            <v>17126.892474589393</v>
          </cell>
          <cell r="BR176">
            <v>17140.980588090235</v>
          </cell>
          <cell r="BS176">
            <v>17155.06773046853</v>
          </cell>
          <cell r="BT176">
            <v>17169.153890253256</v>
          </cell>
          <cell r="BV176">
            <v>15219.978239175089</v>
          </cell>
          <cell r="BW176">
            <v>15232.052079085377</v>
          </cell>
          <cell r="BX176">
            <v>15244.124802418319</v>
          </cell>
          <cell r="BY176">
            <v>15256.196399741604</v>
          </cell>
          <cell r="BZ176">
            <v>15268.26686162324</v>
          </cell>
          <cell r="CA176">
            <v>15280.336178631547</v>
          </cell>
          <cell r="CB176">
            <v>15292.404341335161</v>
          </cell>
          <cell r="CC176">
            <v>15304.471340303022</v>
          </cell>
          <cell r="CD176">
            <v>15316.537166104388</v>
          </cell>
          <cell r="CE176">
            <v>15328.601809308822</v>
          </cell>
          <cell r="CF176">
            <v>15340.66526048621</v>
          </cell>
          <cell r="CH176">
            <v>9753.3242638911761</v>
          </cell>
          <cell r="CI176">
            <v>9764.81382538459</v>
          </cell>
          <cell r="CJ176">
            <v>9776.3059349954565</v>
          </cell>
          <cell r="CK176">
            <v>9787.8005783960252</v>
          </cell>
          <cell r="CL176">
            <v>9799.2977412383552</v>
          </cell>
          <cell r="CM176">
            <v>9810.7974091536307</v>
          </cell>
          <cell r="CN176">
            <v>9822.2995677533545</v>
          </cell>
          <cell r="CO176">
            <v>9833.8042026284529</v>
          </cell>
          <cell r="CP176">
            <v>9845.3112993500035</v>
          </cell>
          <cell r="CQ176">
            <v>9856.8208434687403</v>
          </cell>
          <cell r="CR176">
            <v>9868.3328205157231</v>
          </cell>
        </row>
        <row r="177">
          <cell r="A177">
            <v>1480</v>
          </cell>
          <cell r="B177">
            <v>58494.434443592683</v>
          </cell>
          <cell r="C177">
            <v>58527.637733122283</v>
          </cell>
          <cell r="D177">
            <v>58560.843713695525</v>
          </cell>
          <cell r="E177">
            <v>58594.052599601935</v>
          </cell>
          <cell r="F177">
            <v>58627.264606556768</v>
          </cell>
          <cell r="G177">
            <v>58660.479951709531</v>
          </cell>
          <cell r="H177">
            <v>58693.698853638256</v>
          </cell>
          <cell r="I177">
            <v>58726.9215323565</v>
          </cell>
          <cell r="J177">
            <v>58760.148209307663</v>
          </cell>
          <cell r="K177">
            <v>58793.379107374487</v>
          </cell>
          <cell r="L177">
            <v>58826.614450871064</v>
          </cell>
          <cell r="N177">
            <v>81556.293428623409</v>
          </cell>
          <cell r="O177">
            <v>81562.478234693699</v>
          </cell>
          <cell r="P177">
            <v>81568.15895327722</v>
          </cell>
          <cell r="Q177">
            <v>81573.33195506857</v>
          </cell>
          <cell r="R177">
            <v>81577.993593919382</v>
          </cell>
          <cell r="S177">
            <v>81582.140206787561</v>
          </cell>
          <cell r="T177">
            <v>81585.768113706086</v>
          </cell>
          <cell r="U177">
            <v>81588.873617749021</v>
          </cell>
          <cell r="V177">
            <v>81591.453004989598</v>
          </cell>
          <cell r="W177">
            <v>81593.502544462506</v>
          </cell>
          <cell r="X177">
            <v>81595.018488134549</v>
          </cell>
          <cell r="Z177">
            <v>374709.70005503669</v>
          </cell>
          <cell r="AA177">
            <v>377834.40778654651</v>
          </cell>
          <cell r="AB177">
            <v>380990.11727214861</v>
          </cell>
          <cell r="AC177">
            <v>384177.10098590003</v>
          </cell>
          <cell r="AD177">
            <v>387395.63344260055</v>
          </cell>
          <cell r="AE177">
            <v>390645.99121057609</v>
          </cell>
          <cell r="AF177">
            <v>393928.45292456885</v>
          </cell>
          <cell r="AG177">
            <v>397243.29929855914</v>
          </cell>
          <cell r="AH177">
            <v>400590.81313876726</v>
          </cell>
          <cell r="AI177">
            <v>403971.27935673966</v>
          </cell>
          <cell r="AJ177">
            <v>407384.9849823346</v>
          </cell>
          <cell r="AL177">
            <v>53312.045350464927</v>
          </cell>
          <cell r="AM177">
            <v>53336.133581879447</v>
          </cell>
          <cell r="AN177">
            <v>53360.050351933249</v>
          </cell>
          <cell r="AO177">
            <v>53383.79352559369</v>
          </cell>
          <cell r="AP177">
            <v>53407.360944160479</v>
          </cell>
          <cell r="AQ177">
            <v>53430.750425070786</v>
          </cell>
          <cell r="AR177">
            <v>53453.959761651815</v>
          </cell>
          <cell r="AS177">
            <v>53476.986722915244</v>
          </cell>
          <cell r="AT177">
            <v>53499.829053346017</v>
          </cell>
          <cell r="AU177">
            <v>53522.484472664815</v>
          </cell>
          <cell r="AV177">
            <v>53544.950675607462</v>
          </cell>
          <cell r="BJ177">
            <v>17169.153890253256</v>
          </cell>
          <cell r="BK177">
            <v>17183.2390559706</v>
          </cell>
          <cell r="BL177">
            <v>17197.323216143923</v>
          </cell>
          <cell r="BM177">
            <v>17211.406359293724</v>
          </cell>
          <cell r="BN177">
            <v>17225.488473937596</v>
          </cell>
          <cell r="BO177">
            <v>17239.569548590214</v>
          </cell>
          <cell r="BP177">
            <v>17253.649571763264</v>
          </cell>
          <cell r="BQ177">
            <v>17267.72853196544</v>
          </cell>
          <cell r="BR177">
            <v>17281.806417702403</v>
          </cell>
          <cell r="BS177">
            <v>17295.883217476741</v>
          </cell>
          <cell r="BT177">
            <v>17309.95891978791</v>
          </cell>
          <cell r="BV177">
            <v>15340.66526048621</v>
          </cell>
          <cell r="BW177">
            <v>15352.727510206736</v>
          </cell>
          <cell r="BX177">
            <v>15364.78854904091</v>
          </cell>
          <cell r="BY177">
            <v>15376.848367559545</v>
          </cell>
          <cell r="BZ177">
            <v>15388.906956333767</v>
          </cell>
          <cell r="CA177">
            <v>15400.96430593502</v>
          </cell>
          <cell r="CB177">
            <v>15413.020406935048</v>
          </cell>
          <cell r="CC177">
            <v>15425.07524990592</v>
          </cell>
          <cell r="CD177">
            <v>15437.128825420008</v>
          </cell>
          <cell r="CE177">
            <v>15449.181124050006</v>
          </cell>
          <cell r="CF177">
            <v>15461.232136368906</v>
          </cell>
          <cell r="CH177">
            <v>9868.3328205157231</v>
          </cell>
          <cell r="CI177">
            <v>9879.8472160025121</v>
          </cell>
          <cell r="CJ177">
            <v>9891.3640154203531</v>
          </cell>
          <cell r="CK177">
            <v>9902.8832042412832</v>
          </cell>
          <cell r="CL177">
            <v>9914.4047679176656</v>
          </cell>
          <cell r="CM177">
            <v>9925.9286918827711</v>
          </cell>
          <cell r="CN177">
            <v>9937.4549615500218</v>
          </cell>
          <cell r="CO177">
            <v>9948.9835623142135</v>
          </cell>
          <cell r="CP177">
            <v>9960.5144795503511</v>
          </cell>
          <cell r="CQ177">
            <v>9972.047698615228</v>
          </cell>
          <cell r="CR177">
            <v>9983.5832048457087</v>
          </cell>
        </row>
        <row r="178">
          <cell r="A178">
            <v>1490</v>
          </cell>
          <cell r="B178">
            <v>58826.614450871064</v>
          </cell>
          <cell r="C178">
            <v>58859.854465542077</v>
          </cell>
          <cell r="D178">
            <v>58893.099378575702</v>
          </cell>
          <cell r="E178">
            <v>58926.349418589962</v>
          </cell>
          <cell r="F178">
            <v>58959.604815639585</v>
          </cell>
          <cell r="G178">
            <v>58992.865801216496</v>
          </cell>
          <cell r="H178">
            <v>59026.132608248539</v>
          </cell>
          <cell r="I178">
            <v>59059.405471097758</v>
          </cell>
          <cell r="J178">
            <v>59092.684625567221</v>
          </cell>
          <cell r="K178">
            <v>59125.970308887598</v>
          </cell>
          <cell r="L178">
            <v>59159.262759734396</v>
          </cell>
          <cell r="N178">
            <v>81595.018488134549</v>
          </cell>
          <cell r="O178">
            <v>81595.997070862737</v>
          </cell>
          <cell r="P178">
            <v>81596.434510352847</v>
          </cell>
          <cell r="Q178">
            <v>81596.327007135667</v>
          </cell>
          <cell r="R178">
            <v>81595.670744513918</v>
          </cell>
          <cell r="S178">
            <v>81594.461888540362</v>
          </cell>
          <cell r="T178">
            <v>81592.696587968909</v>
          </cell>
          <cell r="U178">
            <v>81590.370974225749</v>
          </cell>
          <cell r="V178">
            <v>81587.48116137163</v>
          </cell>
          <cell r="W178">
            <v>81584.023246058554</v>
          </cell>
          <cell r="X178">
            <v>81579.993307499972</v>
          </cell>
          <cell r="Z178">
            <v>407384.9849823346</v>
          </cell>
          <cell r="AA178">
            <v>410832.21917696419</v>
          </cell>
          <cell r="AB178">
            <v>414313.27324685536</v>
          </cell>
          <cell r="AC178">
            <v>417828.44065623882</v>
          </cell>
          <cell r="AD178">
            <v>421378.01704079908</v>
          </cell>
          <cell r="AE178">
            <v>424962.30022112298</v>
          </cell>
          <cell r="AF178">
            <v>428581.59021613147</v>
          </cell>
          <cell r="AG178">
            <v>432236.18925664085</v>
          </cell>
          <cell r="AH178">
            <v>435926.4017991341</v>
          </cell>
          <cell r="AI178">
            <v>439652.5345392669</v>
          </cell>
          <cell r="AJ178">
            <v>443414.89642578334</v>
          </cell>
          <cell r="AL178">
            <v>53544.950675607462</v>
          </cell>
          <cell r="AM178">
            <v>53567.225331714762</v>
          </cell>
          <cell r="AN178">
            <v>53589.30608507929</v>
          </cell>
          <cell r="AO178">
            <v>53611.190554143628</v>
          </cell>
          <cell r="AP178">
            <v>53632.876331452208</v>
          </cell>
          <cell r="AQ178">
            <v>53654.360983416649</v>
          </cell>
          <cell r="AR178">
            <v>53675.642050100192</v>
          </cell>
          <cell r="AS178">
            <v>53696.717044975798</v>
          </cell>
          <cell r="AT178">
            <v>53717.58345467224</v>
          </cell>
          <cell r="AU178">
            <v>53738.238738753149</v>
          </cell>
          <cell r="AV178">
            <v>53758.680329484392</v>
          </cell>
          <cell r="BJ178">
            <v>17309.95891978791</v>
          </cell>
          <cell r="BK178">
            <v>17324.033513132243</v>
          </cell>
          <cell r="BL178">
            <v>17338.106986002902</v>
          </cell>
          <cell r="BM178">
            <v>17352.179326889807</v>
          </cell>
          <cell r="BN178">
            <v>17366.250524279647</v>
          </cell>
          <cell r="BO178">
            <v>17380.320566655821</v>
          </cell>
          <cell r="BP178">
            <v>17394.389442498406</v>
          </cell>
          <cell r="BQ178">
            <v>17408.457140284128</v>
          </cell>
          <cell r="BR178">
            <v>17422.52364848632</v>
          </cell>
          <cell r="BS178">
            <v>17436.588955574887</v>
          </cell>
          <cell r="BT178">
            <v>17450.653050016281</v>
          </cell>
          <cell r="BV178">
            <v>15461.232136368906</v>
          </cell>
          <cell r="BW178">
            <v>15473.281852950025</v>
          </cell>
          <cell r="BX178">
            <v>15485.330264366981</v>
          </cell>
          <cell r="BY178">
            <v>15497.377361193712</v>
          </cell>
          <cell r="BZ178">
            <v>15509.423134004464</v>
          </cell>
          <cell r="CA178">
            <v>15521.467573373799</v>
          </cell>
          <cell r="CB178">
            <v>15533.510669876583</v>
          </cell>
          <cell r="CC178">
            <v>15545.552414088004</v>
          </cell>
          <cell r="CD178">
            <v>15557.592796583554</v>
          </cell>
          <cell r="CE178">
            <v>15569.631807939044</v>
          </cell>
          <cell r="CF178">
            <v>15581.669438730587</v>
          </cell>
          <cell r="CH178">
            <v>9983.5832048457087</v>
          </cell>
          <cell r="CI178">
            <v>9995.1209835606642</v>
          </cell>
          <cell r="CJ178">
            <v>10006.661020060157</v>
          </cell>
          <cell r="CK178">
            <v>10018.203299625246</v>
          </cell>
          <cell r="CL178">
            <v>10029.747807519001</v>
          </cell>
          <cell r="CM178">
            <v>10041.294528985112</v>
          </cell>
          <cell r="CN178">
            <v>10052.843449250184</v>
          </cell>
          <cell r="CO178">
            <v>10064.394553521786</v>
          </cell>
          <cell r="CP178">
            <v>10075.947826989242</v>
          </cell>
          <cell r="CQ178">
            <v>10087.503254824704</v>
          </cell>
          <cell r="CR178">
            <v>10099.060822181636</v>
          </cell>
        </row>
        <row r="179">
          <cell r="A179">
            <v>1500</v>
          </cell>
          <cell r="B179">
            <v>59159.262759734396</v>
          </cell>
          <cell r="C179">
            <v>59192.562218211613</v>
          </cell>
          <cell r="D179">
            <v>59225.868925859795</v>
          </cell>
          <cell r="E179">
            <v>59259.183125658536</v>
          </cell>
          <cell r="F179">
            <v>59292.505062016637</v>
          </cell>
          <cell r="G179">
            <v>59325.834980776664</v>
          </cell>
          <cell r="H179">
            <v>59359.173129214701</v>
          </cell>
          <cell r="I179">
            <v>59392.519756038178</v>
          </cell>
          <cell r="J179">
            <v>59425.875111387184</v>
          </cell>
          <cell r="K179">
            <v>59459.239446832435</v>
          </cell>
          <cell r="L179">
            <v>59492.613015369214</v>
          </cell>
          <cell r="N179">
            <v>81579.993307499972</v>
          </cell>
          <cell r="O179">
            <v>81575.387407436792</v>
          </cell>
          <cell r="P179">
            <v>81570.201590087556</v>
          </cell>
          <cell r="Q179">
            <v>81564.431882120494</v>
          </cell>
          <cell r="R179">
            <v>81558.074292621401</v>
          </cell>
          <cell r="S179">
            <v>81551.124813046597</v>
          </cell>
          <cell r="T179">
            <v>81543.579417189409</v>
          </cell>
          <cell r="U179">
            <v>81535.434061149892</v>
          </cell>
          <cell r="V179">
            <v>81526.684683287807</v>
          </cell>
          <cell r="W179">
            <v>81517.327204191883</v>
          </cell>
          <cell r="X179">
            <v>81507.357526643027</v>
          </cell>
          <cell r="Z179">
            <v>443414.89642578334</v>
          </cell>
          <cell r="AA179">
            <v>447213.79867435072</v>
          </cell>
          <cell r="AB179">
            <v>451049.5547813499</v>
          </cell>
          <cell r="AC179">
            <v>454922.48053800891</v>
          </cell>
          <cell r="AD179">
            <v>458832.89404439222</v>
          </cell>
          <cell r="AE179">
            <v>462781.11572345544</v>
          </cell>
          <cell r="AF179">
            <v>466767.46833532373</v>
          </cell>
          <cell r="AG179">
            <v>470792.27699155262</v>
          </cell>
          <cell r="AH179">
            <v>474855.86916936131</v>
          </cell>
          <cell r="AI179">
            <v>478958.57472618017</v>
          </cell>
          <cell r="AJ179">
            <v>483100.72591397865</v>
          </cell>
          <cell r="AL179">
            <v>53758.680329484392</v>
          </cell>
          <cell r="AM179">
            <v>53778.905631563517</v>
          </cell>
          <cell r="AN179">
            <v>53798.912021905722</v>
          </cell>
          <cell r="AO179">
            <v>53818.696849381631</v>
          </cell>
          <cell r="AP179">
            <v>53838.257434562656</v>
          </cell>
          <cell r="AQ179">
            <v>53857.591069501424</v>
          </cell>
          <cell r="AR179">
            <v>53876.695017454651</v>
          </cell>
          <cell r="AS179">
            <v>53895.566512637954</v>
          </cell>
          <cell r="AT179">
            <v>53914.202759978594</v>
          </cell>
          <cell r="AU179">
            <v>53932.600934839429</v>
          </cell>
          <cell r="AV179">
            <v>53950.758182796555</v>
          </cell>
          <cell r="BJ179">
            <v>17450.653050016281</v>
          </cell>
          <cell r="BK179">
            <v>17464.71592027344</v>
          </cell>
          <cell r="BL179">
            <v>17478.777554805791</v>
          </cell>
          <cell r="BM179">
            <v>17492.837942069185</v>
          </cell>
          <cell r="BN179">
            <v>17506.897070515868</v>
          </cell>
          <cell r="BO179">
            <v>17520.954928594459</v>
          </cell>
          <cell r="BP179">
            <v>17535.011504749884</v>
          </cell>
          <cell r="BQ179">
            <v>17549.066787423399</v>
          </cell>
          <cell r="BR179">
            <v>17563.120765052474</v>
          </cell>
          <cell r="BS179">
            <v>17577.173426070833</v>
          </cell>
          <cell r="BT179">
            <v>17591.224758908356</v>
          </cell>
          <cell r="BV179">
            <v>15581.669438730587</v>
          </cell>
          <cell r="BW179">
            <v>15593.70567953462</v>
          </cell>
          <cell r="BX179">
            <v>15605.740520927884</v>
          </cell>
          <cell r="BY179">
            <v>15617.773953487431</v>
          </cell>
          <cell r="BZ179">
            <v>15629.805967790631</v>
          </cell>
          <cell r="CA179">
            <v>15641.836554415164</v>
          </cell>
          <cell r="CB179">
            <v>15653.865703939016</v>
          </cell>
          <cell r="CC179">
            <v>15665.893406940499</v>
          </cell>
          <cell r="CD179">
            <v>15677.919653998219</v>
          </cell>
          <cell r="CE179">
            <v>15689.944435691104</v>
          </cell>
          <cell r="CF179">
            <v>15701.967742598397</v>
          </cell>
          <cell r="CH179">
            <v>10099.060822181636</v>
          </cell>
          <cell r="CI179">
            <v>10110.620514196045</v>
          </cell>
          <cell r="CJ179">
            <v>10122.182315986123</v>
          </cell>
          <cell r="CK179">
            <v>10133.746212652368</v>
          </cell>
          <cell r="CL179">
            <v>10145.312189277756</v>
          </cell>
          <cell r="CM179">
            <v>10156.880230928247</v>
          </cell>
          <cell r="CN179">
            <v>10168.450322652112</v>
          </cell>
          <cell r="CO179">
            <v>10180.022449480442</v>
          </cell>
          <cell r="CP179">
            <v>10191.596596427647</v>
          </cell>
          <cell r="CQ179">
            <v>10203.172748490382</v>
          </cell>
          <cell r="CR179">
            <v>10214.750890649353</v>
          </cell>
        </row>
      </sheetData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정기록지"/>
      <sheetName val="성적서 (1)"/>
      <sheetName val="교정결과"/>
      <sheetName val="data"/>
      <sheetName val="최소자승법"/>
      <sheetName val="불확도 계산"/>
      <sheetName val="측정불확도산출"/>
      <sheetName val="표준장비명세 051114 (A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"/>
      <sheetName val="계산"/>
      <sheetName val="수정갑"/>
      <sheetName val="을지"/>
      <sheetName val="추정"/>
      <sheetName val="을지(외)"/>
      <sheetName val="을지(내)"/>
      <sheetName val="Sheet1"/>
      <sheetName val="초본 (2)"/>
      <sheetName val="버니어캘리퍼스"/>
      <sheetName val="데이타 기록지"/>
    </sheetNames>
    <sheetDataSet>
      <sheetData sheetId="0" refreshError="1">
        <row r="54">
          <cell r="B54" t="str">
            <v>Mitutoyo</v>
          </cell>
          <cell r="C54" t="str">
            <v>Digital</v>
          </cell>
          <cell r="D54">
            <v>100</v>
          </cell>
          <cell r="E54">
            <v>1E-3</v>
          </cell>
          <cell r="F54" t="str">
            <v>유남준</v>
          </cell>
          <cell r="G54" t="str">
            <v>고정표준실</v>
          </cell>
        </row>
        <row r="55">
          <cell r="B55" t="str">
            <v>Peacock</v>
          </cell>
          <cell r="C55" t="str">
            <v>Dial</v>
          </cell>
          <cell r="D55">
            <v>150</v>
          </cell>
          <cell r="E55">
            <v>0.01</v>
          </cell>
          <cell r="F55" t="str">
            <v>명신기</v>
          </cell>
          <cell r="G55" t="str">
            <v>이동시설</v>
          </cell>
        </row>
        <row r="56">
          <cell r="B56" t="str">
            <v>B&amp;W</v>
          </cell>
          <cell r="C56" t="str">
            <v>Vernier</v>
          </cell>
          <cell r="D56">
            <v>200</v>
          </cell>
          <cell r="E56">
            <v>0.05</v>
          </cell>
          <cell r="F56" t="str">
            <v>윤상수</v>
          </cell>
          <cell r="G56" t="str">
            <v>현장</v>
          </cell>
        </row>
        <row r="57">
          <cell r="B57" t="str">
            <v>Starrett</v>
          </cell>
          <cell r="D57">
            <v>300</v>
          </cell>
          <cell r="E57">
            <v>0.02</v>
          </cell>
          <cell r="F57" t="str">
            <v>조성수</v>
          </cell>
        </row>
        <row r="58">
          <cell r="B58" t="str">
            <v>Mahr</v>
          </cell>
          <cell r="D58">
            <v>450</v>
          </cell>
        </row>
        <row r="59">
          <cell r="D59">
            <v>500</v>
          </cell>
        </row>
        <row r="60">
          <cell r="D60">
            <v>600</v>
          </cell>
        </row>
        <row r="61">
          <cell r="D61">
            <v>1000</v>
          </cell>
        </row>
        <row r="71">
          <cell r="C71" t="str">
            <v>내외측</v>
          </cell>
        </row>
        <row r="72">
          <cell r="C72" t="str">
            <v xml:space="preserve">내측 </v>
          </cell>
        </row>
        <row r="73">
          <cell r="C73" t="str">
            <v>외측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성적서(갑)"/>
      <sheetName val="성적서(을)"/>
      <sheetName val="입력"/>
      <sheetName val="장비 FITTING"/>
      <sheetName val="추정보고서(1)"/>
      <sheetName val="추정보고서(습도)"/>
      <sheetName val="추정보고서(온도)"/>
      <sheetName val="지침서"/>
      <sheetName val="RAW DATA (제출)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C12">
            <v>0.1</v>
          </cell>
        </row>
        <row r="92">
          <cell r="A92">
            <v>2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정기록지"/>
      <sheetName val="성적서 (1)"/>
      <sheetName val="교정결과"/>
      <sheetName val="data"/>
      <sheetName val="최소자승법"/>
      <sheetName val="불확도 계산"/>
      <sheetName val="측정불확도산출"/>
      <sheetName val="표준장비명세 051114 (A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정데이터"/>
      <sheetName val="사전부하"/>
      <sheetName val="kgf-mV"/>
      <sheetName val="교정기록지"/>
      <sheetName val="1단 데이터"/>
      <sheetName val="2단 데이터"/>
      <sheetName val="3단 데이터"/>
      <sheetName val="4단 데이터"/>
      <sheetName val="5단 데이터"/>
      <sheetName val="6단 데이터"/>
      <sheetName val="7단 데이터"/>
      <sheetName val="불확도"/>
      <sheetName val="교정성적서"/>
      <sheetName val="교정결과"/>
      <sheetName val="표준장비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A4">
            <v>1</v>
          </cell>
          <cell r="B4" t="str">
            <v>49-490 N</v>
          </cell>
          <cell r="C4" t="str">
            <v>power</v>
          </cell>
          <cell r="D4" t="str">
            <v>(압축)</v>
          </cell>
          <cell r="E4" t="str">
            <v>0009165</v>
          </cell>
          <cell r="F4">
            <v>37209</v>
          </cell>
          <cell r="G4">
            <v>0.10199999999999999</v>
          </cell>
          <cell r="H4">
            <v>1.8880300000000001</v>
          </cell>
          <cell r="I4">
            <v>0.01</v>
          </cell>
          <cell r="J4">
            <v>5.0000000000000001E-3</v>
          </cell>
          <cell r="K4">
            <v>23</v>
          </cell>
          <cell r="L4">
            <v>259.70097229999999</v>
          </cell>
          <cell r="M4">
            <v>-4.3390870000000002E-3</v>
          </cell>
          <cell r="N4">
            <v>3.8505800000000001E-3</v>
          </cell>
          <cell r="O4">
            <v>2.47726E-10</v>
          </cell>
        </row>
        <row r="5">
          <cell r="A5">
            <v>2</v>
          </cell>
          <cell r="B5" t="str">
            <v>49-490 N</v>
          </cell>
          <cell r="C5" t="str">
            <v>power</v>
          </cell>
          <cell r="D5" t="str">
            <v>(인장)</v>
          </cell>
          <cell r="E5" t="str">
            <v>0009165</v>
          </cell>
          <cell r="F5">
            <v>37209</v>
          </cell>
          <cell r="G5">
            <v>8.7999999999999995E-2</v>
          </cell>
          <cell r="H5">
            <v>-1.8869499999999999</v>
          </cell>
          <cell r="I5">
            <v>0.01</v>
          </cell>
          <cell r="J5">
            <v>5.0000000000000001E-3</v>
          </cell>
          <cell r="K5">
            <v>23</v>
          </cell>
          <cell r="L5">
            <v>-260.02979499999998</v>
          </cell>
          <cell r="M5">
            <v>-0.103226632</v>
          </cell>
          <cell r="N5">
            <v>-3.84571E-3</v>
          </cell>
          <cell r="O5">
            <v>-5.8818299999999997E-9</v>
          </cell>
        </row>
        <row r="6">
          <cell r="A6">
            <v>3</v>
          </cell>
          <cell r="B6" t="str">
            <v>98-980 N</v>
          </cell>
          <cell r="C6" t="str">
            <v>power</v>
          </cell>
          <cell r="D6" t="str">
            <v>(압축)</v>
          </cell>
          <cell r="E6" t="str">
            <v>0009166</v>
          </cell>
          <cell r="F6">
            <v>37209</v>
          </cell>
          <cell r="G6">
            <v>0.124</v>
          </cell>
          <cell r="H6">
            <v>1.49011</v>
          </cell>
          <cell r="I6">
            <v>0.01</v>
          </cell>
          <cell r="J6">
            <v>5.0000000000000001E-3</v>
          </cell>
          <cell r="K6">
            <v>20</v>
          </cell>
          <cell r="L6">
            <v>656.15931390000003</v>
          </cell>
          <cell r="M6">
            <v>1.2778524689999999</v>
          </cell>
          <cell r="N6">
            <v>1.5240099999999999E-3</v>
          </cell>
          <cell r="O6">
            <v>-4.4900999999999996E-9</v>
          </cell>
        </row>
        <row r="7">
          <cell r="A7">
            <v>4</v>
          </cell>
          <cell r="B7" t="str">
            <v>98-980 N</v>
          </cell>
          <cell r="C7" t="str">
            <v>power</v>
          </cell>
          <cell r="D7" t="str">
            <v>(인장)</v>
          </cell>
          <cell r="E7" t="str">
            <v>0009166</v>
          </cell>
          <cell r="F7">
            <v>37209</v>
          </cell>
          <cell r="G7">
            <v>0.23100000000000001</v>
          </cell>
          <cell r="H7">
            <v>-1.4959899999999999</v>
          </cell>
          <cell r="I7">
            <v>0.01</v>
          </cell>
          <cell r="J7">
            <v>5.0000000000000001E-3</v>
          </cell>
          <cell r="K7">
            <v>20</v>
          </cell>
          <cell r="L7">
            <v>-655.75812340000004</v>
          </cell>
          <cell r="M7">
            <v>-0.18109473100000001</v>
          </cell>
          <cell r="N7">
            <v>-1.52495E-3</v>
          </cell>
          <cell r="O7">
            <v>-6.4279100000000002E-10</v>
          </cell>
        </row>
        <row r="8">
          <cell r="A8">
            <v>5</v>
          </cell>
          <cell r="B8" t="str">
            <v>0.49-4.9 kN</v>
          </cell>
          <cell r="C8" t="str">
            <v>power</v>
          </cell>
          <cell r="D8" t="str">
            <v>(압축)</v>
          </cell>
          <cell r="E8" t="str">
            <v>0009167</v>
          </cell>
          <cell r="F8">
            <v>37208</v>
          </cell>
          <cell r="G8">
            <v>0.08</v>
          </cell>
          <cell r="H8">
            <v>-2.4007299999999998</v>
          </cell>
          <cell r="I8">
            <v>0.01</v>
          </cell>
          <cell r="J8">
            <v>5.0000000000000001E-3</v>
          </cell>
          <cell r="K8">
            <v>23</v>
          </cell>
          <cell r="L8">
            <v>-2039.2636869999999</v>
          </cell>
          <cell r="M8">
            <v>1.2892063030000001</v>
          </cell>
          <cell r="N8">
            <v>-4.9037199999999999E-4</v>
          </cell>
          <cell r="O8">
            <v>1.51437E-10</v>
          </cell>
        </row>
        <row r="9">
          <cell r="A9">
            <v>6</v>
          </cell>
          <cell r="B9" t="str">
            <v>0.49-4.9 kN</v>
          </cell>
          <cell r="C9" t="str">
            <v>power</v>
          </cell>
          <cell r="D9" t="str">
            <v>(인장)</v>
          </cell>
          <cell r="E9" t="str">
            <v>0009167</v>
          </cell>
          <cell r="F9">
            <v>37208</v>
          </cell>
          <cell r="G9">
            <v>7.2999999999999995E-2</v>
          </cell>
          <cell r="H9">
            <v>2.4049100000000001</v>
          </cell>
          <cell r="I9">
            <v>0.01</v>
          </cell>
          <cell r="J9">
            <v>5.0000000000000001E-3</v>
          </cell>
          <cell r="K9">
            <v>23</v>
          </cell>
          <cell r="L9">
            <v>2039.375239</v>
          </cell>
          <cell r="M9">
            <v>-0.24411165500000001</v>
          </cell>
          <cell r="N9">
            <v>4.9034600000000001E-4</v>
          </cell>
          <cell r="O9">
            <v>2.8798699999999999E-11</v>
          </cell>
        </row>
        <row r="10">
          <cell r="A10">
            <v>7</v>
          </cell>
          <cell r="B10" t="str">
            <v>0.49-4.4 kN</v>
          </cell>
          <cell r="C10" t="str">
            <v>Sensotec</v>
          </cell>
          <cell r="D10" t="str">
            <v>(압축)</v>
          </cell>
          <cell r="E10" t="str">
            <v>818075</v>
          </cell>
          <cell r="F10">
            <v>37276</v>
          </cell>
          <cell r="G10">
            <v>1.2999999999999999E-2</v>
          </cell>
          <cell r="H10">
            <v>-2.9925600000000001</v>
          </cell>
          <cell r="I10">
            <v>0.01</v>
          </cell>
          <cell r="J10">
            <v>1.5E-3</v>
          </cell>
          <cell r="K10">
            <v>20</v>
          </cell>
          <cell r="L10">
            <v>-1477.0603180000001</v>
          </cell>
          <cell r="M10">
            <v>-0.82855772999999999</v>
          </cell>
          <cell r="N10">
            <v>-6.7701899999999995E-4</v>
          </cell>
          <cell r="O10">
            <v>-2.5819500000000001E-10</v>
          </cell>
        </row>
        <row r="11">
          <cell r="A11">
            <v>8</v>
          </cell>
          <cell r="B11" t="str">
            <v>0.49-4.4 kN</v>
          </cell>
          <cell r="C11" t="str">
            <v>Sensotec</v>
          </cell>
          <cell r="D11" t="str">
            <v>(인장)</v>
          </cell>
          <cell r="E11">
            <v>818075</v>
          </cell>
          <cell r="F11">
            <v>37276</v>
          </cell>
          <cell r="G11">
            <v>2.1000000000000001E-2</v>
          </cell>
          <cell r="H11">
            <v>2.98481</v>
          </cell>
          <cell r="I11">
            <v>0.01</v>
          </cell>
          <cell r="J11">
            <v>1.5E-3</v>
          </cell>
          <cell r="K11">
            <v>20</v>
          </cell>
          <cell r="L11">
            <v>1477.171576</v>
          </cell>
          <cell r="M11">
            <v>0.41403496899999997</v>
          </cell>
          <cell r="N11">
            <v>6.7696900000000003E-4</v>
          </cell>
          <cell r="O11">
            <v>-1.28178E-10</v>
          </cell>
        </row>
        <row r="12">
          <cell r="A12">
            <v>9</v>
          </cell>
          <cell r="B12" t="str">
            <v>0.49-4.9 kN</v>
          </cell>
          <cell r="C12" t="str">
            <v>HBM</v>
          </cell>
          <cell r="D12" t="str">
            <v>(압축)</v>
          </cell>
          <cell r="E12" t="str">
            <v>032593A</v>
          </cell>
          <cell r="F12">
            <v>37302</v>
          </cell>
          <cell r="G12">
            <v>1.7000000000000001E-2</v>
          </cell>
          <cell r="H12">
            <v>-2.0030100000000002</v>
          </cell>
          <cell r="I12">
            <v>0.01</v>
          </cell>
          <cell r="J12">
            <v>0.04</v>
          </cell>
          <cell r="K12">
            <v>22</v>
          </cell>
          <cell r="L12">
            <v>-2448.6227239999998</v>
          </cell>
          <cell r="M12">
            <v>-0.33916220899999999</v>
          </cell>
          <cell r="N12">
            <v>-4.08393E-4</v>
          </cell>
          <cell r="O12">
            <v>-2.3116599999999999E-11</v>
          </cell>
        </row>
        <row r="13">
          <cell r="A13">
            <v>10</v>
          </cell>
          <cell r="B13" t="str">
            <v>0.49-4.9 kN</v>
          </cell>
          <cell r="C13" t="str">
            <v>HBM</v>
          </cell>
          <cell r="D13" t="str">
            <v>(인장)</v>
          </cell>
          <cell r="E13" t="str">
            <v>032593A</v>
          </cell>
          <cell r="F13">
            <v>37302</v>
          </cell>
          <cell r="G13">
            <v>6.2E-2</v>
          </cell>
          <cell r="H13">
            <v>2.0017900000000002</v>
          </cell>
          <cell r="I13">
            <v>0.01</v>
          </cell>
          <cell r="J13">
            <v>0.04</v>
          </cell>
          <cell r="K13">
            <v>22</v>
          </cell>
          <cell r="L13">
            <v>2448.8325009999999</v>
          </cell>
          <cell r="M13">
            <v>0.278888672</v>
          </cell>
          <cell r="N13">
            <v>4.08358E-4</v>
          </cell>
          <cell r="O13">
            <v>-1.89804E-11</v>
          </cell>
        </row>
        <row r="14">
          <cell r="A14">
            <v>11</v>
          </cell>
          <cell r="B14" t="str">
            <v>0.98-9.8 kN</v>
          </cell>
          <cell r="C14" t="str">
            <v>power</v>
          </cell>
          <cell r="D14" t="str">
            <v>(압축)</v>
          </cell>
          <cell r="E14" t="str">
            <v>0009168</v>
          </cell>
          <cell r="F14">
            <v>37209</v>
          </cell>
          <cell r="G14">
            <v>0.17899999999999999</v>
          </cell>
          <cell r="H14">
            <v>-2.15483</v>
          </cell>
          <cell r="I14">
            <v>0.01</v>
          </cell>
          <cell r="J14">
            <v>5.0000000000000001E-3</v>
          </cell>
          <cell r="K14">
            <v>23</v>
          </cell>
          <cell r="L14">
            <v>-4551.1975810000004</v>
          </cell>
          <cell r="M14">
            <v>3.5275591000000002E-2</v>
          </cell>
          <cell r="N14">
            <v>-2.1972199999999999E-4</v>
          </cell>
          <cell r="O14">
            <v>3.7500900000000001E-13</v>
          </cell>
        </row>
        <row r="15">
          <cell r="A15">
            <v>12</v>
          </cell>
          <cell r="B15" t="str">
            <v>0.98-9.8 kN</v>
          </cell>
          <cell r="C15" t="str">
            <v>power</v>
          </cell>
          <cell r="D15" t="str">
            <v>(인장)</v>
          </cell>
          <cell r="E15" t="str">
            <v>0009168</v>
          </cell>
          <cell r="F15">
            <v>37209</v>
          </cell>
          <cell r="G15">
            <v>0.10100000000000001</v>
          </cell>
          <cell r="H15">
            <v>2.1516600000000001</v>
          </cell>
          <cell r="I15">
            <v>0.01</v>
          </cell>
          <cell r="J15">
            <v>5.0000000000000001E-3</v>
          </cell>
          <cell r="K15">
            <v>23</v>
          </cell>
          <cell r="L15">
            <v>4554.6396329999998</v>
          </cell>
          <cell r="M15">
            <v>1.413280643</v>
          </cell>
          <cell r="N15">
            <v>2.1955600000000001E-4</v>
          </cell>
          <cell r="O15">
            <v>-1.4932499999999999E-11</v>
          </cell>
        </row>
        <row r="16">
          <cell r="A16">
            <v>13</v>
          </cell>
          <cell r="B16" t="str">
            <v>0.98-9.8 kN</v>
          </cell>
          <cell r="C16" t="str">
            <v>HBM</v>
          </cell>
          <cell r="D16" t="str">
            <v>(압축)</v>
          </cell>
          <cell r="E16" t="str">
            <v>176607A</v>
          </cell>
          <cell r="F16">
            <v>37301</v>
          </cell>
          <cell r="G16">
            <v>8.9999999999999993E-3</v>
          </cell>
          <cell r="H16">
            <v>-2.0027699999999999</v>
          </cell>
          <cell r="I16">
            <v>0.01</v>
          </cell>
          <cell r="J16">
            <v>0.04</v>
          </cell>
          <cell r="K16">
            <v>22</v>
          </cell>
          <cell r="L16">
            <v>-4900.0278390000003</v>
          </cell>
          <cell r="M16">
            <v>-1.924219854</v>
          </cell>
          <cell r="N16">
            <v>-2.0408000000000001E-4</v>
          </cell>
          <cell r="O16">
            <v>-1.63857E-11</v>
          </cell>
        </row>
        <row r="17">
          <cell r="A17">
            <v>14</v>
          </cell>
          <cell r="B17" t="str">
            <v>0.98-9.8 kN</v>
          </cell>
          <cell r="C17" t="str">
            <v>HBM</v>
          </cell>
          <cell r="D17" t="str">
            <v>(인장)</v>
          </cell>
          <cell r="E17" t="str">
            <v>176607A</v>
          </cell>
          <cell r="F17">
            <v>37301</v>
          </cell>
          <cell r="G17">
            <v>8.7999999999999995E-2</v>
          </cell>
          <cell r="H17">
            <v>200140</v>
          </cell>
          <cell r="I17">
            <v>0.01</v>
          </cell>
          <cell r="J17">
            <v>0.04</v>
          </cell>
          <cell r="K17">
            <v>22</v>
          </cell>
          <cell r="L17">
            <v>4899.6921439999996</v>
          </cell>
          <cell r="M17">
            <v>-0.23368765899999999</v>
          </cell>
          <cell r="N17">
            <v>2.04083E-4</v>
          </cell>
          <cell r="O17">
            <v>1.9857599999999998E-12</v>
          </cell>
        </row>
        <row r="18">
          <cell r="A18">
            <v>15</v>
          </cell>
          <cell r="B18" t="str">
            <v>2-20 kN</v>
          </cell>
          <cell r="C18" t="str">
            <v>power</v>
          </cell>
          <cell r="D18" t="str">
            <v>(압축)</v>
          </cell>
          <cell r="E18" t="str">
            <v>0009169</v>
          </cell>
          <cell r="F18">
            <v>37586</v>
          </cell>
          <cell r="G18">
            <v>2.1999999999999999E-2</v>
          </cell>
          <cell r="H18">
            <v>-2.3559800000000002</v>
          </cell>
          <cell r="I18">
            <v>3.1E-2</v>
          </cell>
          <cell r="J18">
            <v>5.0000000000000001E-3</v>
          </cell>
          <cell r="K18">
            <v>21.5</v>
          </cell>
          <cell r="L18">
            <v>-21.22287</v>
          </cell>
          <cell r="M18">
            <v>-1.2745860000000001E-4</v>
          </cell>
          <cell r="N18">
            <v>-4.7119000000000001E-2</v>
          </cell>
          <cell r="O18">
            <v>-1.3333300000000001E-8</v>
          </cell>
        </row>
        <row r="19">
          <cell r="A19">
            <v>16</v>
          </cell>
          <cell r="B19" t="str">
            <v>2-20 kN</v>
          </cell>
          <cell r="C19" t="str">
            <v>power</v>
          </cell>
          <cell r="D19" t="str">
            <v>(인장)</v>
          </cell>
          <cell r="E19" t="str">
            <v>0009169</v>
          </cell>
          <cell r="F19">
            <v>37586</v>
          </cell>
          <cell r="G19">
            <v>2.5000000000000001E-2</v>
          </cell>
          <cell r="H19">
            <v>2.3546399999999998</v>
          </cell>
          <cell r="I19">
            <v>1.7000000000000001E-2</v>
          </cell>
          <cell r="J19">
            <v>5.0000000000000001E-3</v>
          </cell>
          <cell r="K19">
            <v>21.5</v>
          </cell>
          <cell r="L19">
            <v>21.235669999999999</v>
          </cell>
          <cell r="M19">
            <v>-2.9017650000000002E-4</v>
          </cell>
          <cell r="N19">
            <v>4.709058E-2</v>
          </cell>
          <cell r="O19">
            <v>3.030303E-8</v>
          </cell>
        </row>
        <row r="20">
          <cell r="A20">
            <v>17</v>
          </cell>
          <cell r="B20" t="str">
            <v>5-50 kN</v>
          </cell>
          <cell r="C20" t="str">
            <v>power</v>
          </cell>
          <cell r="D20" t="str">
            <v>(압축)</v>
          </cell>
          <cell r="E20" t="str">
            <v>0009170</v>
          </cell>
          <cell r="F20">
            <v>37586</v>
          </cell>
          <cell r="G20">
            <v>2.5000000000000001E-2</v>
          </cell>
          <cell r="H20">
            <v>2.4356900000000001</v>
          </cell>
          <cell r="I20">
            <v>1.9E-2</v>
          </cell>
          <cell r="J20">
            <v>5.0000000000000001E-3</v>
          </cell>
          <cell r="K20">
            <v>21.8</v>
          </cell>
          <cell r="L20">
            <v>20.565180000000002</v>
          </cell>
          <cell r="M20">
            <v>-1.551348E-2</v>
          </cell>
          <cell r="N20">
            <v>4.8625740000000001E-2</v>
          </cell>
          <cell r="O20">
            <v>1.7927950000000001E-6</v>
          </cell>
        </row>
        <row r="21">
          <cell r="A21">
            <v>18</v>
          </cell>
          <cell r="B21" t="str">
            <v>5-50 kN</v>
          </cell>
          <cell r="C21" t="str">
            <v>power</v>
          </cell>
          <cell r="D21" t="str">
            <v>(인장)</v>
          </cell>
          <cell r="E21" t="str">
            <v>0009170</v>
          </cell>
          <cell r="F21">
            <v>37586</v>
          </cell>
          <cell r="G21">
            <v>3.5999999999999997E-2</v>
          </cell>
          <cell r="H21">
            <v>-2.4257399999999998</v>
          </cell>
          <cell r="I21">
            <v>7.1999999999999995E-2</v>
          </cell>
          <cell r="J21">
            <v>5.0000000000000001E-3</v>
          </cell>
          <cell r="K21">
            <v>21.8</v>
          </cell>
          <cell r="L21">
            <v>-20.5776</v>
          </cell>
          <cell r="M21">
            <v>1.4403920000000001E-2</v>
          </cell>
          <cell r="N21">
            <v>-4.8596449999999999E-2</v>
          </cell>
          <cell r="O21">
            <v>1.646061E-6</v>
          </cell>
        </row>
        <row r="22">
          <cell r="A22">
            <v>19</v>
          </cell>
          <cell r="B22" t="str">
            <v>5-50 kN</v>
          </cell>
          <cell r="C22" t="str">
            <v>HBM</v>
          </cell>
          <cell r="D22" t="str">
            <v>(압축)</v>
          </cell>
          <cell r="E22" t="str">
            <v>1169643</v>
          </cell>
          <cell r="F22">
            <v>37587</v>
          </cell>
          <cell r="G22">
            <v>2.5000000000000001E-2</v>
          </cell>
          <cell r="H22">
            <v>-2.0373199999999998</v>
          </cell>
          <cell r="I22">
            <v>2.1999999999999999E-2</v>
          </cell>
          <cell r="J22">
            <v>0.04</v>
          </cell>
          <cell r="K22">
            <v>21.6</v>
          </cell>
          <cell r="L22">
            <v>-24.54515</v>
          </cell>
          <cell r="M22">
            <v>-1.347022E-3</v>
          </cell>
          <cell r="N22">
            <v>-4.074125E-2</v>
          </cell>
          <cell r="O22">
            <v>-9.111598E-8</v>
          </cell>
        </row>
        <row r="23">
          <cell r="A23">
            <v>20</v>
          </cell>
          <cell r="B23" t="str">
            <v>5-50 kN</v>
          </cell>
          <cell r="C23" t="str">
            <v>HBM</v>
          </cell>
          <cell r="D23" t="str">
            <v>(인장)</v>
          </cell>
          <cell r="E23" t="str">
            <v>1169643</v>
          </cell>
          <cell r="F23">
            <v>37587</v>
          </cell>
          <cell r="G23">
            <v>5.8999999999999997E-2</v>
          </cell>
          <cell r="H23">
            <v>2.0378500000000002</v>
          </cell>
          <cell r="I23">
            <v>1.4999999999999999E-2</v>
          </cell>
          <cell r="J23">
            <v>0.04</v>
          </cell>
          <cell r="K23">
            <v>21.6</v>
          </cell>
          <cell r="L23">
            <v>24.502770000000002</v>
          </cell>
          <cell r="M23">
            <v>1.5349130000000001E-2</v>
          </cell>
          <cell r="N23">
            <v>4.0811670000000001E-2</v>
          </cell>
          <cell r="O23">
            <v>-1.04E-6</v>
          </cell>
        </row>
        <row r="24">
          <cell r="A24">
            <v>21</v>
          </cell>
          <cell r="B24" t="str">
            <v>10-100 kN</v>
          </cell>
          <cell r="C24" t="str">
            <v>power</v>
          </cell>
          <cell r="D24" t="str">
            <v>(압축)</v>
          </cell>
          <cell r="E24" t="str">
            <v>0009171</v>
          </cell>
          <cell r="F24">
            <v>37587</v>
          </cell>
          <cell r="G24">
            <v>8.1000000000000003E-2</v>
          </cell>
          <cell r="H24">
            <v>-1.71184</v>
          </cell>
          <cell r="I24">
            <v>1.7999999999999999E-2</v>
          </cell>
          <cell r="J24">
            <v>5.0000000000000001E-3</v>
          </cell>
          <cell r="K24">
            <v>21.8</v>
          </cell>
          <cell r="L24">
            <v>-58.20102</v>
          </cell>
          <cell r="M24">
            <v>-0.12656490000000001</v>
          </cell>
          <cell r="N24">
            <v>-1.7181620000000002E-2</v>
          </cell>
          <cell r="O24">
            <v>6.3537480000000005E-7</v>
          </cell>
        </row>
        <row r="25">
          <cell r="A25">
            <v>22</v>
          </cell>
          <cell r="B25" t="str">
            <v>10-100 kN</v>
          </cell>
          <cell r="C25" t="str">
            <v>power</v>
          </cell>
          <cell r="D25" t="str">
            <v>(인장)</v>
          </cell>
          <cell r="E25" t="str">
            <v>0009171</v>
          </cell>
          <cell r="F25">
            <v>37240</v>
          </cell>
          <cell r="G25">
            <v>0.13700000000000001</v>
          </cell>
          <cell r="H25">
            <v>1.72797</v>
          </cell>
          <cell r="I25">
            <v>0.05</v>
          </cell>
          <cell r="J25">
            <v>5.0000000000000001E-3</v>
          </cell>
          <cell r="K25">
            <v>23</v>
          </cell>
          <cell r="L25">
            <v>58.116644379999997</v>
          </cell>
          <cell r="M25">
            <v>-0.14148128500000001</v>
          </cell>
          <cell r="N25">
            <v>1.7206599999999999E-2</v>
          </cell>
          <cell r="O25">
            <v>7.28485E-7</v>
          </cell>
        </row>
        <row r="26">
          <cell r="A26">
            <v>23</v>
          </cell>
          <cell r="B26" t="str">
            <v>17-196 kN</v>
          </cell>
          <cell r="C26" t="str">
            <v>power</v>
          </cell>
          <cell r="D26" t="str">
            <v>(압축)</v>
          </cell>
          <cell r="E26" t="str">
            <v>0009172</v>
          </cell>
          <cell r="F26">
            <v>37175</v>
          </cell>
          <cell r="G26">
            <v>5.7000000000000002E-2</v>
          </cell>
          <cell r="H26">
            <v>1.67506</v>
          </cell>
          <cell r="I26">
            <v>0.05</v>
          </cell>
          <cell r="J26">
            <v>5.0000000000000001E-3</v>
          </cell>
          <cell r="K26">
            <v>23</v>
          </cell>
          <cell r="L26">
            <v>-116.73823280000001</v>
          </cell>
          <cell r="M26">
            <v>0.20379846200000001</v>
          </cell>
          <cell r="N26">
            <v>-8.5661299999999999E-3</v>
          </cell>
          <cell r="O26">
            <v>1.2716200000000001E-7</v>
          </cell>
        </row>
        <row r="27">
          <cell r="A27">
            <v>24</v>
          </cell>
          <cell r="B27" t="str">
            <v>17-196 kN</v>
          </cell>
          <cell r="C27" t="str">
            <v>power</v>
          </cell>
          <cell r="D27" t="str">
            <v>(인장)</v>
          </cell>
          <cell r="E27" t="str">
            <v>0009172</v>
          </cell>
          <cell r="F27">
            <v>37175</v>
          </cell>
          <cell r="G27">
            <v>4.2999999999999997E-2</v>
          </cell>
          <cell r="H27">
            <v>1.69011</v>
          </cell>
          <cell r="I27">
            <v>0.05</v>
          </cell>
          <cell r="J27">
            <v>5.0000000000000001E-3</v>
          </cell>
          <cell r="K27">
            <v>23</v>
          </cell>
          <cell r="L27">
            <v>116.57943969999999</v>
          </cell>
          <cell r="M27">
            <v>-0.30814325799999998</v>
          </cell>
          <cell r="N27">
            <v>8.5777300000000004E-3</v>
          </cell>
          <cell r="O27">
            <v>1.9668599999999999E-7</v>
          </cell>
        </row>
        <row r="28">
          <cell r="A28">
            <v>25</v>
          </cell>
          <cell r="B28" t="str">
            <v>49-490 kN</v>
          </cell>
          <cell r="C28" t="str">
            <v>power</v>
          </cell>
          <cell r="D28" t="str">
            <v>(압축)</v>
          </cell>
          <cell r="E28" t="str">
            <v>0009173</v>
          </cell>
          <cell r="F28">
            <v>37590</v>
          </cell>
          <cell r="G28">
            <v>5.3999999999999999E-2</v>
          </cell>
          <cell r="H28">
            <v>1.5632299999999999</v>
          </cell>
          <cell r="I28">
            <v>2.5999999999999999E-2</v>
          </cell>
          <cell r="J28">
            <v>5.0000000000000001E-3</v>
          </cell>
          <cell r="K28">
            <v>21</v>
          </cell>
          <cell r="L28">
            <v>312.81819999999999</v>
          </cell>
          <cell r="M28">
            <v>0.11806715600000001</v>
          </cell>
          <cell r="N28">
            <v>3.1967440000000001E-3</v>
          </cell>
          <cell r="O28">
            <v>-3.8507059999999998E-9</v>
          </cell>
        </row>
        <row r="29">
          <cell r="A29">
            <v>26</v>
          </cell>
          <cell r="B29" t="str">
            <v>49-490 kN</v>
          </cell>
          <cell r="C29" t="str">
            <v>HBM</v>
          </cell>
          <cell r="D29" t="str">
            <v>(압축)</v>
          </cell>
          <cell r="E29" t="str">
            <v>H68139</v>
          </cell>
          <cell r="F29">
            <v>37422</v>
          </cell>
          <cell r="G29">
            <v>0.106</v>
          </cell>
          <cell r="H29">
            <v>1.9954700000000001</v>
          </cell>
          <cell r="K29">
            <v>24</v>
          </cell>
          <cell r="L29">
            <v>246.252747</v>
          </cell>
          <cell r="M29">
            <v>-0.53948331999999999</v>
          </cell>
          <cell r="N29">
            <v>4.0608199999999997E-3</v>
          </cell>
          <cell r="O29">
            <v>3.6522799999999998E-8</v>
          </cell>
        </row>
        <row r="30">
          <cell r="A30">
            <v>27</v>
          </cell>
          <cell r="B30" t="str">
            <v>98-980 kN</v>
          </cell>
          <cell r="C30" t="str">
            <v>power</v>
          </cell>
          <cell r="D30" t="str">
            <v>(압축)</v>
          </cell>
          <cell r="E30" t="str">
            <v>0009174-1</v>
          </cell>
          <cell r="F30">
            <v>37588</v>
          </cell>
          <cell r="G30">
            <v>9.5000000000000001E-2</v>
          </cell>
          <cell r="H30">
            <v>1.43537</v>
          </cell>
          <cell r="I30">
            <v>3.5999999999999997E-2</v>
          </cell>
          <cell r="J30">
            <v>5.0000000000000001E-3</v>
          </cell>
          <cell r="K30">
            <v>21.8</v>
          </cell>
          <cell r="L30">
            <v>684.60599999999999</v>
          </cell>
          <cell r="M30">
            <v>-0.98779969999999995</v>
          </cell>
          <cell r="N30">
            <v>1.460689E-3</v>
          </cell>
          <cell r="O30">
            <v>3.0963689999999998E-9</v>
          </cell>
        </row>
        <row r="31">
          <cell r="A31">
            <v>28</v>
          </cell>
          <cell r="B31" t="str">
            <v>300-3000 kN</v>
          </cell>
          <cell r="C31" t="str">
            <v>power</v>
          </cell>
          <cell r="D31" t="str">
            <v>(압축)</v>
          </cell>
          <cell r="E31" t="str">
            <v>0009175</v>
          </cell>
          <cell r="F31">
            <v>37591</v>
          </cell>
          <cell r="G31">
            <v>0.19600000000000001</v>
          </cell>
          <cell r="H31">
            <v>1.71408</v>
          </cell>
          <cell r="I31">
            <v>2.4E-2</v>
          </cell>
          <cell r="J31">
            <v>5.0000000000000001E-3</v>
          </cell>
          <cell r="K31">
            <v>21</v>
          </cell>
          <cell r="L31">
            <v>1753.8630000000001</v>
          </cell>
          <cell r="M31">
            <v>-2.3690319999999998</v>
          </cell>
          <cell r="N31">
            <v>5.7016689999999997E-4</v>
          </cell>
          <cell r="O31">
            <v>4.4203069999999999E-10</v>
          </cell>
        </row>
        <row r="32">
          <cell r="A32">
            <v>29</v>
          </cell>
          <cell r="C32" t="str">
            <v>KIMM</v>
          </cell>
          <cell r="E32" t="str">
            <v>95110</v>
          </cell>
          <cell r="F32">
            <v>37636</v>
          </cell>
          <cell r="G32">
            <v>2.7E-2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년"/>
      <sheetName val="2002년"/>
      <sheetName val="2003년 "/>
      <sheetName val="2003년1월"/>
      <sheetName val="2003년3월"/>
      <sheetName val="2003년11월"/>
      <sheetName val="2003년12월"/>
      <sheetName val="2004년 5월"/>
      <sheetName val="2004년 8월"/>
      <sheetName val="2004년 9월"/>
      <sheetName val="2004년 2월"/>
    </sheetNames>
    <sheetDataSet>
      <sheetData sheetId="0">
        <row r="4">
          <cell r="A4">
            <v>1</v>
          </cell>
          <cell r="B4" t="str">
            <v>49-490 N</v>
          </cell>
          <cell r="C4" t="str">
            <v>power</v>
          </cell>
          <cell r="D4" t="str">
            <v>(압축)</v>
          </cell>
        </row>
        <row r="5">
          <cell r="A5">
            <v>2</v>
          </cell>
          <cell r="B5" t="str">
            <v>49-490 N</v>
          </cell>
          <cell r="C5" t="str">
            <v>power</v>
          </cell>
          <cell r="D5" t="str">
            <v>(인장)</v>
          </cell>
        </row>
        <row r="6">
          <cell r="A6">
            <v>3</v>
          </cell>
          <cell r="B6" t="str">
            <v>98-980 N</v>
          </cell>
          <cell r="C6" t="str">
            <v>power</v>
          </cell>
          <cell r="D6" t="str">
            <v>(압축)</v>
          </cell>
        </row>
        <row r="7">
          <cell r="A7">
            <v>4</v>
          </cell>
          <cell r="B7" t="str">
            <v>98-980 N</v>
          </cell>
          <cell r="C7" t="str">
            <v>power</v>
          </cell>
          <cell r="D7" t="str">
            <v>(인장)</v>
          </cell>
        </row>
        <row r="8">
          <cell r="A8">
            <v>5</v>
          </cell>
          <cell r="B8" t="str">
            <v>0.49-4.9 kN</v>
          </cell>
          <cell r="C8" t="str">
            <v>power</v>
          </cell>
          <cell r="D8" t="str">
            <v>(압축)</v>
          </cell>
        </row>
        <row r="9">
          <cell r="A9">
            <v>6</v>
          </cell>
          <cell r="B9" t="str">
            <v>0.49-4.9 kN</v>
          </cell>
          <cell r="C9" t="str">
            <v>power</v>
          </cell>
          <cell r="D9" t="str">
            <v>(인장)</v>
          </cell>
        </row>
        <row r="10">
          <cell r="A10">
            <v>7</v>
          </cell>
          <cell r="B10" t="str">
            <v>0.49-4.4 kN</v>
          </cell>
          <cell r="C10" t="str">
            <v>Sensotec</v>
          </cell>
          <cell r="D10" t="str">
            <v>(압축)</v>
          </cell>
        </row>
        <row r="11">
          <cell r="A11">
            <v>8</v>
          </cell>
          <cell r="B11" t="str">
            <v>0.49-4.4 kN</v>
          </cell>
          <cell r="C11" t="str">
            <v>Sensotec</v>
          </cell>
          <cell r="D11" t="str">
            <v>(인장)</v>
          </cell>
        </row>
        <row r="12">
          <cell r="A12">
            <v>9</v>
          </cell>
          <cell r="B12" t="str">
            <v>0.49-4.9 kN</v>
          </cell>
          <cell r="C12" t="str">
            <v>HBM</v>
          </cell>
          <cell r="D12" t="str">
            <v>(압축)</v>
          </cell>
        </row>
        <row r="13">
          <cell r="A13">
            <v>10</v>
          </cell>
          <cell r="B13" t="str">
            <v>0.49-4.9 kN</v>
          </cell>
          <cell r="C13" t="str">
            <v>HBM</v>
          </cell>
          <cell r="D13" t="str">
            <v>(인장)</v>
          </cell>
        </row>
        <row r="14">
          <cell r="A14">
            <v>11</v>
          </cell>
          <cell r="B14" t="str">
            <v>0.98-9.8 kN</v>
          </cell>
          <cell r="C14" t="str">
            <v>power</v>
          </cell>
          <cell r="D14" t="str">
            <v>(압축)</v>
          </cell>
        </row>
        <row r="15">
          <cell r="A15">
            <v>12</v>
          </cell>
          <cell r="B15" t="str">
            <v>0.98-9.8 kN</v>
          </cell>
          <cell r="C15" t="str">
            <v>power</v>
          </cell>
          <cell r="D15" t="str">
            <v>(인장)</v>
          </cell>
        </row>
        <row r="16">
          <cell r="A16">
            <v>13</v>
          </cell>
          <cell r="B16" t="str">
            <v>0.98-9.8 kN</v>
          </cell>
          <cell r="C16" t="str">
            <v>HBM</v>
          </cell>
          <cell r="D16" t="str">
            <v>(압축)</v>
          </cell>
        </row>
        <row r="17">
          <cell r="A17">
            <v>14</v>
          </cell>
          <cell r="B17" t="str">
            <v>0.98-9.8 kN</v>
          </cell>
          <cell r="C17" t="str">
            <v>HBM</v>
          </cell>
          <cell r="D17" t="str">
            <v>(인장)</v>
          </cell>
        </row>
        <row r="18">
          <cell r="A18">
            <v>15</v>
          </cell>
          <cell r="B18" t="str">
            <v>2-20 kN</v>
          </cell>
          <cell r="C18" t="str">
            <v>power</v>
          </cell>
          <cell r="D18" t="str">
            <v>(압축)</v>
          </cell>
        </row>
        <row r="19">
          <cell r="A19">
            <v>16</v>
          </cell>
          <cell r="B19" t="str">
            <v>2-20 kN</v>
          </cell>
          <cell r="C19" t="str">
            <v>power</v>
          </cell>
          <cell r="D19" t="str">
            <v>(인장)</v>
          </cell>
        </row>
        <row r="20">
          <cell r="A20">
            <v>17</v>
          </cell>
          <cell r="B20" t="str">
            <v>5-50 kN</v>
          </cell>
          <cell r="C20" t="str">
            <v>power</v>
          </cell>
          <cell r="D20" t="str">
            <v>(압축)</v>
          </cell>
        </row>
        <row r="21">
          <cell r="A21">
            <v>18</v>
          </cell>
          <cell r="B21" t="str">
            <v>5-50 kN</v>
          </cell>
          <cell r="C21" t="str">
            <v>power</v>
          </cell>
          <cell r="D21" t="str">
            <v>(인장)</v>
          </cell>
        </row>
        <row r="22">
          <cell r="A22">
            <v>19</v>
          </cell>
          <cell r="B22" t="str">
            <v>5-50 kN</v>
          </cell>
          <cell r="C22" t="str">
            <v>HBM</v>
          </cell>
          <cell r="D22" t="str">
            <v>(압축)</v>
          </cell>
        </row>
        <row r="23">
          <cell r="A23">
            <v>20</v>
          </cell>
          <cell r="B23" t="str">
            <v>5-50 kN</v>
          </cell>
          <cell r="C23" t="str">
            <v>HBM</v>
          </cell>
          <cell r="D23" t="str">
            <v>(인장)</v>
          </cell>
        </row>
        <row r="24">
          <cell r="A24">
            <v>21</v>
          </cell>
          <cell r="B24" t="str">
            <v>10-100 kN</v>
          </cell>
          <cell r="C24" t="str">
            <v>power</v>
          </cell>
          <cell r="D24" t="str">
            <v>(압축)</v>
          </cell>
        </row>
        <row r="25">
          <cell r="A25">
            <v>22</v>
          </cell>
          <cell r="B25" t="str">
            <v>10-100 kN</v>
          </cell>
          <cell r="C25" t="str">
            <v>power</v>
          </cell>
          <cell r="D25" t="str">
            <v>(인장)</v>
          </cell>
        </row>
        <row r="26">
          <cell r="A26">
            <v>23</v>
          </cell>
          <cell r="B26" t="str">
            <v>17-196 kN</v>
          </cell>
          <cell r="C26" t="str">
            <v>power</v>
          </cell>
          <cell r="D26" t="str">
            <v>(압축)</v>
          </cell>
        </row>
        <row r="27">
          <cell r="A27">
            <v>24</v>
          </cell>
          <cell r="B27" t="str">
            <v>17-196 kN</v>
          </cell>
          <cell r="C27" t="str">
            <v>power</v>
          </cell>
          <cell r="D27" t="str">
            <v>(인장)</v>
          </cell>
        </row>
        <row r="28">
          <cell r="A28">
            <v>25</v>
          </cell>
          <cell r="B28" t="str">
            <v>49-490 kN</v>
          </cell>
          <cell r="C28" t="str">
            <v>power</v>
          </cell>
          <cell r="D28" t="str">
            <v>(압축)</v>
          </cell>
        </row>
        <row r="29">
          <cell r="A29">
            <v>26</v>
          </cell>
          <cell r="B29" t="str">
            <v>49-490 kN</v>
          </cell>
          <cell r="C29" t="str">
            <v>HBM</v>
          </cell>
          <cell r="D29" t="str">
            <v>(압축)</v>
          </cell>
        </row>
        <row r="30">
          <cell r="A30">
            <v>27</v>
          </cell>
          <cell r="B30" t="str">
            <v>98-980 kN</v>
          </cell>
          <cell r="C30" t="str">
            <v>power</v>
          </cell>
          <cell r="D30" t="str">
            <v>(압축)</v>
          </cell>
        </row>
        <row r="31">
          <cell r="A31">
            <v>28</v>
          </cell>
          <cell r="B31" t="str">
            <v>300-3000 kN</v>
          </cell>
          <cell r="C31" t="str">
            <v>power</v>
          </cell>
          <cell r="D31" t="str">
            <v>(압축)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aw Data 입력부"/>
      <sheetName val="성적서"/>
      <sheetName val="단위환산표"/>
      <sheetName val="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6">
          <cell r="C26" t="str">
            <v>상기 기기는 고도계 교정작업 표준(PDK-CCP-P01)에 따라 국가 측정 표준으로부터 소급성이 유지된 표준기를 사용하여 교정 되었음.</v>
          </cell>
        </row>
        <row r="66">
          <cell r="B66" t="str">
            <v>▣</v>
          </cell>
        </row>
        <row r="67">
          <cell r="B67" t="str">
            <v>□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성적서갑지"/>
      <sheetName val="성적서을지"/>
    </sheetNames>
    <sheetDataSet>
      <sheetData sheetId="0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을"/>
      <sheetName val="5 mm"/>
      <sheetName val="1 mm"/>
      <sheetName val="불확도"/>
      <sheetName val="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성적서(갑)"/>
      <sheetName val="성적서(을)"/>
      <sheetName val="Raw Data (2)"/>
      <sheetName val="불확도추정보고서갑"/>
      <sheetName val="불확도"/>
    </sheetNames>
    <sheetDataSet>
      <sheetData sheetId="0"/>
      <sheetData sheetId="1"/>
      <sheetData sheetId="2">
        <row r="2">
          <cell r="Z2" t="str">
            <v>이 재 택</v>
          </cell>
        </row>
        <row r="26">
          <cell r="AI26">
            <v>-0.15</v>
          </cell>
        </row>
      </sheetData>
      <sheetData sheetId="3"/>
      <sheetData sheetId="4">
        <row r="12">
          <cell r="A12">
            <v>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"/>
      <sheetName val="CHAMBER"/>
      <sheetName val="성적서(갑)"/>
      <sheetName val="성적서(을)"/>
      <sheetName val="기본정보 이력"/>
      <sheetName val="DATA 입력"/>
      <sheetName val="추정보고서(갑)"/>
      <sheetName val="보고서(습도--4)"/>
      <sheetName val="보고서(온도--4)"/>
      <sheetName val="추정보고서(1)"/>
    </sheetNames>
    <sheetDataSet>
      <sheetData sheetId="0"/>
      <sheetData sheetId="1" refreshError="1"/>
      <sheetData sheetId="2" refreshError="1"/>
      <sheetData sheetId="3">
        <row r="17">
          <cell r="AM17">
            <v>2</v>
          </cell>
          <cell r="AR17">
            <v>20.5</v>
          </cell>
        </row>
      </sheetData>
      <sheetData sheetId="4">
        <row r="18">
          <cell r="BR18" t="str">
            <v>CHILLED MIRROR HYGROMETER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성적서(갑)"/>
      <sheetName val="성적서(을)"/>
      <sheetName val="장비입력"/>
      <sheetName val="교정시스템(DATA)"/>
      <sheetName val="DUT(DATA)"/>
      <sheetName val="지침서"/>
      <sheetName val="CMC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접수목록"/>
      <sheetName val="업체정보"/>
    </sheetNames>
    <sheetDataSet>
      <sheetData sheetId="0" refreshError="1"/>
      <sheetData sheetId="1" refreshError="1">
        <row r="1">
          <cell r="B1" t="str">
            <v>업체명</v>
          </cell>
          <cell r="C1" t="str">
            <v>사업자등록번호</v>
          </cell>
          <cell r="D1" t="str">
            <v>주소</v>
          </cell>
          <cell r="E1" t="str">
            <v>대표자</v>
          </cell>
          <cell r="F1" t="str">
            <v>전화</v>
          </cell>
          <cell r="G1" t="str">
            <v>팩스</v>
          </cell>
          <cell r="H1" t="str">
            <v>담당자</v>
          </cell>
          <cell r="I1" t="str">
            <v>휴대폰</v>
          </cell>
          <cell r="J1" t="str">
            <v>업태</v>
          </cell>
          <cell r="K1" t="str">
            <v>업종</v>
          </cell>
        </row>
        <row r="2">
          <cell r="B2" t="str">
            <v>한국계측기기연구조합</v>
          </cell>
          <cell r="C2" t="str">
            <v>220-82-00366</v>
          </cell>
          <cell r="D2" t="str">
            <v>경기도 부천시 원미구 약대동 192번지 부천테크노파크 203동 901호</v>
          </cell>
          <cell r="E2" t="str">
            <v>김진우</v>
          </cell>
          <cell r="F2" t="str">
            <v>032-234-3131</v>
          </cell>
          <cell r="G2" t="str">
            <v>032-234-3134</v>
          </cell>
          <cell r="H2" t="str">
            <v>임국현</v>
          </cell>
          <cell r="I2" t="str">
            <v>010-3396-4560</v>
          </cell>
          <cell r="J2" t="str">
            <v>비영리</v>
          </cell>
          <cell r="K2" t="str">
            <v>조합</v>
          </cell>
        </row>
        <row r="3">
          <cell r="B3" t="str">
            <v>정밀기기</v>
          </cell>
          <cell r="C3" t="str">
            <v>000-000-0000</v>
          </cell>
          <cell r="D3" t="str">
            <v>정밀시</v>
          </cell>
          <cell r="E3" t="str">
            <v>대표자</v>
          </cell>
          <cell r="F3" t="str">
            <v>전화</v>
          </cell>
          <cell r="G3" t="str">
            <v>팩스</v>
          </cell>
          <cell r="H3" t="str">
            <v>신청자</v>
          </cell>
          <cell r="I3" t="str">
            <v>휴대폰</v>
          </cell>
          <cell r="J3" t="str">
            <v>업태</v>
          </cell>
          <cell r="K3" t="str">
            <v>업종</v>
          </cell>
        </row>
        <row r="4">
          <cell r="B4" t="str">
            <v>㈜레인보</v>
          </cell>
          <cell r="C4" t="str">
            <v>130-81-71542</v>
          </cell>
          <cell r="D4" t="str">
            <v>경기도 부천시 오정구 삼정동 36-1 부천테크노파크 쌍용3차 303-204</v>
          </cell>
          <cell r="E4" t="str">
            <v>김장곤</v>
          </cell>
          <cell r="F4" t="str">
            <v>032-624-2288</v>
          </cell>
          <cell r="G4" t="str">
            <v>032-624-2299</v>
          </cell>
          <cell r="H4" t="str">
            <v>송태영</v>
          </cell>
          <cell r="I4" t="str">
            <v>011-687-4257</v>
          </cell>
          <cell r="J4" t="str">
            <v>제조</v>
          </cell>
          <cell r="K4" t="str">
            <v>자동제어기기</v>
          </cell>
        </row>
        <row r="5">
          <cell r="B5" t="str">
            <v>성진씨앤티㈜</v>
          </cell>
          <cell r="C5" t="str">
            <v>133-81-40219</v>
          </cell>
          <cell r="D5" t="str">
            <v>경기도 시흥시 대야동 362-5</v>
          </cell>
          <cell r="E5" t="str">
            <v>한성운</v>
          </cell>
          <cell r="F5" t="str">
            <v>031-310-1700</v>
          </cell>
          <cell r="G5" t="str">
            <v>031-310-1701</v>
          </cell>
          <cell r="H5" t="str">
            <v>김달중</v>
          </cell>
          <cell r="I5" t="str">
            <v>010-3100-4888</v>
          </cell>
          <cell r="J5" t="str">
            <v>제조</v>
          </cell>
        </row>
        <row r="6">
          <cell r="B6" t="str">
            <v>동진산업</v>
          </cell>
          <cell r="C6" t="str">
            <v>130-04-66354</v>
          </cell>
          <cell r="D6" t="str">
            <v>경기도 부천시 오정 삼정동 220-6,7</v>
          </cell>
          <cell r="E6" t="str">
            <v>김창경</v>
          </cell>
          <cell r="F6" t="str">
            <v>032-673-0154</v>
          </cell>
          <cell r="G6" t="str">
            <v>032-673-1399</v>
          </cell>
          <cell r="H6" t="str">
            <v>이경희</v>
          </cell>
          <cell r="I6" t="str">
            <v>010-1570-3900</v>
          </cell>
          <cell r="J6" t="str">
            <v>제조</v>
          </cell>
        </row>
        <row r="7">
          <cell r="B7" t="str">
            <v>케이스시스템</v>
          </cell>
          <cell r="C7" t="str">
            <v>113-21-75608</v>
          </cell>
          <cell r="D7" t="str">
            <v>경기도 부천시 오정 삼정동 364 부천테크노파크 103-204</v>
          </cell>
          <cell r="E7" t="str">
            <v>김태영</v>
          </cell>
          <cell r="F7" t="str">
            <v>032-326-4478</v>
          </cell>
          <cell r="G7" t="str">
            <v>032-326-4479</v>
          </cell>
          <cell r="H7" t="str">
            <v>박인양</v>
          </cell>
          <cell r="I7" t="str">
            <v>010-4526-3067</v>
          </cell>
          <cell r="J7" t="str">
            <v>제조</v>
          </cell>
          <cell r="K7" t="str">
            <v>배전용 전기회로개폐</v>
          </cell>
        </row>
        <row r="8">
          <cell r="B8" t="str">
            <v>성광계측기</v>
          </cell>
          <cell r="C8" t="str">
            <v>130-30-87926</v>
          </cell>
          <cell r="D8" t="str">
            <v>경기 부천 오정 내동 151</v>
          </cell>
          <cell r="E8" t="str">
            <v>오희경</v>
          </cell>
          <cell r="F8" t="str">
            <v>032-678-5523</v>
          </cell>
          <cell r="G8" t="str">
            <v>032-678-5570</v>
          </cell>
          <cell r="H8" t="str">
            <v>오희경</v>
          </cell>
          <cell r="J8" t="str">
            <v>도소매</v>
          </cell>
          <cell r="K8" t="str">
            <v>측정기외</v>
          </cell>
        </row>
        <row r="9">
          <cell r="B9" t="str">
            <v>㈜로드스타</v>
          </cell>
          <cell r="C9" t="str">
            <v>130-86-41645</v>
          </cell>
          <cell r="D9" t="str">
            <v>경기도 부천시 원미 도당동 187-7 부천대우테크노파크 제이이동 1301호</v>
          </cell>
          <cell r="E9" t="str">
            <v>이진석</v>
          </cell>
          <cell r="F9" t="str">
            <v>032-670-8518</v>
          </cell>
          <cell r="G9" t="str">
            <v>032-670-8519</v>
          </cell>
          <cell r="H9" t="str">
            <v>한진섭</v>
          </cell>
          <cell r="I9" t="str">
            <v>010-2706-1665</v>
          </cell>
          <cell r="J9" t="str">
            <v>제조업,도.소매</v>
          </cell>
          <cell r="K9" t="str">
            <v>LED조명기구외</v>
          </cell>
        </row>
        <row r="10">
          <cell r="B10" t="str">
            <v>한일기전주식회사</v>
          </cell>
          <cell r="C10" t="str">
            <v>417-81-12310</v>
          </cell>
          <cell r="D10" t="str">
            <v>전라남도 여수시 중흥동 101</v>
          </cell>
          <cell r="E10" t="str">
            <v>김종기</v>
          </cell>
          <cell r="F10" t="str">
            <v>061-685-4511</v>
          </cell>
          <cell r="G10" t="str">
            <v>061-685-4513</v>
          </cell>
          <cell r="H10" t="str">
            <v>김세영</v>
          </cell>
          <cell r="I10" t="str">
            <v>010-6860-6448</v>
          </cell>
          <cell r="J10" t="str">
            <v>건설외</v>
          </cell>
          <cell r="K10" t="str">
            <v>전기계장공사외</v>
          </cell>
        </row>
        <row r="11">
          <cell r="B11" t="str">
            <v>㈜대경엔지니어링</v>
          </cell>
          <cell r="C11" t="str">
            <v>130-81-94512</v>
          </cell>
          <cell r="D11" t="str">
            <v>경기도 부천시 오정 삼정동 224-9</v>
          </cell>
          <cell r="E11" t="str">
            <v>박용수</v>
          </cell>
          <cell r="F11" t="str">
            <v>032-677-2931</v>
          </cell>
          <cell r="G11" t="str">
            <v>032-675-8774</v>
          </cell>
          <cell r="H11" t="str">
            <v>안효중</v>
          </cell>
          <cell r="I11" t="str">
            <v>010-4505-7231</v>
          </cell>
        </row>
        <row r="12">
          <cell r="B12" t="str">
            <v>태양계기</v>
          </cell>
          <cell r="C12" t="str">
            <v>130-03-82814</v>
          </cell>
          <cell r="D12" t="str">
            <v>경기도 부천시 오정 내동 96-101</v>
          </cell>
          <cell r="E12" t="str">
            <v>김화단</v>
          </cell>
          <cell r="F12" t="str">
            <v xml:space="preserve"> 032-679-6201</v>
          </cell>
          <cell r="G12" t="str">
            <v xml:space="preserve">032-679-6203 </v>
          </cell>
          <cell r="H12" t="str">
            <v>김화단</v>
          </cell>
          <cell r="J12" t="str">
            <v>도 소매 부동산</v>
          </cell>
          <cell r="K12" t="str">
            <v>계기 이화학기기 외</v>
          </cell>
        </row>
        <row r="13">
          <cell r="B13" t="str">
            <v>㈜오미크론일렉트로닉스코리아</v>
          </cell>
          <cell r="C13" t="str">
            <v>129-86-24082</v>
          </cell>
          <cell r="D13" t="str">
            <v>경기도 성남시 분당 서현동 245-4 엘지분당에클링2차 716</v>
          </cell>
          <cell r="E13" t="str">
            <v>홍인호외</v>
          </cell>
          <cell r="F13" t="str">
            <v>031-708-1472</v>
          </cell>
          <cell r="G13" t="str">
            <v>031-708-7377</v>
          </cell>
          <cell r="H13" t="str">
            <v>한명훈</v>
          </cell>
          <cell r="I13" t="str">
            <v>010-9076-0153</v>
          </cell>
          <cell r="J13" t="str">
            <v>도소매,서비스</v>
          </cell>
          <cell r="K13" t="str">
            <v>산업용재화무역업외</v>
          </cell>
        </row>
        <row r="14">
          <cell r="B14" t="str">
            <v>보원산업㈜</v>
          </cell>
          <cell r="C14" t="str">
            <v>130-81-51380</v>
          </cell>
          <cell r="D14" t="str">
            <v>경기도 부천시 원미구 도당동 176-2</v>
          </cell>
          <cell r="E14" t="str">
            <v>김철제</v>
          </cell>
          <cell r="F14" t="str">
            <v>032-682-2576</v>
          </cell>
          <cell r="G14" t="str">
            <v>032-682-2578</v>
          </cell>
          <cell r="H14" t="str">
            <v>양재청</v>
          </cell>
          <cell r="I14" t="str">
            <v>010-9556-2276</v>
          </cell>
          <cell r="J14" t="str">
            <v>제조</v>
          </cell>
          <cell r="K14" t="str">
            <v>플라스틱성형사출</v>
          </cell>
        </row>
        <row r="15">
          <cell r="B15" t="str">
            <v>㈜두일테크</v>
          </cell>
          <cell r="C15" t="str">
            <v>119-81-33202</v>
          </cell>
          <cell r="D15" t="str">
            <v>경기 부천 원미 약대 192 부천테크노파크 203-802</v>
          </cell>
          <cell r="E15" t="str">
            <v>양영모</v>
          </cell>
          <cell r="F15" t="str">
            <v>032-327-3443</v>
          </cell>
          <cell r="G15" t="str">
            <v>032-327-3442</v>
          </cell>
          <cell r="H15" t="str">
            <v>박현</v>
          </cell>
          <cell r="I15" t="str">
            <v>010-2913-8258</v>
          </cell>
          <cell r="J15" t="str">
            <v>제조</v>
          </cell>
          <cell r="K15" t="str">
            <v>환경기기</v>
          </cell>
        </row>
        <row r="16">
          <cell r="B16" t="str">
            <v>늘처음㈜</v>
          </cell>
          <cell r="C16" t="str">
            <v>409-81-90858</v>
          </cell>
          <cell r="D16" t="str">
            <v>광주광역시 북구 양산동 409-6</v>
          </cell>
          <cell r="E16" t="str">
            <v>김현진</v>
          </cell>
          <cell r="F16" t="str">
            <v>062-419-0999</v>
          </cell>
          <cell r="G16" t="str">
            <v>062-573-5379</v>
          </cell>
          <cell r="H16" t="str">
            <v>김현진</v>
          </cell>
          <cell r="I16" t="str">
            <v>019-625-5379</v>
          </cell>
          <cell r="J16" t="str">
            <v>측산물조미식품</v>
          </cell>
          <cell r="K16" t="str">
            <v>도소매제조업</v>
          </cell>
        </row>
        <row r="17">
          <cell r="B17" t="str">
            <v>ONAM LIGHT</v>
          </cell>
          <cell r="C17" t="str">
            <v>137-15-52406</v>
          </cell>
          <cell r="D17" t="str">
            <v>경기도 김포시 대곶면 욜생리 563-10</v>
          </cell>
          <cell r="E17" t="str">
            <v>안승종</v>
          </cell>
          <cell r="F17" t="str">
            <v>031-985-7677</v>
          </cell>
          <cell r="G17" t="str">
            <v>031-982-7420</v>
          </cell>
          <cell r="H17" t="str">
            <v>안초열</v>
          </cell>
          <cell r="I17" t="str">
            <v>010-5058-1681</v>
          </cell>
          <cell r="J17" t="str">
            <v>제조</v>
          </cell>
          <cell r="K17" t="str">
            <v>전구</v>
          </cell>
        </row>
        <row r="18">
          <cell r="B18" t="str">
            <v>딤코</v>
          </cell>
          <cell r="C18" t="str">
            <v>307-01-56815</v>
          </cell>
          <cell r="D18" t="str">
            <v>경기도 부천시 오정구 내동 143-1</v>
          </cell>
          <cell r="E18" t="str">
            <v>장석진</v>
          </cell>
          <cell r="F18" t="str">
            <v>032-671-5205</v>
          </cell>
          <cell r="G18" t="str">
            <v>032-675-5208</v>
          </cell>
          <cell r="H18" t="str">
            <v>이경숙</v>
          </cell>
          <cell r="I18" t="str">
            <v>010-7121-5205</v>
          </cell>
          <cell r="J18" t="str">
            <v>제조,도소매</v>
          </cell>
          <cell r="K18" t="str">
            <v>전자식안정기외</v>
          </cell>
        </row>
        <row r="19">
          <cell r="B19" t="str">
            <v>원 TECH</v>
          </cell>
          <cell r="C19" t="str">
            <v>130-02-94215</v>
          </cell>
          <cell r="D19" t="str">
            <v>경기도 시흥시 정왕동 1367-1 시화유통상가 22동 209호</v>
          </cell>
          <cell r="E19" t="str">
            <v>박성식</v>
          </cell>
          <cell r="F19" t="str">
            <v>031-430-1880</v>
          </cell>
          <cell r="G19" t="str">
            <v>031-430-1821</v>
          </cell>
          <cell r="H19" t="str">
            <v>박성식</v>
          </cell>
          <cell r="I19" t="str">
            <v>010-4554-2422</v>
          </cell>
          <cell r="J19" t="str">
            <v>제조</v>
          </cell>
          <cell r="K19" t="str">
            <v>제동제어,온도센서</v>
          </cell>
        </row>
        <row r="20">
          <cell r="B20" t="str">
            <v>㈜피제이전자</v>
          </cell>
          <cell r="C20" t="str">
            <v>130-81-47931</v>
          </cell>
          <cell r="D20" t="str">
            <v>경기도 부천시 오정구 삼정동 364번지 101동 601호</v>
          </cell>
          <cell r="E20" t="str">
            <v>김명욱</v>
          </cell>
          <cell r="F20" t="str">
            <v>032-326-7000</v>
          </cell>
          <cell r="G20" t="str">
            <v>032-326-7015</v>
          </cell>
          <cell r="H20" t="str">
            <v>강연승</v>
          </cell>
          <cell r="I20" t="str">
            <v>010-8524-7103</v>
          </cell>
          <cell r="J20" t="str">
            <v>제조,도소매</v>
          </cell>
          <cell r="K20" t="str">
            <v>전자제품,부품</v>
          </cell>
        </row>
        <row r="21">
          <cell r="B21" t="str">
            <v>우림생활과학</v>
          </cell>
          <cell r="C21" t="str">
            <v>503-21-31157</v>
          </cell>
          <cell r="D21" t="str">
            <v>대구시 달서구 갈산동 358-64</v>
          </cell>
          <cell r="E21" t="str">
            <v>정미영</v>
          </cell>
          <cell r="F21" t="str">
            <v>1599-6544</v>
          </cell>
          <cell r="G21" t="str">
            <v>070-7469-6554</v>
          </cell>
          <cell r="H21" t="str">
            <v>서만교</v>
          </cell>
          <cell r="I21" t="str">
            <v>010-5559-6596</v>
          </cell>
          <cell r="J21" t="str">
            <v>제조,도소매</v>
          </cell>
          <cell r="K21" t="str">
            <v>내구시험기기</v>
          </cell>
        </row>
        <row r="22">
          <cell r="B22" t="str">
            <v>석산테크놀로지</v>
          </cell>
          <cell r="C22" t="str">
            <v>130-11-34068</v>
          </cell>
          <cell r="D22" t="str">
            <v>경기도 부천시오정구 삼정동 36-1 부천테크노파크 3차 102동 206호</v>
          </cell>
          <cell r="E22" t="str">
            <v>김인수</v>
          </cell>
          <cell r="F22" t="str">
            <v>032-624-2570</v>
          </cell>
          <cell r="G22" t="str">
            <v>032-624-2569</v>
          </cell>
          <cell r="H22" t="str">
            <v>서만교</v>
          </cell>
          <cell r="I22" t="str">
            <v>010-7768-0080</v>
          </cell>
          <cell r="J22">
            <v>0</v>
          </cell>
          <cell r="K22">
            <v>0</v>
          </cell>
        </row>
        <row r="23">
          <cell r="B23" t="str">
            <v>㈜동국특수유리</v>
          </cell>
          <cell r="D23" t="str">
            <v>경기도 용인 처인구 양지면 남곡리 147-7</v>
          </cell>
        </row>
        <row r="24">
          <cell r="B24" t="str">
            <v>루미리치㈜</v>
          </cell>
          <cell r="C24" t="str">
            <v>125-81-76415</v>
          </cell>
          <cell r="D24" t="str">
            <v>경기도 화성시 안녕동 112-83</v>
          </cell>
          <cell r="E24" t="str">
            <v>김하철</v>
          </cell>
          <cell r="J24" t="str">
            <v>제조업</v>
          </cell>
          <cell r="K24" t="str">
            <v>조명</v>
          </cell>
        </row>
        <row r="25">
          <cell r="B25" t="str">
            <v>성덕기기</v>
          </cell>
          <cell r="C25" t="str">
            <v>101-37-80749</v>
          </cell>
          <cell r="D25" t="str">
            <v>서울특별시 종로구 장사동 231-1</v>
          </cell>
          <cell r="E25" t="str">
            <v>오희태</v>
          </cell>
          <cell r="F25" t="str">
            <v>02-2267-0013</v>
          </cell>
          <cell r="G25" t="str">
            <v>02-2275-8383</v>
          </cell>
          <cell r="H25" t="str">
            <v>이재구</v>
          </cell>
          <cell r="I25" t="str">
            <v>010-8364-6434</v>
          </cell>
          <cell r="J25" t="str">
            <v>도매업,제조,서비스</v>
          </cell>
          <cell r="K25" t="str">
            <v>기계공구,임가공</v>
          </cell>
        </row>
        <row r="26">
          <cell r="B26" t="str">
            <v>㈜테스트론</v>
          </cell>
          <cell r="C26" t="str">
            <v>130-86-29694</v>
          </cell>
          <cell r="D26" t="str">
            <v xml:space="preserve">경기도 부천시 오정구 삼정동 부천테크노파크 쌍용3차 102-910 </v>
          </cell>
          <cell r="E26" t="str">
            <v>김영웅</v>
          </cell>
          <cell r="F26" t="str">
            <v>032-624-4976</v>
          </cell>
          <cell r="G26" t="str">
            <v>032-624-4979</v>
          </cell>
          <cell r="H26" t="str">
            <v>이길자</v>
          </cell>
          <cell r="I26" t="str">
            <v>016-782-5408</v>
          </cell>
          <cell r="J26" t="str">
            <v>제조,도매</v>
          </cell>
          <cell r="K26" t="str">
            <v>전기전자부품조립</v>
          </cell>
        </row>
        <row r="27">
          <cell r="B27" t="str">
            <v>㈜로텍</v>
          </cell>
          <cell r="D27" t="str">
            <v>부산광역시 금정구 금사동 73-11번지</v>
          </cell>
        </row>
        <row r="28">
          <cell r="B28" t="str">
            <v>㈜화진화장품 부천지점</v>
          </cell>
          <cell r="C28" t="str">
            <v>130-85-22132</v>
          </cell>
          <cell r="D28" t="str">
            <v>경기도 부천시 오정 삼정동 364 부천테크노파크 103-701,702</v>
          </cell>
          <cell r="E28" t="str">
            <v>강현송</v>
          </cell>
          <cell r="F28" t="str">
            <v>032-327-3196</v>
          </cell>
          <cell r="G28" t="str">
            <v>032-621-0008</v>
          </cell>
          <cell r="H28" t="str">
            <v>남상철</v>
          </cell>
          <cell r="I28" t="str">
            <v>010-9931-7765</v>
          </cell>
          <cell r="J28" t="str">
            <v>제조,도소매</v>
          </cell>
          <cell r="K28" t="str">
            <v>이미용기기</v>
          </cell>
        </row>
        <row r="29">
          <cell r="B29" t="str">
            <v>우신계기</v>
          </cell>
          <cell r="C29" t="str">
            <v>130-40-56913</v>
          </cell>
          <cell r="D29" t="str">
            <v>경기도 부천시 원미 도당동 176-2</v>
          </cell>
          <cell r="E29" t="str">
            <v>김승규외1명</v>
          </cell>
          <cell r="F29" t="str">
            <v>032-676-1279</v>
          </cell>
          <cell r="G29" t="str">
            <v>032-679-1279</v>
          </cell>
          <cell r="H29" t="str">
            <v>김명종</v>
          </cell>
          <cell r="J29" t="str">
            <v>제조,도매</v>
          </cell>
          <cell r="K29" t="str">
            <v>계량기외</v>
          </cell>
        </row>
        <row r="30">
          <cell r="B30" t="str">
            <v>기산수기</v>
          </cell>
          <cell r="D30" t="str">
            <v>인천시 계양구 귤현동 222-7</v>
          </cell>
        </row>
        <row r="31">
          <cell r="B31" t="str">
            <v>Eni TECH</v>
          </cell>
          <cell r="C31" t="str">
            <v>109-03-70804</v>
          </cell>
          <cell r="D31" t="str">
            <v>인천 남동 고잔동 741-7 남동공단 165B-5L</v>
          </cell>
          <cell r="E31" t="str">
            <v>이균홍</v>
          </cell>
          <cell r="F31" t="str">
            <v>032-822-2524</v>
          </cell>
          <cell r="G31" t="str">
            <v>032-822-2527</v>
          </cell>
          <cell r="H31" t="str">
            <v>고흥규</v>
          </cell>
          <cell r="I31" t="str">
            <v>011-9077-1420</v>
          </cell>
          <cell r="J31" t="str">
            <v>제조</v>
          </cell>
          <cell r="K31" t="str">
            <v>자동화기계제작</v>
          </cell>
        </row>
        <row r="32">
          <cell r="B32" t="str">
            <v>㈜광덕엔지니어링</v>
          </cell>
          <cell r="D32" t="str">
            <v>경기도 부천시 원미구 원미동 8-1</v>
          </cell>
        </row>
        <row r="33">
          <cell r="B33" t="str">
            <v>㈜한울인텍스</v>
          </cell>
          <cell r="C33" t="str">
            <v>133-81-39196</v>
          </cell>
          <cell r="D33" t="str">
            <v>경기 부천 오정구 내동 132-3</v>
          </cell>
          <cell r="E33" t="str">
            <v>이경희</v>
          </cell>
          <cell r="F33" t="str">
            <v>032-671-4780</v>
          </cell>
          <cell r="G33" t="str">
            <v>032-671-4755</v>
          </cell>
          <cell r="H33" t="str">
            <v>조규혁</v>
          </cell>
          <cell r="I33" t="str">
            <v>010-9008-0412</v>
          </cell>
          <cell r="J33" t="str">
            <v>제조</v>
          </cell>
          <cell r="K33" t="str">
            <v>계측기기외</v>
          </cell>
        </row>
        <row r="34">
          <cell r="B34" t="str">
            <v>태신계기</v>
          </cell>
          <cell r="C34" t="str">
            <v>113-19-20449</v>
          </cell>
          <cell r="D34" t="str">
            <v>서울특별시 구로구 구로동 604-1 A블럭 2-209</v>
          </cell>
          <cell r="E34" t="str">
            <v>권태석</v>
          </cell>
          <cell r="F34" t="str">
            <v>02-6345-1217</v>
          </cell>
          <cell r="G34" t="str">
            <v>02-6345-1218</v>
          </cell>
          <cell r="H34" t="str">
            <v>김병건</v>
          </cell>
          <cell r="I34" t="str">
            <v>010-8903-1217</v>
          </cell>
          <cell r="J34" t="str">
            <v>도매외</v>
          </cell>
          <cell r="K34" t="str">
            <v>기타운수 및 기계장비 외</v>
          </cell>
        </row>
        <row r="35">
          <cell r="B35" t="str">
            <v>㈜SPG케미칼</v>
          </cell>
          <cell r="D35" t="str">
            <v>서울시 영등포구 여의도동 44-5 솔로몬투자증권빌딩 10층</v>
          </cell>
        </row>
        <row r="36">
          <cell r="B36" t="str">
            <v>㈜영전</v>
          </cell>
          <cell r="C36" t="str">
            <v>130-81-14954</v>
          </cell>
          <cell r="D36" t="str">
            <v>경기도 부천시 원미구 도당 164-2</v>
          </cell>
          <cell r="E36" t="str">
            <v>김영찬</v>
          </cell>
          <cell r="F36" t="str">
            <v>032-676-9881</v>
          </cell>
          <cell r="G36" t="str">
            <v>032-675-8402</v>
          </cell>
          <cell r="H36" t="str">
            <v>박정배</v>
          </cell>
          <cell r="I36" t="str">
            <v>018-374-5607</v>
          </cell>
          <cell r="J36" t="str">
            <v>제조</v>
          </cell>
          <cell r="K36" t="str">
            <v>통신기기외</v>
          </cell>
        </row>
        <row r="37">
          <cell r="B37" t="str">
            <v>성훈전자㈜</v>
          </cell>
          <cell r="D37" t="str">
            <v>경기도 부천시 소사동 22-1</v>
          </cell>
        </row>
        <row r="38">
          <cell r="B38" t="str">
            <v>명성효다계기</v>
          </cell>
          <cell r="C38" t="str">
            <v>130-81-59607</v>
          </cell>
          <cell r="D38" t="str">
            <v>경기 부천 오정 삼정 365 부천테크노파크 304-404</v>
          </cell>
          <cell r="E38" t="str">
            <v>전명복,전남성</v>
          </cell>
          <cell r="F38" t="str">
            <v>032-326-8968</v>
          </cell>
          <cell r="G38" t="str">
            <v>032-326-8975</v>
          </cell>
          <cell r="H38" t="str">
            <v>이순득</v>
          </cell>
          <cell r="J38" t="str">
            <v>제조</v>
          </cell>
          <cell r="K38" t="str">
            <v>계량기외</v>
          </cell>
        </row>
        <row r="39">
          <cell r="B39" t="str">
            <v>중동충전소</v>
          </cell>
          <cell r="D39" t="str">
            <v>경기도 부천시 오정구 대장동 685-12</v>
          </cell>
        </row>
        <row r="40">
          <cell r="B40" t="str">
            <v>삼영테크</v>
          </cell>
          <cell r="C40" t="str">
            <v>113-03-36294</v>
          </cell>
          <cell r="D40" t="str">
            <v>경기도 부천시 원미 상동 533-11 부건프라자 505</v>
          </cell>
          <cell r="E40" t="str">
            <v>최영철</v>
          </cell>
          <cell r="F40" t="str">
            <v>032-324-2231</v>
          </cell>
          <cell r="G40" t="str">
            <v>032-324-2261</v>
          </cell>
          <cell r="H40" t="str">
            <v>최영철</v>
          </cell>
          <cell r="I40" t="str">
            <v>011-9731-7977</v>
          </cell>
          <cell r="J40" t="str">
            <v>도매 서비스</v>
          </cell>
          <cell r="K40" t="str">
            <v>전자측정장비</v>
          </cell>
        </row>
        <row r="41">
          <cell r="B41" t="str">
            <v>㈜대한트렌스</v>
          </cell>
          <cell r="D41" t="str">
            <v>인천광역시 연수구 송도동 7-11</v>
          </cell>
        </row>
        <row r="42">
          <cell r="B42" t="str">
            <v>㈜앤틀</v>
          </cell>
          <cell r="C42" t="str">
            <v>119-81-60844</v>
          </cell>
          <cell r="D42" t="str">
            <v>전북 전주지 덕진구 팔복동2가 750-1 전주첨단벤처단지 9동</v>
          </cell>
          <cell r="E42" t="str">
            <v>최문창</v>
          </cell>
          <cell r="F42" t="str">
            <v>063-212-2323(25)</v>
          </cell>
          <cell r="G42" t="str">
            <v>063-212-2926</v>
          </cell>
          <cell r="H42" t="str">
            <v>김병준</v>
          </cell>
          <cell r="I42" t="str">
            <v>011-9321-3989</v>
          </cell>
          <cell r="J42" t="str">
            <v>제조 서비스</v>
          </cell>
          <cell r="K42" t="str">
            <v>압축기 기술용역</v>
          </cell>
        </row>
        <row r="43">
          <cell r="B43" t="str">
            <v>유유과학계측기</v>
          </cell>
          <cell r="C43" t="str">
            <v>134-08-11335</v>
          </cell>
          <cell r="D43" t="str">
            <v>경기도 안산시 단원구 원곡동 원곡유통상가 6동 113호</v>
          </cell>
          <cell r="E43" t="str">
            <v>박병수</v>
          </cell>
          <cell r="F43" t="str">
            <v>031-494-0576</v>
          </cell>
          <cell r="G43" t="str">
            <v>031-495-5226</v>
          </cell>
          <cell r="H43" t="str">
            <v>박병수</v>
          </cell>
          <cell r="I43" t="str">
            <v>010-4249-2231</v>
          </cell>
          <cell r="J43" t="str">
            <v>도 소매</v>
          </cell>
          <cell r="K43" t="str">
            <v>저울 계측기</v>
          </cell>
        </row>
        <row r="44">
          <cell r="B44" t="str">
            <v>새한금속</v>
          </cell>
          <cell r="D44" t="str">
            <v>경기도 안산시 단원구 원시동 769-2</v>
          </cell>
        </row>
        <row r="45">
          <cell r="B45" t="str">
            <v>㈜레오테크</v>
          </cell>
          <cell r="C45" t="str">
            <v>130-86-07711</v>
          </cell>
          <cell r="D45" t="str">
            <v>인천시 부평구 청천동 425-1 우림라이온스밸리B동 701호</v>
          </cell>
          <cell r="F45" t="str">
            <v>070-7093-0600</v>
          </cell>
          <cell r="G45" t="str">
            <v>032-623-7880</v>
          </cell>
          <cell r="H45" t="str">
            <v>연수경</v>
          </cell>
          <cell r="I45" t="str">
            <v>010-2882-7770</v>
          </cell>
          <cell r="J45" t="str">
            <v>제조업외</v>
          </cell>
          <cell r="K45" t="str">
            <v>무선모뎀외</v>
          </cell>
        </row>
        <row r="46">
          <cell r="B46" t="str">
            <v>㈜삼아전기</v>
          </cell>
          <cell r="C46" t="str">
            <v>136-81-26948</v>
          </cell>
          <cell r="D46" t="str">
            <v xml:space="preserve"> 경기도 김포시 양촌면 학운리 1572</v>
          </cell>
          <cell r="E46" t="str">
            <v>송성호</v>
          </cell>
          <cell r="F46" t="str">
            <v>031-988-7121</v>
          </cell>
          <cell r="G46" t="str">
            <v>031-988-1725</v>
          </cell>
          <cell r="H46" t="str">
            <v>신진규차장</v>
          </cell>
          <cell r="I46" t="str">
            <v>011-9867-8104</v>
          </cell>
          <cell r="J46" t="str">
            <v>제조업외</v>
          </cell>
          <cell r="K46" t="str">
            <v>전기부품</v>
          </cell>
        </row>
        <row r="47">
          <cell r="B47" t="str">
            <v>㈜거성정밀</v>
          </cell>
          <cell r="C47" t="str">
            <v>130-81-99119</v>
          </cell>
          <cell r="D47" t="str">
            <v>경기도 부천시 원미구 도당동 16번지</v>
          </cell>
          <cell r="E47" t="str">
            <v>이길재</v>
          </cell>
          <cell r="F47" t="str">
            <v>032-672-7044</v>
          </cell>
          <cell r="G47" t="str">
            <v>032-673-4028</v>
          </cell>
          <cell r="H47" t="str">
            <v>서경수</v>
          </cell>
          <cell r="I47" t="str">
            <v>010-2737-3222</v>
          </cell>
          <cell r="J47" t="str">
            <v>제조,도매</v>
          </cell>
          <cell r="K47" t="str">
            <v>사출성형,금형</v>
          </cell>
        </row>
        <row r="48">
          <cell r="B48" t="str">
            <v>아이에스테크놀로지㈜</v>
          </cell>
          <cell r="C48" t="str">
            <v>123-81-31687</v>
          </cell>
          <cell r="D48" t="str">
            <v>경기 부천 원미 약대 192 테크노 203-504</v>
          </cell>
          <cell r="E48" t="str">
            <v>유갑상</v>
          </cell>
          <cell r="F48" t="str">
            <v>032-621-2600</v>
          </cell>
          <cell r="G48" t="str">
            <v>032-621-2612</v>
          </cell>
          <cell r="H48" t="str">
            <v>배양태</v>
          </cell>
          <cell r="I48" t="str">
            <v>010-9050-7781</v>
          </cell>
          <cell r="J48" t="str">
            <v>제조</v>
          </cell>
          <cell r="K48" t="str">
            <v>전기전자기기외</v>
          </cell>
        </row>
        <row r="49">
          <cell r="B49" t="str">
            <v>㈜랍코리아</v>
          </cell>
          <cell r="C49" t="str">
            <v>301-81-44555</v>
          </cell>
          <cell r="D49" t="str">
            <v>경기 화성시 장안면 금의리 장안첨단지방산업단지(1단지)G블럭</v>
          </cell>
          <cell r="E49" t="str">
            <v>마이클클넷</v>
          </cell>
          <cell r="F49" t="str">
            <v>031-358-9628</v>
          </cell>
          <cell r="G49" t="str">
            <v>031-358-9630</v>
          </cell>
          <cell r="H49" t="str">
            <v>오두진</v>
          </cell>
          <cell r="I49" t="str">
            <v>010-4512-8480</v>
          </cell>
          <cell r="J49" t="str">
            <v>제조</v>
          </cell>
          <cell r="K49" t="str">
            <v>전선외</v>
          </cell>
        </row>
        <row r="50">
          <cell r="B50" t="str">
            <v>㈜온도기술센테크</v>
          </cell>
          <cell r="C50" t="str">
            <v>130-81-80172</v>
          </cell>
          <cell r="D50" t="str">
            <v>경기도 부천시 원미 약대동 192 테크노 203-603</v>
          </cell>
          <cell r="E50" t="str">
            <v>안영진</v>
          </cell>
          <cell r="F50" t="str">
            <v>032-621-0033</v>
          </cell>
          <cell r="G50" t="str">
            <v>032-324-8343</v>
          </cell>
          <cell r="H50" t="str">
            <v>김현철</v>
          </cell>
          <cell r="I50" t="str">
            <v>010-9137-6429</v>
          </cell>
          <cell r="J50" t="str">
            <v>제조,무역</v>
          </cell>
          <cell r="K50" t="str">
            <v>자동제어기기외</v>
          </cell>
        </row>
        <row r="51">
          <cell r="B51" t="str">
            <v>GENEX</v>
          </cell>
          <cell r="D51" t="str">
            <v>대전광역시 대덕구 신일동 1688-3</v>
          </cell>
        </row>
        <row r="52">
          <cell r="B52" t="str">
            <v>송화산업</v>
          </cell>
          <cell r="D52" t="str">
            <v>충청남도 아산시 음봉면 신휴리 106-8</v>
          </cell>
          <cell r="J52" t="str">
            <v>제조</v>
          </cell>
          <cell r="K52" t="str">
            <v>합성수지제자동차부품전선관</v>
          </cell>
        </row>
        <row r="53">
          <cell r="B53" t="str">
            <v>㈜대경엔지니어링(삼원)</v>
          </cell>
          <cell r="C53" t="str">
            <v>130-81-94512</v>
          </cell>
          <cell r="D53" t="str">
            <v>경기도 부천시 오정구 삼정동 224-9번지</v>
          </cell>
          <cell r="F53" t="str">
            <v>032-677-2931</v>
          </cell>
          <cell r="G53" t="str">
            <v>032-675-8774</v>
          </cell>
          <cell r="H53" t="str">
            <v>허진무</v>
          </cell>
          <cell r="I53" t="str">
            <v>010-4188-7874</v>
          </cell>
          <cell r="J53" t="str">
            <v>제조</v>
          </cell>
          <cell r="K53" t="str">
            <v>전자전기기기시험기</v>
          </cell>
        </row>
        <row r="54">
          <cell r="B54" t="str">
            <v>㈜영신금속</v>
          </cell>
          <cell r="D54" t="str">
            <v>경기도 안산시 성곡동 698-11</v>
          </cell>
        </row>
        <row r="55">
          <cell r="B55" t="str">
            <v>백제약품㈜광주</v>
          </cell>
          <cell r="C55" t="str">
            <v>408-85-00180</v>
          </cell>
          <cell r="D55" t="str">
            <v>광주 동구 대인동 312-16</v>
          </cell>
          <cell r="E55" t="str">
            <v>김기운</v>
          </cell>
          <cell r="J55" t="str">
            <v>도매</v>
          </cell>
          <cell r="K55" t="str">
            <v>양약</v>
          </cell>
        </row>
        <row r="56">
          <cell r="B56" t="str">
            <v>아이온도컴</v>
          </cell>
          <cell r="C56" t="str">
            <v>106-30-64240</v>
          </cell>
          <cell r="D56" t="str">
            <v>서울 용산구 한강로 3가 65-376</v>
          </cell>
          <cell r="E56" t="str">
            <v>정종균</v>
          </cell>
          <cell r="F56" t="str">
            <v>02-798-8038</v>
          </cell>
          <cell r="G56" t="str">
            <v>02-797-9632</v>
          </cell>
          <cell r="H56" t="str">
            <v>정종균</v>
          </cell>
          <cell r="I56" t="str">
            <v>010-4552-0300</v>
          </cell>
          <cell r="J56" t="str">
            <v>제조</v>
          </cell>
          <cell r="K56" t="str">
            <v>계측기기</v>
          </cell>
        </row>
        <row r="57">
          <cell r="B57" t="str">
            <v>에버존</v>
          </cell>
          <cell r="C57" t="str">
            <v>130-07-73123</v>
          </cell>
          <cell r="D57" t="str">
            <v>경기도 부천시 오정구 삼정동 365-1 부천테크노파크 301-503</v>
          </cell>
          <cell r="E57" t="str">
            <v>홍연수</v>
          </cell>
          <cell r="F57" t="str">
            <v>032-327-4601</v>
          </cell>
          <cell r="G57" t="str">
            <v>032-327-4603</v>
          </cell>
          <cell r="H57" t="str">
            <v>강경희</v>
          </cell>
          <cell r="I57" t="str">
            <v>010-5216-2148</v>
          </cell>
          <cell r="J57" t="str">
            <v>제조</v>
          </cell>
          <cell r="K57" t="str">
            <v>시계부품</v>
          </cell>
        </row>
        <row r="58">
          <cell r="B58" t="str">
            <v>㈜엠에스티</v>
          </cell>
          <cell r="C58" t="str">
            <v>130-86-13377</v>
          </cell>
          <cell r="D58" t="str">
            <v>경기도 부천시 소사 괴안동 176-9</v>
          </cell>
          <cell r="E58" t="str">
            <v>박민수</v>
          </cell>
          <cell r="F58" t="str">
            <v>032-343-2577~8</v>
          </cell>
          <cell r="G58" t="str">
            <v>032-343-2579</v>
          </cell>
          <cell r="H58" t="str">
            <v>최종구</v>
          </cell>
          <cell r="I58" t="str">
            <v>010-9235-8939제조,서비스</v>
          </cell>
          <cell r="J58" t="str">
            <v>자동제어장치,소프트웨어개발</v>
          </cell>
        </row>
        <row r="59">
          <cell r="B59" t="str">
            <v>후드크로스</v>
          </cell>
          <cell r="C59" t="str">
            <v>125-20-19373</v>
          </cell>
          <cell r="D59" t="str">
            <v xml:space="preserve">경기도 평택시 월곡동 177-2 </v>
          </cell>
          <cell r="E59" t="str">
            <v>김학순</v>
          </cell>
          <cell r="F59" t="str">
            <v>031-656-7105</v>
          </cell>
          <cell r="H59" t="str">
            <v>임홍우</v>
          </cell>
          <cell r="I59" t="str">
            <v>017-420-3748</v>
          </cell>
        </row>
        <row r="60">
          <cell r="B60" t="str">
            <v>성찬과학</v>
          </cell>
          <cell r="C60" t="str">
            <v>123-20-88059</v>
          </cell>
          <cell r="D60" t="str">
            <v>경기도 포천시 소흘읍 송우리 603-21</v>
          </cell>
          <cell r="E60" t="str">
            <v>김남수</v>
          </cell>
          <cell r="F60" t="str">
            <v>031-541-0586</v>
          </cell>
          <cell r="G60" t="str">
            <v>031-541-0861</v>
          </cell>
          <cell r="H60" t="str">
            <v>김남수</v>
          </cell>
          <cell r="I60" t="str">
            <v>010-3311-2691</v>
          </cell>
          <cell r="J60" t="str">
            <v>도매 제조</v>
          </cell>
          <cell r="K60" t="str">
            <v>실험기자재</v>
          </cell>
        </row>
        <row r="61">
          <cell r="B61" t="str">
            <v>㈜감로파인 케미칼</v>
          </cell>
          <cell r="D61" t="str">
            <v>경북 칠곡군 약목면 교리 498-16</v>
          </cell>
          <cell r="F61" t="str">
            <v>054-977-3555</v>
          </cell>
        </row>
        <row r="62">
          <cell r="B62" t="str">
            <v>선진정공</v>
          </cell>
          <cell r="C62" t="str">
            <v>136-81-19675</v>
          </cell>
          <cell r="D62" t="str">
            <v>충청남도 당진군 신평면 한정리 109-44</v>
          </cell>
          <cell r="E62" t="str">
            <v>박성수</v>
          </cell>
          <cell r="F62" t="str">
            <v>041-350-1996</v>
          </cell>
          <cell r="G62" t="str">
            <v>041-350-1855</v>
          </cell>
          <cell r="H62" t="str">
            <v>정헌</v>
          </cell>
          <cell r="I62" t="str">
            <v>010-7186-3638</v>
          </cell>
          <cell r="J62" t="str">
            <v>제조업</v>
          </cell>
          <cell r="K62" t="str">
            <v>기타일반목적용기계</v>
          </cell>
        </row>
        <row r="63">
          <cell r="B63" t="str">
            <v>일신바이오베이스</v>
          </cell>
          <cell r="C63" t="str">
            <v>122-10-14410</v>
          </cell>
          <cell r="D63" t="str">
            <v>경기도 수원시 권선 당수동 232-2 당수프라자 304</v>
          </cell>
          <cell r="E63" t="str">
            <v>엄기욱</v>
          </cell>
          <cell r="F63" t="str">
            <v>031-415-7261</v>
          </cell>
          <cell r="G63" t="str">
            <v>031-415-7263</v>
          </cell>
          <cell r="H63" t="str">
            <v>엄기석</v>
          </cell>
          <cell r="I63" t="str">
            <v>010-3757-0457</v>
          </cell>
          <cell r="J63" t="str">
            <v>도소매,</v>
          </cell>
          <cell r="K63" t="str">
            <v>이화학기기,시약,무역</v>
          </cell>
        </row>
        <row r="64">
          <cell r="B64" t="str">
            <v>㈜일신바이오베이스</v>
          </cell>
          <cell r="D64" t="str">
            <v>경기도 양주시 남면 입암리 82번지</v>
          </cell>
        </row>
        <row r="65">
          <cell r="B65" t="str">
            <v>㈜코뿔소</v>
          </cell>
          <cell r="C65" t="str">
            <v>136-81-19812</v>
          </cell>
          <cell r="D65" t="str">
            <v>인천광역시 서구 금곡동 377-8</v>
          </cell>
          <cell r="E65" t="str">
            <v>오승일</v>
          </cell>
          <cell r="F65" t="str">
            <v>032-565-7753</v>
          </cell>
          <cell r="G65" t="str">
            <v>032-565-7755</v>
          </cell>
          <cell r="H65" t="str">
            <v>조성현</v>
          </cell>
          <cell r="J65" t="str">
            <v>제조</v>
          </cell>
          <cell r="K65" t="str">
            <v>금속제품</v>
          </cell>
        </row>
        <row r="66">
          <cell r="B66" t="str">
            <v>삼원계전㈜</v>
          </cell>
          <cell r="C66" t="str">
            <v>131-81-85340</v>
          </cell>
          <cell r="D66" t="str">
            <v>인천시 부평구 청천동 425번지 우림라이온스밸리 C동 105호</v>
          </cell>
          <cell r="E66" t="str">
            <v>최병석</v>
          </cell>
          <cell r="F66" t="str">
            <v>032-623-7171</v>
          </cell>
          <cell r="G66" t="str">
            <v>032-623-7174</v>
          </cell>
          <cell r="H66" t="str">
            <v>문용석</v>
          </cell>
          <cell r="J66" t="str">
            <v>제조 서비스</v>
          </cell>
          <cell r="K66" t="str">
            <v>자동제어반 외</v>
          </cell>
        </row>
        <row r="67">
          <cell r="B67" t="str">
            <v>㈜대진정공</v>
          </cell>
          <cell r="D67" t="str">
            <v>경기도 시흥시 정왕동 2097-1번지(시화공단 3마 701)</v>
          </cell>
        </row>
        <row r="68">
          <cell r="B68" t="str">
            <v>㈜세영엔디씨</v>
          </cell>
          <cell r="C68" t="str">
            <v>206-81-15338</v>
          </cell>
          <cell r="D68" t="str">
            <v>서울 용산 한강로1가 228 한준B/D 2F</v>
          </cell>
          <cell r="E68" t="str">
            <v>오치윤</v>
          </cell>
          <cell r="F68" t="str">
            <v>02-368-2022</v>
          </cell>
          <cell r="G68" t="str">
            <v>02-368-2029</v>
          </cell>
          <cell r="H68" t="str">
            <v>이진영대리</v>
          </cell>
          <cell r="I68" t="str">
            <v>010-8947-8337</v>
          </cell>
          <cell r="J68" t="str">
            <v>제조</v>
          </cell>
          <cell r="K68" t="str">
            <v>의료기외</v>
          </cell>
        </row>
        <row r="69">
          <cell r="B69" t="str">
            <v>모정가스충전소,주유소</v>
          </cell>
          <cell r="C69" t="str">
            <v>127-40-39034</v>
          </cell>
          <cell r="D69" t="str">
            <v>경기도 양주시 회암동 607-9, 607-10</v>
          </cell>
          <cell r="E69" t="str">
            <v>서기철</v>
          </cell>
          <cell r="F69" t="str">
            <v>031-865-5151</v>
          </cell>
          <cell r="G69" t="str">
            <v>031-865-5185</v>
          </cell>
          <cell r="H69" t="str">
            <v>유명숙</v>
          </cell>
          <cell r="I69" t="str">
            <v>011-733-3537</v>
          </cell>
          <cell r="J69" t="str">
            <v>소매,도매</v>
          </cell>
          <cell r="K69" t="str">
            <v>차량용가스충전,주유소</v>
          </cell>
        </row>
        <row r="70">
          <cell r="B70" t="str">
            <v>아이티플렉스</v>
          </cell>
          <cell r="D70" t="str">
            <v>경기도 안산시 단원구 목내동 451-3</v>
          </cell>
        </row>
        <row r="71">
          <cell r="B71" t="str">
            <v>티엔엠</v>
          </cell>
          <cell r="C71" t="str">
            <v>105-07-65379</v>
          </cell>
          <cell r="D71" t="str">
            <v>경기도 군포시 산본동 1142-2 산본대우디오플러스 1027</v>
          </cell>
          <cell r="E71" t="str">
            <v>최석동</v>
          </cell>
          <cell r="F71" t="str">
            <v>031-396-4029</v>
          </cell>
          <cell r="G71" t="str">
            <v>031-396-4028</v>
          </cell>
          <cell r="H71" t="str">
            <v>최석동</v>
          </cell>
          <cell r="J71" t="str">
            <v>도매</v>
          </cell>
          <cell r="K71" t="str">
            <v>전자기기</v>
          </cell>
        </row>
        <row r="72">
          <cell r="B72" t="str">
            <v>주식회사 에코카</v>
          </cell>
          <cell r="C72" t="str">
            <v>137-81-63422</v>
          </cell>
          <cell r="D72" t="str">
            <v>서울특별시 금천구 가산동 147-19</v>
          </cell>
          <cell r="E72" t="str">
            <v>전광일</v>
          </cell>
          <cell r="J72" t="str">
            <v>제조,판매외</v>
          </cell>
          <cell r="K72" t="str">
            <v>산업기계외</v>
          </cell>
        </row>
        <row r="73">
          <cell r="B73" t="str">
            <v>한우영농조합법인 맥우</v>
          </cell>
          <cell r="D73" t="str">
            <v>충북 옥천군 군서면 월전리 35-5</v>
          </cell>
        </row>
        <row r="74">
          <cell r="B74" t="str">
            <v>일월전자</v>
          </cell>
          <cell r="C74" t="str">
            <v>515-04-62016</v>
          </cell>
          <cell r="D74" t="str">
            <v>경북 경산시 옥산동 798-4</v>
          </cell>
          <cell r="E74" t="str">
            <v>지순복</v>
          </cell>
          <cell r="F74" t="str">
            <v>053-813-0031</v>
          </cell>
          <cell r="G74" t="str">
            <v>053-813-0400</v>
          </cell>
          <cell r="H74" t="str">
            <v>류정철</v>
          </cell>
          <cell r="I74" t="str">
            <v>010-8585-1277</v>
          </cell>
          <cell r="J74" t="str">
            <v>제조업</v>
          </cell>
          <cell r="K74" t="str">
            <v>제조</v>
          </cell>
        </row>
        <row r="75">
          <cell r="B75" t="str">
            <v>남양약품</v>
          </cell>
          <cell r="C75" t="str">
            <v>111-81-14481</v>
          </cell>
          <cell r="D75" t="str">
            <v>서울 영등포구 양평동6가 78번지</v>
          </cell>
          <cell r="E75" t="str">
            <v>신남수</v>
          </cell>
          <cell r="F75" t="str">
            <v>02-2635-9955(401)</v>
          </cell>
          <cell r="G75" t="str">
            <v>02-2635-9955</v>
          </cell>
          <cell r="H75" t="str">
            <v>김재훈</v>
          </cell>
          <cell r="I75" t="str">
            <v>010-2695-9578</v>
          </cell>
          <cell r="J75" t="str">
            <v>도매업</v>
          </cell>
          <cell r="K75" t="str">
            <v>의약품/양약</v>
          </cell>
        </row>
        <row r="76">
          <cell r="B76" t="str">
            <v>남양약품㈜</v>
          </cell>
          <cell r="D76" t="str">
            <v>서울 영등포구 양평동6가 78번지</v>
          </cell>
        </row>
        <row r="77">
          <cell r="B77" t="str">
            <v>에스콘아이앤씨 경인지사</v>
          </cell>
          <cell r="C77" t="str">
            <v>122-16-99143</v>
          </cell>
          <cell r="D77" t="str">
            <v>인천광역시 계양구 계산동 1062하이베라스제 6층 A-624</v>
          </cell>
          <cell r="E77" t="str">
            <v>함종복</v>
          </cell>
          <cell r="F77" t="str">
            <v>032-555-5470</v>
          </cell>
          <cell r="G77" t="str">
            <v>032-552-5478</v>
          </cell>
          <cell r="H77" t="str">
            <v>함종복</v>
          </cell>
          <cell r="I77" t="str">
            <v>017-321-6617</v>
          </cell>
          <cell r="J77" t="str">
            <v>도소매</v>
          </cell>
          <cell r="K77" t="str">
            <v>계측기</v>
          </cell>
        </row>
        <row r="78">
          <cell r="B78" t="str">
            <v>㈜금아플로우</v>
          </cell>
          <cell r="D78" t="str">
            <v>충청북도 음성군 대소면 삼정리 651-4</v>
          </cell>
        </row>
        <row r="79">
          <cell r="B79" t="str">
            <v>진영테크</v>
          </cell>
          <cell r="C79" t="str">
            <v>130-32-25981</v>
          </cell>
          <cell r="D79" t="str">
            <v>경기도 부천시 오정구 내동 248-2</v>
          </cell>
          <cell r="E79" t="str">
            <v>김용일</v>
          </cell>
          <cell r="F79" t="str">
            <v>032-671-9530</v>
          </cell>
          <cell r="G79" t="str">
            <v>032-671-9532</v>
          </cell>
          <cell r="H79" t="str">
            <v>김용일</v>
          </cell>
          <cell r="I79" t="str">
            <v>010-6236-9891</v>
          </cell>
          <cell r="J79" t="str">
            <v>제조</v>
          </cell>
          <cell r="K79" t="str">
            <v>이화학기기</v>
          </cell>
        </row>
        <row r="80">
          <cell r="B80" t="str">
            <v>신흥텔레콤</v>
          </cell>
          <cell r="D80" t="str">
            <v xml:space="preserve">경기도 부천시 원미구 춘의동 193-4 삼륭인더스파크 3층 </v>
          </cell>
        </row>
        <row r="81">
          <cell r="B81" t="str">
            <v>한이금속㈜</v>
          </cell>
          <cell r="C81" t="str">
            <v>139-81-15829</v>
          </cell>
          <cell r="D81" t="str">
            <v>인천광역시 남동구 고잔동 724 남동공단 154B-1L</v>
          </cell>
          <cell r="E81" t="str">
            <v>신영식</v>
          </cell>
          <cell r="F81" t="str">
            <v>032-816-7900</v>
          </cell>
          <cell r="G81" t="str">
            <v>032-816-7904</v>
          </cell>
          <cell r="H81" t="str">
            <v>정상진과장</v>
          </cell>
          <cell r="I81" t="str">
            <v>010-9980-9180</v>
          </cell>
          <cell r="J81" t="str">
            <v>제조</v>
          </cell>
          <cell r="K81" t="str">
            <v>방열기다이캐스팅</v>
          </cell>
        </row>
        <row r="82">
          <cell r="B82" t="str">
            <v>모던인텍</v>
          </cell>
          <cell r="C82" t="str">
            <v>214-08-91616</v>
          </cell>
          <cell r="D82" t="str">
            <v>서울특별시 서초구 서초동 1355-8중앙로얄오피스텔 1506</v>
          </cell>
          <cell r="E82" t="str">
            <v>송영곤</v>
          </cell>
          <cell r="F82" t="str">
            <v>02-588-3003</v>
          </cell>
          <cell r="G82" t="str">
            <v>02-588-3553</v>
          </cell>
          <cell r="H82" t="str">
            <v>송종준</v>
          </cell>
          <cell r="I82" t="str">
            <v>010-2243-1118</v>
          </cell>
          <cell r="J82" t="str">
            <v>도매</v>
          </cell>
          <cell r="K82" t="str">
            <v>전기</v>
          </cell>
        </row>
        <row r="83">
          <cell r="B83" t="str">
            <v>오피전력기술㈜</v>
          </cell>
          <cell r="C83" t="str">
            <v>129-81-92979</v>
          </cell>
          <cell r="D83" t="str">
            <v>경기도 성남시 상대원동 223-12 현대I 벨리 304</v>
          </cell>
        </row>
        <row r="84">
          <cell r="B84" t="str">
            <v>㈜케이시에스</v>
          </cell>
          <cell r="C84" t="str">
            <v>606-81-90482</v>
          </cell>
          <cell r="D84" t="str">
            <v>부산광역시 북구 만덕동 763-13 부산이노비즈센터 106호</v>
          </cell>
          <cell r="E84" t="str">
            <v>김옥순</v>
          </cell>
          <cell r="F84" t="str">
            <v>051-341-7701~2</v>
          </cell>
          <cell r="G84" t="str">
            <v>051-341-7708</v>
          </cell>
          <cell r="H84" t="str">
            <v>양재필</v>
          </cell>
          <cell r="I84" t="str">
            <v>010-4564-8137</v>
          </cell>
          <cell r="J84" t="str">
            <v>서비스 도소매</v>
          </cell>
          <cell r="K84" t="str">
            <v>측정기기 교정</v>
          </cell>
        </row>
        <row r="85">
          <cell r="B85" t="str">
            <v>삼양화학공업㈜</v>
          </cell>
          <cell r="D85" t="str">
            <v>경남 양산시 교동 산 133</v>
          </cell>
        </row>
        <row r="86">
          <cell r="B86" t="str">
            <v>제일약품㈜</v>
          </cell>
          <cell r="C86" t="str">
            <v>135-85-04065</v>
          </cell>
          <cell r="D86" t="str">
            <v>경기도 용인 처인구 백암면 근곡리 117-1</v>
          </cell>
          <cell r="E86" t="str">
            <v>성석제</v>
          </cell>
          <cell r="F86" t="str">
            <v>032-332-4457</v>
          </cell>
          <cell r="G86" t="str">
            <v>031-333-0337</v>
          </cell>
          <cell r="H86" t="str">
            <v>김은정</v>
          </cell>
          <cell r="J86" t="str">
            <v>제조업</v>
          </cell>
          <cell r="K86" t="str">
            <v>양약 자양강장제</v>
          </cell>
        </row>
        <row r="87">
          <cell r="B87" t="str">
            <v>대성리드텍</v>
          </cell>
          <cell r="C87" t="str">
            <v>130-34-65973</v>
          </cell>
          <cell r="D87" t="str">
            <v>경기 파주 교하 연다산리 47-3</v>
          </cell>
          <cell r="E87" t="str">
            <v>안병식</v>
          </cell>
          <cell r="F87" t="str">
            <v>031-941-1644</v>
          </cell>
          <cell r="G87" t="str">
            <v>031-941-1606</v>
          </cell>
          <cell r="H87" t="str">
            <v>박경수</v>
          </cell>
          <cell r="I87" t="str">
            <v>010-9244-5232</v>
          </cell>
          <cell r="J87" t="str">
            <v>정밀기계제조업</v>
          </cell>
          <cell r="K87" t="str">
            <v>시험기기</v>
          </cell>
        </row>
        <row r="88">
          <cell r="B88" t="str">
            <v>우리과학계측기</v>
          </cell>
          <cell r="C88" t="str">
            <v>121-17-77352</v>
          </cell>
          <cell r="D88" t="str">
            <v>인천시 동구 송림동 294 산업유통센타 14동 219호</v>
          </cell>
          <cell r="E88" t="str">
            <v>김성희</v>
          </cell>
          <cell r="F88" t="str">
            <v>032-588-1034</v>
          </cell>
          <cell r="G88" t="str">
            <v>032-588-1035</v>
          </cell>
          <cell r="H88" t="str">
            <v>전종구</v>
          </cell>
          <cell r="J88" t="str">
            <v>도매</v>
          </cell>
          <cell r="K88" t="str">
            <v>계측기기</v>
          </cell>
        </row>
        <row r="89">
          <cell r="B89" t="str">
            <v>㈜원일사</v>
          </cell>
          <cell r="D89" t="str">
            <v>경기도 안산시 성곡동 647 반월공단 602B 22L</v>
          </cell>
        </row>
        <row r="90">
          <cell r="B90" t="str">
            <v>㈜이미지스테크놀로지</v>
          </cell>
          <cell r="C90" t="str">
            <v>135-81-69380</v>
          </cell>
          <cell r="D90" t="str">
            <v>경기도 수원시 영통구 이의동 906-5 경기R&amp;DB 센터3층301호</v>
          </cell>
          <cell r="E90" t="str">
            <v>김정철</v>
          </cell>
          <cell r="F90" t="str">
            <v>031-888-5276</v>
          </cell>
          <cell r="G90" t="str">
            <v>031-888-5270</v>
          </cell>
          <cell r="H90" t="str">
            <v>도민지</v>
          </cell>
          <cell r="I90" t="str">
            <v>010-7152-8574</v>
          </cell>
          <cell r="J90" t="str">
            <v>제조</v>
          </cell>
        </row>
        <row r="91">
          <cell r="B91" t="str">
            <v>대성리드텍(삼원)</v>
          </cell>
          <cell r="C91" t="str">
            <v>130-34-65973</v>
          </cell>
          <cell r="D91" t="str">
            <v>경기 파주 교하 연다산리 47-3</v>
          </cell>
          <cell r="E91" t="str">
            <v>안병식</v>
          </cell>
          <cell r="F91" t="str">
            <v>031-941-1644</v>
          </cell>
          <cell r="G91" t="str">
            <v>031-941-1606</v>
          </cell>
          <cell r="H91" t="str">
            <v>서만교</v>
          </cell>
          <cell r="I91" t="str">
            <v>010-7768-0080</v>
          </cell>
          <cell r="J91" t="str">
            <v>정밀기계제조업</v>
          </cell>
          <cell r="K91" t="str">
            <v>시험기기</v>
          </cell>
        </row>
        <row r="92">
          <cell r="B92" t="str">
            <v>㈜듀오콤</v>
          </cell>
          <cell r="D92" t="str">
            <v>경기 파주 교하 연다산리 47-3</v>
          </cell>
        </row>
        <row r="93">
          <cell r="B93" t="str">
            <v>㈜테솔</v>
          </cell>
          <cell r="C93" t="str">
            <v>129-81-98838</v>
          </cell>
          <cell r="D93" t="str">
            <v>경기도 성남시 분당 정자동 17-1 젤존타워 1 704</v>
          </cell>
          <cell r="E93" t="str">
            <v>장지훈</v>
          </cell>
          <cell r="F93" t="str">
            <v>031-713-5988</v>
          </cell>
          <cell r="G93" t="str">
            <v>031-713-5983</v>
          </cell>
          <cell r="H93" t="str">
            <v>한승우</v>
          </cell>
          <cell r="I93" t="str">
            <v>010-2047-1966</v>
          </cell>
          <cell r="J93" t="str">
            <v>도소매</v>
          </cell>
          <cell r="K93" t="str">
            <v>계측기</v>
          </cell>
        </row>
        <row r="94">
          <cell r="B94" t="str">
            <v>유유제약</v>
          </cell>
          <cell r="D94" t="str">
            <v>충북 제천시 왕암동 983</v>
          </cell>
        </row>
        <row r="95">
          <cell r="B95" t="str">
            <v>동방헬스다인㈜</v>
          </cell>
          <cell r="C95" t="str">
            <v>120-86-15306</v>
          </cell>
          <cell r="D95" t="str">
            <v>서울특별시 강남구 삼성동 140-17</v>
          </cell>
          <cell r="E95" t="str">
            <v>안병섭</v>
          </cell>
          <cell r="F95" t="str">
            <v>02-566-9699</v>
          </cell>
          <cell r="G95" t="str">
            <v>02-566-9963</v>
          </cell>
          <cell r="H95" t="str">
            <v>김만호</v>
          </cell>
          <cell r="I95" t="str">
            <v>010-2018-3837</v>
          </cell>
          <cell r="J95" t="str">
            <v>도소매</v>
          </cell>
          <cell r="K95" t="str">
            <v>의료기외</v>
          </cell>
        </row>
        <row r="96">
          <cell r="B96" t="str">
            <v>한국플루크</v>
          </cell>
          <cell r="C96" t="str">
            <v>220-81-03600</v>
          </cell>
          <cell r="D96" t="str">
            <v>서울시 강남구 역삼동 646-14 주안빌딩 5층</v>
          </cell>
          <cell r="E96" t="str">
            <v>전하연</v>
          </cell>
          <cell r="F96" t="str">
            <v>02-539-6311</v>
          </cell>
          <cell r="G96" t="str">
            <v>02-539-6331</v>
          </cell>
          <cell r="H96" t="str">
            <v>김귀희</v>
          </cell>
          <cell r="I96" t="str">
            <v>010-2245-4589</v>
          </cell>
          <cell r="J96" t="str">
            <v>도매,소매,서비스</v>
          </cell>
          <cell r="K96" t="str">
            <v>전자기기,수출입업,오파</v>
          </cell>
        </row>
        <row r="97">
          <cell r="B97" t="str">
            <v>SAMSUNG ENGINEERING</v>
          </cell>
          <cell r="D97" t="str">
            <v>21Fl., GLASS Tower 946-1, Daechi-2dong,Gangnam-gu, Seoul 135-708, Korea</v>
          </cell>
        </row>
        <row r="98">
          <cell r="B98" t="str">
            <v>수성조명</v>
          </cell>
          <cell r="C98" t="str">
            <v>314-09-78808</v>
          </cell>
          <cell r="D98" t="str">
            <v>대전광역시 유성구 원내동 93-12</v>
          </cell>
          <cell r="E98" t="str">
            <v>정순범</v>
          </cell>
          <cell r="F98" t="str">
            <v>042-542-7400</v>
          </cell>
          <cell r="G98" t="str">
            <v>042-543-1596</v>
          </cell>
          <cell r="H98" t="str">
            <v>정순범</v>
          </cell>
          <cell r="I98" t="str">
            <v>011-405-1520</v>
          </cell>
          <cell r="J98" t="str">
            <v>제조</v>
          </cell>
          <cell r="K98" t="str">
            <v>조명기구</v>
          </cell>
        </row>
        <row r="99">
          <cell r="B99" t="str">
            <v>㈜오페론</v>
          </cell>
          <cell r="C99" t="str">
            <v>137-81-27561</v>
          </cell>
          <cell r="D99" t="str">
            <v>경기도 김포시 양촌면 학운리 1681번지</v>
          </cell>
          <cell r="E99" t="str">
            <v>박희준</v>
          </cell>
          <cell r="F99" t="str">
            <v>031-989-9012</v>
          </cell>
          <cell r="G99" t="str">
            <v>031-989-9017</v>
          </cell>
          <cell r="H99" t="str">
            <v>박혜성</v>
          </cell>
          <cell r="I99" t="str">
            <v>010-8607-9023</v>
          </cell>
          <cell r="J99" t="str">
            <v>제조</v>
          </cell>
          <cell r="K99" t="str">
            <v>실험기기</v>
          </cell>
        </row>
        <row r="100">
          <cell r="B100" t="str">
            <v>동흥냉열㈜</v>
          </cell>
          <cell r="C100" t="str">
            <v>211-81-50171</v>
          </cell>
          <cell r="D100" t="str">
            <v>서울시 금천구 가산동 60-24 월드메르당벤처타운 709호</v>
          </cell>
          <cell r="E100" t="str">
            <v>김하일</v>
          </cell>
          <cell r="F100" t="str">
            <v>02-2113-8485</v>
          </cell>
          <cell r="G100" t="str">
            <v>02-2113-8499</v>
          </cell>
          <cell r="H100" t="str">
            <v>박경태</v>
          </cell>
          <cell r="I100" t="str">
            <v>010-2334-4547</v>
          </cell>
          <cell r="J100" t="str">
            <v>제조,건설,도매</v>
          </cell>
          <cell r="K100" t="str">
            <v>냉난방기기,낸동공조기기</v>
          </cell>
        </row>
        <row r="101">
          <cell r="B101" t="str">
            <v>㈜앤피티</v>
          </cell>
          <cell r="D101" t="str">
            <v>경기도 시흥시 정왕동 1283-8</v>
          </cell>
        </row>
        <row r="102">
          <cell r="B102" t="str">
            <v>㈜인터</v>
          </cell>
          <cell r="D102" t="str">
            <v>경기도 부천시오정구 내동 169-7</v>
          </cell>
        </row>
        <row r="103">
          <cell r="B103" t="str">
            <v>온라인인스트루먼트㈜</v>
          </cell>
          <cell r="C103" t="str">
            <v>113-81-96494</v>
          </cell>
          <cell r="D103" t="str">
            <v>경기도 부천시 원미 약대동 192 부천테크노파크 203-804</v>
          </cell>
          <cell r="E103" t="str">
            <v>정영균</v>
          </cell>
          <cell r="F103" t="str">
            <v>032-234-0855</v>
          </cell>
          <cell r="G103" t="str">
            <v>032-234-0860</v>
          </cell>
          <cell r="H103" t="str">
            <v>엄민석</v>
          </cell>
          <cell r="I103" t="str">
            <v>011-9093-0123</v>
          </cell>
          <cell r="J103" t="str">
            <v>제조업</v>
          </cell>
          <cell r="K103" t="str">
            <v>계측장비외</v>
          </cell>
        </row>
        <row r="104">
          <cell r="B104" t="str">
            <v>E&amp;E CO., LTD.</v>
          </cell>
          <cell r="D104" t="str">
            <v>대전광역시 유성구 용산동 525번지</v>
          </cell>
        </row>
        <row r="105">
          <cell r="B105" t="str">
            <v>㈜대흥제과제빵기계</v>
          </cell>
          <cell r="C105" t="str">
            <v>126-86-26999</v>
          </cell>
          <cell r="D105" t="str">
            <v>경기 광주시 초월읍 학동리 63-1</v>
          </cell>
          <cell r="E105" t="str">
            <v>김대인</v>
          </cell>
          <cell r="F105" t="str">
            <v>1588-4891</v>
          </cell>
          <cell r="G105" t="str">
            <v>02-445-2789</v>
          </cell>
          <cell r="H105" t="str">
            <v>박현우주임</v>
          </cell>
          <cell r="I105" t="str">
            <v>010-2291-9733</v>
          </cell>
          <cell r="J105" t="str">
            <v>제조업</v>
          </cell>
          <cell r="K105" t="str">
            <v>제과제빵기기계및냉동기</v>
          </cell>
        </row>
        <row r="106">
          <cell r="B106" t="str">
            <v>㈜티디에스팜</v>
          </cell>
          <cell r="C106" t="str">
            <v>303-81-34879</v>
          </cell>
          <cell r="D106" t="str">
            <v>충북 음성군 평곡리 437-6</v>
          </cell>
          <cell r="E106" t="str">
            <v>김철준</v>
          </cell>
          <cell r="F106" t="str">
            <v>043-873-9555</v>
          </cell>
          <cell r="G106" t="str">
            <v>043-873-0554</v>
          </cell>
          <cell r="H106" t="str">
            <v>김연광</v>
          </cell>
          <cell r="I106" t="str">
            <v>010-3177-1871</v>
          </cell>
          <cell r="J106" t="str">
            <v>제조,도매</v>
          </cell>
          <cell r="K106" t="str">
            <v>의약품</v>
          </cell>
        </row>
        <row r="107">
          <cell r="B107" t="str">
            <v>㈜티디에스팜</v>
          </cell>
          <cell r="D107" t="str">
            <v>충북 음성군 평곡리 437-6</v>
          </cell>
        </row>
        <row r="108">
          <cell r="B108" t="str">
            <v>비전LS</v>
          </cell>
          <cell r="C108" t="str">
            <v>124-45-41574</v>
          </cell>
          <cell r="D108" t="str">
            <v>경기도 수원시 권선 당수동 232-2 당수프라자 305</v>
          </cell>
          <cell r="E108" t="str">
            <v>박선기</v>
          </cell>
          <cell r="F108" t="str">
            <v>031-419-0396</v>
          </cell>
          <cell r="G108" t="str">
            <v>031-696-6533</v>
          </cell>
          <cell r="H108" t="str">
            <v>홍성철</v>
          </cell>
          <cell r="I108" t="str">
            <v>010-9331-6971</v>
          </cell>
          <cell r="J108" t="str">
            <v>도소매</v>
          </cell>
          <cell r="K108" t="str">
            <v>이화학기기</v>
          </cell>
        </row>
        <row r="109">
          <cell r="B109" t="str">
            <v>㈜비전과학제2공장</v>
          </cell>
          <cell r="C109" t="str">
            <v>137-85-10262</v>
          </cell>
          <cell r="D109" t="str">
            <v>경기도 부천시 오정구 삼정동 201-7</v>
          </cell>
          <cell r="E109" t="str">
            <v>김재석</v>
          </cell>
          <cell r="F109" t="str">
            <v>032-672-3091</v>
          </cell>
          <cell r="G109" t="str">
            <v>032-672-3098</v>
          </cell>
          <cell r="H109" t="str">
            <v>이치훈</v>
          </cell>
          <cell r="I109" t="str">
            <v>010-2364-8638</v>
          </cell>
        </row>
        <row r="110">
          <cell r="B110" t="str">
            <v>세종기업㈜</v>
          </cell>
          <cell r="C110" t="str">
            <v>136-81-17283</v>
          </cell>
          <cell r="D110" t="str">
            <v>인천시 계양구 작전동 901-3 세종팰리스빌딩8층</v>
          </cell>
          <cell r="E110" t="str">
            <v>김종수</v>
          </cell>
          <cell r="F110" t="str">
            <v>032-555-5577</v>
          </cell>
          <cell r="G110" t="str">
            <v>032-555-6554</v>
          </cell>
          <cell r="H110" t="str">
            <v>배재현</v>
          </cell>
          <cell r="I110" t="str">
            <v>010-5632-9010</v>
          </cell>
          <cell r="J110" t="str">
            <v>거설</v>
          </cell>
          <cell r="K110" t="str">
            <v>전기공사</v>
          </cell>
        </row>
        <row r="111">
          <cell r="B111" t="str">
            <v>Sejong Corporatioin</v>
          </cell>
          <cell r="D111" t="str">
            <v>901-3, Jakjeon-Ddong, Gyeyang-gu, Incheon, Korea</v>
          </cell>
          <cell r="F111" t="str">
            <v>032-555-5577</v>
          </cell>
          <cell r="G111" t="str">
            <v>032-555-6554</v>
          </cell>
        </row>
        <row r="112">
          <cell r="B112" t="str">
            <v>SANGDONG INDUSTRIES CO., LTD</v>
          </cell>
          <cell r="D112" t="str">
            <v>698-13(127BL-14LT),Gojan-Dong Namdong-Gu ,Incheon,405-820, Korea</v>
          </cell>
        </row>
        <row r="113">
          <cell r="B113" t="str">
            <v>주식회사뉴지로</v>
          </cell>
          <cell r="C113" t="str">
            <v>130-81-85653</v>
          </cell>
          <cell r="D113" t="str">
            <v>경기도 부천시 오정구 삼정동 34-39</v>
          </cell>
          <cell r="E113" t="str">
            <v>신봉철</v>
          </cell>
          <cell r="F113" t="str">
            <v>032-675-7801</v>
          </cell>
          <cell r="G113" t="str">
            <v>032-676-9066</v>
          </cell>
          <cell r="H113" t="str">
            <v>한광덕</v>
          </cell>
          <cell r="J113" t="str">
            <v>제조</v>
          </cell>
          <cell r="K113" t="str">
            <v>전기제품외</v>
          </cell>
        </row>
        <row r="114">
          <cell r="B114" t="str">
            <v>플렉스컴</v>
          </cell>
          <cell r="C114" t="str">
            <v>139-81-30946</v>
          </cell>
          <cell r="D114" t="str">
            <v>경기도 안산시 단원구 목내동 401-1 반월공단 6블럭 12롯트</v>
          </cell>
          <cell r="F114" t="str">
            <v>031-364-1730</v>
          </cell>
          <cell r="G114" t="str">
            <v>031-364-1730</v>
          </cell>
          <cell r="H114" t="str">
            <v>이동균</v>
          </cell>
          <cell r="I114" t="str">
            <v>010-3499-9250</v>
          </cell>
        </row>
        <row r="115">
          <cell r="B115" t="str">
            <v>㈜유니온전자통신</v>
          </cell>
          <cell r="C115" t="str">
            <v>130-81-58345</v>
          </cell>
          <cell r="D115" t="str">
            <v>경기 부천시 원미구 춘의동 200-1 춘의테크노파크 1차 102동 1207호</v>
          </cell>
          <cell r="E115" t="str">
            <v>김태우</v>
          </cell>
          <cell r="F115" t="str">
            <v>032-668-9560</v>
          </cell>
          <cell r="G115" t="str">
            <v>032-668-9565</v>
          </cell>
          <cell r="H115" t="str">
            <v>정남영</v>
          </cell>
          <cell r="I115" t="str">
            <v>010-9119-4230</v>
          </cell>
          <cell r="J115" t="str">
            <v>제조</v>
          </cell>
          <cell r="K115" t="str">
            <v>전자부품</v>
          </cell>
        </row>
        <row r="116">
          <cell r="B116" t="str">
            <v>㈜태성에스컬레이터</v>
          </cell>
          <cell r="C116" t="str">
            <v>114-81-69587</v>
          </cell>
          <cell r="D116" t="str">
            <v>서울 서초구 방배2동 951-18 장현빌딩 2층</v>
          </cell>
          <cell r="E116" t="str">
            <v>박종호</v>
          </cell>
          <cell r="F116" t="str">
            <v>02-582-9060</v>
          </cell>
          <cell r="G116" t="str">
            <v>02-584-8185</v>
          </cell>
          <cell r="H116" t="str">
            <v>최지선</v>
          </cell>
          <cell r="I116" t="str">
            <v>010-8714-8795</v>
          </cell>
          <cell r="J116" t="str">
            <v>제조,도매,건설</v>
          </cell>
          <cell r="K116" t="str">
            <v>승강기부품 외</v>
          </cell>
        </row>
        <row r="117">
          <cell r="B117" t="str">
            <v>신한정밀㈜</v>
          </cell>
          <cell r="C117" t="str">
            <v>131-81-41153</v>
          </cell>
          <cell r="D117" t="str">
            <v>인천광역시 남구 도화동 734 외 1필지(735번지)</v>
          </cell>
          <cell r="E117" t="str">
            <v>전석락,전충락</v>
          </cell>
          <cell r="F117" t="str">
            <v>032-865-0411</v>
          </cell>
          <cell r="G117" t="str">
            <v>032-865-0410</v>
          </cell>
          <cell r="H117" t="str">
            <v>김병선</v>
          </cell>
          <cell r="I117" t="str">
            <v>011-823-2090</v>
          </cell>
          <cell r="J117" t="str">
            <v>제조업,건설업외</v>
          </cell>
          <cell r="K117" t="str">
            <v>산업,가정용플라스틱일반성밸브외</v>
          </cell>
        </row>
        <row r="118">
          <cell r="B118" t="str">
            <v>동일공사</v>
          </cell>
          <cell r="C118" t="str">
            <v>137-03-64535</v>
          </cell>
          <cell r="D118" t="str">
            <v>인천광역시 남동구 논현동 431-4 남동공단 18BL 4L</v>
          </cell>
          <cell r="F118" t="str">
            <v>032-819-3405</v>
          </cell>
          <cell r="G118" t="str">
            <v>032-819-3408</v>
          </cell>
          <cell r="H118" t="str">
            <v>박보영</v>
          </cell>
          <cell r="J118" t="str">
            <v>제조</v>
          </cell>
          <cell r="K118" t="str">
            <v>카셋트부</v>
          </cell>
        </row>
        <row r="119">
          <cell r="B119" t="str">
            <v>화인테크</v>
          </cell>
          <cell r="D119" t="str">
            <v xml:space="preserve">경기도 부천시 원미구 춘의동 193-4 </v>
          </cell>
        </row>
        <row r="120">
          <cell r="B120" t="str">
            <v>프로미넌트코리아㈜</v>
          </cell>
          <cell r="C120" t="str">
            <v>129-81-15860</v>
          </cell>
          <cell r="D120" t="str">
            <v>경기도 용인 기흥구 공세동 용인공세지구 비 6-2</v>
          </cell>
          <cell r="F120" t="str">
            <v>031-895-2000</v>
          </cell>
          <cell r="G120" t="str">
            <v>031-895-2050</v>
          </cell>
          <cell r="H120" t="str">
            <v>김수연</v>
          </cell>
          <cell r="I120" t="str">
            <v>010-8497-1019</v>
          </cell>
          <cell r="J120" t="str">
            <v>제조,도매,서비스</v>
          </cell>
          <cell r="K120" t="str">
            <v>기계류설치공사외</v>
          </cell>
        </row>
        <row r="121">
          <cell r="B121" t="str">
            <v>㈜호남계기</v>
          </cell>
          <cell r="C121" t="str">
            <v>410-85-03690</v>
          </cell>
          <cell r="D121" t="str">
            <v>광주광역시 서구 치평동 1288-1 지아빌딩3층</v>
          </cell>
          <cell r="E121" t="str">
            <v>손철완</v>
          </cell>
          <cell r="F121" t="str">
            <v>062-382-6822</v>
          </cell>
          <cell r="G121" t="str">
            <v>062-383-6232</v>
          </cell>
          <cell r="H121" t="str">
            <v>신숙종</v>
          </cell>
          <cell r="I121" t="str">
            <v>017-604-6273</v>
          </cell>
          <cell r="J121" t="str">
            <v>도매업,건설</v>
          </cell>
          <cell r="K121" t="str">
            <v>계기,밸브,수처리기기등계장공사</v>
          </cell>
        </row>
        <row r="122">
          <cell r="B122" t="str">
            <v>금호타이어(곡성)</v>
          </cell>
          <cell r="D122" t="str">
            <v>전라남도 곡성군 입면 서봉리 145</v>
          </cell>
        </row>
        <row r="123">
          <cell r="B123" t="str">
            <v>㈜명성인스트루먼트</v>
          </cell>
          <cell r="C123" t="str">
            <v>113-81-39061</v>
          </cell>
          <cell r="D123" t="str">
            <v>서울특별시 금천구 가산동 60-73 벽산5차빌딩 806호</v>
          </cell>
          <cell r="E123" t="str">
            <v>김철구</v>
          </cell>
          <cell r="F123" t="str">
            <v>02-2082-4333</v>
          </cell>
          <cell r="G123" t="str">
            <v>02-2082-4339</v>
          </cell>
          <cell r="H123" t="str">
            <v>김경태</v>
          </cell>
          <cell r="I123" t="str">
            <v>010-9482-2675</v>
          </cell>
        </row>
        <row r="124">
          <cell r="B124" t="str">
            <v>㈜루멘스</v>
          </cell>
          <cell r="D124" t="str">
            <v>경기도 용인시 기흥구 고매동 456번지</v>
          </cell>
        </row>
        <row r="125">
          <cell r="B125" t="str">
            <v>케이티아이시시</v>
          </cell>
          <cell r="C125" t="str">
            <v>106-86-02969</v>
          </cell>
          <cell r="D125" t="str">
            <v>서울시 구로구 구로동 197-5 삼성IT밸리 708호</v>
          </cell>
          <cell r="E125" t="str">
            <v>문종배</v>
          </cell>
          <cell r="F125" t="str">
            <v>02-717-5400</v>
          </cell>
          <cell r="G125" t="str">
            <v>02-2028-1515</v>
          </cell>
          <cell r="H125" t="str">
            <v>윤성욱</v>
          </cell>
          <cell r="J125" t="str">
            <v>서비스,제조,건설,도매</v>
          </cell>
          <cell r="K125" t="str">
            <v>측정장비 교정수리</v>
          </cell>
        </row>
        <row r="126">
          <cell r="B126" t="str">
            <v>신풍제약㈜</v>
          </cell>
          <cell r="D126" t="str">
            <v>경기도 안산시 단원구 목내동 434-4</v>
          </cell>
        </row>
        <row r="127">
          <cell r="B127" t="str">
            <v>한성정공</v>
          </cell>
          <cell r="D127" t="str">
            <v>경기도 화성시 팔탄면 하저리 930-36</v>
          </cell>
        </row>
        <row r="128">
          <cell r="B128" t="str">
            <v>태신계측기</v>
          </cell>
          <cell r="C128" t="str">
            <v>605-01-16191</v>
          </cell>
          <cell r="D128" t="str">
            <v>부산 광역시 부산 진구 전포동 675-19</v>
          </cell>
          <cell r="E128" t="str">
            <v>안병권</v>
          </cell>
          <cell r="F128" t="str">
            <v>051-806-9591</v>
          </cell>
          <cell r="G128" t="str">
            <v>051-806-9593</v>
          </cell>
          <cell r="H128" t="str">
            <v>최지태</v>
          </cell>
          <cell r="I128" t="str">
            <v>010-9851-8858</v>
          </cell>
          <cell r="J128" t="str">
            <v>도매</v>
          </cell>
          <cell r="K128" t="str">
            <v>전기재료</v>
          </cell>
        </row>
        <row r="129">
          <cell r="B129" t="str">
            <v>두산중공업㈜</v>
          </cell>
          <cell r="D129" t="str">
            <v>경상남도 창원시 귀곡동 555</v>
          </cell>
        </row>
        <row r="130">
          <cell r="B130" t="str">
            <v>대림제약㈜</v>
          </cell>
          <cell r="C130" t="str">
            <v>124-81-06482</v>
          </cell>
          <cell r="D130" t="str">
            <v>경기도 화성시 안녕동 164-98</v>
          </cell>
          <cell r="E130" t="str">
            <v>이순국</v>
          </cell>
          <cell r="F130" t="str">
            <v>031-232-1819</v>
          </cell>
          <cell r="G130" t="str">
            <v>031-232-7018</v>
          </cell>
          <cell r="H130" t="str">
            <v>이기재</v>
          </cell>
          <cell r="I130" t="str">
            <v>010-6656-8176</v>
          </cell>
          <cell r="J130" t="str">
            <v>제조</v>
          </cell>
          <cell r="K130" t="str">
            <v>의약</v>
          </cell>
        </row>
        <row r="131">
          <cell r="B131" t="str">
            <v>㈜경인텍</v>
          </cell>
          <cell r="C131" t="str">
            <v>137-81-41976</v>
          </cell>
          <cell r="D131" t="str">
            <v>인천광역시 서구 원창동 382-25</v>
          </cell>
          <cell r="E131" t="str">
            <v>박구영</v>
          </cell>
          <cell r="F131" t="str">
            <v>032-575-4340</v>
          </cell>
          <cell r="G131" t="str">
            <v>032-578-8990</v>
          </cell>
          <cell r="H131" t="str">
            <v>김기태</v>
          </cell>
        </row>
        <row r="132">
          <cell r="B132" t="str">
            <v>㈜올스본코리아</v>
          </cell>
          <cell r="C132" t="str">
            <v>130-86-33863</v>
          </cell>
          <cell r="D132" t="str">
            <v>경기도 부천시 오정구 삼정동 364 부천테크노파크 103-603</v>
          </cell>
          <cell r="E132" t="str">
            <v>조영배</v>
          </cell>
          <cell r="F132" t="str">
            <v>032-328-6733</v>
          </cell>
          <cell r="G132" t="str">
            <v>032-328-6732</v>
          </cell>
          <cell r="H132" t="str">
            <v>김왕주</v>
          </cell>
          <cell r="I132" t="str">
            <v>010-9014-7400</v>
          </cell>
          <cell r="J132" t="str">
            <v>제조 도소매</v>
          </cell>
          <cell r="K132" t="str">
            <v>의료기기 외</v>
          </cell>
        </row>
        <row r="133">
          <cell r="B133" t="str">
            <v>주식회사 협성히스코</v>
          </cell>
          <cell r="C133" t="str">
            <v>107-81-35022</v>
          </cell>
          <cell r="D133" t="str">
            <v>서울 영등포구 양평동 4가 15-5</v>
          </cell>
          <cell r="E133" t="str">
            <v>양경돈</v>
          </cell>
          <cell r="F133" t="str">
            <v>02-2039-3510</v>
          </cell>
          <cell r="G133" t="str">
            <v>02-2672-1872</v>
          </cell>
          <cell r="H133" t="str">
            <v>유찬혁</v>
          </cell>
          <cell r="I133" t="str">
            <v>010-9412-9919</v>
          </cell>
          <cell r="J133" t="str">
            <v>제조</v>
          </cell>
          <cell r="K133" t="str">
            <v>측량기외</v>
          </cell>
        </row>
        <row r="134">
          <cell r="B134" t="str">
            <v>대진엔지니어링(삼원)</v>
          </cell>
          <cell r="C134" t="str">
            <v>113-02-23905</v>
          </cell>
          <cell r="D134" t="str">
            <v>인천 서구 가좌1동 564-55호</v>
          </cell>
          <cell r="E134" t="str">
            <v>유광종</v>
          </cell>
          <cell r="F134" t="str">
            <v>032-584-8822</v>
          </cell>
          <cell r="G134" t="str">
            <v>032-584-8808</v>
          </cell>
          <cell r="H134" t="str">
            <v>허진무</v>
          </cell>
          <cell r="I134" t="str">
            <v>010-4188-7874</v>
          </cell>
          <cell r="J134" t="str">
            <v>제조업</v>
          </cell>
          <cell r="K134" t="str">
            <v>환경시험장비</v>
          </cell>
        </row>
        <row r="135">
          <cell r="B135" t="str">
            <v>대진엔지니어링</v>
          </cell>
          <cell r="C135" t="str">
            <v>113-02-23905</v>
          </cell>
          <cell r="D135" t="str">
            <v>인천 서구 가좌1동 564-55호</v>
          </cell>
          <cell r="E135" t="str">
            <v>유광종</v>
          </cell>
          <cell r="F135" t="str">
            <v>032-584-8822</v>
          </cell>
          <cell r="G135" t="str">
            <v>032-584-8808</v>
          </cell>
          <cell r="H135" t="str">
            <v>허진무</v>
          </cell>
          <cell r="I135" t="str">
            <v>010-4188-7874</v>
          </cell>
          <cell r="J135" t="str">
            <v>제조업</v>
          </cell>
          <cell r="K135" t="str">
            <v>환경시험장비</v>
          </cell>
        </row>
        <row r="136">
          <cell r="B136" t="str">
            <v>비룡테크</v>
          </cell>
          <cell r="D136" t="str">
            <v>인천시 서구 가좌동 581-2</v>
          </cell>
          <cell r="F136" t="str">
            <v>032-571-8254</v>
          </cell>
          <cell r="G136" t="str">
            <v>032-571-6255</v>
          </cell>
          <cell r="H136" t="str">
            <v>유영진</v>
          </cell>
          <cell r="I136" t="str">
            <v>010-9353-4169</v>
          </cell>
        </row>
        <row r="137">
          <cell r="B137" t="str">
            <v>㈜가람솔루션</v>
          </cell>
          <cell r="C137" t="str">
            <v>117-81-33851</v>
          </cell>
          <cell r="D137" t="str">
            <v>경기도 시흥시 은행동 249 신창테크노타운</v>
          </cell>
          <cell r="E137" t="str">
            <v>김용빈</v>
          </cell>
          <cell r="F137" t="str">
            <v>031-312-9577</v>
          </cell>
          <cell r="G137" t="str">
            <v>031-312-9670</v>
          </cell>
          <cell r="H137" t="str">
            <v>이지훈</v>
          </cell>
          <cell r="I137" t="str">
            <v>010-3210-7248</v>
          </cell>
          <cell r="J137" t="str">
            <v>제조</v>
          </cell>
          <cell r="K137" t="str">
            <v>전자부품</v>
          </cell>
        </row>
        <row r="138">
          <cell r="B138" t="str">
            <v>㈜메디슨</v>
          </cell>
          <cell r="C138" t="str">
            <v>223-81-00863</v>
          </cell>
          <cell r="D138" t="str">
            <v>강원도 홍천군 남면 양덕원리 114</v>
          </cell>
          <cell r="E138" t="str">
            <v>손원길</v>
          </cell>
          <cell r="F138" t="str">
            <v>033-432-4452</v>
          </cell>
          <cell r="G138" t="str">
            <v>033-432-4452</v>
          </cell>
          <cell r="H138" t="str">
            <v>송경곤</v>
          </cell>
          <cell r="I138" t="str">
            <v>010-7121-5485</v>
          </cell>
          <cell r="J138" t="str">
            <v>제조</v>
          </cell>
          <cell r="K138" t="str">
            <v>의료기기 외</v>
          </cell>
        </row>
        <row r="139">
          <cell r="B139" t="str">
            <v>㈜티엠에스아이엔씨</v>
          </cell>
          <cell r="C139" t="str">
            <v>213-86-14327</v>
          </cell>
          <cell r="D139" t="str">
            <v>서울특별시 구로구 구로동 235-2 에이스하이엔드타워 709</v>
          </cell>
          <cell r="E139" t="str">
            <v>우원제</v>
          </cell>
          <cell r="F139" t="str">
            <v>02-859-8521</v>
          </cell>
          <cell r="G139" t="str">
            <v>02-859-8524</v>
          </cell>
          <cell r="H139" t="str">
            <v>우원제</v>
          </cell>
        </row>
        <row r="140">
          <cell r="B140" t="str">
            <v>KOREA INSTITUTE MACHINERY &amp; MATERIALS</v>
          </cell>
          <cell r="D140" t="str">
            <v>305-343,104 Sinseongno, Yuseong-Gu, Daejeon, Korea</v>
          </cell>
        </row>
        <row r="141">
          <cell r="B141" t="str">
            <v>㈜피디케이</v>
          </cell>
          <cell r="C141" t="str">
            <v>314-81-58434</v>
          </cell>
          <cell r="D141" t="str">
            <v>대전 유성구 관평동 1359 한신에스메카 526호</v>
          </cell>
          <cell r="E141" t="str">
            <v>한무필</v>
          </cell>
          <cell r="F141" t="str">
            <v>042-862-6880</v>
          </cell>
          <cell r="G141" t="str">
            <v>042-862-6881</v>
          </cell>
          <cell r="H141" t="str">
            <v>박진우</v>
          </cell>
          <cell r="I141" t="str">
            <v>010-4781-6881</v>
          </cell>
          <cell r="J141" t="str">
            <v>제조,도매</v>
          </cell>
          <cell r="K141" t="str">
            <v>산업용계측기</v>
          </cell>
        </row>
        <row r="142">
          <cell r="B142" t="str">
            <v>㈜표준엔지니어링</v>
          </cell>
          <cell r="C142" t="str">
            <v>113-81-69774</v>
          </cell>
          <cell r="D142" t="str">
            <v>서울시 구로구 구로3동 197-17 에이스테크노타워 804</v>
          </cell>
          <cell r="E142" t="str">
            <v>서의석</v>
          </cell>
          <cell r="F142" t="str">
            <v>02-851-3644</v>
          </cell>
          <cell r="G142" t="str">
            <v>02-839-6549</v>
          </cell>
          <cell r="H142" t="str">
            <v>변승기</v>
          </cell>
          <cell r="I142" t="str">
            <v>010-4352-7704</v>
          </cell>
          <cell r="J142" t="str">
            <v>서비스</v>
          </cell>
          <cell r="K142" t="str">
            <v>기술용역 외</v>
          </cell>
        </row>
        <row r="143">
          <cell r="B143" t="str">
            <v>㈜보성금속 2공장</v>
          </cell>
          <cell r="D143" t="str">
            <v>경기도 안산시 단원구 성곡동 617</v>
          </cell>
        </row>
        <row r="144">
          <cell r="B144" t="str">
            <v>㈜아이에스피</v>
          </cell>
          <cell r="C144" t="str">
            <v>403-81-37189</v>
          </cell>
          <cell r="D144" t="str">
            <v>경기도 성남시 중원 상대원동 190-1 SK테크노파크 비즈동 604호</v>
          </cell>
          <cell r="E144" t="str">
            <v>권오석</v>
          </cell>
          <cell r="F144" t="str">
            <v>031-776-3230</v>
          </cell>
          <cell r="G144" t="str">
            <v>031-776-3227</v>
          </cell>
          <cell r="H144" t="str">
            <v>조영일</v>
          </cell>
          <cell r="I144" t="str">
            <v>010-3130-7898</v>
          </cell>
          <cell r="J144" t="str">
            <v>제조 서비스</v>
          </cell>
          <cell r="K144" t="str">
            <v>정보통신기기</v>
          </cell>
        </row>
        <row r="145">
          <cell r="B145" t="str">
            <v>우리메디칼</v>
          </cell>
          <cell r="D145" t="str">
            <v>경기도 남양주시 진접구 팔야동 150-2</v>
          </cell>
        </row>
        <row r="146">
          <cell r="B146" t="str">
            <v>㈜나노시스 대전지점</v>
          </cell>
          <cell r="D146" t="str">
            <v>대전시 유성구 탑립동 828</v>
          </cell>
        </row>
        <row r="147">
          <cell r="B147" t="str">
            <v>㈜비엘아이</v>
          </cell>
          <cell r="C147" t="str">
            <v>141-81-07924</v>
          </cell>
          <cell r="D147" t="str">
            <v>경기도 파주시 탄현면 낙하리 8</v>
          </cell>
          <cell r="E147" t="str">
            <v>서경아</v>
          </cell>
          <cell r="F147" t="str">
            <v>031-944-4708</v>
          </cell>
          <cell r="G147" t="str">
            <v>031-944-4725</v>
          </cell>
          <cell r="H147" t="str">
            <v>심재현</v>
          </cell>
          <cell r="I147" t="str">
            <v>010-9254-8477</v>
          </cell>
          <cell r="J147" t="str">
            <v>제조업</v>
          </cell>
          <cell r="K147" t="str">
            <v>비데</v>
          </cell>
        </row>
        <row r="148">
          <cell r="B148" t="str">
            <v>케이피엘밸브공업㈜</v>
          </cell>
          <cell r="C148" t="str">
            <v>130-81-70072</v>
          </cell>
          <cell r="D148" t="str">
            <v>경기도 부천시 오정구 삼정동 19-19</v>
          </cell>
          <cell r="E148" t="str">
            <v>이종하</v>
          </cell>
          <cell r="F148" t="str">
            <v>032-673-4413</v>
          </cell>
          <cell r="G148" t="str">
            <v>031-673-4416</v>
          </cell>
          <cell r="H148" t="str">
            <v>정해권</v>
          </cell>
          <cell r="I148" t="str">
            <v>016-391-9588</v>
          </cell>
          <cell r="J148" t="str">
            <v>제조 도매</v>
          </cell>
          <cell r="K148" t="str">
            <v>밸브 외</v>
          </cell>
        </row>
        <row r="149">
          <cell r="B149" t="str">
            <v>㈜호남계기 여수</v>
          </cell>
          <cell r="C149" t="str">
            <v>417-81-04936</v>
          </cell>
          <cell r="D149" t="str">
            <v>전라남도 여수시 신기동 12-9</v>
          </cell>
          <cell r="E149" t="str">
            <v>손철완</v>
          </cell>
          <cell r="F149" t="str">
            <v>061-685-4477</v>
          </cell>
          <cell r="G149" t="str">
            <v>061-681-2655</v>
          </cell>
          <cell r="H149" t="str">
            <v>박경우</v>
          </cell>
          <cell r="I149" t="str">
            <v>010-7179-5481</v>
          </cell>
        </row>
        <row r="150">
          <cell r="B150" t="str">
            <v>한국전기연구원</v>
          </cell>
          <cell r="D150" t="str">
            <v>경남 창원시 성주동 28-1</v>
          </cell>
        </row>
        <row r="151">
          <cell r="B151" t="str">
            <v>㈜주원</v>
          </cell>
          <cell r="C151" t="str">
            <v>220-81-11584</v>
          </cell>
          <cell r="D151" t="str">
            <v>경기도 성남시 분당구 구미동 158번지 하나EZ타워 607호</v>
          </cell>
          <cell r="E151" t="str">
            <v>이운명</v>
          </cell>
          <cell r="F151" t="str">
            <v>031-726-1585</v>
          </cell>
          <cell r="G151" t="str">
            <v>031-726-5070</v>
          </cell>
          <cell r="H151" t="str">
            <v>김택진</v>
          </cell>
          <cell r="I151" t="str">
            <v>010-9489-8797</v>
          </cell>
          <cell r="J151" t="str">
            <v>도매 서비스</v>
          </cell>
          <cell r="K151" t="str">
            <v>실험기기 외</v>
          </cell>
        </row>
        <row r="152">
          <cell r="B152" t="str">
            <v>한국항공우주산업㈜</v>
          </cell>
          <cell r="C152" t="str">
            <v>110-81-42397</v>
          </cell>
          <cell r="D152" t="str">
            <v>경상남도 사천시 사남면 유천리 802</v>
          </cell>
        </row>
        <row r="153">
          <cell r="B153" t="str">
            <v>㈜농업회사법인삼화원종</v>
          </cell>
          <cell r="C153" t="str">
            <v>313-81-23297</v>
          </cell>
          <cell r="D153" t="str">
            <v>충청남도 보령시 천북면 신죽리 247-2</v>
          </cell>
          <cell r="E153" t="str">
            <v>배성황</v>
          </cell>
          <cell r="F153" t="str">
            <v>041-641-8105</v>
          </cell>
          <cell r="G153" t="str">
            <v>041-641-5456</v>
          </cell>
          <cell r="H153" t="str">
            <v>김준호</v>
          </cell>
          <cell r="I153" t="str">
            <v>018-225-5036</v>
          </cell>
          <cell r="J153" t="str">
            <v>축산</v>
          </cell>
          <cell r="K153" t="str">
            <v>양계,부화</v>
          </cell>
        </row>
        <row r="154">
          <cell r="B154" t="str">
            <v>삼성코닝정밀유리</v>
          </cell>
          <cell r="D154" t="str">
            <v>경북 구미시 진평동 644-1</v>
          </cell>
        </row>
        <row r="155">
          <cell r="B155" t="str">
            <v>㈜에이티엠아이앤씨</v>
          </cell>
          <cell r="C155" t="str">
            <v>214-87-79072</v>
          </cell>
          <cell r="D155" t="str">
            <v>서울특별시 서초구 서초동 1551-1 증산빌딩 3층</v>
          </cell>
          <cell r="E155" t="str">
            <v>진덕수</v>
          </cell>
          <cell r="F155" t="str">
            <v>02-522-4226</v>
          </cell>
          <cell r="G155" t="str">
            <v>02-522-4229</v>
          </cell>
          <cell r="H155" t="str">
            <v>정용원</v>
          </cell>
          <cell r="I155" t="str">
            <v>010-9586-7263</v>
          </cell>
          <cell r="J155" t="str">
            <v>도소매</v>
          </cell>
          <cell r="K155" t="str">
            <v>전자통신용</v>
          </cell>
        </row>
        <row r="156">
          <cell r="B156" t="str">
            <v>(재)한국전기전자시험연구원</v>
          </cell>
          <cell r="D156" t="str">
            <v>경기 군포 금정 692-8</v>
          </cell>
        </row>
        <row r="157">
          <cell r="B157" t="str">
            <v>명일금속공업㈜</v>
          </cell>
          <cell r="C157" t="str">
            <v>136-81-15214</v>
          </cell>
          <cell r="D157" t="str">
            <v>경기도 김포시 통신면 옹정리 61-6</v>
          </cell>
          <cell r="E157" t="str">
            <v>김한명</v>
          </cell>
          <cell r="F157" t="str">
            <v>031-987-7799</v>
          </cell>
          <cell r="G157" t="str">
            <v>031-987-8297</v>
          </cell>
          <cell r="H157" t="str">
            <v>김영훈</v>
          </cell>
          <cell r="I157" t="str">
            <v>010-4322-1420</v>
          </cell>
        </row>
        <row r="158">
          <cell r="B158" t="str">
            <v>㈜호남계기 여수</v>
          </cell>
          <cell r="C158" t="str">
            <v>417-81-04-04936</v>
          </cell>
          <cell r="D158" t="str">
            <v>여수시 신기동 12-9</v>
          </cell>
          <cell r="E158" t="str">
            <v>손철완</v>
          </cell>
          <cell r="F158" t="str">
            <v>061-685-4477</v>
          </cell>
          <cell r="G158" t="str">
            <v>061-681-2655</v>
          </cell>
          <cell r="H158" t="str">
            <v>박경우</v>
          </cell>
        </row>
        <row r="159">
          <cell r="B159" t="str">
            <v>에이리퀴드코리아 여수공장</v>
          </cell>
          <cell r="C159" t="str">
            <v>417-85-05724</v>
          </cell>
          <cell r="D159" t="str">
            <v>여수시 화치동 356-3번지</v>
          </cell>
        </row>
        <row r="160">
          <cell r="B160" t="str">
            <v>㈜비룡</v>
          </cell>
          <cell r="C160" t="str">
            <v>137-81-99084</v>
          </cell>
          <cell r="D160" t="str">
            <v>인천광역시 서구 가좌동 530-1</v>
          </cell>
          <cell r="F160" t="str">
            <v>032-571-6254</v>
          </cell>
          <cell r="G160" t="str">
            <v>032-571-6255</v>
          </cell>
          <cell r="H160" t="str">
            <v>유영진</v>
          </cell>
          <cell r="I160" t="str">
            <v>010-9353-4169</v>
          </cell>
        </row>
        <row r="161">
          <cell r="B161" t="str">
            <v>동서의료기산업㈜</v>
          </cell>
          <cell r="C161" t="str">
            <v>104-81-58119</v>
          </cell>
          <cell r="D161" t="str">
            <v>서울시 중구 남대문로 5가 6-23 서일빌딩 5층</v>
          </cell>
          <cell r="E161" t="str">
            <v>박양순</v>
          </cell>
          <cell r="F161" t="str">
            <v>032-674-7275</v>
          </cell>
          <cell r="G161" t="str">
            <v>032-675-0506</v>
          </cell>
          <cell r="H161" t="str">
            <v>김도형</v>
          </cell>
          <cell r="I161" t="str">
            <v>010-9950-2941</v>
          </cell>
          <cell r="J161" t="str">
            <v>도매</v>
          </cell>
          <cell r="K161" t="str">
            <v>무역,의료기</v>
          </cell>
        </row>
        <row r="162">
          <cell r="B162" t="str">
            <v>동서의료기산업사</v>
          </cell>
          <cell r="C162" t="str">
            <v>130-02-60813</v>
          </cell>
          <cell r="D162" t="str">
            <v>경기도 부천시 원미구 도당동 22</v>
          </cell>
          <cell r="E162" t="str">
            <v>박양순</v>
          </cell>
          <cell r="J162" t="str">
            <v>제조</v>
          </cell>
          <cell r="K162" t="str">
            <v>의료기</v>
          </cell>
        </row>
        <row r="163">
          <cell r="B163" t="str">
            <v>㈜더스탠다드</v>
          </cell>
          <cell r="C163" t="str">
            <v>128-86-17022</v>
          </cell>
          <cell r="D163" t="str">
            <v>서울시 금천구 가산동 41-10 벽산디지털밸리 2차 1006</v>
          </cell>
          <cell r="E163" t="str">
            <v>김성남</v>
          </cell>
          <cell r="F163" t="str">
            <v>02-838-5533(302)</v>
          </cell>
          <cell r="G163" t="str">
            <v>02-838-5523</v>
          </cell>
          <cell r="H163" t="str">
            <v>이원경</v>
          </cell>
          <cell r="J163" t="str">
            <v>제조</v>
          </cell>
          <cell r="K163" t="str">
            <v>공조장비 외</v>
          </cell>
        </row>
        <row r="164">
          <cell r="B164" t="str">
            <v>㈜조은수산</v>
          </cell>
          <cell r="D164" t="str">
            <v>경기도 부천시 오정구 내동 169-10</v>
          </cell>
        </row>
        <row r="165">
          <cell r="B165" t="str">
            <v>㈜카운텍</v>
          </cell>
          <cell r="C165" t="str">
            <v>130-86-03087</v>
          </cell>
          <cell r="D165" t="str">
            <v>경기도 부천시 원미구 도당동 281-31</v>
          </cell>
          <cell r="E165" t="str">
            <v>이종우</v>
          </cell>
          <cell r="F165" t="str">
            <v>032-674-9323</v>
          </cell>
          <cell r="G165" t="str">
            <v>032-674-9322</v>
          </cell>
          <cell r="H165" t="str">
            <v>김종범</v>
          </cell>
          <cell r="I165" t="str">
            <v>010-6700-6826</v>
          </cell>
          <cell r="J165" t="str">
            <v>제조,도매</v>
          </cell>
          <cell r="K165" t="str">
            <v>의약품 포장기계</v>
          </cell>
        </row>
        <row r="166">
          <cell r="B166" t="str">
            <v>㈜제이에프씨 대산 제2공장</v>
          </cell>
          <cell r="D166" t="str">
            <v>충남 서산시 대산읍 대죽리 775-29</v>
          </cell>
        </row>
        <row r="167">
          <cell r="B167" t="str">
            <v>석산테크놀로지A</v>
          </cell>
          <cell r="C167" t="str">
            <v>130-11-34068</v>
          </cell>
          <cell r="D167" t="str">
            <v>경기도 부천시오정구 삼정동 36-1 부천테크노파크 3차 102동 206호</v>
          </cell>
          <cell r="E167" t="str">
            <v>김인수</v>
          </cell>
          <cell r="F167" t="str">
            <v>032-624-2570</v>
          </cell>
          <cell r="G167" t="str">
            <v>032-624-2569</v>
          </cell>
          <cell r="H167" t="str">
            <v>허진무</v>
          </cell>
          <cell r="I167" t="str">
            <v>010-4188</v>
          </cell>
          <cell r="J167">
            <v>7874</v>
          </cell>
        </row>
        <row r="168">
          <cell r="B168" t="str">
            <v>화우테크놀로지</v>
          </cell>
          <cell r="D168" t="str">
            <v>경기도 부천시 오정구 오정동 739-8번지</v>
          </cell>
        </row>
        <row r="169">
          <cell r="B169" t="str">
            <v>㈜삼원테크</v>
          </cell>
          <cell r="C169" t="str">
            <v>122-81-56332</v>
          </cell>
          <cell r="D169" t="str">
            <v>경기도 부천시 원미구 약대동 192 테크노 202-703</v>
          </cell>
          <cell r="E169" t="str">
            <v>이영익</v>
          </cell>
          <cell r="F169" t="str">
            <v>032-326-9120</v>
          </cell>
          <cell r="G169" t="str">
            <v>032-326-9119</v>
          </cell>
          <cell r="H169" t="str">
            <v>김기종</v>
          </cell>
          <cell r="I169" t="str">
            <v>018-330-8714</v>
          </cell>
        </row>
        <row r="170">
          <cell r="B170" t="str">
            <v>시영건설</v>
          </cell>
          <cell r="D170" t="str">
            <v>서울특별시 구로구 구로동 505 재남빌딩 303</v>
          </cell>
        </row>
        <row r="171">
          <cell r="B171" t="str">
            <v>수도석유㈜</v>
          </cell>
          <cell r="C171" t="str">
            <v>114-85-01741</v>
          </cell>
          <cell r="D171" t="str">
            <v>서울특별시 서초구 방배동 443-2</v>
          </cell>
          <cell r="E171" t="str">
            <v>김건욱</v>
          </cell>
          <cell r="F171" t="str">
            <v>02-583-1307</v>
          </cell>
          <cell r="G171" t="str">
            <v>02-584-0234</v>
          </cell>
          <cell r="H171" t="str">
            <v>박근환</v>
          </cell>
          <cell r="I171" t="str">
            <v>010-6371-9442</v>
          </cell>
        </row>
        <row r="172">
          <cell r="B172" t="str">
            <v>㈜인포이큐</v>
          </cell>
          <cell r="C172" t="str">
            <v>135-85-34711</v>
          </cell>
          <cell r="D172" t="str">
            <v>경기도 용인 처인구 남사면 북리 150-24</v>
          </cell>
          <cell r="E172" t="str">
            <v>오명환</v>
          </cell>
          <cell r="F172" t="str">
            <v>031-338-4747</v>
          </cell>
          <cell r="G172" t="str">
            <v>031-338-4774</v>
          </cell>
          <cell r="H172" t="str">
            <v>박수현</v>
          </cell>
          <cell r="I172" t="str">
            <v>010-8729-0427</v>
          </cell>
          <cell r="J172" t="str">
            <v>제조</v>
          </cell>
          <cell r="K172" t="str">
            <v>유선통신장치 외</v>
          </cell>
        </row>
        <row r="173">
          <cell r="B173" t="str">
            <v>성실전자㈜</v>
          </cell>
          <cell r="C173" t="str">
            <v>139-81-39520</v>
          </cell>
          <cell r="D173" t="str">
            <v>경기도 화성시 장안면 장안리 17-7</v>
          </cell>
          <cell r="F173" t="str">
            <v>031-351-8899</v>
          </cell>
          <cell r="G173" t="str">
            <v>031-358-7355</v>
          </cell>
          <cell r="H173" t="str">
            <v>조우산</v>
          </cell>
          <cell r="I173" t="str">
            <v>011-9843-0180</v>
          </cell>
          <cell r="J173" t="str">
            <v>제조</v>
          </cell>
          <cell r="K173" t="str">
            <v>전자부품</v>
          </cell>
        </row>
        <row r="174">
          <cell r="B174" t="str">
            <v>한일전원시스템</v>
          </cell>
          <cell r="C174" t="str">
            <v>101-33-69090</v>
          </cell>
          <cell r="D174" t="str">
            <v>경기도 부천시 오정구 삼정동 220-9</v>
          </cell>
          <cell r="E174" t="str">
            <v>서순홍</v>
          </cell>
          <cell r="F174" t="str">
            <v>032-675-0420</v>
          </cell>
          <cell r="G174" t="str">
            <v>032-684-6649</v>
          </cell>
          <cell r="H174" t="str">
            <v>서순홍</v>
          </cell>
          <cell r="J174" t="str">
            <v>제조,도매</v>
          </cell>
          <cell r="K174" t="str">
            <v>전기용기계장비</v>
          </cell>
        </row>
        <row r="175">
          <cell r="B175" t="str">
            <v>삼일기전(아트조명)</v>
          </cell>
          <cell r="D175" t="str">
            <v>대구광역시 달성군 화원읍 명곡리 299-2</v>
          </cell>
        </row>
        <row r="176">
          <cell r="B176" t="str">
            <v>㈜두이</v>
          </cell>
          <cell r="C176" t="str">
            <v>130-86-28244</v>
          </cell>
          <cell r="D176" t="str">
            <v>경기도 화성시 팔탄면 구장리 176</v>
          </cell>
          <cell r="E176" t="str">
            <v>이명호</v>
          </cell>
          <cell r="F176" t="str">
            <v>031-366-4026</v>
          </cell>
          <cell r="G176" t="str">
            <v>031-366-4028</v>
          </cell>
          <cell r="H176" t="str">
            <v>이명호</v>
          </cell>
          <cell r="I176" t="str">
            <v>010-8751-6831</v>
          </cell>
          <cell r="J176" t="str">
            <v>제조</v>
          </cell>
          <cell r="K176" t="str">
            <v>특수목적용외</v>
          </cell>
        </row>
        <row r="177">
          <cell r="B177" t="str">
            <v>지엠대우오토앤테크놀로지㈜</v>
          </cell>
          <cell r="D177" t="str">
            <v>인천광역시 부평구 청천동 199-1</v>
          </cell>
        </row>
        <row r="178">
          <cell r="B178" t="str">
            <v>씨트론㈜</v>
          </cell>
          <cell r="C178" t="str">
            <v>122-81-59023</v>
          </cell>
          <cell r="D178" t="str">
            <v>경기도 부천시 원미구 약대동 192 테크노파크 201-403</v>
          </cell>
          <cell r="E178" t="str">
            <v>어성선</v>
          </cell>
          <cell r="F178" t="str">
            <v>032-327-3123</v>
          </cell>
          <cell r="G178" t="str">
            <v>032-327-3125</v>
          </cell>
          <cell r="H178" t="str">
            <v>주재윤</v>
          </cell>
          <cell r="I178" t="str">
            <v>010-3804-9120</v>
          </cell>
          <cell r="J178" t="str">
            <v>제조</v>
          </cell>
          <cell r="K178" t="str">
            <v>방송및무선통신기기</v>
          </cell>
        </row>
        <row r="179">
          <cell r="B179" t="str">
            <v>㈜에스에이씨</v>
          </cell>
          <cell r="C179" t="str">
            <v>124-81-57109</v>
          </cell>
          <cell r="D179" t="str">
            <v>충남 천안시 서북구 성환읍 울금리 764-1</v>
          </cell>
          <cell r="F179" t="str">
            <v>041-582-6301(517)</v>
          </cell>
          <cell r="G179" t="str">
            <v>041-582-7322</v>
          </cell>
          <cell r="H179" t="str">
            <v>박용호</v>
          </cell>
          <cell r="I179" t="str">
            <v>010-9407-9034</v>
          </cell>
          <cell r="J179" t="str">
            <v>제조</v>
          </cell>
          <cell r="K179" t="str">
            <v>공업로외</v>
          </cell>
        </row>
        <row r="180">
          <cell r="B180" t="str">
            <v>이룸기술㈜</v>
          </cell>
          <cell r="C180" t="str">
            <v>138-81-10137</v>
          </cell>
          <cell r="D180" t="str">
            <v>경기도 안양시 동안구 호계동 897-1</v>
          </cell>
          <cell r="E180" t="str">
            <v>오성환</v>
          </cell>
          <cell r="F180" t="str">
            <v>031-428-3741</v>
          </cell>
          <cell r="G180" t="str">
            <v>031-453-4007</v>
          </cell>
          <cell r="H180" t="str">
            <v>홍석호</v>
          </cell>
          <cell r="I180" t="str">
            <v>011-9863-5559</v>
          </cell>
          <cell r="J180" t="str">
            <v>제조업</v>
          </cell>
          <cell r="K180" t="str">
            <v>배전용 전기회로개폐</v>
          </cell>
        </row>
        <row r="181">
          <cell r="B181" t="str">
            <v>동아정공</v>
          </cell>
          <cell r="C181" t="str">
            <v>119-02-72627</v>
          </cell>
          <cell r="D181" t="str">
            <v>경기도 부천시 원미구 도당동 254-14</v>
          </cell>
          <cell r="E181" t="str">
            <v>김학균</v>
          </cell>
          <cell r="F181" t="str">
            <v>032-681-5310</v>
          </cell>
          <cell r="G181" t="str">
            <v>032-683-5310</v>
          </cell>
          <cell r="H181" t="str">
            <v>김황석</v>
          </cell>
          <cell r="I181" t="str">
            <v>010-9837-6888</v>
          </cell>
        </row>
        <row r="182">
          <cell r="B182" t="str">
            <v>시어파마</v>
          </cell>
          <cell r="D182" t="str">
            <v>경기도 안양시 동안구 평촌동 두산벤처다임 411호</v>
          </cell>
        </row>
        <row r="183">
          <cell r="B183" t="str">
            <v>㈜다윈전자</v>
          </cell>
          <cell r="C183" t="str">
            <v>129-81-50829</v>
          </cell>
          <cell r="D183" t="str">
            <v>인천시 부평구 청천천 425 우림라이온스밸리 C-309</v>
          </cell>
          <cell r="E183" t="str">
            <v>김정수,김광식</v>
          </cell>
          <cell r="F183" t="str">
            <v>032-623-5125</v>
          </cell>
          <cell r="G183" t="str">
            <v>032-623-5122</v>
          </cell>
          <cell r="H183" t="str">
            <v>김현진대리님</v>
          </cell>
        </row>
        <row r="184">
          <cell r="B184" t="str">
            <v>코리아인스트루먼트㈜</v>
          </cell>
          <cell r="C184" t="str">
            <v>101-81-45861</v>
          </cell>
          <cell r="D184" t="str">
            <v>서울 금천구 가산동 569-21 대륭테크노타운2차 105호</v>
          </cell>
          <cell r="E184" t="str">
            <v>최선구,최병란</v>
          </cell>
          <cell r="F184" t="str">
            <v>02-863-1901~4</v>
          </cell>
          <cell r="G184" t="str">
            <v>02-863-1905</v>
          </cell>
          <cell r="H184" t="str">
            <v>김가희</v>
          </cell>
        </row>
        <row r="185">
          <cell r="B185" t="str">
            <v>삼환이엔테크㈜</v>
          </cell>
          <cell r="D185" t="str">
            <v>인천 남구 주안동 17-1번지 주안시범공단 220호</v>
          </cell>
        </row>
        <row r="186">
          <cell r="B186" t="str">
            <v>㈜비에이치</v>
          </cell>
          <cell r="C186" t="str">
            <v>122-81-57587</v>
          </cell>
          <cell r="D186" t="str">
            <v>인천시 부평구 청천동 422-1</v>
          </cell>
          <cell r="E186" t="str">
            <v>김재창</v>
          </cell>
          <cell r="F186" t="str">
            <v>032-510-2100</v>
          </cell>
          <cell r="G186" t="str">
            <v>032-514-8677</v>
          </cell>
          <cell r="H186" t="str">
            <v>황인범대리님</v>
          </cell>
          <cell r="I186" t="str">
            <v>010-6312-5187</v>
          </cell>
          <cell r="J186" t="str">
            <v>제조</v>
          </cell>
          <cell r="K186" t="str">
            <v>전자부품외</v>
          </cell>
        </row>
        <row r="187">
          <cell r="B187" t="str">
            <v>㈜선진스프링</v>
          </cell>
          <cell r="C187" t="str">
            <v>130-81-35997</v>
          </cell>
          <cell r="D187" t="str">
            <v>경기도 부천시 원미구 도당동 13-2</v>
          </cell>
          <cell r="E187" t="str">
            <v>양원일</v>
          </cell>
          <cell r="F187" t="str">
            <v>032-675-1321</v>
          </cell>
          <cell r="G187" t="str">
            <v>032-675-1324</v>
          </cell>
          <cell r="H187" t="str">
            <v>지상일</v>
          </cell>
          <cell r="I187" t="str">
            <v>010-9593-3645</v>
          </cell>
        </row>
        <row r="188">
          <cell r="B188" t="str">
            <v>㈜경인정밀기계</v>
          </cell>
          <cell r="C188" t="str">
            <v>130-81-24068</v>
          </cell>
          <cell r="D188" t="str">
            <v>경기도 부천시 오정구 내동 120</v>
          </cell>
          <cell r="E188" t="str">
            <v>김선경</v>
          </cell>
          <cell r="F188" t="str">
            <v>032-674-8510</v>
          </cell>
          <cell r="G188" t="str">
            <v>032-674-3510</v>
          </cell>
          <cell r="H188" t="str">
            <v>서상현</v>
          </cell>
          <cell r="I188" t="str">
            <v>010-3669-9776</v>
          </cell>
        </row>
        <row r="189">
          <cell r="B189" t="str">
            <v>㈜한미양행</v>
          </cell>
          <cell r="C189" t="str">
            <v>128-81-06465</v>
          </cell>
          <cell r="D189" t="str">
            <v>경기도 파주시 문산읍 운천1리 18-19</v>
          </cell>
          <cell r="E189" t="str">
            <v>정명수</v>
          </cell>
          <cell r="F189" t="str">
            <v>031-952-9555</v>
          </cell>
          <cell r="G189" t="str">
            <v>031-952-9556</v>
          </cell>
          <cell r="H189" t="str">
            <v>이건</v>
          </cell>
          <cell r="I189" t="str">
            <v>010-8915-6007</v>
          </cell>
          <cell r="J189" t="str">
            <v>제조가공업</v>
          </cell>
          <cell r="K189" t="str">
            <v>건강기능식품제조업</v>
          </cell>
        </row>
        <row r="190">
          <cell r="B190" t="str">
            <v>남주기계</v>
          </cell>
          <cell r="D190" t="str">
            <v>경기도 화성시 비봉 청요 484-15</v>
          </cell>
        </row>
        <row r="191">
          <cell r="B191" t="str">
            <v>다스코리아㈜</v>
          </cell>
          <cell r="C191" t="str">
            <v>138-81-23743</v>
          </cell>
          <cell r="D191" t="str">
            <v>경기도 수원시 영통 영통동 980-3 디지털엠파이어 A-305</v>
          </cell>
          <cell r="E191" t="str">
            <v>차현성</v>
          </cell>
          <cell r="F191" t="str">
            <v>031-303-2500</v>
          </cell>
          <cell r="G191" t="str">
            <v>031-303-2500</v>
          </cell>
          <cell r="H191" t="str">
            <v>차현성</v>
          </cell>
          <cell r="I191" t="str">
            <v>010-9360-0006</v>
          </cell>
        </row>
        <row r="192">
          <cell r="B192" t="str">
            <v>성도산업</v>
          </cell>
          <cell r="C192" t="str">
            <v>130-19-68400</v>
          </cell>
          <cell r="D192" t="str">
            <v>경기도 부천시 오정구 삼정동 220</v>
          </cell>
          <cell r="F192" t="str">
            <v>032-679-7108</v>
          </cell>
          <cell r="G192" t="str">
            <v>032-676-0434</v>
          </cell>
          <cell r="H192" t="str">
            <v>유재헌</v>
          </cell>
          <cell r="I192" t="str">
            <v>010-4850-3906</v>
          </cell>
        </row>
        <row r="193">
          <cell r="B193" t="str">
            <v>신화특수금속</v>
          </cell>
          <cell r="D193" t="str">
            <v>경기도 부천시 오정구 삼정동 226-1</v>
          </cell>
        </row>
        <row r="194">
          <cell r="B194" t="str">
            <v>SPK</v>
          </cell>
          <cell r="C194" t="str">
            <v>138-81-50600</v>
          </cell>
          <cell r="D194" t="str">
            <v>경기도 안양시 동안구 평촌동 126-1 두산벤처다임 411호</v>
          </cell>
          <cell r="E194" t="str">
            <v>이준식</v>
          </cell>
          <cell r="F194" t="str">
            <v>031-478-3201</v>
          </cell>
          <cell r="G194" t="str">
            <v>031-478-3204</v>
          </cell>
          <cell r="H194" t="str">
            <v>구경모</v>
          </cell>
        </row>
        <row r="195">
          <cell r="B195" t="str">
            <v>㈜농심엔지니어링</v>
          </cell>
          <cell r="D195" t="str">
            <v>서울특별시 동작구 신대방동 370-1</v>
          </cell>
        </row>
        <row r="196">
          <cell r="B196" t="str">
            <v>일성기공</v>
          </cell>
          <cell r="D196" t="str">
            <v>경기도 화성시 봉담읍 마하리 277-2</v>
          </cell>
        </row>
        <row r="197">
          <cell r="B197" t="str">
            <v>주식회사에이치브이시스템</v>
          </cell>
          <cell r="C197" t="str">
            <v>119-86-11799</v>
          </cell>
          <cell r="D197" t="str">
            <v>서울특별시 금천구 시흥동 984 시흥유통단지 22-352</v>
          </cell>
          <cell r="E197" t="str">
            <v>김형근</v>
          </cell>
          <cell r="F197" t="str">
            <v>02-891-1469</v>
          </cell>
          <cell r="G197" t="str">
            <v>02-6670-6004</v>
          </cell>
          <cell r="H197" t="str">
            <v>김도준</v>
          </cell>
          <cell r="I197" t="str">
            <v>010-8558-7801</v>
          </cell>
        </row>
        <row r="198">
          <cell r="B198" t="str">
            <v>한전KPS</v>
          </cell>
          <cell r="D198" t="str">
            <v>경기도 성남시 분당구 미금로 1</v>
          </cell>
        </row>
        <row r="199">
          <cell r="B199" t="str">
            <v>피엔에스</v>
          </cell>
          <cell r="C199" t="str">
            <v>602-02-43944</v>
          </cell>
          <cell r="D199" t="str">
            <v>이욱진</v>
          </cell>
          <cell r="E199" t="str">
            <v>서울특별시 구로구 구로동 191-7 에이스테크노타워8차 1005호</v>
          </cell>
          <cell r="F199" t="str">
            <v>02-573-5670</v>
          </cell>
          <cell r="G199" t="str">
            <v>02-573-5979</v>
          </cell>
          <cell r="H199" t="str">
            <v>김도준</v>
          </cell>
          <cell r="I199" t="str">
            <v>010-8558-7801</v>
          </cell>
        </row>
        <row r="200">
          <cell r="B200" t="str">
            <v>㈜예스티</v>
          </cell>
          <cell r="D200" t="str">
            <v>경기도 평택시 진위면 마산리 420-6번지</v>
          </cell>
        </row>
        <row r="201">
          <cell r="B201" t="str">
            <v>㈜쏘코</v>
          </cell>
          <cell r="C201" t="str">
            <v>136-81-24197</v>
          </cell>
          <cell r="D201" t="str">
            <v>경기도 김포시 걸포동 423-96</v>
          </cell>
          <cell r="E201" t="str">
            <v>한성근</v>
          </cell>
          <cell r="F201" t="str">
            <v>031-984-3600</v>
          </cell>
          <cell r="G201" t="str">
            <v>031-984-1737</v>
          </cell>
          <cell r="H201" t="str">
            <v>옥시준</v>
          </cell>
          <cell r="I201" t="str">
            <v>010-7412-1958</v>
          </cell>
          <cell r="J201" t="str">
            <v>제조 도매</v>
          </cell>
          <cell r="K201" t="str">
            <v>전자기기 외</v>
          </cell>
        </row>
        <row r="202">
          <cell r="B202" t="str">
            <v>한국소비자원</v>
          </cell>
          <cell r="C202" t="str">
            <v>229-82-01080</v>
          </cell>
          <cell r="D202" t="str">
            <v>서울 서초구 양재대로 108 한국소비자원</v>
          </cell>
          <cell r="E202" t="str">
            <v>김영신</v>
          </cell>
          <cell r="F202" t="str">
            <v>02-3460-3074</v>
          </cell>
          <cell r="G202" t="str">
            <v>02-3469-3069</v>
          </cell>
          <cell r="H202" t="str">
            <v>나은수</v>
          </cell>
          <cell r="I202" t="str">
            <v>010-3999-7349</v>
          </cell>
          <cell r="J202" t="str">
            <v>서비스</v>
          </cell>
        </row>
        <row r="203">
          <cell r="B203" t="str">
            <v>SH공사집단에너지사업단</v>
          </cell>
          <cell r="C203" t="str">
            <v>117-82-02637</v>
          </cell>
          <cell r="D203" t="str">
            <v>서울시 양천구 목동 900</v>
          </cell>
          <cell r="F203" t="str">
            <v>02-2640-5353</v>
          </cell>
          <cell r="G203" t="str">
            <v>02-2640-5355</v>
          </cell>
          <cell r="I203" t="str">
            <v>010-8896-2849</v>
          </cell>
        </row>
        <row r="204">
          <cell r="B204" t="str">
            <v>㈜지평라이팅</v>
          </cell>
          <cell r="C204" t="str">
            <v>120-86-92695</v>
          </cell>
          <cell r="D204" t="str">
            <v>경기도 부천시 오정구 내동 212-33 303</v>
          </cell>
          <cell r="E204" t="str">
            <v>정순일</v>
          </cell>
          <cell r="F204" t="str">
            <v>032-623-8338</v>
          </cell>
          <cell r="G204" t="str">
            <v>032-623-8339</v>
          </cell>
          <cell r="H204" t="str">
            <v>정순목</v>
          </cell>
          <cell r="I204" t="str">
            <v>011-555-3699</v>
          </cell>
          <cell r="J204" t="str">
            <v>제조 도매</v>
          </cell>
          <cell r="K204" t="str">
            <v>조명기구 외</v>
          </cell>
        </row>
        <row r="205">
          <cell r="B205" t="str">
            <v>영일교육시스템</v>
          </cell>
          <cell r="D205" t="str">
            <v>서울특별시 성동구 성수동 2가 208-13</v>
          </cell>
          <cell r="F205" t="str">
            <v>02-2024-0077</v>
          </cell>
          <cell r="G205" t="str">
            <v>02-2024-0070</v>
          </cell>
          <cell r="H205" t="str">
            <v>이강영</v>
          </cell>
          <cell r="I205" t="str">
            <v>016-268-9323</v>
          </cell>
        </row>
        <row r="206">
          <cell r="B206" t="str">
            <v>대광분체기술</v>
          </cell>
          <cell r="C206" t="str">
            <v>124-38-09047</v>
          </cell>
          <cell r="D206" t="str">
            <v>경기도 화성시 팔탄면 덕우리 84-29</v>
          </cell>
          <cell r="F206" t="str">
            <v>031-354-9684</v>
          </cell>
          <cell r="G206" t="str">
            <v>031-354-9689</v>
          </cell>
          <cell r="H206" t="str">
            <v>윤세봉</v>
          </cell>
          <cell r="I206" t="str">
            <v>011-731-0641</v>
          </cell>
        </row>
        <row r="207">
          <cell r="B207" t="str">
            <v>㈜창성 평택지점</v>
          </cell>
          <cell r="C207" t="str">
            <v>125-85-20146</v>
          </cell>
          <cell r="D207" t="str">
            <v>경기도 평택시 청북면 고렴리 148-40</v>
          </cell>
          <cell r="E207" t="str">
            <v>배창환</v>
          </cell>
          <cell r="F207" t="str">
            <v>031-615-5345</v>
          </cell>
          <cell r="G207" t="str">
            <v>031-683-2465</v>
          </cell>
          <cell r="H207" t="str">
            <v>박병훈</v>
          </cell>
          <cell r="I207" t="str">
            <v>010-5377-6720</v>
          </cell>
          <cell r="J207" t="str">
            <v>제조,도매</v>
          </cell>
          <cell r="K207" t="str">
            <v>연자성코아</v>
          </cell>
        </row>
        <row r="208">
          <cell r="B208" t="str">
            <v>㈜창성</v>
          </cell>
          <cell r="C208" t="str">
            <v>125-85-20146</v>
          </cell>
          <cell r="D208" t="str">
            <v>경기도 평택시 청북면 고렴리 148-40</v>
          </cell>
          <cell r="E208" t="str">
            <v>배창환</v>
          </cell>
          <cell r="F208" t="str">
            <v>031-615-5345</v>
          </cell>
          <cell r="G208" t="str">
            <v>031-615-5345</v>
          </cell>
          <cell r="H208" t="str">
            <v>박병훈</v>
          </cell>
          <cell r="I208" t="str">
            <v>010-5377-6720</v>
          </cell>
          <cell r="J208" t="str">
            <v>제조,도매</v>
          </cell>
          <cell r="K208" t="str">
            <v>연자성코아</v>
          </cell>
        </row>
        <row r="209">
          <cell r="B209" t="str">
            <v>㈜삼강테크</v>
          </cell>
          <cell r="C209" t="str">
            <v>113-81-57472</v>
          </cell>
          <cell r="D209" t="str">
            <v>경기도 부천시 원미구 도당동 183-11</v>
          </cell>
          <cell r="E209" t="str">
            <v>박도용</v>
          </cell>
          <cell r="F209" t="str">
            <v>032-683-2296</v>
          </cell>
          <cell r="G209" t="str">
            <v>032-685-2298</v>
          </cell>
          <cell r="H209" t="str">
            <v>이태우</v>
          </cell>
          <cell r="I209" t="str">
            <v>010-2924-3469</v>
          </cell>
          <cell r="J209" t="str">
            <v>제조</v>
          </cell>
          <cell r="K209" t="str">
            <v>전기,전자부품</v>
          </cell>
        </row>
        <row r="210">
          <cell r="B210" t="str">
            <v>㈜신명에이치아이</v>
          </cell>
          <cell r="D210" t="str">
            <v>경기도 시흥시 정왕동 1237-1</v>
          </cell>
        </row>
        <row r="211">
          <cell r="B211" t="str">
            <v>현대중공업</v>
          </cell>
          <cell r="D211" t="str">
            <v>울산광역시 동구 전하1동 1번지</v>
          </cell>
        </row>
        <row r="212">
          <cell r="B212" t="str">
            <v>성도이엔지</v>
          </cell>
          <cell r="D212" t="str">
            <v>충남 당진군 송악면 한진리 416</v>
          </cell>
        </row>
        <row r="213">
          <cell r="B213" t="str">
            <v>㈜송화엔지니어링</v>
          </cell>
          <cell r="C213" t="str">
            <v>116-81-33386</v>
          </cell>
          <cell r="D213" t="str">
            <v>경기도 시흥시 정왕동 1276-11 시화공단 3다 201-2호</v>
          </cell>
          <cell r="E213" t="str">
            <v>채희슬</v>
          </cell>
          <cell r="F213" t="str">
            <v>031-488-3652</v>
          </cell>
          <cell r="G213" t="str">
            <v>031-433-7141</v>
          </cell>
          <cell r="H213" t="str">
            <v>임양조</v>
          </cell>
          <cell r="I213" t="str">
            <v>010-4422-2824</v>
          </cell>
          <cell r="J213" t="str">
            <v>제조</v>
          </cell>
        </row>
        <row r="214">
          <cell r="B214" t="str">
            <v>㈜제뉴테크놀로지</v>
          </cell>
          <cell r="C214" t="str">
            <v>130-86-21839</v>
          </cell>
          <cell r="D214" t="str">
            <v>경기도 부천시 원미구 약대동 192 부천테크노파크 202-603</v>
          </cell>
          <cell r="E214" t="str">
            <v>송기은</v>
          </cell>
          <cell r="F214" t="str">
            <v>032-621-1576</v>
          </cell>
          <cell r="G214" t="str">
            <v>032-621-1579</v>
          </cell>
          <cell r="H214" t="str">
            <v>송기은</v>
          </cell>
          <cell r="I214" t="str">
            <v>011-9743-1960</v>
          </cell>
          <cell r="J214" t="str">
            <v>제조,도매</v>
          </cell>
          <cell r="K214" t="str">
            <v>전자,전기,무역</v>
          </cell>
        </row>
        <row r="215">
          <cell r="B215" t="str">
            <v>위앤라이프㈜</v>
          </cell>
          <cell r="C215" t="str">
            <v>212-81-79021</v>
          </cell>
          <cell r="D215" t="str">
            <v>서울특별시 강동구 암사동 505-24 외 302, 402호</v>
          </cell>
          <cell r="E215" t="str">
            <v>조창래</v>
          </cell>
          <cell r="F215" t="str">
            <v>02-472-9446</v>
          </cell>
          <cell r="G215" t="str">
            <v>02-472-9449</v>
          </cell>
          <cell r="H215" t="str">
            <v>박꽃여울</v>
          </cell>
          <cell r="J215" t="str">
            <v>서비스</v>
          </cell>
          <cell r="K215" t="str">
            <v>수질검사 대행</v>
          </cell>
        </row>
        <row r="216">
          <cell r="B216" t="str">
            <v>㈜하원정밀화학</v>
          </cell>
          <cell r="C216" t="str">
            <v>220-81-40376</v>
          </cell>
          <cell r="D216" t="str">
            <v>충남 연기군 전동면 노장리 404-1</v>
          </cell>
          <cell r="E216" t="str">
            <v>구자춘</v>
          </cell>
        </row>
        <row r="217">
          <cell r="B217" t="str">
            <v>코오롱생명과학㈜</v>
          </cell>
          <cell r="D217" t="str">
            <v>충북 음성군 대소군 부윤리 185-3</v>
          </cell>
        </row>
        <row r="218">
          <cell r="B218" t="str">
            <v>㈜피앤에스</v>
          </cell>
          <cell r="C218" t="str">
            <v>303-81-21451</v>
          </cell>
          <cell r="D218" t="str">
            <v>충청북도 음성군 대소면 부윤리 185-3</v>
          </cell>
          <cell r="E218" t="str">
            <v>신희국</v>
          </cell>
          <cell r="F218" t="str">
            <v>043-883-3301</v>
          </cell>
          <cell r="G218" t="str">
            <v>043-883-3304</v>
          </cell>
          <cell r="H218" t="str">
            <v>공무환경 권기현</v>
          </cell>
          <cell r="I218" t="str">
            <v>017-503-7-8872</v>
          </cell>
          <cell r="J218" t="str">
            <v>제조</v>
          </cell>
          <cell r="K218" t="str">
            <v>원료의약품</v>
          </cell>
        </row>
        <row r="219">
          <cell r="B219" t="str">
            <v>도화전장</v>
          </cell>
        </row>
        <row r="220">
          <cell r="B220" t="str">
            <v>㈜에이피엠엔지니어링</v>
          </cell>
          <cell r="C220" t="str">
            <v>229-81-28495</v>
          </cell>
          <cell r="D220" t="str">
            <v>경기도 부천시 원미구 약대동 192 부천테크노파크 202-808</v>
          </cell>
          <cell r="E220" t="str">
            <v>윤관훈</v>
          </cell>
          <cell r="F220" t="str">
            <v>032-219-7700</v>
          </cell>
          <cell r="G220" t="str">
            <v>032-219-7707</v>
          </cell>
          <cell r="H220" t="str">
            <v>강준철</v>
          </cell>
          <cell r="I220" t="str">
            <v>010-4041-5490</v>
          </cell>
          <cell r="J220" t="str">
            <v>도소매 제조</v>
          </cell>
          <cell r="K220" t="str">
            <v>측정분석기기</v>
          </cell>
        </row>
        <row r="221">
          <cell r="B221" t="str">
            <v>㈜알에프텍</v>
          </cell>
          <cell r="D221" t="str">
            <v>경기도 용인시 처인구 원삼면 좌항리 339-17</v>
          </cell>
        </row>
        <row r="222">
          <cell r="B222" t="str">
            <v>㈜동아전장</v>
          </cell>
          <cell r="D222" t="str">
            <v>서울특별시 도봉구 창2동 603-38</v>
          </cell>
        </row>
        <row r="223">
          <cell r="B223" t="str">
            <v>㈜인터플렉스</v>
          </cell>
          <cell r="D223" t="str">
            <v>경기도 안산시 단원구 성곡동 635-2</v>
          </cell>
        </row>
        <row r="224">
          <cell r="B224" t="str">
            <v>㈜서진인스텍</v>
          </cell>
          <cell r="C224" t="str">
            <v>218-81-08752</v>
          </cell>
          <cell r="D224" t="str">
            <v>서울 특별시 광진구 군자동 91-18</v>
          </cell>
          <cell r="E224" t="str">
            <v>강길원</v>
          </cell>
          <cell r="F224" t="str">
            <v>02-2204-8592</v>
          </cell>
          <cell r="G224" t="str">
            <v>02-2204-8505</v>
          </cell>
          <cell r="H224" t="str">
            <v>김형민</v>
          </cell>
          <cell r="I224" t="str">
            <v>010-4775-3530</v>
          </cell>
          <cell r="J224" t="str">
            <v>제조외</v>
          </cell>
          <cell r="K224" t="str">
            <v>자동제어기기외</v>
          </cell>
        </row>
        <row r="225">
          <cell r="B225" t="str">
            <v>세진정밀</v>
          </cell>
          <cell r="C225" t="str">
            <v>206-15-65769</v>
          </cell>
          <cell r="D225" t="str">
            <v>서울특별시 성동구 하왕십리동 244-101</v>
          </cell>
          <cell r="E225" t="str">
            <v>장신기</v>
          </cell>
          <cell r="F225" t="str">
            <v>02-2293-5663</v>
          </cell>
          <cell r="G225" t="str">
            <v>02-2296-7514</v>
          </cell>
          <cell r="H225" t="str">
            <v>장인호</v>
          </cell>
          <cell r="I225" t="str">
            <v>010-4565-5663</v>
          </cell>
          <cell r="J225" t="str">
            <v>제조</v>
          </cell>
          <cell r="K225" t="str">
            <v>비철제품</v>
          </cell>
        </row>
        <row r="226">
          <cell r="B226" t="str">
            <v>㈜세나테크</v>
          </cell>
          <cell r="C226" t="str">
            <v>122-81-78748</v>
          </cell>
          <cell r="D226" t="str">
            <v>인천광역시 부평구 청천동 422-8 2층</v>
          </cell>
          <cell r="E226" t="str">
            <v>박종복</v>
          </cell>
          <cell r="F226" t="str">
            <v>032-519-6570</v>
          </cell>
          <cell r="G226" t="str">
            <v>032-519-6571</v>
          </cell>
          <cell r="H226" t="str">
            <v>박일수</v>
          </cell>
          <cell r="I226" t="str">
            <v>010-9116-2364</v>
          </cell>
          <cell r="J226" t="str">
            <v>제조</v>
          </cell>
          <cell r="K226" t="str">
            <v>실크인쇄및가공</v>
          </cell>
        </row>
        <row r="227">
          <cell r="B227" t="str">
            <v>지안아트</v>
          </cell>
          <cell r="C227" t="str">
            <v>130-02-93411</v>
          </cell>
          <cell r="D227" t="str">
            <v>경기도 부천시 오정구 고강동 285 4동 301호</v>
          </cell>
          <cell r="E227" t="str">
            <v>김영규</v>
          </cell>
          <cell r="F227" t="str">
            <v>032-681-2100</v>
          </cell>
          <cell r="G227" t="str">
            <v>032-677-5554</v>
          </cell>
          <cell r="H227" t="str">
            <v>김영규</v>
          </cell>
          <cell r="J227" t="str">
            <v>제조</v>
          </cell>
          <cell r="K227" t="str">
            <v>전자부품</v>
          </cell>
        </row>
        <row r="228">
          <cell r="B228" t="str">
            <v>㈜성락종합배관</v>
          </cell>
          <cell r="D228" t="str">
            <v>경기도 시흥시 정왕동 1257-10 시화공단 2다 711</v>
          </cell>
        </row>
        <row r="229">
          <cell r="B229" t="str">
            <v>㈜삼진프라텍</v>
          </cell>
          <cell r="C229" t="str">
            <v>130-81-80508</v>
          </cell>
          <cell r="D229" t="str">
            <v>경기도 부천시 원미구 도당동 170-11</v>
          </cell>
          <cell r="E229" t="str">
            <v>이소희</v>
          </cell>
          <cell r="F229" t="str">
            <v>032-675-3455</v>
          </cell>
          <cell r="G229" t="str">
            <v>032-684-3455</v>
          </cell>
          <cell r="H229" t="str">
            <v>오성은</v>
          </cell>
          <cell r="I229" t="str">
            <v>011-9194-1935</v>
          </cell>
          <cell r="J229" t="str">
            <v>제조</v>
          </cell>
        </row>
        <row r="230">
          <cell r="B230" t="str">
            <v>NIC CORPORATION</v>
          </cell>
          <cell r="C230" t="str">
            <v>130-38-48915</v>
          </cell>
          <cell r="D230" t="str">
            <v>경기도 부천시 원미구 춘의동 200-1 춘의테크노파크 102동 1510호</v>
          </cell>
          <cell r="E230" t="str">
            <v>김재형</v>
          </cell>
          <cell r="F230" t="str">
            <v>070-7761-8185</v>
          </cell>
          <cell r="G230" t="str">
            <v>032-677-0196</v>
          </cell>
          <cell r="H230" t="str">
            <v>김재형</v>
          </cell>
          <cell r="I230" t="str">
            <v>010-8823-8185</v>
          </cell>
          <cell r="J230" t="str">
            <v>제조업,서비스</v>
          </cell>
          <cell r="K230" t="str">
            <v>자동제어장치설계</v>
          </cell>
        </row>
        <row r="231">
          <cell r="B231" t="str">
            <v>세방전지</v>
          </cell>
          <cell r="D231" t="str">
            <v>경상남도 창원시 남산동 601-9</v>
          </cell>
        </row>
        <row r="232">
          <cell r="B232" t="str">
            <v>C&amp;C 인스트루먼트</v>
          </cell>
          <cell r="D232" t="str">
            <v>경기도 부천시 원미구 약대동 192 부천테크노파크 203동 806호</v>
          </cell>
          <cell r="F232" t="str">
            <v>032-327-3344</v>
          </cell>
          <cell r="G232" t="str">
            <v>032-327-3348</v>
          </cell>
          <cell r="H232" t="str">
            <v>김홍성</v>
          </cell>
          <cell r="I232" t="str">
            <v>010-7478-7773</v>
          </cell>
        </row>
        <row r="233">
          <cell r="B233" t="str">
            <v>㈜중앙엔룩스</v>
          </cell>
          <cell r="C233" t="str">
            <v>130-81-20193</v>
          </cell>
          <cell r="D233" t="str">
            <v>경기도 부천시 원미구 도당동 187-7 부천대우테크노파크 C동 1301호</v>
          </cell>
          <cell r="E233" t="str">
            <v>안종열</v>
          </cell>
          <cell r="F233" t="str">
            <v>032-670-7000</v>
          </cell>
          <cell r="G233" t="str">
            <v>032-670-7002</v>
          </cell>
          <cell r="H233" t="str">
            <v>김진현</v>
          </cell>
          <cell r="I233" t="str">
            <v>010-4151-7296</v>
          </cell>
          <cell r="J233" t="str">
            <v>제조,도매</v>
          </cell>
          <cell r="K233" t="str">
            <v>전자식안정기외</v>
          </cell>
        </row>
        <row r="234">
          <cell r="B234" t="str">
            <v>디지파워㈜</v>
          </cell>
          <cell r="C234" t="str">
            <v>130-86-41795</v>
          </cell>
          <cell r="D234" t="str">
            <v>경기도 부천시 오정구 내동 104-1</v>
          </cell>
          <cell r="E234" t="str">
            <v>송관식</v>
          </cell>
          <cell r="F234" t="str">
            <v>032-675-8242</v>
          </cell>
          <cell r="G234" t="str">
            <v>032-675-2264</v>
          </cell>
          <cell r="H234" t="str">
            <v>최순태</v>
          </cell>
          <cell r="I234" t="str">
            <v>018-382-0887</v>
          </cell>
          <cell r="J234" t="str">
            <v>제조</v>
          </cell>
          <cell r="K234" t="str">
            <v>전자부품</v>
          </cell>
        </row>
        <row r="235">
          <cell r="B235" t="str">
            <v>서울전자통신㈜</v>
          </cell>
          <cell r="C235" t="str">
            <v>130-81-10787</v>
          </cell>
          <cell r="D235" t="str">
            <v>경기 부천 원미 약대 192 부천테크노파크 202-601</v>
          </cell>
          <cell r="E235" t="str">
            <v>안영식</v>
          </cell>
          <cell r="F235" t="str">
            <v>032-672-4111</v>
          </cell>
          <cell r="G235" t="str">
            <v>032-325-4054</v>
          </cell>
          <cell r="H235" t="str">
            <v>김봉균</v>
          </cell>
          <cell r="I235" t="str">
            <v>010-2016-6044</v>
          </cell>
          <cell r="J235" t="str">
            <v>제조</v>
          </cell>
          <cell r="K235" t="str">
            <v>전자부품</v>
          </cell>
        </row>
        <row r="236">
          <cell r="B236" t="str">
            <v>아이에스㈜</v>
          </cell>
          <cell r="C236" t="str">
            <v>131-81-49567</v>
          </cell>
          <cell r="D236" t="str">
            <v>인천광역시 연수구 옥련동 418-14 201</v>
          </cell>
          <cell r="E236" t="str">
            <v>인성철</v>
          </cell>
          <cell r="F236" t="str">
            <v>032-832-7770</v>
          </cell>
          <cell r="G236" t="str">
            <v>032-832-8556</v>
          </cell>
          <cell r="H236" t="str">
            <v>안경태</v>
          </cell>
          <cell r="I236" t="str">
            <v>010-5201-8978</v>
          </cell>
          <cell r="J236" t="str">
            <v>건설외</v>
          </cell>
          <cell r="K236" t="str">
            <v>전기,통신공사</v>
          </cell>
        </row>
        <row r="237">
          <cell r="B237" t="str">
            <v>하이파워테크㈜</v>
          </cell>
          <cell r="C237" t="str">
            <v>131-81-53101</v>
          </cell>
          <cell r="D237" t="str">
            <v>인천시 연수구 옥련동 418-14 202호</v>
          </cell>
          <cell r="E237" t="str">
            <v>심나경</v>
          </cell>
          <cell r="F237" t="str">
            <v>032-834-1311</v>
          </cell>
          <cell r="G237" t="str">
            <v>032-832-8556</v>
          </cell>
          <cell r="H237" t="str">
            <v>안경태</v>
          </cell>
          <cell r="I237" t="str">
            <v>010-5201-8978</v>
          </cell>
          <cell r="J237" t="str">
            <v>건설외</v>
          </cell>
          <cell r="K237" t="str">
            <v>전기 정보통신공사</v>
          </cell>
        </row>
        <row r="238">
          <cell r="B238" t="str">
            <v>㈜SJ글로벌</v>
          </cell>
          <cell r="D238" t="str">
            <v>서울시 성동구 성수동 2가 300-2</v>
          </cell>
          <cell r="F238" t="str">
            <v>02-499-5755</v>
          </cell>
          <cell r="G238" t="str">
            <v>02-495-3755</v>
          </cell>
          <cell r="H238" t="str">
            <v>한승훈</v>
          </cell>
          <cell r="I238" t="str">
            <v>010-6398-1899</v>
          </cell>
        </row>
        <row r="239">
          <cell r="B239" t="str">
            <v>㈜엘트정보기술</v>
          </cell>
          <cell r="C239" t="str">
            <v>113-81-92009</v>
          </cell>
          <cell r="D239" t="str">
            <v>서울특별시 금천구 시흥동 984 시흥유통상가 31-304</v>
          </cell>
          <cell r="E239" t="str">
            <v>김용호</v>
          </cell>
          <cell r="F239" t="str">
            <v>02-2678-9171</v>
          </cell>
          <cell r="G239" t="str">
            <v>02-624-3018</v>
          </cell>
          <cell r="H239" t="str">
            <v>박용진</v>
          </cell>
          <cell r="I239" t="str">
            <v>011-9728-0599</v>
          </cell>
          <cell r="J239" t="str">
            <v>건설 제조</v>
          </cell>
          <cell r="K239" t="str">
            <v>정보통신공사업</v>
          </cell>
        </row>
        <row r="240">
          <cell r="B240" t="str">
            <v>㈜서해종합물산</v>
          </cell>
          <cell r="D240" t="str">
            <v>충남 당진군 송악면 부곡리 383-24</v>
          </cell>
        </row>
        <row r="241">
          <cell r="B241" t="str">
            <v>㈜바텍</v>
          </cell>
          <cell r="D241" t="str">
            <v>경기도 화성시 석우동 23-4</v>
          </cell>
        </row>
        <row r="242">
          <cell r="B242" t="str">
            <v>㈜신영지오텍</v>
          </cell>
          <cell r="D242" t="str">
            <v>서울시 서초구 서초동 1458-11 청학빌딩3</v>
          </cell>
        </row>
        <row r="243">
          <cell r="B243" t="str">
            <v>㈜케이엘써티코리아</v>
          </cell>
          <cell r="C243" t="str">
            <v>119-86-17075</v>
          </cell>
          <cell r="D243" t="str">
            <v>서울시 금천구 가산동 448번지 대륭테크노타운 3차 409호</v>
          </cell>
          <cell r="E243" t="str">
            <v>최강성</v>
          </cell>
          <cell r="F243" t="str">
            <v>02-2107-7010</v>
          </cell>
          <cell r="G243" t="str">
            <v>02-2107-7011</v>
          </cell>
          <cell r="H243" t="str">
            <v>안대하</v>
          </cell>
          <cell r="I243" t="str">
            <v>010-4516-3583</v>
          </cell>
        </row>
        <row r="244">
          <cell r="B244" t="str">
            <v>에이이코리아㈜</v>
          </cell>
          <cell r="C244" t="str">
            <v>229-81-29612</v>
          </cell>
          <cell r="D244" t="str">
            <v>경기도 성남시 중원구 상대원동 513-14 시콕스타워 701</v>
          </cell>
          <cell r="F244" t="str">
            <v>031-778-5868</v>
          </cell>
          <cell r="G244" t="str">
            <v>031-777-9197</v>
          </cell>
          <cell r="H244" t="str">
            <v>사금석</v>
          </cell>
          <cell r="I244" t="str">
            <v>010-8832-0250</v>
          </cell>
        </row>
        <row r="245">
          <cell r="B245" t="str">
            <v>주식회사티엠텍</v>
          </cell>
          <cell r="C245" t="str">
            <v>130-81-99837</v>
          </cell>
          <cell r="D245" t="str">
            <v>경기도 부천시 오정 내동 85-1</v>
          </cell>
          <cell r="E245" t="str">
            <v>박종대</v>
          </cell>
          <cell r="F245" t="str">
            <v>032-673-6201</v>
          </cell>
          <cell r="G245" t="str">
            <v>032-673-6208</v>
          </cell>
          <cell r="H245" t="str">
            <v>김애림</v>
          </cell>
        </row>
        <row r="246">
          <cell r="B246" t="str">
            <v>㈜엔텍</v>
          </cell>
          <cell r="C246" t="str">
            <v>224-81-31224</v>
          </cell>
          <cell r="D246" t="str">
            <v>강원도 원주시 봉산동 1147-25</v>
          </cell>
          <cell r="E246" t="str">
            <v>이영우</v>
          </cell>
          <cell r="F246" t="str">
            <v>033-742-4000</v>
          </cell>
          <cell r="G246" t="str">
            <v>033-732-9980</v>
          </cell>
          <cell r="H246" t="str">
            <v>박준후</v>
          </cell>
          <cell r="I246" t="str">
            <v>010-7463-4103</v>
          </cell>
        </row>
        <row r="247">
          <cell r="B247" t="str">
            <v>㈜제일공업</v>
          </cell>
          <cell r="D247" t="str">
            <v>경기도 김포시 대곶면 거물대리 473</v>
          </cell>
          <cell r="F247" t="str">
            <v>031-987-8606</v>
          </cell>
          <cell r="G247" t="str">
            <v>097-989-8596</v>
          </cell>
          <cell r="H247" t="str">
            <v>정기용</v>
          </cell>
          <cell r="I247" t="str">
            <v>010-2554-8717</v>
          </cell>
        </row>
        <row r="248">
          <cell r="B248" t="str">
            <v>삼성중공업㈜칠서공장</v>
          </cell>
          <cell r="C248" t="str">
            <v>608-85-25777</v>
          </cell>
          <cell r="D248" t="str">
            <v>경남 함안군 칠서면 대치리 280-3번지</v>
          </cell>
          <cell r="E248" t="str">
            <v>노인식</v>
          </cell>
          <cell r="F248" t="str">
            <v>055-589-3567</v>
          </cell>
          <cell r="G248" t="str">
            <v>055-589-3554</v>
          </cell>
          <cell r="H248" t="str">
            <v>이진섭</v>
          </cell>
          <cell r="I248" t="str">
            <v>010-7321-5951</v>
          </cell>
        </row>
        <row r="249">
          <cell r="B249" t="str">
            <v>한국전파진흥원</v>
          </cell>
          <cell r="C249" t="str">
            <v>105-82-09132</v>
          </cell>
          <cell r="D249" t="str">
            <v>서울 송파구 가락동 78 IT벤처타워 서관17층</v>
          </cell>
          <cell r="F249" t="str">
            <v>02-3140-1574</v>
          </cell>
          <cell r="G249" t="str">
            <v>02-3140-1569</v>
          </cell>
          <cell r="H249" t="str">
            <v>정중섭</v>
          </cell>
        </row>
        <row r="250">
          <cell r="B250" t="str">
            <v>한맥전자㈜</v>
          </cell>
          <cell r="C250" t="str">
            <v>220-81-01413</v>
          </cell>
          <cell r="D250" t="str">
            <v>서울특별시 성동구 성수동1가 16-4 SK빌딩1001</v>
          </cell>
          <cell r="E250" t="str">
            <v>최종배</v>
          </cell>
          <cell r="F250" t="str">
            <v>02-467-7447</v>
          </cell>
          <cell r="G250" t="str">
            <v>02-467-6816,6886</v>
          </cell>
          <cell r="H250" t="str">
            <v>김성일</v>
          </cell>
          <cell r="I250" t="str">
            <v>010-3214-0438</v>
          </cell>
        </row>
        <row r="251">
          <cell r="B251" t="str">
            <v>한국광기술원</v>
          </cell>
          <cell r="D251" t="str">
            <v>광주광역시 북구 첨단4로 5 (월출동)</v>
          </cell>
        </row>
        <row r="252">
          <cell r="B252" t="str">
            <v>㈜씨에이앤에이</v>
          </cell>
          <cell r="C252" t="str">
            <v>214-87-21788</v>
          </cell>
          <cell r="D252" t="str">
            <v>대전광역시 유성구 지족동 894-5 SK허브 204호</v>
          </cell>
          <cell r="E252" t="str">
            <v>유병년</v>
          </cell>
          <cell r="F252" t="str">
            <v>042-823-6250</v>
          </cell>
          <cell r="G252" t="str">
            <v>042-823-6252</v>
          </cell>
          <cell r="H252" t="str">
            <v>김태균</v>
          </cell>
          <cell r="I252" t="str">
            <v>010-4224-2058</v>
          </cell>
          <cell r="J252" t="str">
            <v>제조</v>
          </cell>
          <cell r="K252" t="str">
            <v>발전자재</v>
          </cell>
        </row>
        <row r="253">
          <cell r="B253" t="str">
            <v>㈜씨에이앤에이기업부설연구소</v>
          </cell>
          <cell r="D253" t="str">
            <v>대전광역시 유성구 지족동 894-5 SK허브 204호</v>
          </cell>
        </row>
        <row r="254">
          <cell r="B254" t="str">
            <v>동남산업㈜ IT사업부문</v>
          </cell>
          <cell r="C254" t="str">
            <v>130-85-52091</v>
          </cell>
          <cell r="D254" t="str">
            <v>경기도 부천시 원미구 약대동 192 부천테크노파크 201동 805호</v>
          </cell>
          <cell r="E254" t="str">
            <v>성순현</v>
          </cell>
          <cell r="F254" t="str">
            <v>032-621-1677</v>
          </cell>
          <cell r="G254" t="str">
            <v>032-621-1681</v>
          </cell>
          <cell r="H254" t="str">
            <v>최지영대리</v>
          </cell>
          <cell r="I254" t="str">
            <v>010-2267-4227</v>
          </cell>
          <cell r="J254" t="str">
            <v>제조</v>
          </cell>
          <cell r="K254" t="str">
            <v>안테나,.통신부품</v>
          </cell>
        </row>
        <row r="255">
          <cell r="B255" t="str">
            <v>㈜위즈덤세미컨덕터</v>
          </cell>
          <cell r="C255" t="str">
            <v>124-81-95587</v>
          </cell>
          <cell r="D255" t="str">
            <v>경기도 부천시 원미구 도당동 187-7</v>
          </cell>
          <cell r="E255" t="str">
            <v>문종</v>
          </cell>
          <cell r="F255" t="str">
            <v>032-670-7840</v>
          </cell>
          <cell r="G255" t="str">
            <v>032-670-7473</v>
          </cell>
          <cell r="H255" t="str">
            <v>김준수</v>
          </cell>
          <cell r="I255" t="str">
            <v>011-656-6721</v>
          </cell>
          <cell r="J255" t="str">
            <v>제조,도매,건설</v>
          </cell>
          <cell r="K255" t="str">
            <v>반도체,조명기기외</v>
          </cell>
        </row>
        <row r="256">
          <cell r="B256" t="str">
            <v>㈜일성전자부천공장</v>
          </cell>
          <cell r="C256" t="str">
            <v>130-85-30632</v>
          </cell>
          <cell r="D256" t="str">
            <v>경기도 부천시 원미구 약대동 192 부천테크노파크 203동201호</v>
          </cell>
          <cell r="E256" t="str">
            <v>이상인</v>
          </cell>
          <cell r="F256" t="str">
            <v>032-621-0083</v>
          </cell>
          <cell r="H256" t="str">
            <v>김복환</v>
          </cell>
          <cell r="I256" t="str">
            <v>010-7703-8265</v>
          </cell>
          <cell r="J256" t="str">
            <v>제조</v>
          </cell>
          <cell r="K256" t="str">
            <v>전기 외</v>
          </cell>
        </row>
        <row r="257">
          <cell r="B257" t="str">
            <v>㈜삼화에이스</v>
          </cell>
          <cell r="C257" t="str">
            <v>139-81-12652</v>
          </cell>
          <cell r="D257" t="str">
            <v>경기도 안성시 중리동 124-12</v>
          </cell>
          <cell r="E257" t="str">
            <v>김학근</v>
          </cell>
          <cell r="F257" t="str">
            <v>031-676-2243</v>
          </cell>
          <cell r="G257" t="str">
            <v>031-676-2248</v>
          </cell>
          <cell r="H257" t="str">
            <v>이봉희</v>
          </cell>
          <cell r="I257" t="str">
            <v>011-284-5049</v>
          </cell>
          <cell r="J257" t="str">
            <v>제조</v>
          </cell>
          <cell r="K257" t="str">
            <v>항온항습기외</v>
          </cell>
        </row>
        <row r="258">
          <cell r="B258" t="str">
            <v>㈜센서테크</v>
          </cell>
          <cell r="C258" t="str">
            <v>129-81-34964</v>
          </cell>
          <cell r="D258" t="str">
            <v>경기도 성남시 중원구 상대원동 517-13 중앙인더스피아4층 411호</v>
          </cell>
          <cell r="E258" t="str">
            <v>김미숙</v>
          </cell>
          <cell r="F258" t="str">
            <v>031-740-9500</v>
          </cell>
          <cell r="G258" t="str">
            <v>031-740-9510</v>
          </cell>
          <cell r="H258" t="str">
            <v>김인용</v>
          </cell>
        </row>
        <row r="259">
          <cell r="B259" t="str">
            <v>동일기전</v>
          </cell>
          <cell r="C259" t="str">
            <v>121-13-98397</v>
          </cell>
          <cell r="D259" t="str">
            <v>인천광역시 동구 송현동 129 산업용품센타 4-130</v>
          </cell>
          <cell r="E259" t="str">
            <v>김경규</v>
          </cell>
          <cell r="F259" t="str">
            <v>032-589-5773</v>
          </cell>
          <cell r="G259" t="str">
            <v>032-589-5774</v>
          </cell>
          <cell r="H259" t="str">
            <v>김경규</v>
          </cell>
          <cell r="I259" t="str">
            <v>016-549-4238</v>
          </cell>
          <cell r="J259" t="str">
            <v>도,소매</v>
          </cell>
          <cell r="K259" t="str">
            <v>전기,전자용품</v>
          </cell>
        </row>
        <row r="260">
          <cell r="B260" t="str">
            <v>㈜하이디스</v>
          </cell>
          <cell r="C260" t="str">
            <v>117-81-14117</v>
          </cell>
          <cell r="D260" t="str">
            <v>인천광역시 서구 가좌동 564-13</v>
          </cell>
        </row>
        <row r="261">
          <cell r="B261" t="str">
            <v>대건정밀</v>
          </cell>
          <cell r="D261" t="str">
            <v>경기도 부천시 원미구 춘의동 193-4</v>
          </cell>
        </row>
        <row r="262">
          <cell r="B262" t="str">
            <v>메카텍㈜</v>
          </cell>
          <cell r="C262" t="str">
            <v>605-81-26935</v>
          </cell>
          <cell r="D262" t="str">
            <v>부산광역시 사상구 괘법동 578 산업용품유통상가산업빌딩 204</v>
          </cell>
          <cell r="E262" t="str">
            <v>강관중</v>
          </cell>
          <cell r="F262" t="str">
            <v>051-310-1191</v>
          </cell>
          <cell r="G262" t="str">
            <v>051-319-1331</v>
          </cell>
          <cell r="H262" t="str">
            <v>이동희차장</v>
          </cell>
          <cell r="I262" t="str">
            <v>010-2845-3759</v>
          </cell>
          <cell r="J262" t="str">
            <v>도매,서비스</v>
          </cell>
          <cell r="K262" t="str">
            <v>산업용전기전자기기외</v>
          </cell>
        </row>
        <row r="263">
          <cell r="B263" t="str">
            <v>삼성중공업㈜거제조선소</v>
          </cell>
          <cell r="D263" t="str">
            <v>경남 거제시 신현읍 장평리 530</v>
          </cell>
        </row>
        <row r="264">
          <cell r="B264" t="str">
            <v>㈜삼양감속기</v>
          </cell>
          <cell r="C264" t="str">
            <v>139-81-00632</v>
          </cell>
          <cell r="D264" t="str">
            <v>인천광역시 남동구 논현동 446-2 남동공단 25B-3L</v>
          </cell>
          <cell r="E264" t="str">
            <v>이경일</v>
          </cell>
          <cell r="F264" t="str">
            <v>032-815-2114</v>
          </cell>
          <cell r="G264" t="str">
            <v>032-822-7815</v>
          </cell>
          <cell r="H264" t="str">
            <v>이정호</v>
          </cell>
          <cell r="I264" t="str">
            <v>010-8796-7508</v>
          </cell>
          <cell r="J264" t="str">
            <v>제조</v>
          </cell>
          <cell r="K264" t="str">
            <v>감속기외</v>
          </cell>
        </row>
        <row r="265">
          <cell r="B265" t="str">
            <v>천일식품㈜</v>
          </cell>
          <cell r="C265" t="str">
            <v>139-81-25797</v>
          </cell>
          <cell r="D265" t="str">
            <v>인천 남동 고잔 690-2</v>
          </cell>
          <cell r="E265" t="str">
            <v>천석규</v>
          </cell>
          <cell r="F265" t="str">
            <v>032-812-9700</v>
          </cell>
          <cell r="G265" t="str">
            <v>032-812-9704</v>
          </cell>
          <cell r="H265" t="str">
            <v>이동구</v>
          </cell>
          <cell r="I265" t="str">
            <v>011-290-8715</v>
          </cell>
          <cell r="J265" t="str">
            <v>제조</v>
          </cell>
          <cell r="K265" t="str">
            <v>만두류외</v>
          </cell>
        </row>
        <row r="266">
          <cell r="B266" t="str">
            <v>에스아이씨</v>
          </cell>
          <cell r="C266" t="str">
            <v>131-09-47035</v>
          </cell>
          <cell r="D266" t="str">
            <v>인천광역시 남동구 고잔동 709-4 남동공단 138B-5L</v>
          </cell>
          <cell r="E266" t="str">
            <v>이경권</v>
          </cell>
        </row>
        <row r="267">
          <cell r="B267" t="str">
            <v>에스콘아이앤씨 경인지사</v>
          </cell>
          <cell r="C267" t="str">
            <v>122-16-99143</v>
          </cell>
          <cell r="D267" t="str">
            <v>인천광역시 계양구 계산동 1062하이베라스제 6층 A-624</v>
          </cell>
          <cell r="E267" t="str">
            <v>함종복</v>
          </cell>
          <cell r="F267" t="str">
            <v>032-555-5470</v>
          </cell>
          <cell r="G267" t="str">
            <v>032-552-5478</v>
          </cell>
          <cell r="H267" t="str">
            <v>함종복</v>
          </cell>
          <cell r="I267" t="str">
            <v>017-321-6617</v>
          </cell>
          <cell r="J267" t="str">
            <v>도소매</v>
          </cell>
          <cell r="K267" t="str">
            <v>계측기</v>
          </cell>
        </row>
        <row r="268">
          <cell r="B268" t="str">
            <v>㈜세명기업</v>
          </cell>
          <cell r="D268" t="str">
            <v>경북 경산 진량 신상 1210</v>
          </cell>
        </row>
        <row r="269">
          <cell r="B269" t="str">
            <v>㈜윌비에스엔티</v>
          </cell>
          <cell r="C269" t="str">
            <v>130-81-28045</v>
          </cell>
          <cell r="D269" t="str">
            <v>경기도 화성시 동탄면 청계리 401-55</v>
          </cell>
          <cell r="F269" t="str">
            <v>031-376-2114</v>
          </cell>
          <cell r="G269" t="str">
            <v>031-376-2115</v>
          </cell>
          <cell r="H269" t="str">
            <v>김형수</v>
          </cell>
          <cell r="I269" t="str">
            <v>010-9211-1730</v>
          </cell>
        </row>
        <row r="270">
          <cell r="B270" t="str">
            <v>덴트올</v>
          </cell>
          <cell r="C270" t="str">
            <v>130-32-45556</v>
          </cell>
          <cell r="D270" t="str">
            <v>경기도 부천시 오정구 삼정동 부천테크노파크 301-905</v>
          </cell>
          <cell r="E270" t="str">
            <v>이종혁</v>
          </cell>
          <cell r="F270" t="str">
            <v>032-327-6026</v>
          </cell>
          <cell r="G270" t="str">
            <v>032-327-6027</v>
          </cell>
          <cell r="H270" t="str">
            <v>문영철</v>
          </cell>
          <cell r="I270" t="str">
            <v>010-4631-8355</v>
          </cell>
          <cell r="J270" t="str">
            <v>제조</v>
          </cell>
          <cell r="K270" t="str">
            <v>의료기기</v>
          </cell>
        </row>
        <row r="271">
          <cell r="B271" t="str">
            <v>㈜오토닉스 양산공장</v>
          </cell>
          <cell r="C271" t="str">
            <v>621-85-08937</v>
          </cell>
          <cell r="D271" t="str">
            <v>경상남도 양산시 용당동 41-5</v>
          </cell>
          <cell r="E271" t="str">
            <v>박환기</v>
          </cell>
          <cell r="F271" t="str">
            <v>055-371-5000</v>
          </cell>
          <cell r="G271" t="str">
            <v>055-372-4431</v>
          </cell>
          <cell r="H271" t="str">
            <v>박동원</v>
          </cell>
          <cell r="I271" t="str">
            <v>010-7611-1003</v>
          </cell>
          <cell r="J271" t="str">
            <v>제조</v>
          </cell>
          <cell r="K271" t="str">
            <v>전자기기</v>
          </cell>
        </row>
        <row r="272">
          <cell r="B272" t="str">
            <v>㈜태광테크</v>
          </cell>
          <cell r="D272" t="str">
            <v>경기도 김포시 양촌면 학운리 1628번지</v>
          </cell>
        </row>
        <row r="273">
          <cell r="B273" t="str">
            <v>비전과학 수원지사</v>
          </cell>
          <cell r="C273" t="str">
            <v>124-12-70391</v>
          </cell>
          <cell r="D273" t="str">
            <v>경기도 수원시 권선 당수동 232-2 당수프라자 304</v>
          </cell>
          <cell r="E273" t="str">
            <v>전국</v>
          </cell>
          <cell r="F273" t="str">
            <v>031-419-0396</v>
          </cell>
          <cell r="G273" t="str">
            <v>031-419-0398</v>
          </cell>
          <cell r="H273" t="str">
            <v>엄성용</v>
          </cell>
          <cell r="I273" t="str">
            <v>019-469-7779</v>
          </cell>
          <cell r="J273" t="str">
            <v>도,소매</v>
          </cell>
          <cell r="K273" t="str">
            <v>과학기자재외</v>
          </cell>
        </row>
        <row r="274">
          <cell r="B274" t="str">
            <v>㈜팬젠</v>
          </cell>
          <cell r="D274" t="str">
            <v>경기 수원 영통구 원천동 552 영통 이노플렉스2동 4층</v>
          </cell>
        </row>
        <row r="275">
          <cell r="B275" t="str">
            <v>봉화LPG충전소</v>
          </cell>
          <cell r="D275" t="str">
            <v>경북 봉화군 봉화읍 해저2리 191번지</v>
          </cell>
        </row>
        <row r="276">
          <cell r="B276" t="str">
            <v>㈜고려플랜트</v>
          </cell>
          <cell r="D276" t="str">
            <v>서울시 동대문구 답십리3동 542-1 신한빌딩 3층</v>
          </cell>
        </row>
        <row r="277">
          <cell r="B277" t="str">
            <v>㈜정진공영</v>
          </cell>
          <cell r="D277" t="str">
            <v>서울시 강서구 등촌동 674-3</v>
          </cell>
        </row>
        <row r="278">
          <cell r="B278" t="str">
            <v>㈜하이하이</v>
          </cell>
          <cell r="C278" t="str">
            <v>121-81-59511</v>
          </cell>
          <cell r="D278" t="str">
            <v>경기도 용인 처인구 양지면 양지리 630-11</v>
          </cell>
          <cell r="E278" t="str">
            <v>이면구</v>
          </cell>
          <cell r="G278" t="str">
            <v>02-6008-7057</v>
          </cell>
          <cell r="H278" t="str">
            <v>이면구</v>
          </cell>
          <cell r="I278" t="str">
            <v>010-9644-9882</v>
          </cell>
          <cell r="J278" t="str">
            <v>서비스,제조업</v>
          </cell>
          <cell r="K278" t="str">
            <v>자동제어기기설치및유지수리외</v>
          </cell>
        </row>
        <row r="279">
          <cell r="B279" t="str">
            <v>㈜파라다이스산업</v>
          </cell>
          <cell r="C279" t="str">
            <v>130-81-00241</v>
          </cell>
          <cell r="D279" t="str">
            <v>경기도 부천시 원미구 춘의동 65-2</v>
          </cell>
          <cell r="E279" t="str">
            <v>심대민</v>
          </cell>
          <cell r="F279" t="str">
            <v>032-675-2288</v>
          </cell>
          <cell r="G279" t="str">
            <v>032-675-6297</v>
          </cell>
          <cell r="H279" t="str">
            <v>조민철</v>
          </cell>
          <cell r="I279" t="str">
            <v>010-8619-1097</v>
          </cell>
          <cell r="J279" t="str">
            <v>제조</v>
          </cell>
          <cell r="K279" t="str">
            <v>소방기계기구</v>
          </cell>
        </row>
        <row r="280">
          <cell r="B280" t="str">
            <v>(재)부산테크노파크 기계부품소재기술지원센터</v>
          </cell>
          <cell r="C280" t="str">
            <v>606-82-09334</v>
          </cell>
          <cell r="D280" t="str">
            <v>부산광역시 강서구 지사동 1274</v>
          </cell>
          <cell r="E280" t="str">
            <v>이승갑</v>
          </cell>
          <cell r="F280" t="str">
            <v>051-974-9161</v>
          </cell>
          <cell r="G280" t="str">
            <v>051-974-9159</v>
          </cell>
          <cell r="H280" t="str">
            <v>서정섭</v>
          </cell>
          <cell r="I280" t="str">
            <v>011-9546-3251</v>
          </cell>
          <cell r="J280" t="str">
            <v>서비스,부동산</v>
          </cell>
          <cell r="K280" t="str">
            <v>연구개발용역</v>
          </cell>
        </row>
        <row r="281">
          <cell r="B281" t="str">
            <v>㈜이나이스푸드</v>
          </cell>
          <cell r="C281" t="str">
            <v>515-81-28853</v>
          </cell>
          <cell r="D281" t="str">
            <v>경북 경산시 남천면 협석리 331-6</v>
          </cell>
          <cell r="E281" t="str">
            <v>이경윤</v>
          </cell>
          <cell r="F281" t="str">
            <v>053-811-9775</v>
          </cell>
          <cell r="G281" t="str">
            <v>053-812-9766</v>
          </cell>
          <cell r="H281" t="str">
            <v>한대환이사님</v>
          </cell>
          <cell r="J281" t="str">
            <v>제조</v>
          </cell>
        </row>
        <row r="282">
          <cell r="B282" t="str">
            <v>링크정보시스템㈜</v>
          </cell>
          <cell r="C282" t="str">
            <v>621-81-66263</v>
          </cell>
          <cell r="D282" t="str">
            <v>부산광역시 금정구 청룡동 87 극동빌딩2층 201호202호</v>
          </cell>
          <cell r="E282" t="str">
            <v>김영호</v>
          </cell>
          <cell r="F282" t="str">
            <v>051-508-9711</v>
          </cell>
          <cell r="G282" t="str">
            <v>051-508-9622</v>
          </cell>
          <cell r="H282" t="str">
            <v>김영호</v>
          </cell>
          <cell r="I282" t="str">
            <v>010-5098-9722</v>
          </cell>
          <cell r="J282" t="str">
            <v>건설업,제조외</v>
          </cell>
          <cell r="K282" t="str">
            <v>통신공사,전기공사외</v>
          </cell>
        </row>
        <row r="283">
          <cell r="B283" t="str">
            <v>주식회사에이치제이</v>
          </cell>
          <cell r="C283" t="str">
            <v>224-81-39890</v>
          </cell>
          <cell r="D283" t="str">
            <v>강원도 원주시 태장동 1720-55</v>
          </cell>
          <cell r="F283" t="str">
            <v>033-745-9449</v>
          </cell>
          <cell r="G283" t="str">
            <v>033-745-9448</v>
          </cell>
          <cell r="H283" t="str">
            <v>황태진</v>
          </cell>
          <cell r="I283" t="str">
            <v>010-5028-6511</v>
          </cell>
          <cell r="J283" t="str">
            <v>도소매</v>
          </cell>
          <cell r="K283" t="str">
            <v>전기자재</v>
          </cell>
        </row>
        <row r="284">
          <cell r="B284" t="str">
            <v>로드테크놀로지</v>
          </cell>
          <cell r="C284" t="str">
            <v>117-08-94952</v>
          </cell>
          <cell r="D284" t="str">
            <v>서울 양천 목동 923-14 현대드림타워 1703</v>
          </cell>
          <cell r="E284" t="str">
            <v>정하영</v>
          </cell>
          <cell r="G284" t="str">
            <v>02-2649-0701</v>
          </cell>
          <cell r="H284" t="str">
            <v>정하영</v>
          </cell>
          <cell r="I284" t="str">
            <v>010-4255-0701</v>
          </cell>
          <cell r="J284" t="str">
            <v>도소매</v>
          </cell>
          <cell r="K284" t="str">
            <v>전기전자계측기외</v>
          </cell>
        </row>
        <row r="285">
          <cell r="B285" t="str">
            <v>레이져라이팅㈜</v>
          </cell>
          <cell r="D285" t="str">
            <v>경기도 수원시 권선구 고색동 959 수원 휴먼스카이밸리 606호</v>
          </cell>
        </row>
        <row r="286">
          <cell r="B286" t="str">
            <v>㈜화승알앤에이</v>
          </cell>
          <cell r="D286" t="str">
            <v>경남 양산시 교동 147-1</v>
          </cell>
        </row>
        <row r="287">
          <cell r="B287" t="str">
            <v>대성중공업㈜ 이정연주임</v>
          </cell>
          <cell r="C287" t="str">
            <v>134-81-44289</v>
          </cell>
          <cell r="D287" t="str">
            <v>경기도 평택시 포승읍 내기리 680-16</v>
          </cell>
          <cell r="E287" t="str">
            <v>김성길,김영채</v>
          </cell>
          <cell r="F287" t="str">
            <v>031-432-3550</v>
          </cell>
          <cell r="G287" t="str">
            <v>031-683-2550</v>
          </cell>
          <cell r="H287" t="str">
            <v>이정연주임</v>
          </cell>
          <cell r="I287" t="str">
            <v>010-3427-6023</v>
          </cell>
          <cell r="J287" t="str">
            <v>제조</v>
          </cell>
          <cell r="K287" t="str">
            <v>호이스트크레인,철구조물</v>
          </cell>
        </row>
        <row r="288">
          <cell r="B288" t="str">
            <v>대성중공업㈜ 박수광과장님</v>
          </cell>
          <cell r="C288" t="str">
            <v>134-81-44289</v>
          </cell>
          <cell r="D288" t="str">
            <v>경기도 평택시 포승읍 내기리 680-16</v>
          </cell>
          <cell r="E288" t="str">
            <v>김성길,김영채</v>
          </cell>
          <cell r="F288" t="str">
            <v>031-432-3550</v>
          </cell>
          <cell r="G288" t="str">
            <v>031-683-2550</v>
          </cell>
          <cell r="H288" t="str">
            <v>이정연주임</v>
          </cell>
          <cell r="I288" t="str">
            <v>010-3427-6023</v>
          </cell>
          <cell r="J288" t="str">
            <v>제조</v>
          </cell>
          <cell r="K288" t="str">
            <v>호이스트크레인,철구조물</v>
          </cell>
        </row>
        <row r="289">
          <cell r="B289" t="str">
            <v>대성중공업㈜</v>
          </cell>
          <cell r="C289" t="str">
            <v>134-81-44289</v>
          </cell>
          <cell r="D289" t="str">
            <v>경기도 평택시 포승읍 내기리 680-16</v>
          </cell>
          <cell r="E289" t="str">
            <v>김성길,김영채</v>
          </cell>
          <cell r="F289" t="str">
            <v>031-432-3550</v>
          </cell>
          <cell r="G289" t="str">
            <v>031-683-2550</v>
          </cell>
          <cell r="H289" t="str">
            <v>이정연주임</v>
          </cell>
          <cell r="I289" t="str">
            <v>010-3427-6023</v>
          </cell>
          <cell r="J289" t="str">
            <v>제조</v>
          </cell>
          <cell r="K289" t="str">
            <v>호이스트크레인,철구조물</v>
          </cell>
        </row>
        <row r="290">
          <cell r="B290" t="str">
            <v>카스저울</v>
          </cell>
          <cell r="C290" t="str">
            <v>114-13-97731</v>
          </cell>
          <cell r="D290" t="str">
            <v>경기도 광주시 중대동 108</v>
          </cell>
          <cell r="E290" t="str">
            <v>안문환</v>
          </cell>
          <cell r="F290" t="str">
            <v>031-798-4000</v>
          </cell>
          <cell r="G290" t="str">
            <v>031-769-2068</v>
          </cell>
          <cell r="H290" t="str">
            <v>김성미</v>
          </cell>
          <cell r="I290" t="str">
            <v>010-3757-3224</v>
          </cell>
          <cell r="J290" t="str">
            <v>도소매</v>
          </cell>
          <cell r="K290" t="str">
            <v>전자저울</v>
          </cell>
        </row>
        <row r="291">
          <cell r="B291" t="str">
            <v>한국오츠카전자㈜</v>
          </cell>
          <cell r="D291" t="str">
            <v>경기도 광주시 중대동 181-3</v>
          </cell>
        </row>
        <row r="292">
          <cell r="B292" t="str">
            <v>동일계전㈜</v>
          </cell>
          <cell r="C292" t="str">
            <v>314-81-00529</v>
          </cell>
          <cell r="D292" t="str">
            <v>충남 금산군 진산면 묵산리 117</v>
          </cell>
          <cell r="E292" t="str">
            <v>송규식</v>
          </cell>
          <cell r="F292" t="str">
            <v>041-754-6301</v>
          </cell>
          <cell r="G292" t="str">
            <v>041-754-6303</v>
          </cell>
          <cell r="H292" t="str">
            <v>김성주</v>
          </cell>
          <cell r="I292" t="str">
            <v>018-406-5136</v>
          </cell>
          <cell r="J292" t="str">
            <v>제조</v>
          </cell>
        </row>
        <row r="293">
          <cell r="B293" t="str">
            <v>사회복지법인 안다미복지재단</v>
          </cell>
          <cell r="C293" t="str">
            <v>141-82-01719</v>
          </cell>
          <cell r="D293" t="str">
            <v>경기도 파주시 월롱면 영태리 388-37</v>
          </cell>
          <cell r="E293" t="str">
            <v>김교붕</v>
          </cell>
          <cell r="F293" t="str">
            <v>031-943-5778</v>
          </cell>
          <cell r="G293" t="str">
            <v>031-943-3014</v>
          </cell>
          <cell r="H293" t="str">
            <v>정상붕</v>
          </cell>
          <cell r="I293" t="str">
            <v>010-4164-2857</v>
          </cell>
          <cell r="J293" t="str">
            <v>제조</v>
          </cell>
          <cell r="K293" t="str">
            <v>형광등기구</v>
          </cell>
        </row>
        <row r="294">
          <cell r="B294" t="str">
            <v>현진조명주식회사</v>
          </cell>
          <cell r="C294" t="str">
            <v>127-81-56846</v>
          </cell>
          <cell r="D294" t="str">
            <v>경기도 파주시 월롱면 영태리 388-37</v>
          </cell>
          <cell r="E294" t="str">
            <v>오지선</v>
          </cell>
          <cell r="F294" t="str">
            <v>031-943-3015</v>
          </cell>
          <cell r="G294" t="str">
            <v>031-943-3014</v>
          </cell>
          <cell r="H294" t="str">
            <v>정상붕</v>
          </cell>
          <cell r="I294" t="str">
            <v>010-4164-2857</v>
          </cell>
          <cell r="J294" t="str">
            <v>제조</v>
          </cell>
          <cell r="K294" t="str">
            <v>형광등기구</v>
          </cell>
        </row>
        <row r="295">
          <cell r="B295" t="str">
            <v>에이치엘그린파워㈜</v>
          </cell>
          <cell r="C295" t="str">
            <v>138-81-57296</v>
          </cell>
          <cell r="D295" t="str">
            <v>경기도 의왕시 삼동 460-30</v>
          </cell>
        </row>
        <row r="296">
          <cell r="B296" t="str">
            <v>비엠테크</v>
          </cell>
          <cell r="C296" t="str">
            <v>113-06-82071</v>
          </cell>
          <cell r="D296" t="str">
            <v>서울 구로 구로 1258 중앙유통 가-2109</v>
          </cell>
          <cell r="E296" t="str">
            <v>정안수</v>
          </cell>
          <cell r="F296" t="str">
            <v>02-6679-3115</v>
          </cell>
          <cell r="G296" t="str">
            <v>02-6679-3116</v>
          </cell>
          <cell r="H296" t="str">
            <v>정안수</v>
          </cell>
          <cell r="I296" t="str">
            <v>011-727-3114</v>
          </cell>
          <cell r="J296" t="str">
            <v>도매</v>
          </cell>
          <cell r="K296" t="str">
            <v>계측기류</v>
          </cell>
        </row>
        <row r="297">
          <cell r="B297" t="str">
            <v>㈜아폴로전자</v>
          </cell>
          <cell r="D297" t="str">
            <v>서울 구로구 구로동 1258 중앙유통단지 지하1층 에이 01 ~ 02호</v>
          </cell>
        </row>
        <row r="298">
          <cell r="B298" t="str">
            <v>에스지㈜</v>
          </cell>
          <cell r="C298" t="str">
            <v>140-81-36498</v>
          </cell>
          <cell r="D298" t="str">
            <v>경기도 시흥시 정왕동 1351 시화산단 1마 201호</v>
          </cell>
          <cell r="E298" t="str">
            <v>박식운</v>
          </cell>
          <cell r="F298" t="str">
            <v>031-432-4744</v>
          </cell>
          <cell r="G298" t="str">
            <v>031-432-1844</v>
          </cell>
          <cell r="H298" t="str">
            <v>장영화</v>
          </cell>
          <cell r="I298" t="str">
            <v>011-332-9287</v>
          </cell>
          <cell r="J298" t="str">
            <v>제조</v>
          </cell>
          <cell r="K298" t="str">
            <v>방범망</v>
          </cell>
        </row>
        <row r="299">
          <cell r="B299" t="str">
            <v>파워렉스주식회사</v>
          </cell>
          <cell r="C299" t="str">
            <v>133-81-39202</v>
          </cell>
          <cell r="D299" t="str">
            <v>경기도 광명시 철산1동 626-3 광명테크노타운 301호</v>
          </cell>
          <cell r="F299" t="str">
            <v>02-2682-9779</v>
          </cell>
          <cell r="G299" t="str">
            <v>02-2682-9889</v>
          </cell>
          <cell r="H299" t="str">
            <v>전향욱대리</v>
          </cell>
          <cell r="I299" t="str">
            <v>010-7779-0206</v>
          </cell>
        </row>
        <row r="300">
          <cell r="B300" t="str">
            <v>이레에스아이㈜</v>
          </cell>
          <cell r="C300" t="str">
            <v>206-81-97437</v>
          </cell>
          <cell r="D300" t="str">
            <v>서울 광진구 중곡동 119-19 영진빌딩 3층</v>
          </cell>
          <cell r="E300" t="str">
            <v>박명수</v>
          </cell>
          <cell r="F300" t="str">
            <v>02-2201-5997</v>
          </cell>
          <cell r="G300" t="str">
            <v>02-2201-5977</v>
          </cell>
          <cell r="H300" t="str">
            <v>한철구</v>
          </cell>
          <cell r="I300" t="str">
            <v>011-9077-1573</v>
          </cell>
        </row>
        <row r="301">
          <cell r="B301" t="str">
            <v>대경테크㈜</v>
          </cell>
          <cell r="C301" t="str">
            <v>130-81-51231</v>
          </cell>
          <cell r="D301" t="str">
            <v>인천시 남동구 고잔동 688-10 남동공단 118B-10L</v>
          </cell>
          <cell r="E301" t="str">
            <v>주충근</v>
          </cell>
          <cell r="F301" t="str">
            <v>032-822-5511</v>
          </cell>
          <cell r="G301" t="str">
            <v>032-822-1798</v>
          </cell>
          <cell r="H301" t="str">
            <v>최승화</v>
          </cell>
          <cell r="I301" t="str">
            <v>010-4323-8956</v>
          </cell>
          <cell r="J301" t="str">
            <v>제조</v>
          </cell>
          <cell r="K301" t="str">
            <v>시험기 외</v>
          </cell>
        </row>
        <row r="302">
          <cell r="B302" t="str">
            <v>㈜대창스틸</v>
          </cell>
          <cell r="D302" t="str">
            <v>인천광역시 남동구 고잔동 677-8(87B-7L)</v>
          </cell>
        </row>
        <row r="303">
          <cell r="B303" t="str">
            <v>㈜인텍</v>
          </cell>
          <cell r="C303" t="str">
            <v>124-86-01221</v>
          </cell>
          <cell r="D303" t="str">
            <v>경기도 수원시 영통 원천동 332-2 팩토리월드 611호</v>
          </cell>
          <cell r="E303" t="str">
            <v>오지환</v>
          </cell>
          <cell r="F303" t="str">
            <v>031-217-9150</v>
          </cell>
          <cell r="G303" t="str">
            <v>031-217-9154</v>
          </cell>
          <cell r="H303" t="str">
            <v>품질경영 김용석</v>
          </cell>
          <cell r="I303" t="str">
            <v>010-5349-9999</v>
          </cell>
          <cell r="J303" t="str">
            <v>제조</v>
          </cell>
          <cell r="K303" t="str">
            <v>전자부품</v>
          </cell>
        </row>
        <row r="304">
          <cell r="B304" t="str">
            <v>가금테크</v>
          </cell>
          <cell r="C304" t="str">
            <v>616-08-29318</v>
          </cell>
          <cell r="D304" t="str">
            <v>제주시 화북1동 2146-4</v>
          </cell>
          <cell r="E304" t="str">
            <v>이창근</v>
          </cell>
          <cell r="F304" t="str">
            <v>064-755-4570~1</v>
          </cell>
          <cell r="G304" t="str">
            <v>064-756-4570</v>
          </cell>
          <cell r="H304" t="str">
            <v>이창근</v>
          </cell>
        </row>
        <row r="305">
          <cell r="B305" t="str">
            <v>인하전기</v>
          </cell>
          <cell r="C305" t="str">
            <v>130-16-87750</v>
          </cell>
          <cell r="D305" t="str">
            <v>경기도 부천시 원미구 약대동 192 부천테크노파크 203동 303-1호</v>
          </cell>
          <cell r="E305" t="str">
            <v>조철휘</v>
          </cell>
          <cell r="F305" t="str">
            <v>677-0231</v>
          </cell>
          <cell r="G305" t="str">
            <v>678-7075</v>
          </cell>
          <cell r="H305" t="str">
            <v>조철휘</v>
          </cell>
          <cell r="I305" t="str">
            <v>018-321-0231</v>
          </cell>
          <cell r="J305" t="str">
            <v>제조</v>
          </cell>
          <cell r="K305" t="str">
            <v>모타 및 부품</v>
          </cell>
        </row>
        <row r="306">
          <cell r="B306" t="str">
            <v>태승전자㈜</v>
          </cell>
          <cell r="D306" t="str">
            <v>경기도 부천시 오정구 삼정동 365번지 부천테크노파크 301동 804호</v>
          </cell>
          <cell r="E306" t="str">
            <v>유태호</v>
          </cell>
          <cell r="F306" t="str">
            <v>032-329-7600</v>
          </cell>
          <cell r="G306" t="str">
            <v>032-329-7604</v>
          </cell>
          <cell r="H306" t="str">
            <v>나두호</v>
          </cell>
          <cell r="I306" t="str">
            <v>010-2589-7232</v>
          </cell>
        </row>
        <row r="307">
          <cell r="B307" t="str">
            <v>동아음향산업</v>
          </cell>
          <cell r="C307" t="str">
            <v>121-22-91305</v>
          </cell>
          <cell r="D307" t="str">
            <v>인천시 중구 경동 171</v>
          </cell>
          <cell r="E307" t="str">
            <v>이형철</v>
          </cell>
          <cell r="F307" t="str">
            <v>032-766-4000</v>
          </cell>
          <cell r="G307" t="str">
            <v>032-763-5665</v>
          </cell>
          <cell r="H307" t="str">
            <v>김미자</v>
          </cell>
          <cell r="I307" t="str">
            <v>010-3328-7797</v>
          </cell>
          <cell r="J307" t="str">
            <v>도소매 건설</v>
          </cell>
          <cell r="K307" t="str">
            <v>방송음향기기 외</v>
          </cell>
        </row>
        <row r="308">
          <cell r="B308" t="str">
            <v>Myungsung Instrument Co., Ltd.</v>
          </cell>
          <cell r="D308" t="str">
            <v>Office 806, Byucksan Digital Valley 60-73, Gasan-dong, Geumcheon-gu, Seoul, Korea</v>
          </cell>
        </row>
        <row r="309">
          <cell r="B309" t="str">
            <v>SN라이팅</v>
          </cell>
          <cell r="C309" t="str">
            <v>129-25-58499</v>
          </cell>
          <cell r="D309" t="str">
            <v>경기도 성남시 중원 상대원동 5442-1 크란츠테크노 4층 418,419호</v>
          </cell>
          <cell r="E309" t="str">
            <v>남궁돈성</v>
          </cell>
          <cell r="F309" t="str">
            <v>031-757-0001~4</v>
          </cell>
          <cell r="G309" t="str">
            <v>031-756-8846</v>
          </cell>
          <cell r="H309" t="str">
            <v>이용구</v>
          </cell>
          <cell r="I309" t="str">
            <v>010-3579-1247</v>
          </cell>
          <cell r="J309" t="str">
            <v>제조,도매,소매,부동산</v>
          </cell>
          <cell r="K309" t="str">
            <v>조명기구,아파트형공장임대</v>
          </cell>
        </row>
        <row r="310">
          <cell r="B310" t="str">
            <v>정운테크</v>
          </cell>
          <cell r="C310" t="str">
            <v>130-24-82880</v>
          </cell>
          <cell r="D310" t="str">
            <v>인천광역시 계양구 작전동 681-9 번지</v>
          </cell>
          <cell r="E310" t="str">
            <v>윤상운</v>
          </cell>
          <cell r="F310" t="str">
            <v>032-556-8972</v>
          </cell>
          <cell r="G310" t="str">
            <v>032-556-8973</v>
          </cell>
          <cell r="H310" t="str">
            <v>이현수</v>
          </cell>
          <cell r="J310" t="str">
            <v>제조</v>
          </cell>
          <cell r="K310" t="str">
            <v>전자배선</v>
          </cell>
        </row>
        <row r="311">
          <cell r="B311" t="str">
            <v>㈜풍산 안강공장</v>
          </cell>
          <cell r="D311" t="str">
            <v>경상북도 경주시 안강읍 산대리 2222-2</v>
          </cell>
        </row>
        <row r="312">
          <cell r="B312" t="str">
            <v>동양기전㈜</v>
          </cell>
          <cell r="C312" t="str">
            <v>504-81-30849</v>
          </cell>
          <cell r="D312" t="str">
            <v>대구 북구 동변동 200-2번지</v>
          </cell>
          <cell r="E312" t="str">
            <v>서성수</v>
          </cell>
          <cell r="F312" t="str">
            <v>053-954-5500</v>
          </cell>
          <cell r="H312" t="str">
            <v>손쥰</v>
          </cell>
          <cell r="I312" t="str">
            <v>010-9382-4551</v>
          </cell>
          <cell r="J312" t="str">
            <v>제조 도매</v>
          </cell>
          <cell r="K312" t="str">
            <v>산업자동측정 외</v>
          </cell>
        </row>
        <row r="313">
          <cell r="B313" t="str">
            <v>퀄리텍</v>
          </cell>
          <cell r="C313" t="str">
            <v>206-08-54513</v>
          </cell>
          <cell r="D313" t="str">
            <v>경기도 부천시 오정구 삼정동 36-1 부천테크노파크 쌍용 3차 첨단제조 202동 606-607</v>
          </cell>
          <cell r="E313" t="str">
            <v>전인식</v>
          </cell>
          <cell r="F313" t="str">
            <v>032-624-0238</v>
          </cell>
          <cell r="H313" t="str">
            <v>강종찬</v>
          </cell>
          <cell r="I313" t="str">
            <v>010-7654-2416</v>
          </cell>
          <cell r="J313" t="str">
            <v>제조</v>
          </cell>
          <cell r="K313" t="str">
            <v>전자계측기 외</v>
          </cell>
        </row>
        <row r="314">
          <cell r="B314" t="str">
            <v>POSCO PLANTEC 산기공장</v>
          </cell>
          <cell r="D314" t="str">
            <v>전남 광양시 태인동 1656-4</v>
          </cell>
        </row>
        <row r="315">
          <cell r="B315" t="str">
            <v>한국요꼬가와일렉트로닉스매뉴팩처링㈜</v>
          </cell>
          <cell r="D315" t="str">
            <v>인천광역시 부평구 청천2동 420-5번지</v>
          </cell>
        </row>
        <row r="316">
          <cell r="B316" t="str">
            <v>㈜그린센서</v>
          </cell>
          <cell r="C316" t="str">
            <v>131-81-55657</v>
          </cell>
          <cell r="D316" t="str">
            <v>경기도 부천시 원미 약대동 192 테크노 203-803</v>
          </cell>
          <cell r="E316" t="str">
            <v>김정기</v>
          </cell>
          <cell r="F316" t="str">
            <v>032-621-2111</v>
          </cell>
          <cell r="G316" t="str">
            <v>032-621-2113</v>
          </cell>
          <cell r="H316" t="str">
            <v>김정기</v>
          </cell>
          <cell r="I316" t="str">
            <v>011-9765-0464</v>
          </cell>
          <cell r="J316" t="str">
            <v>제조</v>
          </cell>
          <cell r="K316" t="str">
            <v>환경기기</v>
          </cell>
        </row>
        <row r="317">
          <cell r="B317" t="str">
            <v>새한엔지니어링</v>
          </cell>
          <cell r="C317" t="str">
            <v>130-03-93330</v>
          </cell>
          <cell r="D317" t="str">
            <v>경기 부천 오정 내동 128-1</v>
          </cell>
          <cell r="E317" t="str">
            <v>노태식</v>
          </cell>
          <cell r="F317" t="str">
            <v>032-681-8289</v>
          </cell>
          <cell r="G317" t="str">
            <v>032-673-0477</v>
          </cell>
        </row>
        <row r="318">
          <cell r="B318" t="str">
            <v>새한엔지니어링(삼원)</v>
          </cell>
          <cell r="C318" t="str">
            <v>130-03-93330</v>
          </cell>
          <cell r="D318" t="str">
            <v>경기 부천 오정 내동 128-1</v>
          </cell>
          <cell r="E318" t="str">
            <v>노태식</v>
          </cell>
          <cell r="F318" t="str">
            <v>032-681-8289</v>
          </cell>
          <cell r="G318" t="str">
            <v>032-673-0477</v>
          </cell>
          <cell r="H318" t="str">
            <v>손쥰</v>
          </cell>
          <cell r="I318" t="str">
            <v>010-6275-5786</v>
          </cell>
        </row>
        <row r="319">
          <cell r="B319" t="str">
            <v>㈜디지탈전자</v>
          </cell>
          <cell r="C319" t="str">
            <v>131-81-40227</v>
          </cell>
          <cell r="D319" t="str">
            <v>인천광역시 남구 주안동 17-1</v>
          </cell>
          <cell r="E319" t="str">
            <v>이재민</v>
          </cell>
          <cell r="F319" t="str">
            <v>032-865-0241</v>
          </cell>
          <cell r="G319" t="str">
            <v>032-865-0244</v>
          </cell>
          <cell r="H319" t="str">
            <v>김기호</v>
          </cell>
          <cell r="I319" t="str">
            <v>016-9303-0991</v>
          </cell>
        </row>
        <row r="320">
          <cell r="B320" t="str">
            <v>지에스테크</v>
          </cell>
          <cell r="D320" t="str">
            <v>경기도 오산시 궐동 654-9</v>
          </cell>
        </row>
        <row r="321">
          <cell r="B321" t="str">
            <v>신안에이엠㈜</v>
          </cell>
          <cell r="C321" t="str">
            <v>119-81-29483</v>
          </cell>
          <cell r="D321" t="str">
            <v>인천광역시 부평구 청천동 424-10</v>
          </cell>
          <cell r="E321" t="str">
            <v>유정근</v>
          </cell>
          <cell r="F321" t="str">
            <v>032-513-9595</v>
          </cell>
          <cell r="G321" t="str">
            <v>032-513-9509</v>
          </cell>
          <cell r="H321" t="str">
            <v>홍종일</v>
          </cell>
        </row>
        <row r="322">
          <cell r="B322" t="str">
            <v>샬롬엔지니어링주식회사</v>
          </cell>
          <cell r="C322" t="str">
            <v>219-81-01408</v>
          </cell>
          <cell r="D322" t="str">
            <v>경기도 성남시 중원구 상대원동 311-3 우림라이온스밸리 409호</v>
          </cell>
          <cell r="E322" t="str">
            <v>김봉택</v>
          </cell>
          <cell r="F322" t="str">
            <v>070-7404-7784</v>
          </cell>
          <cell r="G322" t="str">
            <v>031-737-2880</v>
          </cell>
          <cell r="H322" t="str">
            <v>임재천</v>
          </cell>
          <cell r="I322" t="str">
            <v>010-3218-5646</v>
          </cell>
        </row>
        <row r="323">
          <cell r="B323" t="str">
            <v>㈜브이에스엠</v>
          </cell>
          <cell r="C323" t="str">
            <v>130-86-49671</v>
          </cell>
          <cell r="D323" t="str">
            <v>경기도 부천시 원미구 도당동 100-7</v>
          </cell>
          <cell r="E323" t="str">
            <v>경장현</v>
          </cell>
          <cell r="F323" t="str">
            <v>032-683-2046</v>
          </cell>
          <cell r="G323" t="str">
            <v>032-678-2046</v>
          </cell>
          <cell r="H323" t="str">
            <v>남기정</v>
          </cell>
          <cell r="J323" t="str">
            <v>제조업</v>
          </cell>
          <cell r="K323" t="str">
            <v>UV코팅,특수인쇄표면처리</v>
          </cell>
        </row>
        <row r="324">
          <cell r="B324" t="str">
            <v>㈜웅남</v>
          </cell>
          <cell r="D324" t="str">
            <v>경기도 평택시 포승면 원정리 산109번지 평택 LNG생산기지현장내</v>
          </cell>
          <cell r="F324" t="str">
            <v>031-684-0107</v>
          </cell>
          <cell r="G324" t="str">
            <v>031-684-0108</v>
          </cell>
          <cell r="H324" t="str">
            <v>윤영목</v>
          </cell>
          <cell r="I324" t="str">
            <v>010-3341-8980</v>
          </cell>
        </row>
        <row r="325">
          <cell r="B325" t="str">
            <v>동하코퍼레이션㈜</v>
          </cell>
          <cell r="C325" t="str">
            <v>201-81-22756</v>
          </cell>
          <cell r="D325" t="str">
            <v>경기도 부천시 오정구 삼정동 364 부천테크노파크 101-707</v>
          </cell>
          <cell r="E325" t="str">
            <v>김응</v>
          </cell>
          <cell r="F325" t="str">
            <v>070-7547-7178</v>
          </cell>
          <cell r="G325" t="str">
            <v>032-325-4765</v>
          </cell>
          <cell r="H325" t="str">
            <v>이진현</v>
          </cell>
          <cell r="I325" t="str">
            <v>010-7136-4687</v>
          </cell>
          <cell r="J325" t="str">
            <v>도매,제조,서비스</v>
          </cell>
          <cell r="K325" t="str">
            <v>반도체제품외</v>
          </cell>
        </row>
        <row r="326">
          <cell r="B326" t="str">
            <v>한국중천전화산업㈜</v>
          </cell>
          <cell r="D326" t="str">
            <v>경상남도 마산시 양덕동 974-17</v>
          </cell>
          <cell r="F326" t="str">
            <v>055-294-0511~6</v>
          </cell>
          <cell r="G326" t="str">
            <v>055-292-0455</v>
          </cell>
          <cell r="H326" t="str">
            <v>하혜욱 과장</v>
          </cell>
          <cell r="I326" t="str">
            <v>010-9506-1667</v>
          </cell>
        </row>
        <row r="327">
          <cell r="B327" t="str">
            <v>씨에스엔티</v>
          </cell>
          <cell r="C327" t="str">
            <v>130-40-16584</v>
          </cell>
          <cell r="D327" t="str">
            <v>경기도 부천시 소사구 괴안동 28-4 정석빌딩 3층 303호</v>
          </cell>
          <cell r="E327" t="str">
            <v>한은정</v>
          </cell>
          <cell r="F327" t="str">
            <v>032-346-9930</v>
          </cell>
          <cell r="G327" t="str">
            <v>032-346-9939</v>
          </cell>
          <cell r="H327" t="str">
            <v>김봉관</v>
          </cell>
          <cell r="I327" t="str">
            <v>010-2859-4903</v>
          </cell>
          <cell r="J327" t="str">
            <v>도매</v>
          </cell>
          <cell r="K327" t="str">
            <v>과학기기 무역</v>
          </cell>
        </row>
        <row r="328">
          <cell r="B328" t="str">
            <v>영일제약㈜</v>
          </cell>
          <cell r="D328" t="str">
            <v>충북 진천군 진천읍 신정리 521-15</v>
          </cell>
        </row>
        <row r="329">
          <cell r="B329" t="str">
            <v>㈜삼양알카</v>
          </cell>
          <cell r="D329" t="str">
            <v>경기도 부천시 오정구 삼정동 48-14</v>
          </cell>
        </row>
        <row r="330">
          <cell r="B330" t="str">
            <v>삼흥기계공사</v>
          </cell>
          <cell r="C330" t="str">
            <v>109-29-62022</v>
          </cell>
          <cell r="D330" t="str">
            <v>인천 서구 가좌동 564-10</v>
          </cell>
          <cell r="E330" t="str">
            <v>장치영</v>
          </cell>
          <cell r="F330" t="str">
            <v>032-582-0425</v>
          </cell>
          <cell r="G330" t="str">
            <v>032-582-0421</v>
          </cell>
          <cell r="H330" t="str">
            <v>강성덕</v>
          </cell>
          <cell r="I330" t="str">
            <v>010-2415-5713</v>
          </cell>
          <cell r="J330" t="str">
            <v>제조</v>
          </cell>
          <cell r="K330" t="str">
            <v>과학기기 무역</v>
          </cell>
        </row>
        <row r="331">
          <cell r="B331" t="str">
            <v>삼진산업㈜</v>
          </cell>
          <cell r="D331" t="str">
            <v>전라북도 김제시 연정동 867</v>
          </cell>
        </row>
        <row r="332">
          <cell r="B332" t="str">
            <v>이피코리아</v>
          </cell>
          <cell r="C332" t="str">
            <v>218-81-17533</v>
          </cell>
          <cell r="D332" t="str">
            <v>서울시 성동구 성수동 2가 3동 315-1 삼연빌딩 503호</v>
          </cell>
          <cell r="E332" t="str">
            <v>배문찬</v>
          </cell>
          <cell r="F332" t="str">
            <v>02-465-3100</v>
          </cell>
          <cell r="G332" t="str">
            <v>02-468-6072</v>
          </cell>
          <cell r="H332" t="str">
            <v>김태우</v>
          </cell>
          <cell r="I332" t="str">
            <v>010-9264-7986</v>
          </cell>
          <cell r="J332" t="str">
            <v>도매</v>
          </cell>
          <cell r="K332" t="str">
            <v>전기기기 및 축전지</v>
          </cell>
        </row>
        <row r="333">
          <cell r="B333" t="str">
            <v>아쓰리솔루션</v>
          </cell>
          <cell r="C333" t="str">
            <v>121-19-66261</v>
          </cell>
          <cell r="D333" t="str">
            <v>인천 남구 주안동 17-1번지 주안시범공단 부대동 302호</v>
          </cell>
          <cell r="E333" t="str">
            <v>임병일</v>
          </cell>
          <cell r="G333" t="str">
            <v>031-8071-1236</v>
          </cell>
          <cell r="H333" t="str">
            <v>임병일</v>
          </cell>
          <cell r="I333" t="str">
            <v>010-2866-0587</v>
          </cell>
          <cell r="J333" t="str">
            <v>도,소매</v>
          </cell>
          <cell r="K333" t="str">
            <v>LED등기구외</v>
          </cell>
        </row>
        <row r="334">
          <cell r="B334" t="str">
            <v>지에너텍</v>
          </cell>
          <cell r="D334" t="str">
            <v xml:space="preserve">인천 남구 주안동 17-1 주안시범공단 부대동 302호 </v>
          </cell>
        </row>
        <row r="335">
          <cell r="B335" t="str">
            <v>㈜기성엔지니어링</v>
          </cell>
          <cell r="D335" t="str">
            <v>경기도 부천시오정구 삼정동 365 부천테크노파크 302동 1304호</v>
          </cell>
          <cell r="E335" t="str">
            <v>변용식</v>
          </cell>
          <cell r="F335" t="str">
            <v>032-682-4296</v>
          </cell>
          <cell r="G335" t="str">
            <v>032-682-4297</v>
          </cell>
          <cell r="H335" t="str">
            <v>김영환</v>
          </cell>
          <cell r="I335" t="str">
            <v>011-9003-8841</v>
          </cell>
          <cell r="J335" t="str">
            <v>제조</v>
          </cell>
          <cell r="K335" t="str">
            <v>금형 사출성형</v>
          </cell>
        </row>
        <row r="336">
          <cell r="B336" t="str">
            <v>㈜현대파워</v>
          </cell>
          <cell r="C336" t="str">
            <v>130-81-61398</v>
          </cell>
          <cell r="D336" t="str">
            <v>경기 부천 원미 약대 192 부천테크노파크 201-904</v>
          </cell>
          <cell r="E336" t="str">
            <v>박치만</v>
          </cell>
          <cell r="F336" t="str">
            <v>032-327-3271</v>
          </cell>
          <cell r="G336" t="str">
            <v>032-327-3275</v>
          </cell>
          <cell r="H336" t="str">
            <v>이기철</v>
          </cell>
          <cell r="I336" t="str">
            <v>019-393-6408</v>
          </cell>
          <cell r="J336" t="str">
            <v>제조</v>
          </cell>
          <cell r="K336" t="str">
            <v>전기전자</v>
          </cell>
        </row>
        <row r="337">
          <cell r="B337" t="str">
            <v>피닉스엔지니어링㈜</v>
          </cell>
          <cell r="C337" t="str">
            <v>130-81-77075</v>
          </cell>
          <cell r="D337" t="str">
            <v>경기도 부천시 원미구 도당동 187-7 부천대우테크노파크 A동 601,610호</v>
          </cell>
          <cell r="E337" t="str">
            <v>안덕근</v>
          </cell>
          <cell r="F337" t="str">
            <v>032-670-8377</v>
          </cell>
          <cell r="G337" t="str">
            <v>032-670-8376</v>
          </cell>
          <cell r="H337" t="str">
            <v>박상섭</v>
          </cell>
          <cell r="J337" t="str">
            <v>제조,도매</v>
          </cell>
          <cell r="K337" t="str">
            <v>전자식안정기외</v>
          </cell>
        </row>
        <row r="338">
          <cell r="B338" t="str">
            <v>월드탑텍㈜</v>
          </cell>
          <cell r="D338" t="str">
            <v>경기도 부천시 오정구 삼정동 365번지부천테크노파크  301동 704호</v>
          </cell>
          <cell r="F338" t="str">
            <v>032-234-1970</v>
          </cell>
          <cell r="G338" t="str">
            <v>234-1974</v>
          </cell>
          <cell r="H338" t="str">
            <v>박대환</v>
          </cell>
          <cell r="I338" t="str">
            <v>010-9092-4722</v>
          </cell>
        </row>
        <row r="339">
          <cell r="B339" t="str">
            <v>금호전기㈜</v>
          </cell>
          <cell r="D339" t="str">
            <v>서울시 마포구 마포동 418</v>
          </cell>
          <cell r="E339" t="str">
            <v>박명구</v>
          </cell>
          <cell r="J339" t="str">
            <v>제조</v>
          </cell>
          <cell r="K339" t="str">
            <v>전기기구</v>
          </cell>
        </row>
        <row r="340">
          <cell r="B340" t="str">
            <v>세현</v>
          </cell>
          <cell r="C340" t="str">
            <v>135-81-87976</v>
          </cell>
          <cell r="D340" t="str">
            <v>경기도 수원시 영통구 원천동 343 이노플렉스 1동 709호</v>
          </cell>
          <cell r="E340" t="str">
            <v>추대호</v>
          </cell>
          <cell r="F340" t="str">
            <v>031-8002-2005</v>
          </cell>
          <cell r="G340" t="str">
            <v>031-8002-2017</v>
          </cell>
          <cell r="H340" t="str">
            <v>김원</v>
          </cell>
          <cell r="I340" t="str">
            <v>010-2405-0288</v>
          </cell>
          <cell r="J340" t="str">
            <v>제조및 판매건설</v>
          </cell>
          <cell r="K340" t="str">
            <v>태양전지,반도체</v>
          </cell>
        </row>
        <row r="341">
          <cell r="B341" t="str">
            <v>㈜선도테크</v>
          </cell>
          <cell r="D341" t="str">
            <v>경기도 안양시 만안구 안양과학대학 BI 510호</v>
          </cell>
          <cell r="F341" t="str">
            <v>031-441-0028</v>
          </cell>
          <cell r="G341" t="str">
            <v>02-6442-4126</v>
          </cell>
          <cell r="H341" t="str">
            <v>김대석</v>
          </cell>
        </row>
        <row r="342">
          <cell r="B342" t="str">
            <v>광명소방서</v>
          </cell>
          <cell r="D342" t="str">
            <v>경기도 광명시 철산동 379</v>
          </cell>
          <cell r="F342" t="str">
            <v>02-2610-3311</v>
          </cell>
          <cell r="G342" t="str">
            <v>02-2610-3319</v>
          </cell>
          <cell r="H342" t="str">
            <v>소민호 부장</v>
          </cell>
          <cell r="I342" t="str">
            <v>010-3834-8119</v>
          </cell>
        </row>
        <row r="343">
          <cell r="B343" t="str">
            <v>아이앤텍</v>
          </cell>
          <cell r="D343" t="str">
            <v>경기도 부천시 오정구 삼정동 365 부천테크노파크3단지 304동 B공구</v>
          </cell>
        </row>
        <row r="344">
          <cell r="B344" t="str">
            <v>㈜하이텍영상</v>
          </cell>
          <cell r="C344" t="str">
            <v>107-86-19861</v>
          </cell>
          <cell r="D344" t="str">
            <v>서울시 금천구 가산동 470-5 에이스테크노타워10차 1010호</v>
          </cell>
          <cell r="E344" t="str">
            <v>최종만</v>
          </cell>
          <cell r="F344" t="str">
            <v>02-6670-5050</v>
          </cell>
          <cell r="G344" t="str">
            <v>02-6670-5053</v>
          </cell>
          <cell r="H344" t="str">
            <v>홍성주</v>
          </cell>
          <cell r="I344" t="str">
            <v>010-2895-0663</v>
          </cell>
          <cell r="J344" t="str">
            <v>제조</v>
          </cell>
          <cell r="K344" t="str">
            <v>시청각기자재</v>
          </cell>
        </row>
        <row r="345">
          <cell r="B345" t="str">
            <v>㈜항진물산</v>
          </cell>
          <cell r="D345" t="str">
            <v>충청북도 충주시 신니면 견학리 651</v>
          </cell>
          <cell r="F345" t="str">
            <v>043-857-2460</v>
          </cell>
          <cell r="G345" t="str">
            <v>043-857-2463</v>
          </cell>
          <cell r="H345" t="str">
            <v>구기정</v>
          </cell>
          <cell r="I345" t="str">
            <v>010-8754-8914</v>
          </cell>
        </row>
        <row r="346">
          <cell r="B346" t="str">
            <v>카스맥시스템</v>
          </cell>
          <cell r="D346" t="str">
            <v>경기도 수원시 권선구 세류2동 1129-4</v>
          </cell>
          <cell r="E346" t="str">
            <v>박자오</v>
          </cell>
          <cell r="F346" t="str">
            <v>031-234-9110</v>
          </cell>
          <cell r="G346" t="str">
            <v>031-234-4703</v>
          </cell>
          <cell r="H346" t="str">
            <v>원상호</v>
          </cell>
          <cell r="I346" t="str">
            <v>010-3351-6846</v>
          </cell>
          <cell r="J346" t="str">
            <v>도소매</v>
          </cell>
          <cell r="K346" t="str">
            <v>저울,계측기</v>
          </cell>
        </row>
        <row r="347">
          <cell r="B347" t="str">
            <v>㈜넥스</v>
          </cell>
          <cell r="D347" t="str">
            <v>경기도 안산시 상록구 이동 696-3 2층 201호</v>
          </cell>
        </row>
        <row r="348">
          <cell r="B348" t="str">
            <v>에이티에스파이론㈜</v>
          </cell>
          <cell r="C348" t="str">
            <v>411-81-56339</v>
          </cell>
          <cell r="D348" t="str">
            <v>전남 영암군 삼호읍 나불리 611-27 대우자유무역지역A동 1층</v>
          </cell>
          <cell r="E348" t="str">
            <v>황스티븐경시</v>
          </cell>
          <cell r="F348" t="str">
            <v>061-813-0305</v>
          </cell>
          <cell r="G348" t="str">
            <v>061-813-0330</v>
          </cell>
          <cell r="H348" t="str">
            <v>박이정</v>
          </cell>
          <cell r="I348" t="str">
            <v>010-6347-5113</v>
          </cell>
          <cell r="J348" t="str">
            <v>제조업</v>
          </cell>
          <cell r="K348" t="str">
            <v>태양광발전설비</v>
          </cell>
        </row>
        <row r="349">
          <cell r="B349" t="str">
            <v>대한센서</v>
          </cell>
          <cell r="D349" t="str">
            <v>서울시 구로구 구로동 597-5</v>
          </cell>
        </row>
        <row r="350">
          <cell r="B350" t="str">
            <v>㈜제이스테크</v>
          </cell>
          <cell r="C350" t="str">
            <v>130-81-92116</v>
          </cell>
          <cell r="D350" t="str">
            <v>경기도 부천시 오정구 삼정동 18-9</v>
          </cell>
          <cell r="E350" t="str">
            <v>양승만</v>
          </cell>
          <cell r="F350" t="str">
            <v>032-684-2800</v>
          </cell>
          <cell r="G350" t="str">
            <v>032-684-2812</v>
          </cell>
          <cell r="H350" t="str">
            <v>김정현</v>
          </cell>
          <cell r="I350" t="str">
            <v>010-5042-0047</v>
          </cell>
          <cell r="J350" t="str">
            <v>제조</v>
          </cell>
        </row>
        <row r="351">
          <cell r="B351" t="str">
            <v>평강수출포장</v>
          </cell>
          <cell r="D351" t="str">
            <v>광주광역시 광산구 안청동 731-5</v>
          </cell>
        </row>
        <row r="352">
          <cell r="B352" t="str">
            <v>협진ENG</v>
          </cell>
          <cell r="C352" t="str">
            <v>312-27-67916</v>
          </cell>
          <cell r="D352" t="str">
            <v>충남 천안시 동남구 수신면 속창리 223-15</v>
          </cell>
          <cell r="E352" t="str">
            <v>조인현</v>
          </cell>
          <cell r="F352" t="str">
            <v>041-522-8661</v>
          </cell>
          <cell r="G352" t="str">
            <v>042-522-8663</v>
          </cell>
          <cell r="H352" t="str">
            <v>조인현</v>
          </cell>
          <cell r="I352" t="str">
            <v>010-5453-5537</v>
          </cell>
          <cell r="J352" t="str">
            <v>도,소매</v>
          </cell>
          <cell r="K352" t="str">
            <v>전기자재</v>
          </cell>
        </row>
        <row r="353">
          <cell r="B353" t="str">
            <v>아스텍 ENG</v>
          </cell>
          <cell r="C353" t="str">
            <v>123-11-83692</v>
          </cell>
          <cell r="D353" t="str">
            <v xml:space="preserve">경기 안성시 공도읍 신두리 신두리 82-9번지 </v>
          </cell>
          <cell r="E353" t="str">
            <v>서흥범</v>
          </cell>
          <cell r="F353" t="str">
            <v>031-221-0855~6</v>
          </cell>
          <cell r="G353" t="str">
            <v>031-651-0854</v>
          </cell>
          <cell r="H353" t="str">
            <v>허진무</v>
          </cell>
          <cell r="I353" t="str">
            <v>010-4188-7874</v>
          </cell>
          <cell r="J353" t="str">
            <v>제조,도매</v>
          </cell>
        </row>
        <row r="354">
          <cell r="B354" t="str">
            <v>혜성금속공업㈜</v>
          </cell>
          <cell r="D354" t="str">
            <v>경기도 화성시 우정읍 주곡1리 831-24</v>
          </cell>
        </row>
        <row r="355">
          <cell r="B355" t="str">
            <v>강릉전파관리소</v>
          </cell>
          <cell r="C355" t="str">
            <v>226-83-00153</v>
          </cell>
          <cell r="D355" t="str">
            <v>강원 강릉시 연곡면 방내리 산 106</v>
          </cell>
          <cell r="E355" t="str">
            <v>이경래</v>
          </cell>
          <cell r="F355" t="str">
            <v>033-660-2845</v>
          </cell>
          <cell r="H355" t="str">
            <v>정영팔</v>
          </cell>
          <cell r="I355" t="str">
            <v>010-8676-3128</v>
          </cell>
        </row>
        <row r="356">
          <cell r="B356" t="str">
            <v>(재)한국화학시험연구원</v>
          </cell>
          <cell r="D356" t="str">
            <v>인천광역시 서구 가좌동 539-8</v>
          </cell>
        </row>
        <row r="357">
          <cell r="B357" t="str">
            <v>삼보하이테크㈜</v>
          </cell>
          <cell r="D357" t="str">
            <v>인천광역시 남동구 간석동 616-15</v>
          </cell>
        </row>
        <row r="358">
          <cell r="B358" t="str">
            <v>㈜본성</v>
          </cell>
          <cell r="D358" t="str">
            <v>경기도 안양시 동안구 호계동 907-5 그랜드정비소 5층</v>
          </cell>
        </row>
        <row r="359">
          <cell r="B359" t="str">
            <v>엔바이로텍㈜</v>
          </cell>
          <cell r="C359" t="str">
            <v>209-81-22575</v>
          </cell>
          <cell r="D359" t="str">
            <v>경기도 김포시 대곶면 대능리 455</v>
          </cell>
          <cell r="F359" t="str">
            <v>02-2135-6860</v>
          </cell>
          <cell r="G359" t="str">
            <v>02-2135-6864</v>
          </cell>
          <cell r="H359" t="str">
            <v>오용복</v>
          </cell>
          <cell r="I359" t="str">
            <v>010-4741-6550</v>
          </cell>
          <cell r="J359" t="str">
            <v>제조</v>
          </cell>
          <cell r="K359" t="str">
            <v>환경오염방지시설</v>
          </cell>
        </row>
        <row r="360">
          <cell r="B360" t="str">
            <v>현대기공</v>
          </cell>
          <cell r="D360" t="str">
            <v>경기도 화성시 반월동 488-36</v>
          </cell>
          <cell r="F360" t="str">
            <v>031-236-9691~2</v>
          </cell>
          <cell r="G360" t="str">
            <v>031-222-6117</v>
          </cell>
          <cell r="H360" t="str">
            <v>박창호</v>
          </cell>
          <cell r="I360" t="str">
            <v>017-352-5419</v>
          </cell>
        </row>
        <row r="361">
          <cell r="B361" t="str">
            <v>여천NCC㈜</v>
          </cell>
          <cell r="C361" t="str">
            <v>104-81-49115</v>
          </cell>
          <cell r="D361" t="str">
            <v>서울시 중구 남대문로 4-45 대한상공회의소 빌딩 8층</v>
          </cell>
          <cell r="E361" t="str">
            <v>홍동옥 외</v>
          </cell>
          <cell r="J361" t="str">
            <v>제조</v>
          </cell>
          <cell r="K361" t="str">
            <v>에틸렌 외</v>
          </cell>
        </row>
        <row r="362">
          <cell r="B362" t="str">
            <v>엘에스산전㈜</v>
          </cell>
          <cell r="D362" t="str">
            <v>경기도 안양시 동안 호계동 1026-6</v>
          </cell>
        </row>
        <row r="363">
          <cell r="B363" t="str">
            <v>티엠에스</v>
          </cell>
          <cell r="C363" t="str">
            <v>215-18-53161</v>
          </cell>
          <cell r="D363" t="str">
            <v>경기도 성남시 분당구 서현동 255-1 풍림아이원플러스 B동 826호</v>
          </cell>
          <cell r="E363" t="str">
            <v>김계명</v>
          </cell>
          <cell r="F363" t="str">
            <v>031-701-2380</v>
          </cell>
          <cell r="H363" t="str">
            <v>김계명</v>
          </cell>
          <cell r="I363" t="str">
            <v>010-9989-1645</v>
          </cell>
          <cell r="J363" t="str">
            <v>도매</v>
          </cell>
          <cell r="K363" t="str">
            <v>계측제어장비 외</v>
          </cell>
        </row>
        <row r="364">
          <cell r="B364" t="str">
            <v>리엔리하이테크㈜</v>
          </cell>
          <cell r="D364" t="str">
            <v>경기도 부천시 오정구 삼정동 34-2</v>
          </cell>
          <cell r="E364" t="str">
            <v>이용권</v>
          </cell>
          <cell r="F364" t="str">
            <v>032-683-6551</v>
          </cell>
          <cell r="G364" t="str">
            <v>032-684-6551</v>
          </cell>
          <cell r="H364" t="str">
            <v>라병준</v>
          </cell>
          <cell r="I364" t="str">
            <v>010-6314-3075</v>
          </cell>
        </row>
        <row r="365">
          <cell r="B365" t="str">
            <v>현일엔지니어링</v>
          </cell>
          <cell r="C365" t="str">
            <v>513-04-27920</v>
          </cell>
          <cell r="D365" t="str">
            <v>경북 구미시 산동면 인덕리 597-3</v>
          </cell>
          <cell r="E365" t="str">
            <v>주영태</v>
          </cell>
          <cell r="F365" t="str">
            <v>054-464-7534</v>
          </cell>
          <cell r="G365" t="str">
            <v>054-462-4273</v>
          </cell>
          <cell r="H365" t="str">
            <v>서상수</v>
          </cell>
          <cell r="I365" t="str">
            <v>011-824-0902</v>
          </cell>
          <cell r="J365" t="str">
            <v>제조</v>
          </cell>
          <cell r="K365" t="str">
            <v>자동화,무역,도매</v>
          </cell>
        </row>
        <row r="366">
          <cell r="B366" t="str">
            <v>한국인터텍테스팅서비스㈜</v>
          </cell>
          <cell r="C366" t="str">
            <v>104-81-25783</v>
          </cell>
          <cell r="D366" t="str">
            <v>서울특별시 성동구 성수동2가 284-56</v>
          </cell>
          <cell r="E366" t="str">
            <v>김주용,김용혁</v>
          </cell>
          <cell r="F366" t="str">
            <v>02-6090-9672</v>
          </cell>
          <cell r="G366" t="str">
            <v>02-3409-0024</v>
          </cell>
          <cell r="H366" t="str">
            <v>이대성</v>
          </cell>
        </row>
        <row r="367">
          <cell r="B367" t="str">
            <v>한다솜계기</v>
          </cell>
          <cell r="D367" t="str">
            <v>경기도 화성시 팔탄면 율암리 379</v>
          </cell>
          <cell r="E367" t="str">
            <v>배길호</v>
          </cell>
          <cell r="F367" t="str">
            <v>031-354-8538</v>
          </cell>
          <cell r="G367" t="str">
            <v>031-354-8539</v>
          </cell>
          <cell r="H367" t="str">
            <v>배길호</v>
          </cell>
          <cell r="I367" t="str">
            <v>011-234-8101</v>
          </cell>
          <cell r="J367" t="str">
            <v>제조</v>
          </cell>
          <cell r="K367" t="str">
            <v>전자,케이블외</v>
          </cell>
        </row>
        <row r="368">
          <cell r="B368" t="str">
            <v>㈜한화아산공장</v>
          </cell>
          <cell r="D368" t="str">
            <v>충남 아산시 둔포면 석곡리 아산테크노벨리 115-2BL</v>
          </cell>
        </row>
        <row r="369">
          <cell r="B369" t="str">
            <v>코닉스계기공업㈜</v>
          </cell>
          <cell r="C369" t="str">
            <v>139-81-14820</v>
          </cell>
          <cell r="D369" t="str">
            <v>인천 남동 고잔 690-7 남동공단 119B-8L</v>
          </cell>
          <cell r="F369" t="str">
            <v>032-811-0522</v>
          </cell>
          <cell r="G369" t="str">
            <v>032-811-7282</v>
          </cell>
          <cell r="H369" t="str">
            <v>김병조</v>
          </cell>
          <cell r="I369" t="str">
            <v>010-6298-7456</v>
          </cell>
          <cell r="J369" t="str">
            <v>제조</v>
          </cell>
          <cell r="K369" t="str">
            <v>측정기구외</v>
          </cell>
        </row>
        <row r="370">
          <cell r="B370" t="str">
            <v>㈜유엔에스</v>
          </cell>
          <cell r="D370" t="str">
            <v>부산 강서 송정동 1466-1 녹산 국가산업단지 6B 7L</v>
          </cell>
        </row>
        <row r="371">
          <cell r="B371" t="str">
            <v>㈜나누텍</v>
          </cell>
          <cell r="D371" t="str">
            <v>경기도 용인 처인구 마평동 620-4</v>
          </cell>
        </row>
        <row r="372">
          <cell r="B372" t="str">
            <v>그린사이언스</v>
          </cell>
          <cell r="C372" t="str">
            <v>130-37-87148</v>
          </cell>
          <cell r="D372" t="str">
            <v>경기도 부천시 소사구 송내동 387-14</v>
          </cell>
          <cell r="E372" t="str">
            <v>이경남</v>
          </cell>
          <cell r="F372" t="str">
            <v>032-653-2877</v>
          </cell>
          <cell r="G372" t="str">
            <v>032-653-2878</v>
          </cell>
          <cell r="H372" t="str">
            <v>오세칠</v>
          </cell>
          <cell r="I372" t="str">
            <v>010-5512-2877</v>
          </cell>
          <cell r="J372" t="str">
            <v>제조업</v>
          </cell>
          <cell r="K372" t="str">
            <v>이화학시험기</v>
          </cell>
        </row>
        <row r="373">
          <cell r="B373" t="str">
            <v>㈜태웅메디칼</v>
          </cell>
          <cell r="D373" t="str">
            <v>경기도 김포시 월곶면 고막리 1-5</v>
          </cell>
          <cell r="F373" t="str">
            <v>031-996-0461</v>
          </cell>
          <cell r="G373" t="str">
            <v>031-996-0645</v>
          </cell>
          <cell r="H373" t="str">
            <v>신재성</v>
          </cell>
          <cell r="I373" t="str">
            <v>010-7340-3726</v>
          </cell>
        </row>
        <row r="374">
          <cell r="B374" t="str">
            <v>라이프일렉콤</v>
          </cell>
          <cell r="C374" t="str">
            <v>130-31-10782</v>
          </cell>
          <cell r="D374" t="str">
            <v>인천광역시 계양구 서운동 55-90</v>
          </cell>
          <cell r="E374" t="str">
            <v>김경수</v>
          </cell>
          <cell r="F374" t="str">
            <v>032-541-1155</v>
          </cell>
          <cell r="H374" t="str">
            <v>김경수</v>
          </cell>
          <cell r="I374" t="str">
            <v>011-9968-9276</v>
          </cell>
          <cell r="J374" t="str">
            <v>제조</v>
          </cell>
          <cell r="K374" t="str">
            <v>조명기구</v>
          </cell>
        </row>
        <row r="375">
          <cell r="B375" t="str">
            <v>하나실리콘㈜</v>
          </cell>
          <cell r="D375" t="str">
            <v>충남 천안시 백석동 711-1</v>
          </cell>
          <cell r="F375" t="str">
            <v>041-410-1032</v>
          </cell>
          <cell r="G375" t="str">
            <v>041-410-1090</v>
          </cell>
          <cell r="H375" t="str">
            <v>최종운</v>
          </cell>
          <cell r="I375" t="str">
            <v>011-9382-9556</v>
          </cell>
        </row>
        <row r="376">
          <cell r="B376" t="str">
            <v>경동상사</v>
          </cell>
          <cell r="C376" t="str">
            <v>121-19-43929</v>
          </cell>
          <cell r="D376" t="str">
            <v>인천시 남구 주안1동 285-19 4F</v>
          </cell>
          <cell r="E376" t="str">
            <v>임준천</v>
          </cell>
          <cell r="F376" t="str">
            <v>032-818-3316</v>
          </cell>
          <cell r="G376" t="str">
            <v>032-815-8835</v>
          </cell>
          <cell r="H376" t="str">
            <v>임준천</v>
          </cell>
          <cell r="I376" t="str">
            <v>010-9472-7984</v>
          </cell>
          <cell r="J376" t="str">
            <v>도 소매</v>
          </cell>
          <cell r="K376" t="str">
            <v>납품 등</v>
          </cell>
        </row>
        <row r="377">
          <cell r="B377" t="str">
            <v>스케치</v>
          </cell>
          <cell r="D377" t="str">
            <v>경남 마산시 중성동 20-21</v>
          </cell>
        </row>
        <row r="378">
          <cell r="B378" t="str">
            <v>인성하이텍</v>
          </cell>
          <cell r="C378" t="str">
            <v>136-06-71257</v>
          </cell>
          <cell r="D378" t="str">
            <v>경기도 김포시 하성면 윤산리 53번지</v>
          </cell>
          <cell r="E378" t="str">
            <v>김성수</v>
          </cell>
          <cell r="F378" t="str">
            <v>031-984-2191</v>
          </cell>
          <cell r="G378" t="str">
            <v>031-984-2194</v>
          </cell>
          <cell r="H378" t="str">
            <v>조영식</v>
          </cell>
          <cell r="I378" t="str">
            <v>011-9968-9622</v>
          </cell>
          <cell r="J378" t="str">
            <v>제조</v>
          </cell>
          <cell r="K378" t="str">
            <v>전자관 외</v>
          </cell>
        </row>
        <row r="379">
          <cell r="B379" t="str">
            <v>자원전자㈜</v>
          </cell>
          <cell r="C379" t="str">
            <v>130-86-23837</v>
          </cell>
          <cell r="D379" t="str">
            <v>경기도 부천시 오정구 삼정동 부천테크노파크 3단지 301-601</v>
          </cell>
          <cell r="E379" t="str">
            <v>이민기</v>
          </cell>
          <cell r="F379" t="str">
            <v>032-326-0041</v>
          </cell>
          <cell r="G379" t="str">
            <v>032-326-0558</v>
          </cell>
          <cell r="H379" t="str">
            <v>백재욱</v>
          </cell>
          <cell r="I379" t="str">
            <v>010-8392-3294</v>
          </cell>
        </row>
        <row r="380">
          <cell r="B380" t="str">
            <v>㈜일흥엔터프라이즈</v>
          </cell>
          <cell r="D380" t="str">
            <v>경기도 부천시 오정구 삼정동 365 부천테크노파크 302동 302호</v>
          </cell>
          <cell r="F380" t="str">
            <v>032-234-1004</v>
          </cell>
          <cell r="G380" t="str">
            <v>032-234-1002</v>
          </cell>
          <cell r="H380" t="str">
            <v>한태희</v>
          </cell>
          <cell r="I380" t="str">
            <v>010-6741-3286</v>
          </cell>
        </row>
        <row r="381">
          <cell r="B381" t="str">
            <v>㈜콘스탄텍</v>
          </cell>
          <cell r="D381" t="str">
            <v>경기도 시흥시 신천동 862-6 익스콘테크노빌 201호</v>
          </cell>
          <cell r="F381" t="str">
            <v>070-8230-3371</v>
          </cell>
          <cell r="G381" t="str">
            <v>070-8230-3339</v>
          </cell>
          <cell r="H381" t="str">
            <v>이정희</v>
          </cell>
          <cell r="I381" t="str">
            <v>010-8804-3209</v>
          </cell>
        </row>
        <row r="382">
          <cell r="B382" t="str">
            <v>SEJONG PHARMATECH CO., LTD</v>
          </cell>
          <cell r="D382" t="str">
            <v>#419-4 Chongchon-Dong Bupyeong-Gu Incheon City</v>
          </cell>
        </row>
        <row r="383">
          <cell r="B383" t="str">
            <v>㈜한랩</v>
          </cell>
          <cell r="C383" t="str">
            <v>107-81-42519</v>
          </cell>
          <cell r="D383" t="str">
            <v>경기도 파주시 교하읍 동패4리 484-1</v>
          </cell>
          <cell r="F383" t="str">
            <v>031-956-8553</v>
          </cell>
          <cell r="G383" t="str">
            <v>031-957-8228</v>
          </cell>
          <cell r="H383" t="str">
            <v>박용선</v>
          </cell>
          <cell r="I383" t="str">
            <v>011-9184-1841</v>
          </cell>
        </row>
        <row r="384">
          <cell r="B384" t="str">
            <v>부록계전</v>
          </cell>
          <cell r="C384" t="str">
            <v>620-09-70550</v>
          </cell>
          <cell r="D384" t="str">
            <v>울산시 남구 삼산동 1556-11</v>
          </cell>
          <cell r="E384" t="str">
            <v>이상술</v>
          </cell>
          <cell r="F384" t="str">
            <v>052-227-2223</v>
          </cell>
          <cell r="G384" t="str">
            <v>052-227-2228</v>
          </cell>
          <cell r="H384" t="str">
            <v>이상술</v>
          </cell>
          <cell r="I384" t="str">
            <v>011-574-9125</v>
          </cell>
          <cell r="J384" t="str">
            <v>제조,도매</v>
          </cell>
          <cell r="K384" t="str">
            <v>산업안전장치ㅠ및기계장자재</v>
          </cell>
        </row>
        <row r="385">
          <cell r="B385" t="str">
            <v>태광플랜트</v>
          </cell>
          <cell r="D385" t="str">
            <v>경기 화성시 비봉면 양노리 714-3</v>
          </cell>
        </row>
        <row r="386">
          <cell r="B386" t="str">
            <v>한라산업개발㈜</v>
          </cell>
          <cell r="D386" t="str">
            <v>경기도 수원시 팔달구 인계동 1046-1</v>
          </cell>
        </row>
        <row r="387">
          <cell r="B387" t="str">
            <v>여명약품㈜</v>
          </cell>
          <cell r="C387" t="str">
            <v>130-81-33290</v>
          </cell>
          <cell r="D387" t="str">
            <v>경기 부천 소사 송내 402-7</v>
          </cell>
          <cell r="F387" t="str">
            <v>032-667-2371</v>
          </cell>
          <cell r="G387" t="str">
            <v>032-666-4588</v>
          </cell>
          <cell r="H387" t="str">
            <v>백승배</v>
          </cell>
          <cell r="I387" t="str">
            <v>011-754-7877</v>
          </cell>
          <cell r="J387" t="str">
            <v>도매,제조</v>
          </cell>
          <cell r="K387" t="str">
            <v>양약,의약품외</v>
          </cell>
        </row>
        <row r="388">
          <cell r="B388" t="str">
            <v>삼성교정기술원㈜</v>
          </cell>
          <cell r="C388" t="str">
            <v>124-81-63218</v>
          </cell>
          <cell r="D388" t="str">
            <v>경기도 화성시 동탄면 영천리 83-2번지</v>
          </cell>
          <cell r="E388" t="str">
            <v>문명희</v>
          </cell>
          <cell r="F388" t="str">
            <v>031-379-5111</v>
          </cell>
          <cell r="G388" t="str">
            <v>031-379-5115</v>
          </cell>
          <cell r="H388" t="str">
            <v>백진하</v>
          </cell>
          <cell r="I388" t="str">
            <v>010-8812-5077</v>
          </cell>
          <cell r="J388" t="str">
            <v>서비스</v>
          </cell>
          <cell r="K388" t="str">
            <v>측정기 교정검사 및 수리</v>
          </cell>
        </row>
        <row r="389">
          <cell r="B389" t="str">
            <v>에버린트㈜</v>
          </cell>
          <cell r="D389" t="str">
            <v>충청북도 충주시 용탄동 773</v>
          </cell>
        </row>
        <row r="390">
          <cell r="B390" t="str">
            <v>㈜동보아이앤씨</v>
          </cell>
          <cell r="D390" t="str">
            <v>경기 부천시 원미구 도당동 22-4외 1필지</v>
          </cell>
        </row>
        <row r="391">
          <cell r="B391" t="str">
            <v>㈜한일오닉스</v>
          </cell>
          <cell r="C391" t="str">
            <v>130-86-05858</v>
          </cell>
          <cell r="D391" t="str">
            <v>경기도 부천시 오정구 내동 154-5</v>
          </cell>
          <cell r="E391" t="str">
            <v>황윤대</v>
          </cell>
          <cell r="F391" t="str">
            <v>032-349-1162</v>
          </cell>
          <cell r="G391" t="str">
            <v>032-349-1163</v>
          </cell>
          <cell r="H391" t="str">
            <v>김윤창</v>
          </cell>
          <cell r="I391" t="str">
            <v>010-3611-2972</v>
          </cell>
          <cell r="J391" t="str">
            <v>제조,건설,도매</v>
          </cell>
          <cell r="K391" t="str">
            <v>주방기기 설비시공외</v>
          </cell>
        </row>
        <row r="392">
          <cell r="B392" t="str">
            <v>㈜현대백화점 본점</v>
          </cell>
          <cell r="D392" t="str">
            <v>서울특별시 강남구 압구정동 429</v>
          </cell>
        </row>
        <row r="393">
          <cell r="B393" t="str">
            <v>㈜두온시스템</v>
          </cell>
          <cell r="C393" t="str">
            <v>139-81-07595</v>
          </cell>
          <cell r="D393" t="str">
            <v>서울 금천 가산 60-31</v>
          </cell>
          <cell r="E393" t="str">
            <v>김영수</v>
          </cell>
          <cell r="F393" t="str">
            <v>02-860-7959</v>
          </cell>
          <cell r="G393" t="str">
            <v>02-860-7996</v>
          </cell>
          <cell r="H393" t="str">
            <v>최재완</v>
          </cell>
          <cell r="I393" t="str">
            <v>010-5061-3117</v>
          </cell>
        </row>
        <row r="394">
          <cell r="B394" t="str">
            <v>㈜에스아이티</v>
          </cell>
          <cell r="D394" t="str">
            <v>인천광역시 남구 도화동 769번지</v>
          </cell>
          <cell r="F394" t="str">
            <v>032-874-9611</v>
          </cell>
          <cell r="G394" t="str">
            <v>032-874-9614</v>
          </cell>
          <cell r="H394" t="str">
            <v>김옥진과장</v>
          </cell>
          <cell r="I394" t="str">
            <v>010-8504-2522</v>
          </cell>
        </row>
        <row r="395">
          <cell r="B395" t="str">
            <v>㈜나노플라텍</v>
          </cell>
          <cell r="C395" t="str">
            <v>130-86-07104</v>
          </cell>
          <cell r="D395" t="str">
            <v>인천광역시 부평구 갈산동 418-7</v>
          </cell>
          <cell r="E395" t="str">
            <v>최연옥</v>
          </cell>
          <cell r="F395" t="str">
            <v>032-330-3331</v>
          </cell>
          <cell r="G395" t="str">
            <v>032-330-3228</v>
          </cell>
          <cell r="H395" t="str">
            <v>이상미</v>
          </cell>
          <cell r="I395" t="str">
            <v>010-8705-1247</v>
          </cell>
        </row>
        <row r="396">
          <cell r="B396" t="str">
            <v>주식회사 엠케이</v>
          </cell>
          <cell r="D396" t="str">
            <v>부산광역시 남구 용호동 377-3 부산시범공단 401</v>
          </cell>
        </row>
        <row r="397">
          <cell r="B397" t="str">
            <v>㈜썬루미</v>
          </cell>
          <cell r="C397" t="str">
            <v>130-86-38058</v>
          </cell>
          <cell r="D397" t="str">
            <v>경기도 부천시 오정구 삼정동 36-1 부천테크노파크 쌍용3차 101동 611호</v>
          </cell>
          <cell r="E397" t="str">
            <v>장호근</v>
          </cell>
          <cell r="F397" t="str">
            <v>032-624-0611</v>
          </cell>
          <cell r="G397" t="str">
            <v>032-624-0614</v>
          </cell>
          <cell r="H397" t="str">
            <v>김용태</v>
          </cell>
          <cell r="J397" t="str">
            <v>제조,도소매,서비스</v>
          </cell>
          <cell r="K397" t="str">
            <v>LED조명및조명기구</v>
          </cell>
        </row>
        <row r="398">
          <cell r="B398" t="str">
            <v>삼성전자㈜</v>
          </cell>
          <cell r="D398" t="str">
            <v>경기도 수원시 영통구 매탄동 416번지</v>
          </cell>
        </row>
        <row r="399">
          <cell r="B399" t="str">
            <v>한화제약㈜</v>
          </cell>
          <cell r="C399" t="str">
            <v>135-81-04771</v>
          </cell>
          <cell r="D399" t="str">
            <v>강원도 춘천시 남면 가정리 1256번지</v>
          </cell>
          <cell r="E399" t="str">
            <v>김경락</v>
          </cell>
          <cell r="F399" t="str">
            <v>033-260-0554</v>
          </cell>
          <cell r="G399" t="str">
            <v>02-6234-6080</v>
          </cell>
          <cell r="H399" t="str">
            <v>전형태</v>
          </cell>
          <cell r="I399" t="str">
            <v>010-9342-6483</v>
          </cell>
          <cell r="J399" t="str">
            <v>제조,도매</v>
          </cell>
          <cell r="K399" t="str">
            <v>의약품</v>
          </cell>
        </row>
        <row r="400">
          <cell r="B400" t="str">
            <v>㈜고려호이스트</v>
          </cell>
          <cell r="C400" t="str">
            <v>134-81-32648</v>
          </cell>
          <cell r="D400" t="str">
            <v>경기도 시흥시 정왕동 시화공단 3바 630호</v>
          </cell>
          <cell r="E400" t="str">
            <v>남상경</v>
          </cell>
          <cell r="F400" t="str">
            <v>031-431-6030</v>
          </cell>
          <cell r="G400" t="str">
            <v>031-499-3630</v>
          </cell>
          <cell r="H400" t="str">
            <v>김종열</v>
          </cell>
          <cell r="I400" t="str">
            <v>010-3018-1939</v>
          </cell>
          <cell r="J400" t="str">
            <v>제조업</v>
          </cell>
          <cell r="K400" t="str">
            <v>물품취급장비</v>
          </cell>
        </row>
        <row r="401">
          <cell r="B401" t="str">
            <v>램텍사이언스</v>
          </cell>
          <cell r="D401" t="str">
            <v>대전 대덕구 대화동 289-1 산업용재 유통단지 6-215</v>
          </cell>
        </row>
        <row r="402">
          <cell r="B402" t="str">
            <v>백상기업㈜대구공항사업소</v>
          </cell>
          <cell r="C402" t="str">
            <v>105-81-33654</v>
          </cell>
          <cell r="D402" t="str">
            <v>대구광역시 동구 지저동 400-1 대구국제공항</v>
          </cell>
          <cell r="E402" t="str">
            <v>김정이</v>
          </cell>
          <cell r="F402" t="str">
            <v>02-3270-7263</v>
          </cell>
          <cell r="G402" t="str">
            <v>02-719-5872</v>
          </cell>
          <cell r="H402" t="str">
            <v>김학준대리님</v>
          </cell>
          <cell r="J402" t="str">
            <v>서비스 건설</v>
          </cell>
          <cell r="K402" t="str">
            <v>건축유지관리 및 위생 외</v>
          </cell>
        </row>
        <row r="403">
          <cell r="B403" t="str">
            <v>NELIS</v>
          </cell>
          <cell r="C403" t="str">
            <v>215-06-45047</v>
          </cell>
          <cell r="D403" t="str">
            <v>경기도 부천시 오정구 삼정동 36-1 부천테크노파크쌍용3차 201-1005</v>
          </cell>
          <cell r="E403" t="str">
            <v>서오남</v>
          </cell>
          <cell r="F403" t="str">
            <v>032-624-1967</v>
          </cell>
          <cell r="G403" t="str">
            <v>032-624-1699</v>
          </cell>
          <cell r="H403" t="str">
            <v>유성수</v>
          </cell>
          <cell r="I403" t="str">
            <v>010-4175-8558</v>
          </cell>
          <cell r="J403" t="str">
            <v>제조</v>
          </cell>
          <cell r="K403" t="str">
            <v>의료소모품</v>
          </cell>
        </row>
        <row r="404">
          <cell r="B404" t="str">
            <v>제일목재포장</v>
          </cell>
          <cell r="C404" t="str">
            <v>513-03-45033</v>
          </cell>
          <cell r="D404" t="str">
            <v>경북 칠곡군 북삼읍 어로리 743-133</v>
          </cell>
          <cell r="E404" t="str">
            <v>도봉회</v>
          </cell>
          <cell r="F404" t="str">
            <v>054-974-5905</v>
          </cell>
          <cell r="G404" t="str">
            <v>054-974-5906</v>
          </cell>
          <cell r="H404" t="str">
            <v>도봉회</v>
          </cell>
          <cell r="I404" t="str">
            <v>011-549-5903</v>
          </cell>
          <cell r="J404" t="str">
            <v>제조,도매</v>
          </cell>
          <cell r="K404" t="str">
            <v>수출포장외</v>
          </cell>
        </row>
        <row r="405">
          <cell r="B405" t="str">
            <v>태흥금속공업㈜</v>
          </cell>
          <cell r="C405" t="str">
            <v>130-15-66947</v>
          </cell>
          <cell r="D405" t="str">
            <v>경기도 부천시 원미구 원미동 44-9</v>
          </cell>
          <cell r="F405" t="str">
            <v>032-654-1115</v>
          </cell>
          <cell r="G405" t="str">
            <v>032-667-6864</v>
          </cell>
          <cell r="H405" t="str">
            <v>이성우부장님</v>
          </cell>
          <cell r="I405" t="str">
            <v>010-4760-2392</v>
          </cell>
          <cell r="J405" t="str">
            <v>조립급속제품제조업</v>
          </cell>
          <cell r="K405" t="str">
            <v>피스외</v>
          </cell>
        </row>
        <row r="406">
          <cell r="B406" t="str">
            <v>씨티아이코리아㈜</v>
          </cell>
          <cell r="C406" t="str">
            <v>312-86-05805</v>
          </cell>
          <cell r="D406" t="str">
            <v>충남 천안시 직산읍 삼은리 511 충남테크노파크 영상미디어센터 연구동 315호</v>
          </cell>
          <cell r="E406" t="str">
            <v>채현병</v>
          </cell>
          <cell r="F406" t="str">
            <v>041-557-5200</v>
          </cell>
          <cell r="G406" t="str">
            <v>041-557-5204</v>
          </cell>
          <cell r="H406" t="str">
            <v>채희병</v>
          </cell>
          <cell r="I406" t="str">
            <v>010-3307-7776</v>
          </cell>
          <cell r="J406" t="str">
            <v>제조외</v>
          </cell>
          <cell r="K406" t="str">
            <v>도매외</v>
          </cell>
        </row>
        <row r="407">
          <cell r="B407" t="str">
            <v>충북테크노파크</v>
          </cell>
          <cell r="D407" t="str">
            <v>충북 청원군 오창읍 양청리 685-1번지</v>
          </cell>
        </row>
        <row r="408">
          <cell r="B408" t="str">
            <v>한진케이블</v>
          </cell>
          <cell r="D408" t="str">
            <v>경기 안산 단원 원시동 768-1번지 대우테크노피아 526호</v>
          </cell>
        </row>
        <row r="409">
          <cell r="B409" t="str">
            <v>㈜케이피에프 충주공장</v>
          </cell>
          <cell r="D409" t="str">
            <v>충청북도 충주시 용탄동 601</v>
          </cell>
        </row>
        <row r="410">
          <cell r="B410" t="str">
            <v>한테스트㈜</v>
          </cell>
          <cell r="C410" t="str">
            <v>109-81-52070</v>
          </cell>
          <cell r="D410" t="str">
            <v>경기도 부천시 오정구 삼정동 36-1 부천테크노파크 쌍용3차 104동 517호</v>
          </cell>
          <cell r="E410" t="str">
            <v>최석호</v>
          </cell>
          <cell r="F410" t="str">
            <v>032-624-2540</v>
          </cell>
          <cell r="G410" t="str">
            <v>032-624-2548</v>
          </cell>
          <cell r="H410" t="str">
            <v>김상옥</v>
          </cell>
          <cell r="I410" t="str">
            <v>010-3748-5902</v>
          </cell>
          <cell r="J410" t="str">
            <v>제조,도매제</v>
          </cell>
          <cell r="K410" t="str">
            <v>전기,전자</v>
          </cell>
        </row>
        <row r="411">
          <cell r="B411" t="str">
            <v>금아플로우㈜</v>
          </cell>
          <cell r="D411" t="str">
            <v>충북 음성군 대소면 삼정리 651-4</v>
          </cell>
        </row>
        <row r="412">
          <cell r="B412" t="str">
            <v>테크노와이시스템㈜</v>
          </cell>
          <cell r="D412" t="str">
            <v>충북 음성군 내소면 오류리 610-5</v>
          </cell>
        </row>
        <row r="413">
          <cell r="B413" t="str">
            <v>런전자</v>
          </cell>
          <cell r="D413" t="str">
            <v>경기도 안양시 동안 호계동 555-9</v>
          </cell>
        </row>
        <row r="414">
          <cell r="B414" t="str">
            <v>신일엔지니어링</v>
          </cell>
          <cell r="D414" t="str">
            <v>경기도 화성시 마도면 쌍송리 290-1</v>
          </cell>
        </row>
        <row r="415">
          <cell r="B415" t="str">
            <v>한밭대학교</v>
          </cell>
          <cell r="D415" t="str">
            <v>대전시 유성구 덕명동 산 16-1</v>
          </cell>
        </row>
        <row r="416">
          <cell r="B416" t="str">
            <v>당진전파관리소</v>
          </cell>
          <cell r="C416" t="str">
            <v>311-83-01203</v>
          </cell>
          <cell r="D416" t="str">
            <v>충청남도 당진군 우강면 송산리 553-1</v>
          </cell>
          <cell r="E416" t="str">
            <v>강호진</v>
          </cell>
          <cell r="F416" t="str">
            <v>041-360-2813</v>
          </cell>
          <cell r="G416" t="str">
            <v>041-360-2822</v>
          </cell>
          <cell r="H416" t="str">
            <v>이길중</v>
          </cell>
          <cell r="I416" t="str">
            <v>010-2905-4693</v>
          </cell>
        </row>
        <row r="417">
          <cell r="B417" t="str">
            <v>월드이레㈜</v>
          </cell>
          <cell r="C417" t="str">
            <v>130-86-26493</v>
          </cell>
          <cell r="D417" t="str">
            <v>경기 부천 오정 삼정 364 테크노파크 100-501</v>
          </cell>
          <cell r="E417" t="str">
            <v>김덕한</v>
          </cell>
          <cell r="F417" t="str">
            <v>032-327-3201</v>
          </cell>
          <cell r="G417" t="str">
            <v>032-327-3202</v>
          </cell>
          <cell r="H417" t="str">
            <v>박규순</v>
          </cell>
          <cell r="I417" t="str">
            <v>010-8776-3981</v>
          </cell>
          <cell r="J417" t="str">
            <v>제조</v>
          </cell>
          <cell r="K417" t="str">
            <v>계량기외</v>
          </cell>
        </row>
        <row r="418">
          <cell r="B418" t="str">
            <v>윤창기공 (알제리현장)</v>
          </cell>
          <cell r="D418" t="str">
            <v>서울 송파구 방이동 66-2 세기빌딩5층</v>
          </cell>
        </row>
        <row r="419">
          <cell r="B419" t="str">
            <v>후지라이테크㈜</v>
          </cell>
          <cell r="C419" t="str">
            <v>124-81-76654</v>
          </cell>
          <cell r="D419" t="str">
            <v>경기도 화성시 정남면 문학리 721-13</v>
          </cell>
          <cell r="E419" t="str">
            <v>김민철</v>
          </cell>
          <cell r="F419" t="str">
            <v>031-359-8800</v>
          </cell>
          <cell r="G419" t="str">
            <v>031-359-8787</v>
          </cell>
          <cell r="H419" t="str">
            <v>이정원</v>
          </cell>
          <cell r="I419" t="str">
            <v>011-796-1352</v>
          </cell>
        </row>
        <row r="420">
          <cell r="B420" t="str">
            <v>㈜강촌엘피지</v>
          </cell>
          <cell r="C420" t="str">
            <v>127-86-16043</v>
          </cell>
          <cell r="D420" t="str">
            <v>경기도 의정부시 신곡동 262-2</v>
          </cell>
          <cell r="E420" t="str">
            <v>이방호</v>
          </cell>
          <cell r="F420" t="str">
            <v>031-871-5884</v>
          </cell>
          <cell r="G420" t="str">
            <v>031-826-2815</v>
          </cell>
          <cell r="H420" t="str">
            <v>김경모</v>
          </cell>
          <cell r="I420" t="str">
            <v>010-5584-9513</v>
          </cell>
          <cell r="J420" t="str">
            <v>서비스업</v>
          </cell>
          <cell r="K420" t="str">
            <v>가스판매대행</v>
          </cell>
        </row>
        <row r="421">
          <cell r="B421" t="str">
            <v>㈜한밭유통</v>
          </cell>
          <cell r="C421" t="str">
            <v>215-81-78579</v>
          </cell>
          <cell r="D421" t="str">
            <v>경기도 하남시 상산곡동 543-6</v>
          </cell>
          <cell r="F421" t="str">
            <v>031-793-0497</v>
          </cell>
          <cell r="G421" t="str">
            <v>031-793-1436</v>
          </cell>
          <cell r="H421" t="str">
            <v>한시묵</v>
          </cell>
          <cell r="I421" t="str">
            <v>011-9743-0190</v>
          </cell>
          <cell r="J421" t="str">
            <v>도매,소매</v>
          </cell>
          <cell r="K421" t="str">
            <v>농수축산물,공산품</v>
          </cell>
        </row>
        <row r="422">
          <cell r="B422" t="str">
            <v>드림팩토리</v>
          </cell>
          <cell r="C422" t="str">
            <v>113-14-59070</v>
          </cell>
          <cell r="D422" t="str">
            <v>경기도 부천시 원미 도당동 14(2층)</v>
          </cell>
          <cell r="E422" t="str">
            <v>문인근</v>
          </cell>
          <cell r="F422" t="str">
            <v>032-203-8400</v>
          </cell>
          <cell r="G422" t="str">
            <v>032-230-8401</v>
          </cell>
          <cell r="H422" t="str">
            <v>문인근</v>
          </cell>
          <cell r="I422" t="str">
            <v>010-4203-8400</v>
          </cell>
          <cell r="J422" t="str">
            <v>도매</v>
          </cell>
          <cell r="K422" t="str">
            <v>계기 밸브 외</v>
          </cell>
        </row>
        <row r="423">
          <cell r="B423" t="str">
            <v>강철종합배관자재</v>
          </cell>
          <cell r="D423" t="str">
            <v>경기 파주시 월롱면 덕은리 402-4</v>
          </cell>
        </row>
        <row r="424">
          <cell r="B424" t="str">
            <v>㈜그리에이트</v>
          </cell>
          <cell r="C424" t="str">
            <v>130-85-69274</v>
          </cell>
          <cell r="D424" t="str">
            <v>경기도 부천시 원미구 도당동 173-30</v>
          </cell>
          <cell r="F424" t="str">
            <v>032-678-0301</v>
          </cell>
          <cell r="G424" t="str">
            <v>032-678-0302</v>
          </cell>
          <cell r="H424" t="str">
            <v>권영민</v>
          </cell>
          <cell r="I424" t="str">
            <v>011-475-8699</v>
          </cell>
          <cell r="J424" t="str">
            <v>제조</v>
          </cell>
          <cell r="K424" t="str">
            <v>전기기기</v>
          </cell>
        </row>
        <row r="425">
          <cell r="B425" t="str">
            <v>우리테크</v>
          </cell>
          <cell r="D425" t="str">
            <v>경기도 부천시 원미구 약대동 192 부천테크노파크 201-302</v>
          </cell>
          <cell r="E425" t="str">
            <v>김치정</v>
          </cell>
          <cell r="F425" t="str">
            <v>032-666-3955</v>
          </cell>
          <cell r="G425" t="str">
            <v>032-666-3956</v>
          </cell>
          <cell r="H425" t="str">
            <v>김치정</v>
          </cell>
          <cell r="I425" t="str">
            <v>010-3795-7630</v>
          </cell>
        </row>
        <row r="426">
          <cell r="B426" t="str">
            <v>맑은축산</v>
          </cell>
          <cell r="C426" t="str">
            <v>612-92-02465</v>
          </cell>
          <cell r="D426" t="str">
            <v>경남 통영시 서호동 177-62</v>
          </cell>
          <cell r="E426" t="str">
            <v>성민주</v>
          </cell>
          <cell r="F426" t="str">
            <v>055-644-2360</v>
          </cell>
          <cell r="G426" t="str">
            <v>055-645-5207</v>
          </cell>
          <cell r="H426" t="str">
            <v>성민주</v>
          </cell>
          <cell r="I426" t="str">
            <v>010-243-2474</v>
          </cell>
          <cell r="J426" t="str">
            <v>도소매</v>
          </cell>
          <cell r="K426" t="str">
            <v>식육포장처리업</v>
          </cell>
        </row>
        <row r="427">
          <cell r="B427" t="str">
            <v>㈜카코뉴에너지</v>
          </cell>
          <cell r="C427" t="str">
            <v>129-86-10287</v>
          </cell>
          <cell r="D427" t="str">
            <v>경기도 성남시 중원구 상대원동 333-1 동방렌탈1층 KAKO Korea</v>
          </cell>
          <cell r="E427" t="str">
            <v>김경환</v>
          </cell>
          <cell r="F427" t="str">
            <v>031-732-7300</v>
          </cell>
          <cell r="G427" t="str">
            <v>032-732-7380</v>
          </cell>
          <cell r="H427" t="str">
            <v>지성호</v>
          </cell>
          <cell r="I427" t="str">
            <v>010-3342-3559</v>
          </cell>
          <cell r="J427" t="str">
            <v>수출입</v>
          </cell>
          <cell r="K427" t="str">
            <v>전자제품 제조판매</v>
          </cell>
        </row>
        <row r="428">
          <cell r="B428" t="str">
            <v>주식회사 오미크론일렉트로닉스코리아</v>
          </cell>
          <cell r="C428" t="str">
            <v>129-86-24082</v>
          </cell>
          <cell r="D428" t="str">
            <v>경기도 성남시 분당구 서현동 풍림아이원 A 1413</v>
          </cell>
          <cell r="E428" t="str">
            <v>홍인호외</v>
          </cell>
          <cell r="F428" t="str">
            <v>031-708-7577</v>
          </cell>
          <cell r="G428" t="str">
            <v>031-708-7377</v>
          </cell>
          <cell r="H428" t="str">
            <v>한명훈</v>
          </cell>
          <cell r="I428" t="str">
            <v>010-9076-0153</v>
          </cell>
        </row>
        <row r="429">
          <cell r="B429" t="str">
            <v>㈜청우하이드로</v>
          </cell>
          <cell r="C429" t="str">
            <v>107-81-37317</v>
          </cell>
          <cell r="D429" t="str">
            <v>인천시 서구 경서동 682-14</v>
          </cell>
          <cell r="E429" t="str">
            <v>안상구</v>
          </cell>
          <cell r="F429" t="str">
            <v>032-561-0971</v>
          </cell>
          <cell r="G429" t="str">
            <v>032-565-0973</v>
          </cell>
          <cell r="H429" t="str">
            <v>박순구</v>
          </cell>
          <cell r="I429" t="str">
            <v>010-4703-5472</v>
          </cell>
          <cell r="J429" t="str">
            <v>제조</v>
          </cell>
        </row>
        <row r="430">
          <cell r="B430" t="str">
            <v>우진볼트공업㈜</v>
          </cell>
          <cell r="C430" t="str">
            <v>130-81-79281</v>
          </cell>
          <cell r="D430" t="str">
            <v>경기도 부천시 오정구 내동 169-2 우진볼트공업㈜</v>
          </cell>
          <cell r="E430" t="str">
            <v>정선호</v>
          </cell>
          <cell r="F430" t="str">
            <v>032-676-0950</v>
          </cell>
          <cell r="G430" t="str">
            <v>032-684-1057</v>
          </cell>
          <cell r="H430" t="str">
            <v>김정호</v>
          </cell>
          <cell r="I430" t="str">
            <v>010-8312-9635</v>
          </cell>
          <cell r="J430" t="str">
            <v>제조</v>
          </cell>
          <cell r="K430" t="str">
            <v>볼트외</v>
          </cell>
        </row>
        <row r="431">
          <cell r="B431" t="str">
            <v>동아식품㈜</v>
          </cell>
          <cell r="D431" t="str">
            <v>충북 청주시 흥덕구 송절동 89번지</v>
          </cell>
        </row>
        <row r="432">
          <cell r="B432" t="str">
            <v>㈜한싹시스템</v>
          </cell>
          <cell r="C432" t="str">
            <v>220-81-92516</v>
          </cell>
          <cell r="D432" t="str">
            <v>서울시 구로구 구로동 182-13 대륭포스트타워2차 808호</v>
          </cell>
          <cell r="E432" t="str">
            <v>이주도</v>
          </cell>
          <cell r="F432" t="str">
            <v>02-2082-0887</v>
          </cell>
          <cell r="G432" t="str">
            <v>02-2082-0893</v>
          </cell>
          <cell r="H432" t="str">
            <v>강제헌</v>
          </cell>
          <cell r="I432" t="str">
            <v>010-4029-3089</v>
          </cell>
          <cell r="J432" t="str">
            <v>제조</v>
          </cell>
          <cell r="K432" t="str">
            <v>통신기기</v>
          </cell>
        </row>
        <row r="433">
          <cell r="B433" t="str">
            <v>강서산업</v>
          </cell>
          <cell r="D433" t="str">
            <v>경기도 안산시 단원구 원시동 739-2</v>
          </cell>
        </row>
        <row r="434">
          <cell r="B434" t="str">
            <v>호리바코리아㈜</v>
          </cell>
          <cell r="C434" t="str">
            <v>130-81-23448</v>
          </cell>
          <cell r="D434" t="str">
            <v xml:space="preserve">경기 부천 원미 약대 192 부천테크노파크 202-501 </v>
          </cell>
          <cell r="E434" t="str">
            <v>이경규</v>
          </cell>
          <cell r="F434" t="str">
            <v>032-621-0100</v>
          </cell>
          <cell r="G434" t="str">
            <v>032-621-0105</v>
          </cell>
          <cell r="H434" t="str">
            <v>이현성</v>
          </cell>
        </row>
        <row r="435">
          <cell r="B435" t="str">
            <v>디지케이</v>
          </cell>
          <cell r="C435" t="str">
            <v>121-06-53183</v>
          </cell>
          <cell r="D435" t="str">
            <v>인천 동구 송현 2-102  N-101호</v>
          </cell>
          <cell r="F435" t="str">
            <v>032-872-6643</v>
          </cell>
          <cell r="G435" t="str">
            <v>032-873-6643</v>
          </cell>
          <cell r="H435" t="str">
            <v>강정영</v>
          </cell>
          <cell r="I435" t="str">
            <v>011-9172-4678</v>
          </cell>
          <cell r="J435" t="str">
            <v>제조업</v>
          </cell>
          <cell r="K435" t="str">
            <v>전자부품조립</v>
          </cell>
        </row>
        <row r="436">
          <cell r="B436" t="str">
            <v>㈜뉴인스</v>
          </cell>
          <cell r="C436" t="str">
            <v>130-81-75475</v>
          </cell>
          <cell r="D436" t="str">
            <v>경기 부천시 오정 삼정동 36-1부천테크노파크301-1101</v>
          </cell>
          <cell r="E436" t="str">
            <v>이금용</v>
          </cell>
          <cell r="F436" t="str">
            <v>032-624-0770</v>
          </cell>
          <cell r="G436" t="str">
            <v>032-624-0772</v>
          </cell>
          <cell r="H436" t="str">
            <v>이윤승</v>
          </cell>
        </row>
        <row r="437">
          <cell r="B437" t="str">
            <v>늘푸른농장</v>
          </cell>
          <cell r="C437" t="str">
            <v>127-90-99420</v>
          </cell>
          <cell r="D437" t="str">
            <v>경기도 포천시 창수면 주원리 55-3,  80번지</v>
          </cell>
          <cell r="E437" t="str">
            <v>이성기</v>
          </cell>
          <cell r="F437" t="str">
            <v>031-531-7844</v>
          </cell>
          <cell r="G437" t="str">
            <v>031-533-5974</v>
          </cell>
          <cell r="H437" t="str">
            <v>이성기</v>
          </cell>
          <cell r="I437" t="str">
            <v>010-2667-1014</v>
          </cell>
          <cell r="J437" t="str">
            <v>축산업서비스</v>
          </cell>
          <cell r="K437" t="str">
            <v>음식물처리</v>
          </cell>
        </row>
        <row r="438">
          <cell r="B438" t="str">
            <v>㈜록인음료 연천공장</v>
          </cell>
          <cell r="C438" t="str">
            <v>127-85-47781</v>
          </cell>
          <cell r="D438" t="str">
            <v>경기도 연천군 백학면 전동리 산 65번지</v>
          </cell>
          <cell r="E438" t="str">
            <v>강장신</v>
          </cell>
          <cell r="F438" t="str">
            <v>031-835-4800~5</v>
          </cell>
          <cell r="G438" t="str">
            <v>031-835-3570</v>
          </cell>
          <cell r="H438" t="str">
            <v>김형률</v>
          </cell>
          <cell r="I438" t="str">
            <v>010-3117-0488</v>
          </cell>
          <cell r="J438" t="str">
            <v>제조업</v>
          </cell>
          <cell r="K438" t="str">
            <v>먹는샘물,플라스틱,성형제품</v>
          </cell>
        </row>
        <row r="439">
          <cell r="B439" t="str">
            <v>에스피티씨주식회사</v>
          </cell>
          <cell r="C439" t="str">
            <v>123-81-48927</v>
          </cell>
          <cell r="D439" t="str">
            <v xml:space="preserve">경기도 부천시 원미구 약대동 192 테크노파크 203동 703호 </v>
          </cell>
          <cell r="E439" t="str">
            <v>배정근</v>
          </cell>
          <cell r="F439" t="str">
            <v>032-234-4451</v>
          </cell>
          <cell r="G439" t="str">
            <v>032-234-3344</v>
          </cell>
          <cell r="H439" t="str">
            <v>이종걸</v>
          </cell>
          <cell r="J439" t="str">
            <v>제조</v>
          </cell>
          <cell r="K439" t="str">
            <v>환경측정장비외</v>
          </cell>
        </row>
        <row r="440">
          <cell r="B440" t="str">
            <v>㈜한진전자산업</v>
          </cell>
          <cell r="C440" t="str">
            <v>127-81-55605</v>
          </cell>
          <cell r="D440" t="str">
            <v>경기 양주 남면 상수 323-1</v>
          </cell>
          <cell r="H440" t="str">
            <v>전지수</v>
          </cell>
          <cell r="I440" t="str">
            <v>010-9423-9131</v>
          </cell>
        </row>
        <row r="441">
          <cell r="B441" t="str">
            <v>㈜한양시스템</v>
          </cell>
          <cell r="D441" t="str">
            <v>인천광역시 남동구 고잔동 665-17 남동공단 99B-18L</v>
          </cell>
          <cell r="F441" t="str">
            <v>032-817-8891</v>
          </cell>
          <cell r="G441" t="str">
            <v>032-817-8897</v>
          </cell>
          <cell r="H441" t="str">
            <v>심찬구</v>
          </cell>
          <cell r="I441" t="str">
            <v>010-8636-8984</v>
          </cell>
        </row>
        <row r="442">
          <cell r="B442" t="str">
            <v>유진식품</v>
          </cell>
          <cell r="D442" t="str">
            <v>경기도 부천시 원미구 도당동 369-1</v>
          </cell>
        </row>
        <row r="443">
          <cell r="B443" t="str">
            <v>빌트조명㈜</v>
          </cell>
          <cell r="C443" t="str">
            <v>106-81-76452</v>
          </cell>
          <cell r="D443" t="str">
            <v>경기도 부천시 오정구 삼정동 36-1 부천테크노파크 3차 303-1104</v>
          </cell>
          <cell r="E443" t="str">
            <v>김명식 정순일</v>
          </cell>
          <cell r="F443" t="str">
            <v>032-624-0700</v>
          </cell>
          <cell r="G443" t="str">
            <v>032-624-0760</v>
          </cell>
          <cell r="H443" t="str">
            <v>조병현대리님</v>
          </cell>
          <cell r="I443" t="str">
            <v>010-3467-0705</v>
          </cell>
          <cell r="J443" t="str">
            <v>제조,서비스</v>
          </cell>
          <cell r="K443" t="str">
            <v>조명기구제조</v>
          </cell>
        </row>
        <row r="444">
          <cell r="B444" t="str">
            <v>대일엔지니어링㈜</v>
          </cell>
          <cell r="D444" t="str">
            <v>울산시 남구 삼산동 1596-3번지</v>
          </cell>
        </row>
        <row r="445">
          <cell r="B445" t="str">
            <v>신북충전소</v>
          </cell>
          <cell r="C445" t="str">
            <v>136-06-62200</v>
          </cell>
          <cell r="D445" t="str">
            <v>경기도 포천시 신북면 기지리 68-5 외 2필지 (62,62-1)</v>
          </cell>
          <cell r="E445" t="str">
            <v>이충수</v>
          </cell>
          <cell r="F445" t="str">
            <v>031-533-2198</v>
          </cell>
          <cell r="G445" t="str">
            <v>031-533-2199</v>
          </cell>
          <cell r="H445" t="str">
            <v>신정균소장님</v>
          </cell>
          <cell r="I445" t="str">
            <v>010-9028-4141</v>
          </cell>
          <cell r="J445" t="str">
            <v>소매</v>
          </cell>
          <cell r="K445" t="str">
            <v>충전소</v>
          </cell>
        </row>
        <row r="446">
          <cell r="B446" t="str">
            <v>테크원시스템</v>
          </cell>
          <cell r="C446" t="str">
            <v>130-39-18970</v>
          </cell>
          <cell r="D446" t="str">
            <v>전북 전주 완산구 서신동 850-6</v>
          </cell>
          <cell r="F446" t="str">
            <v>062-973-2074</v>
          </cell>
          <cell r="G446" t="str">
            <v>062-973-2075</v>
          </cell>
          <cell r="H446" t="str">
            <v>이국빈</v>
          </cell>
        </row>
        <row r="447">
          <cell r="B447" t="str">
            <v>㈜베스트팜</v>
          </cell>
          <cell r="C447" t="str">
            <v>130-86-30982</v>
          </cell>
          <cell r="D447" t="str">
            <v>경기도 부천시 원미구 상동 546-6</v>
          </cell>
          <cell r="F447" t="str">
            <v>032-323-0296</v>
          </cell>
          <cell r="G447" t="str">
            <v>032-323-0308</v>
          </cell>
          <cell r="H447" t="str">
            <v>이재형</v>
          </cell>
          <cell r="I447" t="str">
            <v>010-3408-5028</v>
          </cell>
          <cell r="J447" t="str">
            <v>의약품</v>
          </cell>
          <cell r="K447" t="str">
            <v>도매</v>
          </cell>
        </row>
        <row r="448">
          <cell r="B448" t="str">
            <v>선진하이텍</v>
          </cell>
          <cell r="C448" t="str">
            <v>130-39-18970</v>
          </cell>
          <cell r="D448" t="str">
            <v>경기도 부천시 오정구 삼정동 36-1 부천테크노파크 3차 202-106</v>
          </cell>
          <cell r="E448" t="str">
            <v>백용호</v>
          </cell>
          <cell r="F448" t="str">
            <v>032-624-1310~1</v>
          </cell>
          <cell r="G448" t="str">
            <v>032-624-1312</v>
          </cell>
          <cell r="H448" t="str">
            <v>이성근</v>
          </cell>
          <cell r="I448" t="str">
            <v>010-4804-0226</v>
          </cell>
          <cell r="J448" t="str">
            <v>제조</v>
          </cell>
          <cell r="K448" t="str">
            <v>산업용저항기외</v>
          </cell>
        </row>
        <row r="449">
          <cell r="B449" t="str">
            <v>케이에스아이㈜</v>
          </cell>
          <cell r="C449" t="str">
            <v>123-81-86315</v>
          </cell>
          <cell r="D449" t="str">
            <v>경기도 안양시 동안 호계동 898 신원비젼타워 701</v>
          </cell>
          <cell r="E449" t="str">
            <v>김경숙</v>
          </cell>
          <cell r="F449" t="str">
            <v>031-478-8510</v>
          </cell>
          <cell r="G449" t="str">
            <v>031-478-8778</v>
          </cell>
          <cell r="H449" t="str">
            <v>장지원</v>
          </cell>
          <cell r="I449" t="str">
            <v>010-2656-9282</v>
          </cell>
        </row>
        <row r="450">
          <cell r="B450" t="str">
            <v>신호전자</v>
          </cell>
          <cell r="C450" t="str">
            <v>130-07-83107</v>
          </cell>
          <cell r="D450" t="str">
            <v>경기도 부천시 원미구 도당동 8번지</v>
          </cell>
          <cell r="E450" t="str">
            <v>권병선</v>
          </cell>
          <cell r="F450" t="str">
            <v>032-682-4260</v>
          </cell>
          <cell r="G450" t="str">
            <v>032-682-4261</v>
          </cell>
          <cell r="H450" t="str">
            <v>안석수</v>
          </cell>
          <cell r="I450" t="str">
            <v>010-4903-4260</v>
          </cell>
          <cell r="J450" t="str">
            <v>제조</v>
          </cell>
          <cell r="K450" t="str">
            <v>고무제품</v>
          </cell>
        </row>
        <row r="451">
          <cell r="B451" t="str">
            <v>㈜동헌기업(계산주소)</v>
          </cell>
          <cell r="C451" t="str">
            <v>306-81-27342</v>
          </cell>
          <cell r="D451" t="str">
            <v>대전시 대덕구 오정동 440-9</v>
          </cell>
          <cell r="E451" t="str">
            <v>한재용</v>
          </cell>
          <cell r="F451" t="str">
            <v>042-624-0348</v>
          </cell>
          <cell r="G451" t="str">
            <v>042-625-4424</v>
          </cell>
          <cell r="H451" t="str">
            <v>구제춘</v>
          </cell>
          <cell r="I451" t="str">
            <v>011-9645-5599</v>
          </cell>
          <cell r="J451" t="str">
            <v>도소매외</v>
          </cell>
          <cell r="K451" t="str">
            <v>기계및장비</v>
          </cell>
        </row>
        <row r="452">
          <cell r="B452" t="str">
            <v>㈜동헌기업</v>
          </cell>
          <cell r="D452" t="str">
            <v>인천시 연수구 송도동 7-48 ㈜바이넥스(내)</v>
          </cell>
        </row>
        <row r="453">
          <cell r="B453" t="str">
            <v>투지플렉스</v>
          </cell>
          <cell r="D453" t="str">
            <v>경기도 안산시 단원구 목내동 447-1</v>
          </cell>
        </row>
        <row r="454">
          <cell r="B454" t="str">
            <v>하나테크</v>
          </cell>
          <cell r="C454" t="str">
            <v>130-37-08915</v>
          </cell>
          <cell r="D454" t="str">
            <v>경기도 부천시 원미구 도당동 256-1(2층)</v>
          </cell>
          <cell r="E454" t="str">
            <v>김양현</v>
          </cell>
          <cell r="F454" t="str">
            <v>032-683-8044</v>
          </cell>
          <cell r="G454" t="str">
            <v>032-683-8047</v>
          </cell>
          <cell r="H454" t="str">
            <v>장주진</v>
          </cell>
          <cell r="I454" t="str">
            <v>010-7770-9176</v>
          </cell>
          <cell r="J454" t="str">
            <v>제조</v>
          </cell>
          <cell r="K454" t="str">
            <v>핸드폰부품</v>
          </cell>
        </row>
        <row r="455">
          <cell r="B455" t="str">
            <v>경동메디칼</v>
          </cell>
          <cell r="D455" t="str">
            <v>광주 서구 매월동 948</v>
          </cell>
        </row>
        <row r="456">
          <cell r="B456" t="str">
            <v>㈜바이오알파</v>
          </cell>
          <cell r="D456" t="str">
            <v>경기도 성남시 중원 상대원동 223-23</v>
          </cell>
        </row>
        <row r="457">
          <cell r="B457" t="str">
            <v>세기정밀엔지니어링</v>
          </cell>
          <cell r="D457" t="str">
            <v>경기도 부천시 오정구 삼정동 18-14</v>
          </cell>
          <cell r="F457" t="str">
            <v>032-676-1177</v>
          </cell>
          <cell r="G457" t="str">
            <v>032-678-4216</v>
          </cell>
          <cell r="H457" t="str">
            <v>홍석범</v>
          </cell>
          <cell r="I457" t="str">
            <v>010-3302-3536</v>
          </cell>
        </row>
        <row r="458">
          <cell r="B458" t="str">
            <v>㈜대성이앤티</v>
          </cell>
          <cell r="C458" t="str">
            <v>141-81-19871</v>
          </cell>
          <cell r="D458" t="str">
            <v>경기 파주 교하 연다산리 47-3</v>
          </cell>
          <cell r="E458" t="str">
            <v>안병식</v>
          </cell>
          <cell r="F458" t="str">
            <v>031-941-1644</v>
          </cell>
          <cell r="G458" t="str">
            <v>031-941-1606</v>
          </cell>
          <cell r="H458" t="str">
            <v>박경수</v>
          </cell>
          <cell r="I458" t="str">
            <v>010-9244-5232</v>
          </cell>
          <cell r="J458" t="str">
            <v>정밀기계제조업</v>
          </cell>
          <cell r="K458" t="str">
            <v>시험기기</v>
          </cell>
        </row>
        <row r="459">
          <cell r="B459" t="str">
            <v>주식회사이레머티리얼스</v>
          </cell>
          <cell r="C459" t="str">
            <v>125-81-71405</v>
          </cell>
          <cell r="D459" t="str">
            <v>경기도 평택시 충북면 백봉리 541-2번지</v>
          </cell>
          <cell r="E459" t="str">
            <v>조명종</v>
          </cell>
          <cell r="F459" t="str">
            <v>031-663-5421</v>
          </cell>
          <cell r="G459" t="str">
            <v>031-663-5420</v>
          </cell>
          <cell r="H459" t="str">
            <v>유광민</v>
          </cell>
          <cell r="I459" t="str">
            <v>010-4387-0202</v>
          </cell>
          <cell r="J459" t="str">
            <v>제조</v>
          </cell>
          <cell r="K459" t="str">
            <v>플라스틱가공</v>
          </cell>
        </row>
        <row r="460">
          <cell r="B460" t="str">
            <v>유찬건설㈜계산서주소</v>
          </cell>
          <cell r="C460" t="str">
            <v>620-81-06597</v>
          </cell>
          <cell r="D460" t="str">
            <v>울산시 중구 반구동 791-5</v>
          </cell>
          <cell r="E460" t="str">
            <v>이유옥</v>
          </cell>
          <cell r="F460" t="str">
            <v>052-238-8564</v>
          </cell>
          <cell r="G460" t="str">
            <v>052-238-8563</v>
          </cell>
          <cell r="H460" t="str">
            <v>김동남</v>
          </cell>
          <cell r="I460" t="str">
            <v>010-7231-6676</v>
          </cell>
          <cell r="J460" t="str">
            <v>토공사외</v>
          </cell>
          <cell r="K460" t="str">
            <v>건설</v>
          </cell>
        </row>
        <row r="461">
          <cell r="B461" t="str">
            <v>유찬건설㈜</v>
          </cell>
          <cell r="D461" t="str">
            <v>울산시 울주군 서생면 신암리 산256번지</v>
          </cell>
        </row>
        <row r="462">
          <cell r="B462" t="str">
            <v>제니스용접기</v>
          </cell>
          <cell r="D462" t="str">
            <v>경기도 부천시 원미구 춘의동 200-1 춘의테크노타운 703</v>
          </cell>
          <cell r="E462" t="str">
            <v>윤병근</v>
          </cell>
          <cell r="F462" t="str">
            <v>032-714-0838</v>
          </cell>
          <cell r="G462" t="str">
            <v>032-714-0839</v>
          </cell>
          <cell r="H462" t="str">
            <v>윤병근</v>
          </cell>
          <cell r="I462" t="str">
            <v>011-271-1029</v>
          </cell>
        </row>
        <row r="463">
          <cell r="B463" t="str">
            <v>주식회사에스씨티</v>
          </cell>
          <cell r="D463" t="str">
            <v>충청북도 청원군 남이면 척산리 615-11</v>
          </cell>
        </row>
        <row r="464">
          <cell r="B464" t="str">
            <v>쎄딕㈜</v>
          </cell>
          <cell r="D464" t="str">
            <v>서울시 금천구 가산동 371-50 에이스하이엔드타워3차 1202호</v>
          </cell>
        </row>
        <row r="465">
          <cell r="B465" t="str">
            <v>㈜비전과학제1공장</v>
          </cell>
          <cell r="C465" t="str">
            <v>130-81-20650</v>
          </cell>
          <cell r="D465" t="str">
            <v>경기도 부천시 오정구 삼정동 571-19</v>
          </cell>
          <cell r="E465" t="str">
            <v>윤경주외</v>
          </cell>
          <cell r="F465" t="str">
            <v>032-672-7779</v>
          </cell>
          <cell r="G465" t="str">
            <v>032-676-3977</v>
          </cell>
          <cell r="H465" t="str">
            <v>방해관</v>
          </cell>
          <cell r="I465" t="str">
            <v>019-405-7989</v>
          </cell>
          <cell r="J465" t="str">
            <v>의료기기,이화학기</v>
          </cell>
          <cell r="K465" t="str">
            <v>제조업</v>
          </cell>
        </row>
        <row r="466">
          <cell r="B466" t="str">
            <v>오리엔탈종합전자㈜</v>
          </cell>
          <cell r="C466" t="str">
            <v>130-81-01842</v>
          </cell>
          <cell r="D466" t="str">
            <v>경기도 부천시 원미구 도당동 281-34</v>
          </cell>
          <cell r="E466" t="str">
            <v>여운석</v>
          </cell>
          <cell r="F466" t="str">
            <v>032-675-2247</v>
          </cell>
          <cell r="G466" t="str">
            <v>032-671-2244</v>
          </cell>
          <cell r="H466" t="str">
            <v>주영민</v>
          </cell>
          <cell r="I466" t="str">
            <v>010-5587-5999</v>
          </cell>
          <cell r="J466" t="str">
            <v>제조</v>
          </cell>
          <cell r="K466" t="str">
            <v>방송수신기외</v>
          </cell>
        </row>
        <row r="467">
          <cell r="B467" t="str">
            <v>주식회사렙스</v>
          </cell>
          <cell r="C467" t="str">
            <v>130-86-42284</v>
          </cell>
          <cell r="D467" t="str">
            <v>경기도 부천시 오정구 내동 73 2층, 지하1층</v>
          </cell>
          <cell r="E467" t="str">
            <v>민선홍</v>
          </cell>
        </row>
        <row r="468">
          <cell r="B468" t="str">
            <v>한국기술원주식회사</v>
          </cell>
          <cell r="C468" t="str">
            <v>130-86-24156</v>
          </cell>
          <cell r="D468" t="str">
            <v>경기도 부천시 오정구 내동 89 3층</v>
          </cell>
          <cell r="F468" t="str">
            <v>032-665-9014</v>
          </cell>
          <cell r="G468" t="str">
            <v>032-665-9013</v>
          </cell>
          <cell r="H468" t="str">
            <v>장흥수</v>
          </cell>
          <cell r="I468" t="str">
            <v>010-9704-5593</v>
          </cell>
          <cell r="J468" t="str">
            <v>서비스</v>
          </cell>
          <cell r="K468" t="str">
            <v>인허가취득</v>
          </cell>
        </row>
        <row r="469">
          <cell r="B469" t="str">
            <v>노블라이팅</v>
          </cell>
          <cell r="C469" t="str">
            <v>130-36-03587</v>
          </cell>
          <cell r="D469" t="str">
            <v>인천광역시 계양구 임학동 69-28 외 1필지</v>
          </cell>
        </row>
        <row r="470">
          <cell r="B470" t="str">
            <v>일화엔지니어링</v>
          </cell>
          <cell r="D470" t="str">
            <v>경남 김해시 주촌면 덕암리 312-3</v>
          </cell>
        </row>
        <row r="471">
          <cell r="B471" t="str">
            <v>㈜대성자동포장기계</v>
          </cell>
          <cell r="C471" t="str">
            <v>130-81-23720</v>
          </cell>
          <cell r="D471" t="str">
            <v>경기도 부천시 오정 삼정동 267-3</v>
          </cell>
          <cell r="E471" t="str">
            <v>김영민</v>
          </cell>
          <cell r="F471" t="str">
            <v>032-672-7671</v>
          </cell>
          <cell r="G471" t="str">
            <v>032-672-7675</v>
          </cell>
          <cell r="H471" t="str">
            <v>김태훈</v>
          </cell>
          <cell r="I471" t="str">
            <v>010-4327-3623</v>
          </cell>
        </row>
        <row r="472">
          <cell r="B472" t="str">
            <v>LG이노텍㈜</v>
          </cell>
          <cell r="D472" t="str">
            <v>광주광역시 광산구 장덕동 978-1번지</v>
          </cell>
        </row>
        <row r="473">
          <cell r="B473" t="str">
            <v>제일금속</v>
          </cell>
          <cell r="C473" t="str">
            <v>130-03-76312</v>
          </cell>
          <cell r="D473" t="str">
            <v>경기 부천 오정구 내동 222-138</v>
          </cell>
          <cell r="E473" t="str">
            <v>김환수</v>
          </cell>
          <cell r="F473" t="str">
            <v>032-672-6611</v>
          </cell>
          <cell r="G473" t="str">
            <v>032-672-6613</v>
          </cell>
          <cell r="H473" t="str">
            <v>김용현</v>
          </cell>
          <cell r="I473" t="str">
            <v>010-5393-6260</v>
          </cell>
          <cell r="J473" t="str">
            <v>제조</v>
          </cell>
          <cell r="K473" t="str">
            <v>다이캐스팅 및 금형 외</v>
          </cell>
        </row>
        <row r="474">
          <cell r="B474" t="str">
            <v>㈜굿스굿</v>
          </cell>
          <cell r="D474" t="str">
            <v>대전광역시 대덕구 대화동 1-12</v>
          </cell>
        </row>
        <row r="475">
          <cell r="B475" t="str">
            <v>㈜스타텍</v>
          </cell>
          <cell r="C475" t="str">
            <v>130-81-63192</v>
          </cell>
          <cell r="D475" t="str">
            <v>경기도 부천시 오정구 삼정동 365 부천테크노파크 302-908</v>
          </cell>
          <cell r="E475" t="str">
            <v>김종필</v>
          </cell>
          <cell r="F475" t="str">
            <v>032-234-5566</v>
          </cell>
          <cell r="G475" t="str">
            <v>032-234-5577</v>
          </cell>
          <cell r="H475" t="str">
            <v>신동문</v>
          </cell>
          <cell r="I475" t="str">
            <v>010-5429-2024</v>
          </cell>
          <cell r="J475" t="str">
            <v>제조</v>
          </cell>
          <cell r="K475" t="str">
            <v>반도체기기검사장비</v>
          </cell>
        </row>
        <row r="476">
          <cell r="B476" t="str">
            <v>유일고무</v>
          </cell>
          <cell r="D476" t="str">
            <v>경기도 시흥시 미산동 347-9</v>
          </cell>
        </row>
        <row r="477">
          <cell r="B477" t="str">
            <v>부현테크</v>
          </cell>
          <cell r="D477" t="str">
            <v>경기도 부천시 오정구 삼정동 85-164</v>
          </cell>
        </row>
        <row r="478">
          <cell r="B478" t="str">
            <v>㈜성우기계</v>
          </cell>
          <cell r="D478" t="str">
            <v>인천광역시 남구 도화동 818-17</v>
          </cell>
        </row>
        <row r="479">
          <cell r="B479" t="str">
            <v>㈜엘포인트</v>
          </cell>
          <cell r="D479" t="str">
            <v>경기도 부천시 오정구 삼정동 부천테크노파크 103동 205호</v>
          </cell>
        </row>
        <row r="480">
          <cell r="B480" t="str">
            <v>대림전자</v>
          </cell>
          <cell r="C480" t="str">
            <v>130-10-90933</v>
          </cell>
          <cell r="D480" t="str">
            <v>경기도 시흥시 은행동 284-12</v>
          </cell>
          <cell r="E480" t="str">
            <v>임규열</v>
          </cell>
          <cell r="F480" t="str">
            <v>031-311-9882</v>
          </cell>
          <cell r="G480" t="str">
            <v>031-311-9884</v>
          </cell>
          <cell r="H480" t="str">
            <v>임규열</v>
          </cell>
          <cell r="I480" t="str">
            <v>011-736-0678</v>
          </cell>
          <cell r="J480" t="str">
            <v>제조</v>
          </cell>
          <cell r="K480" t="str">
            <v>전자부품</v>
          </cell>
        </row>
        <row r="481">
          <cell r="B481" t="str">
            <v>상도라이텍㈜</v>
          </cell>
          <cell r="C481" t="str">
            <v>130-81-61122</v>
          </cell>
          <cell r="D481" t="str">
            <v>인천광역시 남구 도화동 968-1</v>
          </cell>
          <cell r="E481" t="str">
            <v>김기상</v>
          </cell>
          <cell r="F481" t="str">
            <v>032-766-0642</v>
          </cell>
          <cell r="G481" t="str">
            <v>032-766-0643</v>
          </cell>
          <cell r="H481" t="str">
            <v>김기상</v>
          </cell>
          <cell r="I481" t="str">
            <v>010-4273-2981</v>
          </cell>
        </row>
        <row r="482">
          <cell r="B482" t="str">
            <v>대한조선㈜</v>
          </cell>
          <cell r="D482" t="str">
            <v>전남 해남군 화원면 구림리 887번지</v>
          </cell>
        </row>
        <row r="483">
          <cell r="B483" t="str">
            <v>㈜우성전기공업</v>
          </cell>
          <cell r="D483" t="str">
            <v>경기도 양주시 은현면 운암리 416-2</v>
          </cell>
        </row>
        <row r="484">
          <cell r="B484" t="str">
            <v>㈜대령화학</v>
          </cell>
          <cell r="C484" t="str">
            <v>130-81-59456</v>
          </cell>
          <cell r="D484" t="str">
            <v>경기도 부천시 오정구 삼정동 60-17</v>
          </cell>
          <cell r="E484" t="str">
            <v>송기석</v>
          </cell>
          <cell r="J484" t="str">
            <v>제조 도소매</v>
          </cell>
          <cell r="K484" t="str">
            <v>플라스틱주방용품 외</v>
          </cell>
        </row>
        <row r="485">
          <cell r="B485" t="str">
            <v>㈜송산피엔이</v>
          </cell>
          <cell r="D485" t="str">
            <v>경기도 김포시 하성면 원산리 360-9</v>
          </cell>
        </row>
        <row r="486">
          <cell r="B486" t="str">
            <v>뉴인스엔지니어링</v>
          </cell>
          <cell r="C486" t="str">
            <v>109-10-83461</v>
          </cell>
          <cell r="D486" t="str">
            <v>서울특별시 강서구 염창동 274-8 코인빌딩 801호</v>
          </cell>
          <cell r="E486" t="str">
            <v>지영호</v>
          </cell>
          <cell r="F486" t="str">
            <v>02-2668-1117</v>
          </cell>
          <cell r="G486" t="str">
            <v>02-6280-6200</v>
          </cell>
          <cell r="H486" t="str">
            <v>정욱</v>
          </cell>
          <cell r="I486" t="str">
            <v>011-390-2901</v>
          </cell>
        </row>
        <row r="487">
          <cell r="B487" t="str">
            <v>㈜동성기전</v>
          </cell>
          <cell r="C487" t="str">
            <v>121-81-12743</v>
          </cell>
          <cell r="D487" t="str">
            <v>인천 남구 숭의동 340-11</v>
          </cell>
          <cell r="E487" t="str">
            <v>양태석,박학윤</v>
          </cell>
          <cell r="F487" t="str">
            <v>032-881-6797</v>
          </cell>
          <cell r="G487" t="str">
            <v>032-881-6796</v>
          </cell>
          <cell r="H487" t="str">
            <v>신경호</v>
          </cell>
          <cell r="I487" t="str">
            <v>016-722-7634</v>
          </cell>
        </row>
        <row r="488">
          <cell r="B488" t="str">
            <v>㈜삼양발브종합메이커</v>
          </cell>
          <cell r="C488" t="str">
            <v>130-81-09164</v>
          </cell>
          <cell r="D488" t="str">
            <v>경기도 부천시 오정구 삼정동 48-14</v>
          </cell>
          <cell r="E488" t="str">
            <v>양창덕</v>
          </cell>
          <cell r="F488" t="str">
            <v>032-681-3121</v>
          </cell>
          <cell r="G488" t="str">
            <v>032-678-3568</v>
          </cell>
          <cell r="H488" t="str">
            <v>김윤형</v>
          </cell>
          <cell r="I488" t="str">
            <v>011-9013-2165</v>
          </cell>
          <cell r="J488" t="str">
            <v>제조업</v>
          </cell>
          <cell r="K488" t="str">
            <v>발브임대</v>
          </cell>
        </row>
        <row r="489">
          <cell r="B489" t="str">
            <v>에이엠티코우퍼레이션</v>
          </cell>
          <cell r="C489" t="str">
            <v>109-10-86662</v>
          </cell>
          <cell r="D489" t="str">
            <v>서울시 강서구 방화3동 860번지</v>
          </cell>
          <cell r="E489" t="str">
            <v>최석호</v>
          </cell>
          <cell r="F489" t="str">
            <v>031-984-8250</v>
          </cell>
          <cell r="G489" t="str">
            <v>031-984-8450</v>
          </cell>
          <cell r="H489" t="str">
            <v>최석호</v>
          </cell>
          <cell r="I489" t="str">
            <v>010-7274-8200</v>
          </cell>
          <cell r="J489" t="str">
            <v>도매</v>
          </cell>
          <cell r="K489" t="str">
            <v>무역</v>
          </cell>
        </row>
        <row r="490">
          <cell r="B490" t="str">
            <v>거상</v>
          </cell>
          <cell r="D490" t="str">
            <v>경기도 김포시 풍무동 3-1</v>
          </cell>
        </row>
        <row r="491">
          <cell r="B491" t="str">
            <v>주식회사 함창</v>
          </cell>
          <cell r="D491" t="str">
            <v>경기 안산 단원 성곡 646-2</v>
          </cell>
        </row>
        <row r="492">
          <cell r="B492" t="str">
            <v>홍성축협하나로클럽</v>
          </cell>
          <cell r="C492" t="str">
            <v>310-82-04608</v>
          </cell>
          <cell r="D492" t="str">
            <v>충남 홍성군 홍성읍 옥암리 1054</v>
          </cell>
          <cell r="E492" t="str">
            <v>유창균</v>
          </cell>
          <cell r="F492" t="str">
            <v>041-631-8100</v>
          </cell>
          <cell r="G492" t="str">
            <v>041-631-8104</v>
          </cell>
          <cell r="H492" t="str">
            <v>전병은</v>
          </cell>
          <cell r="I492" t="str">
            <v>010-9880-4175</v>
          </cell>
          <cell r="J492" t="str">
            <v>도,소매</v>
          </cell>
          <cell r="K492" t="str">
            <v>농축산물외</v>
          </cell>
        </row>
        <row r="493">
          <cell r="B493" t="str">
            <v>우리조명상사</v>
          </cell>
          <cell r="C493" t="str">
            <v>130-32-26092</v>
          </cell>
          <cell r="D493" t="str">
            <v>경기도 부천시 원미 도당동 176-1 D동 3층</v>
          </cell>
          <cell r="E493" t="str">
            <v>이인형</v>
          </cell>
          <cell r="F493" t="str">
            <v>032-684-8603</v>
          </cell>
          <cell r="G493" t="str">
            <v>032-684-8604</v>
          </cell>
          <cell r="H493" t="str">
            <v>최강선</v>
          </cell>
          <cell r="I493" t="str">
            <v>010-6325-5804</v>
          </cell>
          <cell r="J493" t="str">
            <v>제조</v>
          </cell>
          <cell r="K493" t="str">
            <v>조명기구</v>
          </cell>
        </row>
        <row r="494">
          <cell r="B494" t="str">
            <v>두원소방주식회사</v>
          </cell>
          <cell r="C494" t="str">
            <v>137-81-72523</v>
          </cell>
          <cell r="D494" t="str">
            <v>인천광역시 서구 석남동 223-405 2층</v>
          </cell>
          <cell r="E494" t="str">
            <v>조미애</v>
          </cell>
          <cell r="F494" t="str">
            <v>032-862-5000</v>
          </cell>
          <cell r="G494" t="str">
            <v>032-584-1240</v>
          </cell>
          <cell r="H494" t="str">
            <v>최강선</v>
          </cell>
          <cell r="I494" t="str">
            <v>010-6325-5804</v>
          </cell>
          <cell r="J494" t="str">
            <v>제조</v>
          </cell>
          <cell r="K494" t="str">
            <v>소방용품</v>
          </cell>
        </row>
        <row r="495">
          <cell r="B495" t="str">
            <v>리얼테크</v>
          </cell>
          <cell r="C495" t="str">
            <v>130-20-55430</v>
          </cell>
          <cell r="D495" t="str">
            <v>경기 부천 원미 약대 193 부천테크노파크 402동 802호</v>
          </cell>
          <cell r="E495" t="str">
            <v>이양노</v>
          </cell>
          <cell r="F495" t="str">
            <v>032-234-4211</v>
          </cell>
          <cell r="G495" t="str">
            <v>032-234-4210</v>
          </cell>
          <cell r="H495" t="str">
            <v>김영준</v>
          </cell>
          <cell r="I495" t="str">
            <v>010-4039-4211</v>
          </cell>
          <cell r="J495" t="str">
            <v>도매외</v>
          </cell>
          <cell r="K495" t="str">
            <v>무역외</v>
          </cell>
        </row>
        <row r="496">
          <cell r="B496" t="str">
            <v>폰시스템</v>
          </cell>
          <cell r="D496" t="str">
            <v>광주광역시 북구 대촌동 958-3 광주테크노파크벤처센터 별관 3층</v>
          </cell>
        </row>
        <row r="497">
          <cell r="B497" t="str">
            <v>드림에어㈜</v>
          </cell>
          <cell r="C497" t="str">
            <v>137-81-90268</v>
          </cell>
          <cell r="D497" t="str">
            <v>인천광역시 서구 가좌동 289-18</v>
          </cell>
          <cell r="E497" t="str">
            <v>강철환</v>
          </cell>
          <cell r="F497" t="str">
            <v>032-572-5315</v>
          </cell>
          <cell r="G497" t="str">
            <v>032-572-5317</v>
          </cell>
          <cell r="H497" t="str">
            <v>엄재윤</v>
          </cell>
          <cell r="I497" t="str">
            <v>010-4570-8957</v>
          </cell>
          <cell r="J497" t="str">
            <v>제조</v>
          </cell>
          <cell r="K497" t="str">
            <v>항온항습기외</v>
          </cell>
        </row>
        <row r="498">
          <cell r="B498" t="str">
            <v>㈜상우테크</v>
          </cell>
          <cell r="D498" t="str">
            <v>경기도 김포시 하성면 원산리 41-8</v>
          </cell>
        </row>
        <row r="499">
          <cell r="B499" t="str">
            <v>드림테스트</v>
          </cell>
          <cell r="C499" t="str">
            <v>107-13-58517</v>
          </cell>
          <cell r="D499" t="str">
            <v>서울 영등포구 당산동 121-130 406호</v>
          </cell>
          <cell r="E499" t="str">
            <v>김해덕</v>
          </cell>
          <cell r="F499" t="str">
            <v>02-2634-3535</v>
          </cell>
          <cell r="G499" t="str">
            <v>02-2634-3539</v>
          </cell>
          <cell r="H499" t="str">
            <v>김해덕</v>
          </cell>
          <cell r="I499" t="str">
            <v>010-5188-3537</v>
          </cell>
          <cell r="J499" t="str">
            <v>도소매</v>
          </cell>
          <cell r="K499" t="str">
            <v>계측기기</v>
          </cell>
        </row>
        <row r="500">
          <cell r="B500" t="str">
            <v>지성인덕션</v>
          </cell>
          <cell r="D500" t="str">
            <v>경기도 시흥시 정왕동 1289-5 코포모테크노센타 2동 121</v>
          </cell>
        </row>
        <row r="501">
          <cell r="B501" t="str">
            <v>㈜한국인삼공사 고려인삼창</v>
          </cell>
          <cell r="D501" t="str">
            <v>충청남도 부여군 규암면 내리 200번지</v>
          </cell>
        </row>
        <row r="502">
          <cell r="B502" t="str">
            <v>태광플랜트</v>
          </cell>
        </row>
        <row r="503">
          <cell r="B503" t="str">
            <v>크리스탈에이브이주식회사</v>
          </cell>
          <cell r="C503" t="str">
            <v>140-81-27631</v>
          </cell>
          <cell r="D503" t="str">
            <v>경기도 시흥시 신천동 744-2 원광 B/D 4층</v>
          </cell>
          <cell r="E503" t="str">
            <v>민길전</v>
          </cell>
          <cell r="F503" t="str">
            <v>031-311-8021</v>
          </cell>
          <cell r="G503" t="str">
            <v>031-311-8047</v>
          </cell>
          <cell r="H503" t="str">
            <v>김효순</v>
          </cell>
          <cell r="I503" t="str">
            <v>010-5797-6113</v>
          </cell>
          <cell r="J503" t="str">
            <v>제조외</v>
          </cell>
          <cell r="K503" t="str">
            <v>방송음향기기 외</v>
          </cell>
        </row>
        <row r="504">
          <cell r="B504" t="str">
            <v>JPI KOREA</v>
          </cell>
          <cell r="C504" t="str">
            <v>410-20-36358</v>
          </cell>
          <cell r="D504" t="str">
            <v>광주광역시 서구 쌍촌동 1334-3(2층)</v>
          </cell>
          <cell r="E504" t="str">
            <v>전철수</v>
          </cell>
          <cell r="F504" t="str">
            <v>062-385-1201~2</v>
          </cell>
          <cell r="G504" t="str">
            <v>062-385-1203</v>
          </cell>
          <cell r="H504" t="str">
            <v>박상필</v>
          </cell>
          <cell r="I504" t="str">
            <v>011-607-9162</v>
          </cell>
          <cell r="J504" t="str">
            <v>도소매</v>
          </cell>
          <cell r="K504" t="str">
            <v>계측기기</v>
          </cell>
        </row>
        <row r="505">
          <cell r="B505" t="str">
            <v>㈜나산산업</v>
          </cell>
          <cell r="D505" t="str">
            <v>광주광역시 광산구 안청동 727-4</v>
          </cell>
        </row>
        <row r="506">
          <cell r="B506" t="str">
            <v>거성산업</v>
          </cell>
          <cell r="C506" t="str">
            <v>122-23-95825</v>
          </cell>
          <cell r="D506" t="str">
            <v>경기도 시흥시 정왕동 2250-3</v>
          </cell>
          <cell r="E506" t="str">
            <v>김규열</v>
          </cell>
          <cell r="F506" t="str">
            <v>031-497-5120</v>
          </cell>
          <cell r="G506" t="str">
            <v>031-497-5538</v>
          </cell>
          <cell r="H506" t="str">
            <v>김기훈</v>
          </cell>
          <cell r="I506" t="str">
            <v>010-6222-0915</v>
          </cell>
          <cell r="J506" t="str">
            <v>제조</v>
          </cell>
          <cell r="K506" t="str">
            <v>금형</v>
          </cell>
        </row>
        <row r="507">
          <cell r="B507" t="str">
            <v>㈜발만인스트루먼트</v>
          </cell>
          <cell r="C507" t="str">
            <v xml:space="preserve">610-81-52148 </v>
          </cell>
          <cell r="D507" t="str">
            <v>울산시 북구 명촌동 121B, 2-2L</v>
          </cell>
          <cell r="E507" t="str">
            <v>장래하</v>
          </cell>
          <cell r="F507" t="str">
            <v>052-257-9430</v>
          </cell>
          <cell r="G507" t="str">
            <v>052-257-9470</v>
          </cell>
          <cell r="H507" t="str">
            <v>김선무</v>
          </cell>
          <cell r="I507" t="str">
            <v>010-9319-5177</v>
          </cell>
        </row>
        <row r="508">
          <cell r="B508" t="str">
            <v>현대중공업</v>
          </cell>
          <cell r="D508" t="str">
            <v>울산시 동구 전하동 1번지</v>
          </cell>
        </row>
        <row r="509">
          <cell r="B509" t="str">
            <v>㈜신호</v>
          </cell>
          <cell r="D509" t="str">
            <v>경기 부천시 원미구 춘의동 194-5 4층</v>
          </cell>
        </row>
        <row r="510">
          <cell r="B510" t="str">
            <v>㈜디케이</v>
          </cell>
          <cell r="C510" t="str">
            <v>502-81-39067</v>
          </cell>
          <cell r="D510" t="str">
            <v>대구시 동구 검사동 991-28</v>
          </cell>
          <cell r="E510" t="str">
            <v>이상원</v>
          </cell>
          <cell r="F510" t="str">
            <v>053-964-0475</v>
          </cell>
          <cell r="G510" t="str">
            <v>053-964-1906</v>
          </cell>
          <cell r="H510" t="str">
            <v>우상하</v>
          </cell>
          <cell r="I510" t="str">
            <v>010-9364-4143</v>
          </cell>
          <cell r="J510" t="str">
            <v>제조,서비스</v>
          </cell>
          <cell r="K510" t="str">
            <v>계전,계측기외</v>
          </cell>
        </row>
        <row r="511">
          <cell r="B511" t="str">
            <v>㈜베스텍</v>
          </cell>
          <cell r="D511" t="str">
            <v>경기도 포천시 화현면 지현리 316-2</v>
          </cell>
        </row>
        <row r="512">
          <cell r="B512" t="str">
            <v>㈜에너지코리아</v>
          </cell>
          <cell r="C512" t="str">
            <v>313-81-19855</v>
          </cell>
          <cell r="D512" t="str">
            <v>충청남도 보령시 주포면 관산리 320-12</v>
          </cell>
          <cell r="E512" t="str">
            <v>김진한</v>
          </cell>
          <cell r="F512" t="str">
            <v>041-935-6100</v>
          </cell>
          <cell r="G512" t="str">
            <v>041-935-6106</v>
          </cell>
          <cell r="H512" t="str">
            <v>김진한</v>
          </cell>
          <cell r="I512" t="str">
            <v>019-421-0101</v>
          </cell>
          <cell r="J512" t="str">
            <v>제조,도매</v>
          </cell>
          <cell r="K512" t="str">
            <v>LED조명,가로등</v>
          </cell>
        </row>
        <row r="513">
          <cell r="B513" t="str">
            <v>테크&amp;(앤)지</v>
          </cell>
          <cell r="C513" t="str">
            <v>122-07-33023</v>
          </cell>
          <cell r="D513" t="str">
            <v>경기도 시흥시 정왕동 248-19</v>
          </cell>
          <cell r="E513" t="str">
            <v>김경연</v>
          </cell>
          <cell r="F513" t="str">
            <v>031-433-0384</v>
          </cell>
          <cell r="G513" t="str">
            <v>031-433-0389</v>
          </cell>
          <cell r="H513" t="str">
            <v>이창민</v>
          </cell>
          <cell r="I513" t="str">
            <v>010-2753-3602</v>
          </cell>
          <cell r="J513" t="str">
            <v>제조,도매</v>
          </cell>
          <cell r="K513" t="str">
            <v>피뢰접지</v>
          </cell>
        </row>
        <row r="514">
          <cell r="B514" t="str">
            <v>진성푸드㈜</v>
          </cell>
          <cell r="C514" t="str">
            <v>128-81-98500</v>
          </cell>
          <cell r="D514" t="str">
            <v>경기도 고양시 일산동구 설문동 162-5</v>
          </cell>
          <cell r="F514" t="str">
            <v>031-977-9595</v>
          </cell>
          <cell r="G514" t="str">
            <v>031-977-6421</v>
          </cell>
          <cell r="H514" t="str">
            <v>김세일</v>
          </cell>
          <cell r="I514" t="str">
            <v>010-6744-3019</v>
          </cell>
          <cell r="J514" t="str">
            <v>제좌도매</v>
          </cell>
          <cell r="K514" t="str">
            <v>식육포장처리업</v>
          </cell>
        </row>
        <row r="515">
          <cell r="B515" t="str">
            <v>㈜미디컴전자</v>
          </cell>
          <cell r="D515" t="str">
            <v>경기도 부천시 오정 삼정동 365 부천테크노파크 303-404</v>
          </cell>
        </row>
        <row r="516">
          <cell r="B516" t="str">
            <v>우리전선㈜</v>
          </cell>
          <cell r="C516" t="str">
            <v>301-81-65564</v>
          </cell>
          <cell r="D516" t="str">
            <v>충북 진천군 이월면 신월리 329-122</v>
          </cell>
          <cell r="E516" t="str">
            <v>박일희</v>
          </cell>
          <cell r="F516" t="str">
            <v>043-536-1300</v>
          </cell>
          <cell r="G516" t="str">
            <v>043-536-1304</v>
          </cell>
          <cell r="H516" t="str">
            <v>홍성석부장님</v>
          </cell>
          <cell r="J516" t="str">
            <v>제조,무역</v>
          </cell>
          <cell r="K516" t="str">
            <v>고무절연전선외수출</v>
          </cell>
        </row>
        <row r="517">
          <cell r="B517" t="str">
            <v>㈜금호타이어</v>
          </cell>
          <cell r="D517" t="str">
            <v>광주 광역시 광산구 소촌동 555</v>
          </cell>
        </row>
        <row r="518">
          <cell r="B518" t="str">
            <v>㈜코닉스계기공업서울</v>
          </cell>
          <cell r="C518" t="str">
            <v>109-86-21494</v>
          </cell>
          <cell r="D518" t="str">
            <v>서울특별시 강서구 등촌동 631 등촌두산위브센티움 1017</v>
          </cell>
          <cell r="E518" t="str">
            <v>박일권</v>
          </cell>
          <cell r="F518" t="str">
            <v>02-2093-1522</v>
          </cell>
          <cell r="G518" t="str">
            <v>02-2093-1946</v>
          </cell>
          <cell r="H518" t="str">
            <v>고성원</v>
          </cell>
          <cell r="I518" t="str">
            <v>010-8956-5489</v>
          </cell>
        </row>
        <row r="519">
          <cell r="B519" t="str">
            <v>한국콘탭시스템㈜</v>
          </cell>
          <cell r="D519" t="str">
            <v>서울시강남구 도곡동 422-2 덕원빌딩 7층</v>
          </cell>
        </row>
        <row r="520">
          <cell r="B520" t="str">
            <v>에이치지아이㈜</v>
          </cell>
          <cell r="D520" t="str">
            <v>경기도 부천시 오정구 고강동 169-3</v>
          </cell>
        </row>
        <row r="521">
          <cell r="B521" t="str">
            <v>미래테크</v>
          </cell>
          <cell r="D521" t="str">
            <v>경기 부천 원미구 도당동 18-2</v>
          </cell>
          <cell r="E521" t="str">
            <v>최랑규</v>
          </cell>
        </row>
        <row r="522">
          <cell r="B522" t="str">
            <v>㈜에코베이스</v>
          </cell>
          <cell r="C522" t="str">
            <v>123-81-72465</v>
          </cell>
          <cell r="D522" t="str">
            <v>경기 안양 동안 관양동 823번지 동일테크노타운 7차 306호</v>
          </cell>
          <cell r="F522" t="str">
            <v>031-421-4660~1</v>
          </cell>
          <cell r="G522" t="str">
            <v>031-421-4662</v>
          </cell>
          <cell r="H522" t="str">
            <v>김흥섭</v>
          </cell>
          <cell r="I522" t="str">
            <v>010-9032-4996</v>
          </cell>
          <cell r="J522" t="str">
            <v>제조</v>
          </cell>
          <cell r="K522" t="str">
            <v>정수기</v>
          </cell>
        </row>
        <row r="523">
          <cell r="B523" t="str">
            <v>㈜아스텍</v>
          </cell>
          <cell r="C523" t="str">
            <v>124-86-62125</v>
          </cell>
          <cell r="D523" t="str">
            <v xml:space="preserve">경기 안성시 공도읍 신두리 신두리 82-9번지 </v>
          </cell>
          <cell r="E523" t="str">
            <v>서흥범</v>
          </cell>
          <cell r="F523" t="str">
            <v>031-221-0855~6</v>
          </cell>
          <cell r="G523" t="str">
            <v>031-651-0854</v>
          </cell>
          <cell r="H523" t="str">
            <v>허진무</v>
          </cell>
          <cell r="I523" t="str">
            <v>010-4188-7874</v>
          </cell>
          <cell r="J523" t="str">
            <v>제조업</v>
          </cell>
          <cell r="K523" t="str">
            <v>환경시험장비</v>
          </cell>
        </row>
        <row r="524">
          <cell r="B524" t="str">
            <v>광전자정밀㈜</v>
          </cell>
          <cell r="D524" t="str">
            <v>전라북도 전주시 팔복동 2가 750-1 벤처단지 5동</v>
          </cell>
        </row>
        <row r="525">
          <cell r="B525" t="str">
            <v>신한에이엠㈜</v>
          </cell>
          <cell r="C525" t="str">
            <v>119-81-29483</v>
          </cell>
          <cell r="D525" t="str">
            <v>인천광역시 부평구 청천동 424-10</v>
          </cell>
          <cell r="E525" t="str">
            <v>유정근</v>
          </cell>
          <cell r="F525" t="str">
            <v>032-513-9595</v>
          </cell>
          <cell r="G525" t="str">
            <v>032-513-9509</v>
          </cell>
          <cell r="H525" t="str">
            <v>홍종일</v>
          </cell>
          <cell r="J525" t="str">
            <v>제조,도소매외</v>
          </cell>
          <cell r="K525" t="str">
            <v>섬유가공외</v>
          </cell>
        </row>
        <row r="526">
          <cell r="B526" t="str">
            <v>부산전파관리소</v>
          </cell>
          <cell r="C526" t="str">
            <v>622-83-00287</v>
          </cell>
          <cell r="D526" t="str">
            <v>부산 강서구 대저1동 2327-3</v>
          </cell>
          <cell r="E526" t="str">
            <v>반상권</v>
          </cell>
          <cell r="F526" t="str">
            <v>051-974-5148</v>
          </cell>
          <cell r="G526" t="str">
            <v>051-974-5159</v>
          </cell>
          <cell r="H526" t="str">
            <v>서민식</v>
          </cell>
          <cell r="I526" t="str">
            <v>010-3863-7053</v>
          </cell>
        </row>
        <row r="527">
          <cell r="B527" t="str">
            <v>㈜금호태크</v>
          </cell>
          <cell r="C527" t="str">
            <v>604-81-37900</v>
          </cell>
          <cell r="D527" t="str">
            <v>부산광역시 해운대구 재송동 1209 센텀아이에스타워 1415</v>
          </cell>
          <cell r="E527" t="str">
            <v>김영동</v>
          </cell>
          <cell r="F527" t="str">
            <v>051-780-8181</v>
          </cell>
          <cell r="G527" t="str">
            <v>051-780-8185</v>
          </cell>
          <cell r="H527" t="str">
            <v>안창민</v>
          </cell>
        </row>
        <row r="528">
          <cell r="B528" t="str">
            <v>㈜미래브이씨</v>
          </cell>
          <cell r="D528" t="str">
            <v>전라북도 김제시 순동 960-3</v>
          </cell>
        </row>
        <row r="529">
          <cell r="B529" t="str">
            <v>㈜유진기연사</v>
          </cell>
          <cell r="C529" t="str">
            <v>130-81-04607</v>
          </cell>
          <cell r="D529" t="str">
            <v>경기도 부천시 원미구 원미동 30-3</v>
          </cell>
          <cell r="E529" t="str">
            <v>이기영</v>
          </cell>
          <cell r="F529" t="str">
            <v>032-651-1158</v>
          </cell>
          <cell r="G529" t="str">
            <v>032-651-1159</v>
          </cell>
          <cell r="H529" t="str">
            <v>홍민우</v>
          </cell>
          <cell r="I529" t="str">
            <v>010-9988-2355</v>
          </cell>
          <cell r="J529" t="str">
            <v>제조업</v>
          </cell>
          <cell r="K529" t="str">
            <v>송풍기,산업기계,계기및시험장비</v>
          </cell>
        </row>
        <row r="530">
          <cell r="B530" t="str">
            <v>호원계측기</v>
          </cell>
          <cell r="C530" t="str">
            <v>106-51-91418</v>
          </cell>
          <cell r="D530" t="str">
            <v>서울 구로 구로 1258 중앙유통단지 가-2322</v>
          </cell>
          <cell r="E530" t="str">
            <v>박성수</v>
          </cell>
          <cell r="F530" t="str">
            <v>02-2612-8666</v>
          </cell>
          <cell r="G530" t="str">
            <v>02-26128668</v>
          </cell>
          <cell r="H530" t="str">
            <v>박성수사장</v>
          </cell>
          <cell r="I530" t="str">
            <v>011-357-5355</v>
          </cell>
          <cell r="J530" t="str">
            <v>도매</v>
          </cell>
          <cell r="K530" t="str">
            <v>계측기</v>
          </cell>
        </row>
        <row r="531">
          <cell r="B531" t="str">
            <v>㈜성원전자</v>
          </cell>
          <cell r="D531" t="str">
            <v>경기도 부천시 소사구 송내1동 335-11</v>
          </cell>
        </row>
        <row r="532">
          <cell r="B532" t="str">
            <v>㈜포천그린</v>
          </cell>
          <cell r="C532" t="str">
            <v>127-81-21667</v>
          </cell>
          <cell r="D532" t="str">
            <v>경기도 포천시 이동면 연곡리 97-8</v>
          </cell>
          <cell r="E532" t="str">
            <v>전금영</v>
          </cell>
          <cell r="F532" t="str">
            <v>031-534-3587</v>
          </cell>
          <cell r="G532" t="str">
            <v>031-534-3589</v>
          </cell>
          <cell r="H532" t="str">
            <v>김종석</v>
          </cell>
          <cell r="I532" t="str">
            <v>010-2211-5610</v>
          </cell>
        </row>
        <row r="533">
          <cell r="B533" t="str">
            <v>진일시험기</v>
          </cell>
          <cell r="C533" t="str">
            <v>122-31-75519</v>
          </cell>
          <cell r="D533" t="str">
            <v>경기도 부천시 오정 삼정동 365 부천테크노파크 304동 B03</v>
          </cell>
          <cell r="F533" t="str">
            <v>032-327-8459</v>
          </cell>
          <cell r="G533" t="str">
            <v>032-327-8470</v>
          </cell>
          <cell r="H533" t="str">
            <v>임익순</v>
          </cell>
          <cell r="I533" t="str">
            <v>011-309-8453</v>
          </cell>
          <cell r="J533" t="str">
            <v>제조,부동산외</v>
          </cell>
          <cell r="K533" t="str">
            <v>시험기,수리,임대,시험기검사</v>
          </cell>
        </row>
        <row r="534">
          <cell r="B534" t="str">
            <v>경창산업</v>
          </cell>
          <cell r="D534" t="str">
            <v>경기도 파주시 탄현면 오금리 143번지</v>
          </cell>
        </row>
        <row r="535">
          <cell r="B535" t="str">
            <v>㈜청해진수산(대야지점)</v>
          </cell>
          <cell r="C535" t="str">
            <v>415-85-21280</v>
          </cell>
          <cell r="D535" t="str">
            <v>전라남도 완도군 완도읍 대야리 911-1</v>
          </cell>
          <cell r="E535" t="str">
            <v>이인환</v>
          </cell>
          <cell r="F535" t="str">
            <v>061-554-6603</v>
          </cell>
          <cell r="G535" t="str">
            <v>061-554-7325</v>
          </cell>
          <cell r="H535" t="str">
            <v>이상규</v>
          </cell>
          <cell r="I535" t="str">
            <v>010-5403-1241</v>
          </cell>
          <cell r="J535" t="str">
            <v>제조업,도소매</v>
          </cell>
          <cell r="K535" t="str">
            <v>조미김,수산물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"/>
      <sheetName val="DATA2"/>
      <sheetName val="BMC"/>
      <sheetName val="갑지"/>
      <sheetName val="교정결과"/>
      <sheetName val="표준기불확도보고서 "/>
      <sheetName val="디지털 압력계보고서 "/>
      <sheetName val="초본 "/>
      <sheetName val="202 힘 힘측정기(구형) 드리프트"/>
      <sheetName val="202 힘. 힘측정기(구형)"/>
      <sheetName val="202 힘 힘측정기(신형) 드리프트"/>
      <sheetName val="202 힘. 힘측정기(신형)"/>
      <sheetName val="202 힘. 푸쉬풀 게이지"/>
      <sheetName val="203 토크 드리프트"/>
      <sheetName val="203 토크. 토크렌치 및 토크드라이버"/>
      <sheetName val="203 토크. 토크 측정기"/>
      <sheetName val="204. 압력 CPC6000"/>
      <sheetName val="204. 압력 PC-507 P1"/>
      <sheetName val="204. 압력 PC-507 P2"/>
      <sheetName val="204. 압력 DPI 610"/>
      <sheetName val="204. 압력 719PRO 300G"/>
      <sheetName val="204. 압력 PCS-PC"/>
      <sheetName val="204. 압력 PCS-HC"/>
      <sheetName val="204. 압력 718 1G"/>
      <sheetName val="204. 압력 580HX ( LOW )"/>
      <sheetName val="204. 압력 580HX ( HIGT )"/>
      <sheetName val="기타 기준장비 품목"/>
    </sheetNames>
    <sheetDataSet>
      <sheetData sheetId="0">
        <row r="54">
          <cell r="H54" t="str">
            <v>●</v>
          </cell>
          <cell r="I54" t="str">
            <v>○</v>
          </cell>
          <cell r="J54" t="str">
            <v>○</v>
          </cell>
        </row>
        <row r="55">
          <cell r="H55" t="str">
            <v>○</v>
          </cell>
          <cell r="I55" t="str">
            <v>●</v>
          </cell>
          <cell r="J55" t="str">
            <v>○</v>
          </cell>
        </row>
        <row r="56">
          <cell r="H56" t="str">
            <v>○</v>
          </cell>
          <cell r="I56" t="str">
            <v>○</v>
          </cell>
          <cell r="J56" t="str">
            <v>●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4">
          <cell r="H54">
            <v>2.1999999999934499E-2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추정보고서"/>
      <sheetName val="표준압력"/>
      <sheetName val="분동값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012-3456-7890,%20Fax:012-345-6789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tel:031-547-9590,%20Fax:031-547-959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Tel:012-3456-7890,%20Fax:012-3456-7890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tel:031-547-9590,%20Fax:031-547-95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D2F7-1C84-4D80-99B0-410F57804FE4}">
  <dimension ref="A1:AG70"/>
  <sheetViews>
    <sheetView topLeftCell="A10" zoomScaleNormal="100" workbookViewId="0">
      <selection activeCell="L36" sqref="L36"/>
    </sheetView>
  </sheetViews>
  <sheetFormatPr defaultColWidth="8" defaultRowHeight="13.5" customHeight="1"/>
  <cols>
    <col min="1" max="1" width="2.77734375" style="57" customWidth="1"/>
    <col min="2" max="2" width="3.33203125" style="57" customWidth="1"/>
    <col min="3" max="3" width="4.88671875" style="57" customWidth="1"/>
    <col min="4" max="4" width="3.77734375" style="57" customWidth="1"/>
    <col min="5" max="9" width="3.33203125" style="57" customWidth="1"/>
    <col min="10" max="10" width="14.33203125" style="57" customWidth="1"/>
    <col min="11" max="12" width="3.33203125" style="57" customWidth="1"/>
    <col min="13" max="13" width="4.77734375" style="57" customWidth="1"/>
    <col min="14" max="19" width="3.33203125" style="57" customWidth="1"/>
    <col min="20" max="20" width="9.21875" style="57" customWidth="1"/>
    <col min="21" max="22" width="2.77734375" style="57" customWidth="1"/>
    <col min="23" max="23" width="3.109375" style="57" customWidth="1"/>
    <col min="24" max="24" width="3.88671875" style="57" bestFit="1" customWidth="1"/>
    <col min="25" max="25" width="4" style="57" bestFit="1" customWidth="1"/>
    <col min="26" max="28" width="4" style="57" customWidth="1"/>
    <col min="29" max="33" width="13.88671875" style="57" customWidth="1"/>
    <col min="34" max="48" width="8.88671875" style="57" customWidth="1"/>
    <col min="49" max="16384" width="8" style="57"/>
  </cols>
  <sheetData>
    <row r="1" spans="1:3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33" ht="21.95" customHeight="1">
      <c r="A2" s="56"/>
      <c r="B2" s="183" t="s">
        <v>68</v>
      </c>
      <c r="C2" s="183"/>
      <c r="D2" s="183"/>
      <c r="E2" s="183"/>
      <c r="F2" s="183"/>
      <c r="G2" s="183"/>
      <c r="H2" s="183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</row>
    <row r="3" spans="1:33" ht="21.95" customHeight="1">
      <c r="A3" s="56"/>
      <c r="B3" s="172" t="s">
        <v>69</v>
      </c>
      <c r="C3" s="184"/>
      <c r="D3" s="59" t="s">
        <v>70</v>
      </c>
      <c r="E3" s="182" t="s">
        <v>191</v>
      </c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</row>
    <row r="4" spans="1:33" ht="21.95" customHeight="1">
      <c r="A4" s="56"/>
      <c r="B4" s="174"/>
      <c r="C4" s="185"/>
      <c r="D4" s="59" t="s">
        <v>71</v>
      </c>
      <c r="E4" s="182" t="s">
        <v>195</v>
      </c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</row>
    <row r="5" spans="1:33" ht="21.95" customHeight="1">
      <c r="A5" s="56"/>
      <c r="B5" s="186" t="s">
        <v>72</v>
      </c>
      <c r="C5" s="187"/>
      <c r="D5" s="60" t="s">
        <v>70</v>
      </c>
      <c r="E5" s="182" t="s">
        <v>196</v>
      </c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</row>
    <row r="6" spans="1:33" ht="21.95" customHeight="1">
      <c r="A6" s="56"/>
      <c r="B6" s="188"/>
      <c r="C6" s="189"/>
      <c r="D6" s="60" t="s">
        <v>71</v>
      </c>
      <c r="E6" s="182" t="s">
        <v>82</v>
      </c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</row>
    <row r="7" spans="1:33" ht="21.95" customHeight="1">
      <c r="A7" s="56"/>
      <c r="B7" s="151" t="s">
        <v>73</v>
      </c>
      <c r="C7" s="153"/>
      <c r="D7" s="152"/>
      <c r="E7" s="182" t="s">
        <v>189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</row>
    <row r="8" spans="1:33" ht="21.95" customHeight="1">
      <c r="A8" s="56"/>
      <c r="B8" s="151" t="s">
        <v>74</v>
      </c>
      <c r="C8" s="153"/>
      <c r="D8" s="152"/>
      <c r="E8" s="182" t="s">
        <v>193</v>
      </c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</row>
    <row r="9" spans="1:33" ht="21.95" customHeight="1">
      <c r="A9" s="56"/>
      <c r="B9" s="151" t="s">
        <v>75</v>
      </c>
      <c r="C9" s="153"/>
      <c r="D9" s="152"/>
      <c r="E9" s="179" t="s">
        <v>198</v>
      </c>
      <c r="F9" s="180"/>
      <c r="G9" s="180"/>
      <c r="H9" s="180"/>
      <c r="I9" s="180"/>
      <c r="J9" s="181"/>
      <c r="K9" s="151" t="s">
        <v>76</v>
      </c>
      <c r="L9" s="153"/>
      <c r="M9" s="152"/>
      <c r="N9" s="179" t="s">
        <v>82</v>
      </c>
      <c r="O9" s="180"/>
      <c r="P9" s="180"/>
      <c r="Q9" s="180"/>
      <c r="R9" s="180"/>
      <c r="S9" s="180"/>
      <c r="T9" s="181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</row>
    <row r="10" spans="1:33" ht="21.95" customHeight="1">
      <c r="A10" s="56"/>
      <c r="B10" s="172" t="s">
        <v>77</v>
      </c>
      <c r="C10" s="173"/>
      <c r="D10" s="60" t="s">
        <v>70</v>
      </c>
      <c r="E10" s="182" t="s">
        <v>188</v>
      </c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</row>
    <row r="11" spans="1:33" ht="21.95" customHeight="1">
      <c r="A11" s="56"/>
      <c r="B11" s="174"/>
      <c r="C11" s="175"/>
      <c r="D11" s="60" t="s">
        <v>71</v>
      </c>
      <c r="E11" s="182" t="s">
        <v>82</v>
      </c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</row>
    <row r="12" spans="1:33" ht="21.95" customHeight="1">
      <c r="A12" s="56"/>
      <c r="B12" s="172" t="s">
        <v>78</v>
      </c>
      <c r="C12" s="173"/>
      <c r="D12" s="60" t="s">
        <v>70</v>
      </c>
      <c r="E12" s="182" t="s">
        <v>192</v>
      </c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</row>
    <row r="13" spans="1:33" ht="21.95" customHeight="1">
      <c r="A13" s="56"/>
      <c r="B13" s="174"/>
      <c r="C13" s="175"/>
      <c r="D13" s="60" t="s">
        <v>71</v>
      </c>
      <c r="E13" s="182" t="s">
        <v>82</v>
      </c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</row>
    <row r="14" spans="1:33" ht="21.95" customHeight="1">
      <c r="A14" s="56"/>
      <c r="B14" s="151" t="s">
        <v>79</v>
      </c>
      <c r="C14" s="153"/>
      <c r="D14" s="152"/>
      <c r="E14" s="171" t="s">
        <v>181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</row>
    <row r="15" spans="1:33" ht="21.95" customHeight="1">
      <c r="A15" s="56"/>
      <c r="B15" s="151" t="s">
        <v>80</v>
      </c>
      <c r="C15" s="153"/>
      <c r="D15" s="152"/>
      <c r="E15" s="171" t="s">
        <v>185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</row>
    <row r="16" spans="1:33" ht="21.95" customHeight="1">
      <c r="A16" s="56"/>
      <c r="B16" s="151" t="s">
        <v>81</v>
      </c>
      <c r="C16" s="153"/>
      <c r="D16" s="152"/>
      <c r="E16" s="156" t="s">
        <v>82</v>
      </c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8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</row>
    <row r="17" spans="1:33" ht="21.95" customHeight="1">
      <c r="A17" s="56"/>
      <c r="B17" s="151" t="s">
        <v>83</v>
      </c>
      <c r="C17" s="153"/>
      <c r="D17" s="152"/>
      <c r="E17" s="171" t="s">
        <v>194</v>
      </c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</row>
    <row r="18" spans="1:33" ht="21.95" customHeight="1">
      <c r="A18" s="56"/>
      <c r="B18" s="172" t="s">
        <v>84</v>
      </c>
      <c r="C18" s="173"/>
      <c r="D18" s="60" t="s">
        <v>70</v>
      </c>
      <c r="E18" s="171" t="s">
        <v>82</v>
      </c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</row>
    <row r="19" spans="1:33" ht="21.95" customHeight="1">
      <c r="A19" s="56"/>
      <c r="B19" s="174"/>
      <c r="C19" s="175"/>
      <c r="D19" s="60" t="s">
        <v>71</v>
      </c>
      <c r="E19" s="171" t="s">
        <v>82</v>
      </c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</row>
    <row r="20" spans="1:33" ht="21.95" customHeight="1">
      <c r="A20" s="56"/>
      <c r="B20" s="151" t="s">
        <v>85</v>
      </c>
      <c r="C20" s="153"/>
      <c r="D20" s="152"/>
      <c r="E20" s="176" t="s">
        <v>187</v>
      </c>
      <c r="F20" s="177"/>
      <c r="G20" s="177"/>
      <c r="H20" s="177"/>
      <c r="I20" s="177"/>
      <c r="J20" s="178"/>
      <c r="K20" s="151" t="s">
        <v>86</v>
      </c>
      <c r="L20" s="153"/>
      <c r="M20" s="152"/>
      <c r="N20" s="179" t="s">
        <v>197</v>
      </c>
      <c r="O20" s="180"/>
      <c r="P20" s="180"/>
      <c r="Q20" s="180"/>
      <c r="R20" s="180"/>
      <c r="S20" s="180"/>
      <c r="T20" s="181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</row>
    <row r="21" spans="1:33" ht="21.95" customHeight="1">
      <c r="A21" s="56"/>
      <c r="B21" s="151" t="s">
        <v>87</v>
      </c>
      <c r="C21" s="153"/>
      <c r="D21" s="152"/>
      <c r="E21" s="170" t="s">
        <v>82</v>
      </c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</row>
    <row r="22" spans="1:33" ht="21.95" customHeight="1">
      <c r="A22" s="56"/>
      <c r="B22" s="165" t="s">
        <v>88</v>
      </c>
      <c r="C22" s="165"/>
      <c r="D22" s="165"/>
      <c r="E22" s="166" t="s">
        <v>186</v>
      </c>
      <c r="F22" s="166"/>
      <c r="G22" s="166"/>
      <c r="H22" s="166"/>
      <c r="I22" s="166"/>
      <c r="J22" s="61" t="s">
        <v>186</v>
      </c>
      <c r="K22" s="165" t="s">
        <v>89</v>
      </c>
      <c r="L22" s="165"/>
      <c r="M22" s="165"/>
      <c r="N22" s="166" t="s">
        <v>182</v>
      </c>
      <c r="O22" s="166"/>
      <c r="P22" s="166"/>
      <c r="Q22" s="166"/>
      <c r="R22" s="166" t="s">
        <v>182</v>
      </c>
      <c r="S22" s="166"/>
      <c r="T22" s="16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</row>
    <row r="23" spans="1:33" ht="21.95" customHeight="1">
      <c r="A23" s="56"/>
      <c r="B23" s="165" t="s">
        <v>90</v>
      </c>
      <c r="C23" s="165"/>
      <c r="D23" s="165"/>
      <c r="E23" s="166" t="s">
        <v>183</v>
      </c>
      <c r="F23" s="166"/>
      <c r="G23" s="166"/>
      <c r="H23" s="166"/>
      <c r="I23" s="166"/>
      <c r="J23" s="61" t="s">
        <v>183</v>
      </c>
      <c r="K23" s="167"/>
      <c r="L23" s="168"/>
      <c r="M23" s="168"/>
      <c r="N23" s="168"/>
      <c r="O23" s="168"/>
      <c r="P23" s="168"/>
      <c r="Q23" s="168"/>
      <c r="R23" s="168"/>
      <c r="S23" s="168"/>
      <c r="T23" s="169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</row>
    <row r="24" spans="1:33" ht="21.95" customHeight="1">
      <c r="A24" s="56"/>
      <c r="B24" s="151" t="s">
        <v>91</v>
      </c>
      <c r="C24" s="153"/>
      <c r="D24" s="152"/>
      <c r="E24" s="156" t="s">
        <v>184</v>
      </c>
      <c r="F24" s="157"/>
      <c r="G24" s="157"/>
      <c r="H24" s="157"/>
      <c r="I24" s="157"/>
      <c r="J24" s="158"/>
      <c r="K24" s="159" t="s">
        <v>92</v>
      </c>
      <c r="L24" s="160"/>
      <c r="M24" s="161"/>
      <c r="N24" s="156" t="s">
        <v>190</v>
      </c>
      <c r="O24" s="157"/>
      <c r="P24" s="157"/>
      <c r="Q24" s="157"/>
      <c r="R24" s="157"/>
      <c r="S24" s="157"/>
      <c r="T24" s="158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</row>
    <row r="25" spans="1:33" ht="21.95" customHeight="1">
      <c r="A25" s="56"/>
      <c r="B25" s="151" t="s">
        <v>93</v>
      </c>
      <c r="C25" s="153"/>
      <c r="D25" s="152"/>
      <c r="E25" s="156" t="s">
        <v>184</v>
      </c>
      <c r="F25" s="157"/>
      <c r="G25" s="157"/>
      <c r="H25" s="157"/>
      <c r="I25" s="157"/>
      <c r="J25" s="158"/>
      <c r="K25" s="159" t="s">
        <v>94</v>
      </c>
      <c r="L25" s="160"/>
      <c r="M25" s="161"/>
      <c r="N25" s="156" t="s">
        <v>190</v>
      </c>
      <c r="O25" s="157"/>
      <c r="P25" s="157"/>
      <c r="Q25" s="157"/>
      <c r="R25" s="157"/>
      <c r="S25" s="157"/>
      <c r="T25" s="158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</row>
    <row r="26" spans="1:33" ht="20.100000000000001" customHeight="1">
      <c r="A26" s="56"/>
      <c r="B26" s="140" t="s">
        <v>95</v>
      </c>
      <c r="C26" s="140"/>
      <c r="D26" s="140" t="s">
        <v>70</v>
      </c>
      <c r="E26" s="154" t="s">
        <v>82</v>
      </c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</row>
    <row r="27" spans="1:33" ht="20.100000000000001" customHeight="1">
      <c r="A27" s="56"/>
      <c r="B27" s="140"/>
      <c r="C27" s="140"/>
      <c r="D27" s="140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</row>
    <row r="28" spans="1:33" ht="20.100000000000001" customHeight="1">
      <c r="A28" s="56"/>
      <c r="B28" s="140"/>
      <c r="C28" s="140"/>
      <c r="D28" s="140"/>
      <c r="E28" s="162" t="s">
        <v>82</v>
      </c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4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</row>
    <row r="29" spans="1:33" ht="20.100000000000001" customHeight="1">
      <c r="A29" s="56"/>
      <c r="B29" s="140"/>
      <c r="C29" s="140"/>
      <c r="D29" s="140" t="s">
        <v>71</v>
      </c>
      <c r="E29" s="154" t="s">
        <v>82</v>
      </c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</row>
    <row r="30" spans="1:33" ht="20.100000000000001" customHeight="1">
      <c r="A30" s="56"/>
      <c r="B30" s="140"/>
      <c r="C30" s="140"/>
      <c r="D30" s="140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</row>
    <row r="31" spans="1:33" ht="20.100000000000001" customHeight="1">
      <c r="A31" s="56"/>
      <c r="B31" s="140"/>
      <c r="C31" s="140"/>
      <c r="D31" s="140"/>
      <c r="E31" s="154" t="s">
        <v>82</v>
      </c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</row>
    <row r="32" spans="1:33" ht="82.5" hidden="1" customHeight="1">
      <c r="A32" s="56"/>
      <c r="B32" s="146"/>
      <c r="C32" s="140"/>
      <c r="D32" s="140"/>
      <c r="E32" s="147"/>
      <c r="F32" s="147"/>
      <c r="G32" s="147"/>
      <c r="H32" s="147"/>
      <c r="I32" s="147"/>
      <c r="J32" s="147"/>
      <c r="K32" s="148"/>
      <c r="L32" s="149"/>
      <c r="M32" s="149"/>
      <c r="N32" s="155"/>
      <c r="O32" s="155"/>
      <c r="P32" s="155"/>
      <c r="Q32" s="155"/>
      <c r="R32" s="155"/>
      <c r="S32" s="155"/>
      <c r="T32" s="155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</row>
    <row r="33" spans="1:33" ht="23.25" hidden="1" customHeight="1">
      <c r="A33" s="56"/>
      <c r="B33" s="146"/>
      <c r="C33" s="140"/>
      <c r="D33" s="140"/>
      <c r="E33" s="147"/>
      <c r="F33" s="147"/>
      <c r="G33" s="147"/>
      <c r="H33" s="147"/>
      <c r="I33" s="147"/>
      <c r="J33" s="147"/>
      <c r="K33" s="148"/>
      <c r="L33" s="149"/>
      <c r="M33" s="150"/>
      <c r="N33" s="147"/>
      <c r="O33" s="147"/>
      <c r="P33" s="147"/>
      <c r="Q33" s="147"/>
      <c r="R33" s="147"/>
      <c r="S33" s="147"/>
      <c r="T33" s="147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</row>
    <row r="34" spans="1:33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</row>
    <row r="35" spans="1:3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</row>
    <row r="36" spans="1:33">
      <c r="A36" s="56"/>
      <c r="B36" s="62" t="s">
        <v>96</v>
      </c>
      <c r="C36" s="62"/>
      <c r="D36" s="62"/>
      <c r="E36" s="62"/>
      <c r="F36" s="62"/>
      <c r="G36" s="62"/>
      <c r="H36" s="62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</row>
    <row r="37" spans="1:33" ht="16.5">
      <c r="A37" s="56"/>
      <c r="B37" s="151" t="s">
        <v>97</v>
      </c>
      <c r="C37" s="152"/>
      <c r="D37" s="151" t="s">
        <v>98</v>
      </c>
      <c r="E37" s="153"/>
      <c r="F37" s="153"/>
      <c r="G37" s="153"/>
      <c r="H37" s="152"/>
      <c r="I37" s="145" t="s">
        <v>99</v>
      </c>
      <c r="J37" s="145"/>
      <c r="K37" s="145"/>
      <c r="L37" s="145"/>
      <c r="M37" s="145"/>
      <c r="N37" s="145"/>
      <c r="O37" s="145"/>
      <c r="P37" s="145" t="s">
        <v>80</v>
      </c>
      <c r="Q37" s="145"/>
      <c r="R37" s="145"/>
      <c r="S37" s="145"/>
      <c r="T37" s="145" t="s">
        <v>100</v>
      </c>
      <c r="U37" s="145"/>
      <c r="V37" s="145"/>
      <c r="W37" s="145"/>
      <c r="X37" s="145" t="s">
        <v>101</v>
      </c>
      <c r="Y37" s="145"/>
      <c r="Z37" s="145"/>
      <c r="AA37" s="145"/>
      <c r="AB37" s="145"/>
      <c r="AC37" s="60" t="s">
        <v>102</v>
      </c>
      <c r="AD37" s="60" t="s">
        <v>103</v>
      </c>
      <c r="AE37" s="60" t="s">
        <v>104</v>
      </c>
      <c r="AF37" s="60" t="s">
        <v>105</v>
      </c>
      <c r="AG37" s="60" t="s">
        <v>106</v>
      </c>
    </row>
    <row r="38" spans="1:33" ht="20.100000000000001" customHeight="1">
      <c r="A38" s="56"/>
      <c r="B38" s="140">
        <v>1</v>
      </c>
      <c r="C38" s="59" t="s">
        <v>70</v>
      </c>
      <c r="D38" s="141"/>
      <c r="E38" s="142"/>
      <c r="F38" s="142"/>
      <c r="G38" s="142"/>
      <c r="H38" s="143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 t="s">
        <v>82</v>
      </c>
      <c r="U38" s="144"/>
      <c r="V38" s="144"/>
      <c r="W38" s="144"/>
      <c r="X38" s="141"/>
      <c r="Y38" s="142"/>
      <c r="Z38" s="142"/>
      <c r="AA38" s="142"/>
      <c r="AB38" s="143"/>
      <c r="AC38" s="63"/>
      <c r="AD38" s="63"/>
      <c r="AE38" s="63"/>
      <c r="AF38" s="63"/>
      <c r="AG38" s="63"/>
    </row>
    <row r="39" spans="1:33" ht="20.100000000000001" customHeight="1">
      <c r="A39" s="56"/>
      <c r="B39" s="140"/>
      <c r="C39" s="59" t="s">
        <v>71</v>
      </c>
      <c r="D39" s="141"/>
      <c r="E39" s="142"/>
      <c r="F39" s="142"/>
      <c r="G39" s="142"/>
      <c r="H39" s="143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 t="s">
        <v>82</v>
      </c>
      <c r="U39" s="144"/>
      <c r="V39" s="144"/>
      <c r="W39" s="144"/>
      <c r="X39" s="141"/>
      <c r="Y39" s="142"/>
      <c r="Z39" s="142"/>
      <c r="AA39" s="142"/>
      <c r="AB39" s="143"/>
      <c r="AC39" s="63"/>
      <c r="AD39" s="63"/>
      <c r="AE39" s="63"/>
      <c r="AF39" s="63"/>
      <c r="AG39" s="63"/>
    </row>
    <row r="40" spans="1:33" ht="20.100000000000001" customHeight="1">
      <c r="A40" s="56"/>
      <c r="B40" s="140">
        <v>2</v>
      </c>
      <c r="C40" s="59" t="s">
        <v>70</v>
      </c>
      <c r="D40" s="141" t="s">
        <v>82</v>
      </c>
      <c r="E40" s="142"/>
      <c r="F40" s="142"/>
      <c r="G40" s="142"/>
      <c r="H40" s="143"/>
      <c r="I40" s="144" t="s">
        <v>82</v>
      </c>
      <c r="J40" s="144"/>
      <c r="K40" s="144"/>
      <c r="L40" s="144"/>
      <c r="M40" s="144"/>
      <c r="N40" s="144"/>
      <c r="O40" s="144"/>
      <c r="P40" s="144" t="s">
        <v>82</v>
      </c>
      <c r="Q40" s="144"/>
      <c r="R40" s="144"/>
      <c r="S40" s="144"/>
      <c r="T40" s="144" t="s">
        <v>82</v>
      </c>
      <c r="U40" s="144"/>
      <c r="V40" s="144"/>
      <c r="W40" s="144"/>
      <c r="X40" s="141" t="s">
        <v>82</v>
      </c>
      <c r="Y40" s="142"/>
      <c r="Z40" s="142"/>
      <c r="AA40" s="142"/>
      <c r="AB40" s="143"/>
      <c r="AC40" s="63"/>
      <c r="AD40" s="63"/>
      <c r="AE40" s="63"/>
      <c r="AF40" s="63"/>
      <c r="AG40" s="63"/>
    </row>
    <row r="41" spans="1:33" ht="20.100000000000001" customHeight="1">
      <c r="A41" s="56"/>
      <c r="B41" s="140"/>
      <c r="C41" s="59" t="s">
        <v>71</v>
      </c>
      <c r="D41" s="141" t="s">
        <v>82</v>
      </c>
      <c r="E41" s="142"/>
      <c r="F41" s="142"/>
      <c r="G41" s="142"/>
      <c r="H41" s="143"/>
      <c r="I41" s="144" t="s">
        <v>82</v>
      </c>
      <c r="J41" s="144"/>
      <c r="K41" s="144"/>
      <c r="L41" s="144"/>
      <c r="M41" s="144"/>
      <c r="N41" s="144"/>
      <c r="O41" s="144"/>
      <c r="P41" s="144" t="s">
        <v>82</v>
      </c>
      <c r="Q41" s="144"/>
      <c r="R41" s="144"/>
      <c r="S41" s="144"/>
      <c r="T41" s="144" t="s">
        <v>82</v>
      </c>
      <c r="U41" s="144"/>
      <c r="V41" s="144"/>
      <c r="W41" s="144"/>
      <c r="X41" s="141" t="s">
        <v>82</v>
      </c>
      <c r="Y41" s="142"/>
      <c r="Z41" s="142"/>
      <c r="AA41" s="142"/>
      <c r="AB41" s="143"/>
      <c r="AC41" s="63"/>
      <c r="AD41" s="63"/>
      <c r="AE41" s="63"/>
      <c r="AF41" s="63"/>
      <c r="AG41" s="63"/>
    </row>
    <row r="42" spans="1:33" ht="20.100000000000001" customHeight="1">
      <c r="A42" s="56"/>
      <c r="B42" s="140">
        <v>3</v>
      </c>
      <c r="C42" s="59" t="s">
        <v>70</v>
      </c>
      <c r="D42" s="141" t="s">
        <v>82</v>
      </c>
      <c r="E42" s="142"/>
      <c r="F42" s="142"/>
      <c r="G42" s="142"/>
      <c r="H42" s="143"/>
      <c r="I42" s="144" t="s">
        <v>82</v>
      </c>
      <c r="J42" s="144"/>
      <c r="K42" s="144"/>
      <c r="L42" s="144"/>
      <c r="M42" s="144"/>
      <c r="N42" s="144"/>
      <c r="O42" s="144"/>
      <c r="P42" s="144" t="s">
        <v>82</v>
      </c>
      <c r="Q42" s="144"/>
      <c r="R42" s="144"/>
      <c r="S42" s="144"/>
      <c r="T42" s="144" t="s">
        <v>82</v>
      </c>
      <c r="U42" s="144"/>
      <c r="V42" s="144"/>
      <c r="W42" s="144"/>
      <c r="X42" s="141" t="s">
        <v>82</v>
      </c>
      <c r="Y42" s="142"/>
      <c r="Z42" s="142"/>
      <c r="AA42" s="142"/>
      <c r="AB42" s="143"/>
      <c r="AC42" s="63"/>
      <c r="AD42" s="63"/>
      <c r="AE42" s="63"/>
      <c r="AF42" s="63"/>
      <c r="AG42" s="63"/>
    </row>
    <row r="43" spans="1:33" ht="20.100000000000001" customHeight="1">
      <c r="A43" s="56"/>
      <c r="B43" s="140"/>
      <c r="C43" s="59" t="s">
        <v>71</v>
      </c>
      <c r="D43" s="141" t="s">
        <v>82</v>
      </c>
      <c r="E43" s="142"/>
      <c r="F43" s="142"/>
      <c r="G43" s="142"/>
      <c r="H43" s="143"/>
      <c r="I43" s="144" t="s">
        <v>82</v>
      </c>
      <c r="J43" s="144"/>
      <c r="K43" s="144"/>
      <c r="L43" s="144"/>
      <c r="M43" s="144"/>
      <c r="N43" s="144"/>
      <c r="O43" s="144"/>
      <c r="P43" s="144" t="s">
        <v>82</v>
      </c>
      <c r="Q43" s="144"/>
      <c r="R43" s="144"/>
      <c r="S43" s="144"/>
      <c r="T43" s="144" t="s">
        <v>82</v>
      </c>
      <c r="U43" s="144"/>
      <c r="V43" s="144"/>
      <c r="W43" s="144"/>
      <c r="X43" s="141" t="s">
        <v>82</v>
      </c>
      <c r="Y43" s="142"/>
      <c r="Z43" s="142"/>
      <c r="AA43" s="142"/>
      <c r="AB43" s="143"/>
      <c r="AC43" s="63"/>
      <c r="AD43" s="63"/>
      <c r="AE43" s="63"/>
      <c r="AF43" s="63"/>
      <c r="AG43" s="63"/>
    </row>
    <row r="44" spans="1:33" ht="20.100000000000001" customHeight="1">
      <c r="A44" s="56"/>
      <c r="B44" s="140">
        <v>4</v>
      </c>
      <c r="C44" s="59" t="s">
        <v>70</v>
      </c>
      <c r="D44" s="141" t="s">
        <v>82</v>
      </c>
      <c r="E44" s="142"/>
      <c r="F44" s="142"/>
      <c r="G44" s="142"/>
      <c r="H44" s="143"/>
      <c r="I44" s="144" t="s">
        <v>82</v>
      </c>
      <c r="J44" s="144"/>
      <c r="K44" s="144"/>
      <c r="L44" s="144"/>
      <c r="M44" s="144"/>
      <c r="N44" s="144"/>
      <c r="O44" s="144"/>
      <c r="P44" s="144" t="s">
        <v>82</v>
      </c>
      <c r="Q44" s="144"/>
      <c r="R44" s="144"/>
      <c r="S44" s="144"/>
      <c r="T44" s="144" t="s">
        <v>82</v>
      </c>
      <c r="U44" s="144"/>
      <c r="V44" s="144"/>
      <c r="W44" s="144"/>
      <c r="X44" s="141" t="s">
        <v>82</v>
      </c>
      <c r="Y44" s="142"/>
      <c r="Z44" s="142"/>
      <c r="AA44" s="142"/>
      <c r="AB44" s="143"/>
      <c r="AC44" s="63"/>
      <c r="AD44" s="63"/>
      <c r="AE44" s="63"/>
      <c r="AF44" s="63"/>
      <c r="AG44" s="63"/>
    </row>
    <row r="45" spans="1:33" ht="20.100000000000001" customHeight="1">
      <c r="A45" s="56"/>
      <c r="B45" s="140"/>
      <c r="C45" s="59" t="s">
        <v>71</v>
      </c>
      <c r="D45" s="141" t="s">
        <v>82</v>
      </c>
      <c r="E45" s="142"/>
      <c r="F45" s="142"/>
      <c r="G45" s="142"/>
      <c r="H45" s="143"/>
      <c r="I45" s="144" t="s">
        <v>82</v>
      </c>
      <c r="J45" s="144"/>
      <c r="K45" s="144"/>
      <c r="L45" s="144"/>
      <c r="M45" s="144"/>
      <c r="N45" s="144"/>
      <c r="O45" s="144"/>
      <c r="P45" s="144" t="s">
        <v>82</v>
      </c>
      <c r="Q45" s="144"/>
      <c r="R45" s="144"/>
      <c r="S45" s="144"/>
      <c r="T45" s="144" t="s">
        <v>82</v>
      </c>
      <c r="U45" s="144"/>
      <c r="V45" s="144"/>
      <c r="W45" s="144"/>
      <c r="X45" s="141" t="s">
        <v>82</v>
      </c>
      <c r="Y45" s="142"/>
      <c r="Z45" s="142"/>
      <c r="AA45" s="142"/>
      <c r="AB45" s="143"/>
      <c r="AC45" s="63"/>
      <c r="AD45" s="63"/>
      <c r="AE45" s="63"/>
      <c r="AF45" s="63"/>
      <c r="AG45" s="63"/>
    </row>
    <row r="46" spans="1:33" ht="20.100000000000001" customHeight="1">
      <c r="A46" s="56"/>
      <c r="B46" s="140">
        <v>5</v>
      </c>
      <c r="C46" s="59" t="s">
        <v>70</v>
      </c>
      <c r="D46" s="141" t="s">
        <v>82</v>
      </c>
      <c r="E46" s="142"/>
      <c r="F46" s="142"/>
      <c r="G46" s="142"/>
      <c r="H46" s="143"/>
      <c r="I46" s="144" t="s">
        <v>82</v>
      </c>
      <c r="J46" s="144"/>
      <c r="K46" s="144"/>
      <c r="L46" s="144"/>
      <c r="M46" s="144"/>
      <c r="N46" s="144"/>
      <c r="O46" s="144"/>
      <c r="P46" s="144" t="s">
        <v>82</v>
      </c>
      <c r="Q46" s="144"/>
      <c r="R46" s="144"/>
      <c r="S46" s="144"/>
      <c r="T46" s="144" t="s">
        <v>82</v>
      </c>
      <c r="U46" s="144"/>
      <c r="V46" s="144"/>
      <c r="W46" s="144"/>
      <c r="X46" s="141" t="s">
        <v>82</v>
      </c>
      <c r="Y46" s="142"/>
      <c r="Z46" s="142"/>
      <c r="AA46" s="142"/>
      <c r="AB46" s="143"/>
      <c r="AC46" s="63"/>
      <c r="AD46" s="63"/>
      <c r="AE46" s="63"/>
      <c r="AF46" s="63"/>
      <c r="AG46" s="63"/>
    </row>
    <row r="47" spans="1:33" ht="20.100000000000001" customHeight="1">
      <c r="A47" s="56"/>
      <c r="B47" s="140"/>
      <c r="C47" s="59" t="s">
        <v>71</v>
      </c>
      <c r="D47" s="141" t="s">
        <v>82</v>
      </c>
      <c r="E47" s="142"/>
      <c r="F47" s="142"/>
      <c r="G47" s="142"/>
      <c r="H47" s="143"/>
      <c r="I47" s="144" t="s">
        <v>82</v>
      </c>
      <c r="J47" s="144"/>
      <c r="K47" s="144"/>
      <c r="L47" s="144"/>
      <c r="M47" s="144"/>
      <c r="N47" s="144"/>
      <c r="O47" s="144"/>
      <c r="P47" s="144" t="s">
        <v>82</v>
      </c>
      <c r="Q47" s="144"/>
      <c r="R47" s="144"/>
      <c r="S47" s="144"/>
      <c r="T47" s="144" t="s">
        <v>82</v>
      </c>
      <c r="U47" s="144"/>
      <c r="V47" s="144"/>
      <c r="W47" s="144"/>
      <c r="X47" s="141" t="s">
        <v>82</v>
      </c>
      <c r="Y47" s="142"/>
      <c r="Z47" s="142"/>
      <c r="AA47" s="142"/>
      <c r="AB47" s="143"/>
      <c r="AC47" s="63"/>
      <c r="AD47" s="63"/>
      <c r="AE47" s="63"/>
      <c r="AF47" s="63"/>
      <c r="AG47" s="63"/>
    </row>
    <row r="48" spans="1:33" ht="20.100000000000001" customHeight="1">
      <c r="A48" s="56"/>
      <c r="B48" s="140">
        <v>6</v>
      </c>
      <c r="C48" s="59" t="s">
        <v>70</v>
      </c>
      <c r="D48" s="141" t="s">
        <v>82</v>
      </c>
      <c r="E48" s="142"/>
      <c r="F48" s="142"/>
      <c r="G48" s="142"/>
      <c r="H48" s="143"/>
      <c r="I48" s="144" t="s">
        <v>82</v>
      </c>
      <c r="J48" s="144"/>
      <c r="K48" s="144"/>
      <c r="L48" s="144"/>
      <c r="M48" s="144"/>
      <c r="N48" s="144"/>
      <c r="O48" s="144"/>
      <c r="P48" s="144" t="s">
        <v>82</v>
      </c>
      <c r="Q48" s="144"/>
      <c r="R48" s="144"/>
      <c r="S48" s="144"/>
      <c r="T48" s="144" t="s">
        <v>82</v>
      </c>
      <c r="U48" s="144"/>
      <c r="V48" s="144"/>
      <c r="W48" s="144"/>
      <c r="X48" s="141" t="s">
        <v>82</v>
      </c>
      <c r="Y48" s="142"/>
      <c r="Z48" s="142"/>
      <c r="AA48" s="142"/>
      <c r="AB48" s="143"/>
      <c r="AC48" s="63"/>
      <c r="AD48" s="63"/>
      <c r="AE48" s="63"/>
      <c r="AF48" s="63"/>
      <c r="AG48" s="63"/>
    </row>
    <row r="49" spans="1:33" ht="20.100000000000001" customHeight="1">
      <c r="A49" s="56"/>
      <c r="B49" s="140"/>
      <c r="C49" s="59" t="s">
        <v>71</v>
      </c>
      <c r="D49" s="141" t="s">
        <v>82</v>
      </c>
      <c r="E49" s="142"/>
      <c r="F49" s="142"/>
      <c r="G49" s="142"/>
      <c r="H49" s="143"/>
      <c r="I49" s="144" t="s">
        <v>82</v>
      </c>
      <c r="J49" s="144"/>
      <c r="K49" s="144"/>
      <c r="L49" s="144"/>
      <c r="M49" s="144"/>
      <c r="N49" s="144"/>
      <c r="O49" s="144"/>
      <c r="P49" s="144" t="s">
        <v>82</v>
      </c>
      <c r="Q49" s="144"/>
      <c r="R49" s="144"/>
      <c r="S49" s="144"/>
      <c r="T49" s="144" t="s">
        <v>82</v>
      </c>
      <c r="U49" s="144"/>
      <c r="V49" s="144"/>
      <c r="W49" s="144"/>
      <c r="X49" s="141" t="s">
        <v>82</v>
      </c>
      <c r="Y49" s="142"/>
      <c r="Z49" s="142"/>
      <c r="AA49" s="142"/>
      <c r="AB49" s="143"/>
      <c r="AC49" s="63"/>
      <c r="AD49" s="63"/>
      <c r="AE49" s="63"/>
      <c r="AF49" s="63"/>
      <c r="AG49" s="63"/>
    </row>
    <row r="50" spans="1:33" ht="20.100000000000001" customHeight="1">
      <c r="A50" s="56"/>
      <c r="B50" s="140">
        <v>7</v>
      </c>
      <c r="C50" s="59" t="s">
        <v>70</v>
      </c>
      <c r="D50" s="141" t="s">
        <v>82</v>
      </c>
      <c r="E50" s="142"/>
      <c r="F50" s="142"/>
      <c r="G50" s="142"/>
      <c r="H50" s="143"/>
      <c r="I50" s="144" t="s">
        <v>82</v>
      </c>
      <c r="J50" s="144"/>
      <c r="K50" s="144"/>
      <c r="L50" s="144"/>
      <c r="M50" s="144"/>
      <c r="N50" s="144"/>
      <c r="O50" s="144"/>
      <c r="P50" s="144" t="s">
        <v>82</v>
      </c>
      <c r="Q50" s="144"/>
      <c r="R50" s="144"/>
      <c r="S50" s="144"/>
      <c r="T50" s="144" t="s">
        <v>82</v>
      </c>
      <c r="U50" s="144"/>
      <c r="V50" s="144"/>
      <c r="W50" s="144"/>
      <c r="X50" s="141" t="s">
        <v>82</v>
      </c>
      <c r="Y50" s="142"/>
      <c r="Z50" s="142"/>
      <c r="AA50" s="142"/>
      <c r="AB50" s="143"/>
      <c r="AC50" s="63"/>
      <c r="AD50" s="63"/>
      <c r="AE50" s="63"/>
      <c r="AF50" s="63"/>
      <c r="AG50" s="63"/>
    </row>
    <row r="51" spans="1:33" ht="20.100000000000001" customHeight="1">
      <c r="A51" s="56"/>
      <c r="B51" s="140"/>
      <c r="C51" s="59" t="s">
        <v>71</v>
      </c>
      <c r="D51" s="141" t="s">
        <v>82</v>
      </c>
      <c r="E51" s="142"/>
      <c r="F51" s="142"/>
      <c r="G51" s="142"/>
      <c r="H51" s="143"/>
      <c r="I51" s="144" t="s">
        <v>82</v>
      </c>
      <c r="J51" s="144"/>
      <c r="K51" s="144"/>
      <c r="L51" s="144"/>
      <c r="M51" s="144"/>
      <c r="N51" s="144"/>
      <c r="O51" s="144"/>
      <c r="P51" s="144" t="s">
        <v>82</v>
      </c>
      <c r="Q51" s="144"/>
      <c r="R51" s="144"/>
      <c r="S51" s="144"/>
      <c r="T51" s="144" t="s">
        <v>82</v>
      </c>
      <c r="U51" s="144"/>
      <c r="V51" s="144"/>
      <c r="W51" s="144"/>
      <c r="X51" s="141" t="s">
        <v>82</v>
      </c>
      <c r="Y51" s="142"/>
      <c r="Z51" s="142"/>
      <c r="AA51" s="142"/>
      <c r="AB51" s="143"/>
      <c r="AC51" s="63"/>
      <c r="AD51" s="63"/>
      <c r="AE51" s="63"/>
      <c r="AF51" s="63"/>
      <c r="AG51" s="63"/>
    </row>
    <row r="52" spans="1:33" ht="20.100000000000001" customHeight="1">
      <c r="A52" s="56"/>
      <c r="B52" s="140">
        <v>8</v>
      </c>
      <c r="C52" s="59" t="s">
        <v>70</v>
      </c>
      <c r="D52" s="141" t="s">
        <v>82</v>
      </c>
      <c r="E52" s="142"/>
      <c r="F52" s="142"/>
      <c r="G52" s="142"/>
      <c r="H52" s="143"/>
      <c r="I52" s="144" t="s">
        <v>82</v>
      </c>
      <c r="J52" s="144"/>
      <c r="K52" s="144"/>
      <c r="L52" s="144"/>
      <c r="M52" s="144"/>
      <c r="N52" s="144"/>
      <c r="O52" s="144"/>
      <c r="P52" s="144" t="s">
        <v>82</v>
      </c>
      <c r="Q52" s="144"/>
      <c r="R52" s="144"/>
      <c r="S52" s="144"/>
      <c r="T52" s="144" t="s">
        <v>82</v>
      </c>
      <c r="U52" s="144"/>
      <c r="V52" s="144"/>
      <c r="W52" s="144"/>
      <c r="X52" s="141" t="s">
        <v>82</v>
      </c>
      <c r="Y52" s="142"/>
      <c r="Z52" s="142"/>
      <c r="AA52" s="142"/>
      <c r="AB52" s="143"/>
      <c r="AC52" s="63"/>
      <c r="AD52" s="63"/>
      <c r="AE52" s="63"/>
      <c r="AF52" s="63"/>
      <c r="AG52" s="63"/>
    </row>
    <row r="53" spans="1:33" ht="20.100000000000001" customHeight="1">
      <c r="A53" s="56"/>
      <c r="B53" s="140"/>
      <c r="C53" s="59" t="s">
        <v>71</v>
      </c>
      <c r="D53" s="141" t="s">
        <v>82</v>
      </c>
      <c r="E53" s="142"/>
      <c r="F53" s="142"/>
      <c r="G53" s="142"/>
      <c r="H53" s="143"/>
      <c r="I53" s="144" t="s">
        <v>82</v>
      </c>
      <c r="J53" s="144"/>
      <c r="K53" s="144"/>
      <c r="L53" s="144"/>
      <c r="M53" s="144"/>
      <c r="N53" s="144"/>
      <c r="O53" s="144"/>
      <c r="P53" s="144" t="s">
        <v>82</v>
      </c>
      <c r="Q53" s="144"/>
      <c r="R53" s="144"/>
      <c r="S53" s="144"/>
      <c r="T53" s="144" t="s">
        <v>82</v>
      </c>
      <c r="U53" s="144"/>
      <c r="V53" s="144"/>
      <c r="W53" s="144"/>
      <c r="X53" s="141" t="s">
        <v>82</v>
      </c>
      <c r="Y53" s="142"/>
      <c r="Z53" s="142"/>
      <c r="AA53" s="142"/>
      <c r="AB53" s="143"/>
      <c r="AC53" s="63"/>
      <c r="AD53" s="63"/>
      <c r="AE53" s="63"/>
      <c r="AF53" s="63"/>
      <c r="AG53" s="63"/>
    </row>
    <row r="54" spans="1:33" ht="20.100000000000001" customHeight="1">
      <c r="A54" s="56"/>
      <c r="B54" s="140">
        <v>9</v>
      </c>
      <c r="C54" s="59" t="s">
        <v>70</v>
      </c>
      <c r="D54" s="141" t="s">
        <v>82</v>
      </c>
      <c r="E54" s="142"/>
      <c r="F54" s="142"/>
      <c r="G54" s="142"/>
      <c r="H54" s="143"/>
      <c r="I54" s="144" t="s">
        <v>82</v>
      </c>
      <c r="J54" s="144"/>
      <c r="K54" s="144"/>
      <c r="L54" s="144"/>
      <c r="M54" s="144"/>
      <c r="N54" s="144"/>
      <c r="O54" s="144"/>
      <c r="P54" s="144" t="s">
        <v>82</v>
      </c>
      <c r="Q54" s="144"/>
      <c r="R54" s="144"/>
      <c r="S54" s="144"/>
      <c r="T54" s="144" t="s">
        <v>82</v>
      </c>
      <c r="U54" s="144"/>
      <c r="V54" s="144"/>
      <c r="W54" s="144"/>
      <c r="X54" s="141" t="s">
        <v>82</v>
      </c>
      <c r="Y54" s="142"/>
      <c r="Z54" s="142"/>
      <c r="AA54" s="142"/>
      <c r="AB54" s="143"/>
      <c r="AC54" s="63"/>
      <c r="AD54" s="63"/>
      <c r="AE54" s="63"/>
      <c r="AF54" s="63"/>
      <c r="AG54" s="63"/>
    </row>
    <row r="55" spans="1:33" ht="20.100000000000001" customHeight="1">
      <c r="A55" s="56"/>
      <c r="B55" s="140"/>
      <c r="C55" s="59" t="s">
        <v>71</v>
      </c>
      <c r="D55" s="141" t="s">
        <v>82</v>
      </c>
      <c r="E55" s="142"/>
      <c r="F55" s="142"/>
      <c r="G55" s="142"/>
      <c r="H55" s="143"/>
      <c r="I55" s="144" t="s">
        <v>82</v>
      </c>
      <c r="J55" s="144"/>
      <c r="K55" s="144"/>
      <c r="L55" s="144"/>
      <c r="M55" s="144"/>
      <c r="N55" s="144"/>
      <c r="O55" s="144"/>
      <c r="P55" s="144" t="s">
        <v>82</v>
      </c>
      <c r="Q55" s="144"/>
      <c r="R55" s="144"/>
      <c r="S55" s="144"/>
      <c r="T55" s="144" t="s">
        <v>82</v>
      </c>
      <c r="U55" s="144"/>
      <c r="V55" s="144"/>
      <c r="W55" s="144"/>
      <c r="X55" s="141" t="s">
        <v>82</v>
      </c>
      <c r="Y55" s="142"/>
      <c r="Z55" s="142"/>
      <c r="AA55" s="142"/>
      <c r="AB55" s="143"/>
      <c r="AC55" s="63"/>
      <c r="AD55" s="63"/>
      <c r="AE55" s="63"/>
      <c r="AF55" s="63"/>
      <c r="AG55" s="63"/>
    </row>
    <row r="56" spans="1:33" ht="20.100000000000001" customHeight="1">
      <c r="A56" s="56"/>
      <c r="B56" s="140">
        <v>10</v>
      </c>
      <c r="C56" s="59" t="s">
        <v>70</v>
      </c>
      <c r="D56" s="141" t="s">
        <v>82</v>
      </c>
      <c r="E56" s="142"/>
      <c r="F56" s="142"/>
      <c r="G56" s="142"/>
      <c r="H56" s="143"/>
      <c r="I56" s="144" t="s">
        <v>82</v>
      </c>
      <c r="J56" s="144"/>
      <c r="K56" s="144"/>
      <c r="L56" s="144"/>
      <c r="M56" s="144"/>
      <c r="N56" s="144"/>
      <c r="O56" s="144"/>
      <c r="P56" s="144" t="s">
        <v>82</v>
      </c>
      <c r="Q56" s="144"/>
      <c r="R56" s="144"/>
      <c r="S56" s="144"/>
      <c r="T56" s="144" t="s">
        <v>82</v>
      </c>
      <c r="U56" s="144"/>
      <c r="V56" s="144"/>
      <c r="W56" s="144"/>
      <c r="X56" s="141" t="s">
        <v>82</v>
      </c>
      <c r="Y56" s="142"/>
      <c r="Z56" s="142"/>
      <c r="AA56" s="142"/>
      <c r="AB56" s="143"/>
      <c r="AC56" s="63"/>
      <c r="AD56" s="63"/>
      <c r="AE56" s="63"/>
      <c r="AF56" s="63"/>
      <c r="AG56" s="63"/>
    </row>
    <row r="57" spans="1:33" ht="20.100000000000001" customHeight="1">
      <c r="A57" s="56"/>
      <c r="B57" s="140"/>
      <c r="C57" s="59" t="s">
        <v>71</v>
      </c>
      <c r="D57" s="141" t="s">
        <v>82</v>
      </c>
      <c r="E57" s="142"/>
      <c r="F57" s="142"/>
      <c r="G57" s="142"/>
      <c r="H57" s="143"/>
      <c r="I57" s="144" t="s">
        <v>82</v>
      </c>
      <c r="J57" s="144"/>
      <c r="K57" s="144"/>
      <c r="L57" s="144"/>
      <c r="M57" s="144"/>
      <c r="N57" s="144"/>
      <c r="O57" s="144"/>
      <c r="P57" s="144" t="s">
        <v>82</v>
      </c>
      <c r="Q57" s="144"/>
      <c r="R57" s="144"/>
      <c r="S57" s="144"/>
      <c r="T57" s="144" t="s">
        <v>82</v>
      </c>
      <c r="U57" s="144"/>
      <c r="V57" s="144"/>
      <c r="W57" s="144"/>
      <c r="X57" s="141" t="s">
        <v>82</v>
      </c>
      <c r="Y57" s="142"/>
      <c r="Z57" s="142"/>
      <c r="AA57" s="142"/>
      <c r="AB57" s="143"/>
      <c r="AC57" s="63"/>
      <c r="AD57" s="63"/>
      <c r="AE57" s="63"/>
      <c r="AF57" s="63"/>
      <c r="AG57" s="63"/>
    </row>
    <row r="58" spans="1:33" ht="20.100000000000001" customHeight="1">
      <c r="A58" s="56"/>
      <c r="B58" s="140">
        <v>11</v>
      </c>
      <c r="C58" s="59" t="s">
        <v>70</v>
      </c>
      <c r="D58" s="141" t="s">
        <v>82</v>
      </c>
      <c r="E58" s="142"/>
      <c r="F58" s="142"/>
      <c r="G58" s="142"/>
      <c r="H58" s="143"/>
      <c r="I58" s="144" t="s">
        <v>82</v>
      </c>
      <c r="J58" s="144"/>
      <c r="K58" s="144"/>
      <c r="L58" s="144"/>
      <c r="M58" s="144"/>
      <c r="N58" s="144"/>
      <c r="O58" s="144"/>
      <c r="P58" s="144" t="s">
        <v>82</v>
      </c>
      <c r="Q58" s="144"/>
      <c r="R58" s="144"/>
      <c r="S58" s="144"/>
      <c r="T58" s="144" t="s">
        <v>82</v>
      </c>
      <c r="U58" s="144"/>
      <c r="V58" s="144"/>
      <c r="W58" s="144"/>
      <c r="X58" s="141" t="s">
        <v>82</v>
      </c>
      <c r="Y58" s="142"/>
      <c r="Z58" s="142"/>
      <c r="AA58" s="142"/>
      <c r="AB58" s="143"/>
      <c r="AC58" s="63"/>
      <c r="AD58" s="63"/>
      <c r="AE58" s="63"/>
      <c r="AF58" s="63"/>
      <c r="AG58" s="63"/>
    </row>
    <row r="59" spans="1:33" ht="20.100000000000001" customHeight="1">
      <c r="A59" s="56"/>
      <c r="B59" s="140"/>
      <c r="C59" s="59" t="s">
        <v>71</v>
      </c>
      <c r="D59" s="141" t="s">
        <v>82</v>
      </c>
      <c r="E59" s="142"/>
      <c r="F59" s="142"/>
      <c r="G59" s="142"/>
      <c r="H59" s="143"/>
      <c r="I59" s="144" t="s">
        <v>82</v>
      </c>
      <c r="J59" s="144"/>
      <c r="K59" s="144"/>
      <c r="L59" s="144"/>
      <c r="M59" s="144"/>
      <c r="N59" s="144"/>
      <c r="O59" s="144"/>
      <c r="P59" s="144" t="s">
        <v>82</v>
      </c>
      <c r="Q59" s="144"/>
      <c r="R59" s="144"/>
      <c r="S59" s="144"/>
      <c r="T59" s="144" t="s">
        <v>82</v>
      </c>
      <c r="U59" s="144"/>
      <c r="V59" s="144"/>
      <c r="W59" s="144"/>
      <c r="X59" s="141" t="s">
        <v>82</v>
      </c>
      <c r="Y59" s="142"/>
      <c r="Z59" s="142"/>
      <c r="AA59" s="142"/>
      <c r="AB59" s="143"/>
      <c r="AC59" s="63"/>
      <c r="AD59" s="63"/>
      <c r="AE59" s="63"/>
      <c r="AF59" s="63"/>
      <c r="AG59" s="63"/>
    </row>
    <row r="60" spans="1:33" ht="20.100000000000001" customHeight="1">
      <c r="A60" s="56"/>
      <c r="B60" s="140">
        <v>12</v>
      </c>
      <c r="C60" s="59" t="s">
        <v>70</v>
      </c>
      <c r="D60" s="141" t="s">
        <v>82</v>
      </c>
      <c r="E60" s="142"/>
      <c r="F60" s="142"/>
      <c r="G60" s="142"/>
      <c r="H60" s="143"/>
      <c r="I60" s="144" t="s">
        <v>82</v>
      </c>
      <c r="J60" s="144"/>
      <c r="K60" s="144"/>
      <c r="L60" s="144"/>
      <c r="M60" s="144"/>
      <c r="N60" s="144"/>
      <c r="O60" s="144"/>
      <c r="P60" s="144" t="s">
        <v>82</v>
      </c>
      <c r="Q60" s="144"/>
      <c r="R60" s="144"/>
      <c r="S60" s="144"/>
      <c r="T60" s="144" t="s">
        <v>82</v>
      </c>
      <c r="U60" s="144"/>
      <c r="V60" s="144"/>
      <c r="W60" s="144"/>
      <c r="X60" s="141" t="s">
        <v>82</v>
      </c>
      <c r="Y60" s="142"/>
      <c r="Z60" s="142"/>
      <c r="AA60" s="142"/>
      <c r="AB60" s="143"/>
      <c r="AC60" s="63"/>
      <c r="AD60" s="63"/>
      <c r="AE60" s="63"/>
      <c r="AF60" s="63"/>
      <c r="AG60" s="63"/>
    </row>
    <row r="61" spans="1:33" ht="20.100000000000001" customHeight="1">
      <c r="A61" s="56"/>
      <c r="B61" s="140"/>
      <c r="C61" s="59" t="s">
        <v>71</v>
      </c>
      <c r="D61" s="141" t="s">
        <v>82</v>
      </c>
      <c r="E61" s="142"/>
      <c r="F61" s="142"/>
      <c r="G61" s="142"/>
      <c r="H61" s="143"/>
      <c r="I61" s="144" t="s">
        <v>82</v>
      </c>
      <c r="J61" s="144"/>
      <c r="K61" s="144"/>
      <c r="L61" s="144"/>
      <c r="M61" s="144"/>
      <c r="N61" s="144"/>
      <c r="O61" s="144"/>
      <c r="P61" s="144" t="s">
        <v>82</v>
      </c>
      <c r="Q61" s="144"/>
      <c r="R61" s="144"/>
      <c r="S61" s="144"/>
      <c r="T61" s="144" t="s">
        <v>82</v>
      </c>
      <c r="U61" s="144"/>
      <c r="V61" s="144"/>
      <c r="W61" s="144"/>
      <c r="X61" s="141" t="s">
        <v>82</v>
      </c>
      <c r="Y61" s="142"/>
      <c r="Z61" s="142"/>
      <c r="AA61" s="142"/>
      <c r="AB61" s="143"/>
      <c r="AC61" s="63"/>
      <c r="AD61" s="63"/>
      <c r="AE61" s="63"/>
      <c r="AF61" s="63"/>
      <c r="AG61" s="63"/>
    </row>
    <row r="62" spans="1:33" ht="20.100000000000001" customHeight="1">
      <c r="A62" s="56"/>
      <c r="B62" s="140">
        <v>13</v>
      </c>
      <c r="C62" s="59" t="s">
        <v>70</v>
      </c>
      <c r="D62" s="141" t="s">
        <v>82</v>
      </c>
      <c r="E62" s="142"/>
      <c r="F62" s="142"/>
      <c r="G62" s="142"/>
      <c r="H62" s="143"/>
      <c r="I62" s="144" t="s">
        <v>82</v>
      </c>
      <c r="J62" s="144"/>
      <c r="K62" s="144"/>
      <c r="L62" s="144"/>
      <c r="M62" s="144"/>
      <c r="N62" s="144"/>
      <c r="O62" s="144"/>
      <c r="P62" s="144" t="s">
        <v>82</v>
      </c>
      <c r="Q62" s="144"/>
      <c r="R62" s="144"/>
      <c r="S62" s="144"/>
      <c r="T62" s="144" t="s">
        <v>82</v>
      </c>
      <c r="U62" s="144"/>
      <c r="V62" s="144"/>
      <c r="W62" s="144"/>
      <c r="X62" s="141" t="s">
        <v>82</v>
      </c>
      <c r="Y62" s="142"/>
      <c r="Z62" s="142"/>
      <c r="AA62" s="142"/>
      <c r="AB62" s="143"/>
      <c r="AC62" s="63"/>
      <c r="AD62" s="63"/>
      <c r="AE62" s="63"/>
      <c r="AF62" s="63"/>
      <c r="AG62" s="63"/>
    </row>
    <row r="63" spans="1:33" ht="20.100000000000001" customHeight="1">
      <c r="A63" s="56"/>
      <c r="B63" s="140"/>
      <c r="C63" s="59" t="s">
        <v>71</v>
      </c>
      <c r="D63" s="141" t="s">
        <v>82</v>
      </c>
      <c r="E63" s="142"/>
      <c r="F63" s="142"/>
      <c r="G63" s="142"/>
      <c r="H63" s="143"/>
      <c r="I63" s="144" t="s">
        <v>82</v>
      </c>
      <c r="J63" s="144"/>
      <c r="K63" s="144"/>
      <c r="L63" s="144"/>
      <c r="M63" s="144"/>
      <c r="N63" s="144"/>
      <c r="O63" s="144"/>
      <c r="P63" s="144" t="s">
        <v>82</v>
      </c>
      <c r="Q63" s="144"/>
      <c r="R63" s="144"/>
      <c r="S63" s="144"/>
      <c r="T63" s="144" t="s">
        <v>82</v>
      </c>
      <c r="U63" s="144"/>
      <c r="V63" s="144"/>
      <c r="W63" s="144"/>
      <c r="X63" s="141" t="s">
        <v>82</v>
      </c>
      <c r="Y63" s="142"/>
      <c r="Z63" s="142"/>
      <c r="AA63" s="142"/>
      <c r="AB63" s="143"/>
      <c r="AC63" s="63"/>
      <c r="AD63" s="63"/>
      <c r="AE63" s="63"/>
      <c r="AF63" s="63"/>
      <c r="AG63" s="63"/>
    </row>
    <row r="64" spans="1:33" ht="20.100000000000001" customHeight="1">
      <c r="A64" s="56"/>
      <c r="B64" s="140">
        <v>14</v>
      </c>
      <c r="C64" s="59" t="s">
        <v>70</v>
      </c>
      <c r="D64" s="141" t="s">
        <v>82</v>
      </c>
      <c r="E64" s="142"/>
      <c r="F64" s="142"/>
      <c r="G64" s="142"/>
      <c r="H64" s="143"/>
      <c r="I64" s="144" t="s">
        <v>82</v>
      </c>
      <c r="J64" s="144"/>
      <c r="K64" s="144"/>
      <c r="L64" s="144"/>
      <c r="M64" s="144"/>
      <c r="N64" s="144"/>
      <c r="O64" s="144"/>
      <c r="P64" s="144" t="s">
        <v>82</v>
      </c>
      <c r="Q64" s="144"/>
      <c r="R64" s="144"/>
      <c r="S64" s="144"/>
      <c r="T64" s="144" t="s">
        <v>82</v>
      </c>
      <c r="U64" s="144"/>
      <c r="V64" s="144"/>
      <c r="W64" s="144"/>
      <c r="X64" s="141" t="s">
        <v>82</v>
      </c>
      <c r="Y64" s="142"/>
      <c r="Z64" s="142"/>
      <c r="AA64" s="142"/>
      <c r="AB64" s="143"/>
      <c r="AC64" s="63"/>
      <c r="AD64" s="63"/>
      <c r="AE64" s="63"/>
      <c r="AF64" s="63"/>
      <c r="AG64" s="63"/>
    </row>
    <row r="65" spans="1:33" ht="20.100000000000001" customHeight="1">
      <c r="A65" s="56"/>
      <c r="B65" s="140"/>
      <c r="C65" s="59" t="s">
        <v>71</v>
      </c>
      <c r="D65" s="141" t="s">
        <v>82</v>
      </c>
      <c r="E65" s="142"/>
      <c r="F65" s="142"/>
      <c r="G65" s="142"/>
      <c r="H65" s="143"/>
      <c r="I65" s="144" t="s">
        <v>82</v>
      </c>
      <c r="J65" s="144"/>
      <c r="K65" s="144"/>
      <c r="L65" s="144"/>
      <c r="M65" s="144"/>
      <c r="N65" s="144"/>
      <c r="O65" s="144"/>
      <c r="P65" s="144" t="s">
        <v>82</v>
      </c>
      <c r="Q65" s="144"/>
      <c r="R65" s="144"/>
      <c r="S65" s="144"/>
      <c r="T65" s="144" t="s">
        <v>82</v>
      </c>
      <c r="U65" s="144"/>
      <c r="V65" s="144"/>
      <c r="W65" s="144"/>
      <c r="X65" s="141" t="s">
        <v>82</v>
      </c>
      <c r="Y65" s="142"/>
      <c r="Z65" s="142"/>
      <c r="AA65" s="142"/>
      <c r="AB65" s="143"/>
      <c r="AC65" s="63"/>
      <c r="AD65" s="63"/>
      <c r="AE65" s="63"/>
      <c r="AF65" s="63"/>
      <c r="AG65" s="63"/>
    </row>
    <row r="66" spans="1:33" ht="20.100000000000001" customHeight="1">
      <c r="A66" s="56"/>
      <c r="B66" s="140">
        <v>15</v>
      </c>
      <c r="C66" s="59" t="s">
        <v>70</v>
      </c>
      <c r="D66" s="141" t="s">
        <v>82</v>
      </c>
      <c r="E66" s="142"/>
      <c r="F66" s="142"/>
      <c r="G66" s="142"/>
      <c r="H66" s="143"/>
      <c r="I66" s="144" t="s">
        <v>82</v>
      </c>
      <c r="J66" s="144"/>
      <c r="K66" s="144"/>
      <c r="L66" s="144"/>
      <c r="M66" s="144"/>
      <c r="N66" s="144"/>
      <c r="O66" s="144"/>
      <c r="P66" s="144" t="s">
        <v>82</v>
      </c>
      <c r="Q66" s="144"/>
      <c r="R66" s="144"/>
      <c r="S66" s="144"/>
      <c r="T66" s="144" t="s">
        <v>82</v>
      </c>
      <c r="U66" s="144"/>
      <c r="V66" s="144"/>
      <c r="W66" s="144"/>
      <c r="X66" s="141" t="s">
        <v>82</v>
      </c>
      <c r="Y66" s="142"/>
      <c r="Z66" s="142"/>
      <c r="AA66" s="142"/>
      <c r="AB66" s="143"/>
      <c r="AC66" s="63"/>
      <c r="AD66" s="63"/>
      <c r="AE66" s="63"/>
      <c r="AF66" s="63"/>
      <c r="AG66" s="63"/>
    </row>
    <row r="67" spans="1:33" ht="20.100000000000001" customHeight="1">
      <c r="A67" s="56"/>
      <c r="B67" s="140"/>
      <c r="C67" s="59" t="s">
        <v>71</v>
      </c>
      <c r="D67" s="141" t="s">
        <v>82</v>
      </c>
      <c r="E67" s="142"/>
      <c r="F67" s="142"/>
      <c r="G67" s="142"/>
      <c r="H67" s="143"/>
      <c r="I67" s="144" t="s">
        <v>82</v>
      </c>
      <c r="J67" s="144"/>
      <c r="K67" s="144"/>
      <c r="L67" s="144"/>
      <c r="M67" s="144"/>
      <c r="N67" s="144"/>
      <c r="O67" s="144"/>
      <c r="P67" s="144" t="s">
        <v>82</v>
      </c>
      <c r="Q67" s="144"/>
      <c r="R67" s="144"/>
      <c r="S67" s="144"/>
      <c r="T67" s="144" t="s">
        <v>82</v>
      </c>
      <c r="U67" s="144"/>
      <c r="V67" s="144"/>
      <c r="W67" s="144"/>
      <c r="X67" s="141" t="s">
        <v>82</v>
      </c>
      <c r="Y67" s="142"/>
      <c r="Z67" s="142"/>
      <c r="AA67" s="142"/>
      <c r="AB67" s="143"/>
      <c r="AC67" s="63"/>
      <c r="AD67" s="63"/>
      <c r="AE67" s="63"/>
      <c r="AF67" s="63"/>
      <c r="AG67" s="63"/>
    </row>
    <row r="68" spans="1:33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</row>
    <row r="69" spans="1:33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</row>
    <row r="70" spans="1:33">
      <c r="A70" s="56"/>
      <c r="B70" s="62"/>
      <c r="C70" s="62"/>
      <c r="D70" s="62"/>
      <c r="E70" s="62"/>
      <c r="F70" s="62"/>
      <c r="G70" s="62"/>
      <c r="H70" s="62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</row>
  </sheetData>
  <mergeCells count="242">
    <mergeCell ref="B7:D7"/>
    <mergeCell ref="E7:T7"/>
    <mergeCell ref="B8:D8"/>
    <mergeCell ref="E8:T8"/>
    <mergeCell ref="B9:D9"/>
    <mergeCell ref="E9:J9"/>
    <mergeCell ref="K9:M9"/>
    <mergeCell ref="N9:T9"/>
    <mergeCell ref="B2:H2"/>
    <mergeCell ref="B3:C4"/>
    <mergeCell ref="E3:T3"/>
    <mergeCell ref="E4:T4"/>
    <mergeCell ref="B5:C6"/>
    <mergeCell ref="E5:T5"/>
    <mergeCell ref="E6:T6"/>
    <mergeCell ref="B14:D14"/>
    <mergeCell ref="E14:T14"/>
    <mergeCell ref="B15:D15"/>
    <mergeCell ref="E15:T15"/>
    <mergeCell ref="B16:D16"/>
    <mergeCell ref="E16:T16"/>
    <mergeCell ref="B10:C11"/>
    <mergeCell ref="E10:T10"/>
    <mergeCell ref="E11:T11"/>
    <mergeCell ref="B12:C13"/>
    <mergeCell ref="E12:T12"/>
    <mergeCell ref="E13:T13"/>
    <mergeCell ref="B17:D17"/>
    <mergeCell ref="E17:T17"/>
    <mergeCell ref="B18:C19"/>
    <mergeCell ref="E18:T18"/>
    <mergeCell ref="E19:T19"/>
    <mergeCell ref="B20:D20"/>
    <mergeCell ref="E20:J20"/>
    <mergeCell ref="K20:M20"/>
    <mergeCell ref="N20:T20"/>
    <mergeCell ref="B23:D23"/>
    <mergeCell ref="E23:I23"/>
    <mergeCell ref="K23:T23"/>
    <mergeCell ref="B24:D24"/>
    <mergeCell ref="E24:J24"/>
    <mergeCell ref="K24:M24"/>
    <mergeCell ref="N24:T24"/>
    <mergeCell ref="B21:D21"/>
    <mergeCell ref="E21:T21"/>
    <mergeCell ref="B22:D22"/>
    <mergeCell ref="E22:I22"/>
    <mergeCell ref="K22:M22"/>
    <mergeCell ref="N22:Q22"/>
    <mergeCell ref="R22:T22"/>
    <mergeCell ref="E29:T29"/>
    <mergeCell ref="E30:T30"/>
    <mergeCell ref="E31:T31"/>
    <mergeCell ref="B32:D32"/>
    <mergeCell ref="E32:J32"/>
    <mergeCell ref="K32:M32"/>
    <mergeCell ref="N32:T32"/>
    <mergeCell ref="B25:D25"/>
    <mergeCell ref="E25:J25"/>
    <mergeCell ref="K25:M25"/>
    <mergeCell ref="N25:T25"/>
    <mergeCell ref="B26:C31"/>
    <mergeCell ref="D26:D28"/>
    <mergeCell ref="E26:T26"/>
    <mergeCell ref="E27:T27"/>
    <mergeCell ref="E28:T28"/>
    <mergeCell ref="D29:D31"/>
    <mergeCell ref="B33:D33"/>
    <mergeCell ref="E33:J33"/>
    <mergeCell ref="K33:M33"/>
    <mergeCell ref="N33:T33"/>
    <mergeCell ref="B37:C37"/>
    <mergeCell ref="D37:H37"/>
    <mergeCell ref="I37:O37"/>
    <mergeCell ref="P37:S37"/>
    <mergeCell ref="T37:W37"/>
    <mergeCell ref="X37:AB37"/>
    <mergeCell ref="B38:B39"/>
    <mergeCell ref="D38:H38"/>
    <mergeCell ref="I38:O38"/>
    <mergeCell ref="P38:S38"/>
    <mergeCell ref="T38:W38"/>
    <mergeCell ref="X38:AB38"/>
    <mergeCell ref="D39:H39"/>
    <mergeCell ref="I39:O39"/>
    <mergeCell ref="P39:S39"/>
    <mergeCell ref="T39:W39"/>
    <mergeCell ref="X39:AB39"/>
    <mergeCell ref="B40:B41"/>
    <mergeCell ref="D40:H40"/>
    <mergeCell ref="I40:O40"/>
    <mergeCell ref="P40:S40"/>
    <mergeCell ref="T40:W40"/>
    <mergeCell ref="X40:AB40"/>
    <mergeCell ref="D41:H41"/>
    <mergeCell ref="I41:O41"/>
    <mergeCell ref="P41:S41"/>
    <mergeCell ref="T41:W41"/>
    <mergeCell ref="X41:AB41"/>
    <mergeCell ref="B42:B43"/>
    <mergeCell ref="D42:H42"/>
    <mergeCell ref="I42:O42"/>
    <mergeCell ref="P42:S42"/>
    <mergeCell ref="T42:W42"/>
    <mergeCell ref="X42:AB42"/>
    <mergeCell ref="D43:H43"/>
    <mergeCell ref="B46:B47"/>
    <mergeCell ref="D46:H46"/>
    <mergeCell ref="I46:O46"/>
    <mergeCell ref="P46:S46"/>
    <mergeCell ref="T46:W46"/>
    <mergeCell ref="I43:O43"/>
    <mergeCell ref="P43:S43"/>
    <mergeCell ref="T43:W43"/>
    <mergeCell ref="X43:AB43"/>
    <mergeCell ref="B44:B45"/>
    <mergeCell ref="D44:H44"/>
    <mergeCell ref="I44:O44"/>
    <mergeCell ref="P44:S44"/>
    <mergeCell ref="T44:W44"/>
    <mergeCell ref="X44:AB44"/>
    <mergeCell ref="X46:AB46"/>
    <mergeCell ref="D47:H47"/>
    <mergeCell ref="I47:O47"/>
    <mergeCell ref="P47:S47"/>
    <mergeCell ref="T47:W47"/>
    <mergeCell ref="X47:AB47"/>
    <mergeCell ref="D45:H45"/>
    <mergeCell ref="I45:O45"/>
    <mergeCell ref="P45:S45"/>
    <mergeCell ref="T45:W45"/>
    <mergeCell ref="X45:AB45"/>
    <mergeCell ref="X49:AB49"/>
    <mergeCell ref="B50:B51"/>
    <mergeCell ref="D50:H50"/>
    <mergeCell ref="I50:O50"/>
    <mergeCell ref="P50:S50"/>
    <mergeCell ref="T50:W50"/>
    <mergeCell ref="X50:AB50"/>
    <mergeCell ref="D51:H51"/>
    <mergeCell ref="I51:O51"/>
    <mergeCell ref="P51:S51"/>
    <mergeCell ref="B48:B49"/>
    <mergeCell ref="D48:H48"/>
    <mergeCell ref="I48:O48"/>
    <mergeCell ref="P48:S48"/>
    <mergeCell ref="T48:W48"/>
    <mergeCell ref="X48:AB48"/>
    <mergeCell ref="D49:H49"/>
    <mergeCell ref="I49:O49"/>
    <mergeCell ref="P49:S49"/>
    <mergeCell ref="T49:W49"/>
    <mergeCell ref="T51:W51"/>
    <mergeCell ref="X51:AB51"/>
    <mergeCell ref="B52:B53"/>
    <mergeCell ref="D52:H52"/>
    <mergeCell ref="I52:O52"/>
    <mergeCell ref="P52:S52"/>
    <mergeCell ref="T52:W52"/>
    <mergeCell ref="X52:AB52"/>
    <mergeCell ref="D53:H53"/>
    <mergeCell ref="I53:O53"/>
    <mergeCell ref="P53:S53"/>
    <mergeCell ref="T53:W53"/>
    <mergeCell ref="X53:AB53"/>
    <mergeCell ref="B54:B55"/>
    <mergeCell ref="D54:H54"/>
    <mergeCell ref="I54:O54"/>
    <mergeCell ref="P54:S54"/>
    <mergeCell ref="T54:W54"/>
    <mergeCell ref="X54:AB54"/>
    <mergeCell ref="D55:H55"/>
    <mergeCell ref="B58:B59"/>
    <mergeCell ref="D58:H58"/>
    <mergeCell ref="I58:O58"/>
    <mergeCell ref="P58:S58"/>
    <mergeCell ref="T58:W58"/>
    <mergeCell ref="I55:O55"/>
    <mergeCell ref="P55:S55"/>
    <mergeCell ref="T55:W55"/>
    <mergeCell ref="X55:AB55"/>
    <mergeCell ref="B56:B57"/>
    <mergeCell ref="D56:H56"/>
    <mergeCell ref="I56:O56"/>
    <mergeCell ref="P56:S56"/>
    <mergeCell ref="T56:W56"/>
    <mergeCell ref="X56:AB56"/>
    <mergeCell ref="X58:AB58"/>
    <mergeCell ref="D59:H59"/>
    <mergeCell ref="I59:O59"/>
    <mergeCell ref="P59:S59"/>
    <mergeCell ref="T59:W59"/>
    <mergeCell ref="X59:AB59"/>
    <mergeCell ref="D57:H57"/>
    <mergeCell ref="I57:O57"/>
    <mergeCell ref="P57:S57"/>
    <mergeCell ref="T57:W57"/>
    <mergeCell ref="X57:AB57"/>
    <mergeCell ref="X61:AB61"/>
    <mergeCell ref="B62:B63"/>
    <mergeCell ref="D62:H62"/>
    <mergeCell ref="I62:O62"/>
    <mergeCell ref="P62:S62"/>
    <mergeCell ref="T62:W62"/>
    <mergeCell ref="X62:AB62"/>
    <mergeCell ref="D63:H63"/>
    <mergeCell ref="I63:O63"/>
    <mergeCell ref="P63:S63"/>
    <mergeCell ref="B60:B61"/>
    <mergeCell ref="D60:H60"/>
    <mergeCell ref="I60:O60"/>
    <mergeCell ref="P60:S60"/>
    <mergeCell ref="T60:W60"/>
    <mergeCell ref="X60:AB60"/>
    <mergeCell ref="D61:H61"/>
    <mergeCell ref="I61:O61"/>
    <mergeCell ref="P61:S61"/>
    <mergeCell ref="T61:W61"/>
    <mergeCell ref="T63:W63"/>
    <mergeCell ref="X63:AB63"/>
    <mergeCell ref="B64:B65"/>
    <mergeCell ref="D64:H64"/>
    <mergeCell ref="I64:O64"/>
    <mergeCell ref="P64:S64"/>
    <mergeCell ref="T64:W64"/>
    <mergeCell ref="X64:AB64"/>
    <mergeCell ref="D65:H65"/>
    <mergeCell ref="I65:O65"/>
    <mergeCell ref="I67:O67"/>
    <mergeCell ref="P67:S67"/>
    <mergeCell ref="T67:W67"/>
    <mergeCell ref="X67:AB67"/>
    <mergeCell ref="P65:S65"/>
    <mergeCell ref="T65:W65"/>
    <mergeCell ref="X65:AB65"/>
    <mergeCell ref="B66:B67"/>
    <mergeCell ref="D66:H66"/>
    <mergeCell ref="I66:O66"/>
    <mergeCell ref="P66:S66"/>
    <mergeCell ref="T66:W66"/>
    <mergeCell ref="X66:AB66"/>
    <mergeCell ref="D67:H6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516E-291B-4697-A823-EBCB16610004}">
  <dimension ref="A1:FR77"/>
  <sheetViews>
    <sheetView view="pageBreakPreview" zoomScaleNormal="100" zoomScaleSheetLayoutView="100" workbookViewId="0">
      <selection activeCell="AR15" sqref="AR15"/>
    </sheetView>
  </sheetViews>
  <sheetFormatPr defaultColWidth="0.88671875" defaultRowHeight="14.25"/>
  <cols>
    <col min="1" max="102" width="0.88671875" style="64"/>
    <col min="103" max="103" width="42.77734375" style="64" customWidth="1"/>
    <col min="104" max="104" width="17.33203125" style="64" customWidth="1"/>
    <col min="105" max="105" width="16.6640625" style="64" customWidth="1"/>
    <col min="106" max="106" width="14.5546875" style="64" customWidth="1"/>
    <col min="107" max="107" width="9.5546875" style="64" bestFit="1" customWidth="1"/>
    <col min="108" max="108" width="5.88671875" style="64" customWidth="1"/>
    <col min="109" max="16384" width="0.88671875" style="64"/>
  </cols>
  <sheetData>
    <row r="1" spans="1:108" ht="15" customHeight="1">
      <c r="B1" s="65"/>
      <c r="C1" s="66"/>
      <c r="D1" s="65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232" t="s">
        <v>107</v>
      </c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  <c r="BR1" s="233"/>
      <c r="BS1" s="233"/>
      <c r="BT1" s="233"/>
      <c r="BU1" s="233"/>
      <c r="BV1" s="233"/>
      <c r="BW1" s="137"/>
      <c r="BX1" s="137"/>
      <c r="BY1" s="137"/>
      <c r="BZ1" s="137"/>
      <c r="CA1" s="137"/>
      <c r="CB1" s="137"/>
      <c r="CC1" s="137"/>
      <c r="CD1" s="137"/>
      <c r="CE1" s="137"/>
      <c r="CF1" s="137"/>
      <c r="CG1" s="137"/>
      <c r="CH1" s="137"/>
      <c r="CI1" s="137"/>
      <c r="CJ1" s="137"/>
      <c r="CK1" s="137"/>
      <c r="CL1" s="137"/>
      <c r="CM1" s="137"/>
      <c r="CN1" s="137"/>
      <c r="CO1" s="137"/>
      <c r="CP1" s="137"/>
      <c r="CQ1" s="137"/>
      <c r="CR1" s="137"/>
      <c r="CS1" s="137"/>
      <c r="CT1" s="137"/>
      <c r="CU1" s="137"/>
      <c r="CV1" s="137"/>
    </row>
    <row r="2" spans="1:108" ht="15" customHeight="1"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I2" s="233"/>
      <c r="BJ2" s="233"/>
      <c r="BK2" s="233"/>
      <c r="BL2" s="233"/>
      <c r="BM2" s="233"/>
      <c r="BN2" s="233"/>
      <c r="BO2" s="233"/>
      <c r="BP2" s="233"/>
      <c r="BQ2" s="233"/>
      <c r="BR2" s="233"/>
      <c r="BS2" s="233"/>
      <c r="BT2" s="233"/>
      <c r="BU2" s="233"/>
      <c r="BV2" s="233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7"/>
      <c r="CI2" s="137"/>
      <c r="CJ2" s="137"/>
      <c r="CK2" s="137"/>
      <c r="CL2" s="137"/>
      <c r="CM2" s="137"/>
      <c r="CN2" s="137"/>
      <c r="CO2" s="137"/>
      <c r="CP2" s="137"/>
      <c r="CQ2" s="137"/>
      <c r="CR2" s="137"/>
      <c r="CS2" s="137"/>
      <c r="CT2" s="137"/>
      <c r="CU2" s="137"/>
      <c r="CV2" s="137"/>
    </row>
    <row r="3" spans="1:108" ht="15" customHeight="1">
      <c r="B3" s="6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AV3" s="233"/>
      <c r="AW3" s="233"/>
      <c r="AX3" s="233"/>
      <c r="AY3" s="233"/>
      <c r="AZ3" s="233"/>
      <c r="BA3" s="233"/>
      <c r="BB3" s="233"/>
      <c r="BC3" s="233"/>
      <c r="BD3" s="233"/>
      <c r="BE3" s="233"/>
      <c r="BF3" s="233"/>
      <c r="BG3" s="233"/>
      <c r="BH3" s="233"/>
      <c r="BI3" s="233"/>
      <c r="BJ3" s="233"/>
      <c r="BK3" s="233"/>
      <c r="BL3" s="233"/>
      <c r="BM3" s="233"/>
      <c r="BN3" s="233"/>
      <c r="BO3" s="233"/>
      <c r="BP3" s="233"/>
      <c r="BQ3" s="233"/>
      <c r="BR3" s="233"/>
      <c r="BS3" s="233"/>
      <c r="BT3" s="233"/>
      <c r="BU3" s="233"/>
      <c r="BV3" s="233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</row>
    <row r="4" spans="1:108" ht="15" customHeight="1">
      <c r="B4" s="6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</row>
    <row r="5" spans="1:108" ht="12" customHeight="1">
      <c r="B5" s="234" t="s">
        <v>171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</row>
    <row r="6" spans="1:108" ht="12" customHeight="1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120" t="s">
        <v>174</v>
      </c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</row>
    <row r="7" spans="1:108" s="68" customFormat="1" ht="12" customHeight="1">
      <c r="B7" s="69" t="str">
        <f>" "&amp;"Certificate No : " &amp; CY7</f>
        <v xml:space="preserve"> Certificate No : </v>
      </c>
      <c r="AC7" s="70"/>
      <c r="AD7" s="70"/>
      <c r="AE7" s="70"/>
      <c r="AF7" s="70"/>
      <c r="AG7" s="70"/>
      <c r="AH7" s="70"/>
      <c r="AI7" s="71"/>
      <c r="AJ7" s="71"/>
      <c r="AK7" s="71"/>
      <c r="AL7" s="71"/>
      <c r="AM7" s="71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71"/>
      <c r="BH7" s="71"/>
      <c r="BI7" s="71"/>
      <c r="BJ7" s="71"/>
      <c r="BK7" s="71"/>
      <c r="BL7" s="71"/>
      <c r="BM7" s="71"/>
      <c r="BN7" s="71"/>
      <c r="BO7" s="134" t="s">
        <v>172</v>
      </c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Y7" s="72"/>
      <c r="CZ7" s="73"/>
      <c r="DA7" s="74"/>
      <c r="DB7" s="74"/>
      <c r="DC7" s="74"/>
      <c r="DD7" s="74"/>
    </row>
    <row r="8" spans="1:108" ht="3.75" customHeight="1" thickBot="1">
      <c r="CY8" s="75"/>
      <c r="CZ8" s="76"/>
      <c r="DA8" s="76"/>
      <c r="DB8" s="76"/>
      <c r="DC8" s="76"/>
      <c r="DD8" s="76"/>
    </row>
    <row r="9" spans="1:108" ht="3.75" customHeight="1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Y9" s="75"/>
      <c r="CZ9" s="76"/>
      <c r="DA9" s="76"/>
      <c r="DB9" s="76"/>
      <c r="DC9" s="76"/>
      <c r="DD9" s="76"/>
    </row>
    <row r="10" spans="1:108" ht="12" customHeight="1">
      <c r="C10" s="78" t="s">
        <v>108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80"/>
      <c r="CT10" s="80"/>
      <c r="CY10" s="75"/>
      <c r="CZ10" s="76"/>
      <c r="DA10" s="76"/>
      <c r="DB10" s="76"/>
      <c r="DC10" s="76"/>
      <c r="DD10" s="76"/>
    </row>
    <row r="11" spans="1:108" ht="3.95" customHeight="1"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Y11" s="75"/>
      <c r="CZ11" s="76"/>
      <c r="DA11" s="76"/>
      <c r="DB11" s="76"/>
      <c r="DC11" s="76"/>
      <c r="DD11" s="76"/>
    </row>
    <row r="12" spans="1:108" ht="12" customHeight="1">
      <c r="C12" s="229" t="s">
        <v>109</v>
      </c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80"/>
      <c r="Z12" s="79"/>
      <c r="AA12" s="79"/>
      <c r="AB12" s="79"/>
      <c r="AC12" s="79"/>
      <c r="AD12" s="81" t="s">
        <v>4</v>
      </c>
      <c r="AE12" s="230">
        <f>CY12</f>
        <v>0</v>
      </c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  <c r="BF12" s="230"/>
      <c r="BG12" s="230"/>
      <c r="BH12" s="230"/>
      <c r="BI12" s="230"/>
      <c r="BJ12" s="230"/>
      <c r="BK12" s="230"/>
      <c r="BL12" s="230"/>
      <c r="BM12" s="230"/>
      <c r="BN12" s="230"/>
      <c r="BO12" s="230"/>
      <c r="BP12" s="230"/>
      <c r="BQ12" s="230"/>
      <c r="BR12" s="230"/>
      <c r="BS12" s="230"/>
      <c r="BT12" s="230"/>
      <c r="BU12" s="230"/>
      <c r="BV12" s="230"/>
      <c r="BW12" s="230"/>
      <c r="BX12" s="230"/>
      <c r="BY12" s="230"/>
      <c r="BZ12" s="230"/>
      <c r="CA12" s="230"/>
      <c r="CB12" s="230"/>
      <c r="CC12" s="230"/>
      <c r="CD12" s="230"/>
      <c r="CE12" s="230"/>
      <c r="CF12" s="230"/>
      <c r="CG12" s="230"/>
      <c r="CH12" s="230"/>
      <c r="CI12" s="230"/>
      <c r="CJ12" s="230"/>
      <c r="CK12" s="230"/>
      <c r="CL12" s="230"/>
      <c r="CM12" s="230"/>
      <c r="CN12" s="230"/>
      <c r="CO12" s="230"/>
      <c r="CP12" s="230"/>
      <c r="CQ12" s="230"/>
      <c r="CR12" s="230"/>
      <c r="CS12" s="230"/>
      <c r="CT12" s="230"/>
      <c r="CY12" s="82"/>
      <c r="CZ12" s="76"/>
      <c r="DA12" s="76"/>
      <c r="DB12" s="76"/>
      <c r="DC12" s="76"/>
      <c r="DD12" s="76"/>
    </row>
    <row r="13" spans="1:108" ht="12" customHeight="1">
      <c r="C13" s="229" t="s">
        <v>110</v>
      </c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80"/>
      <c r="Z13" s="79"/>
      <c r="AA13" s="79"/>
      <c r="AB13" s="79"/>
      <c r="AC13" s="79"/>
      <c r="AD13" s="81" t="s">
        <v>4</v>
      </c>
      <c r="AE13" s="230">
        <f>CY13</f>
        <v>0</v>
      </c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  <c r="CO13" s="230"/>
      <c r="CP13" s="230"/>
      <c r="CQ13" s="230"/>
      <c r="CR13" s="230"/>
      <c r="CS13" s="230"/>
      <c r="CT13" s="230"/>
      <c r="CY13" s="82"/>
      <c r="CZ13" s="76"/>
      <c r="DA13" s="76"/>
      <c r="DB13" s="76"/>
      <c r="DC13" s="76"/>
      <c r="DD13" s="76"/>
    </row>
    <row r="14" spans="1:108" ht="4.1500000000000004" customHeight="1"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Y14" s="75"/>
      <c r="CZ14" s="76"/>
      <c r="DA14" s="76"/>
      <c r="DB14" s="76"/>
      <c r="DC14" s="76"/>
      <c r="DD14" s="76"/>
    </row>
    <row r="15" spans="1:108" ht="12" customHeight="1">
      <c r="C15" s="78" t="s">
        <v>111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83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80"/>
      <c r="CT15" s="80"/>
      <c r="CY15" s="75"/>
      <c r="CZ15" s="76"/>
      <c r="DA15" s="76"/>
      <c r="DB15" s="76"/>
      <c r="DC15" s="76"/>
      <c r="DD15" s="76"/>
    </row>
    <row r="16" spans="1:108" ht="4.1500000000000004" customHeight="1">
      <c r="C16" s="78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80"/>
      <c r="CT16" s="80"/>
      <c r="CY16" s="75"/>
      <c r="CZ16" s="76"/>
      <c r="DA16" s="76"/>
      <c r="DB16" s="76"/>
      <c r="DC16" s="76"/>
      <c r="DD16" s="76"/>
    </row>
    <row r="17" spans="3:174" ht="12" customHeight="1">
      <c r="C17" s="231" t="s">
        <v>112</v>
      </c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81" t="s">
        <v>4</v>
      </c>
      <c r="AE17" s="230">
        <f>CY17</f>
        <v>0</v>
      </c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  <c r="BH17" s="230"/>
      <c r="BI17" s="230"/>
      <c r="BJ17" s="230"/>
      <c r="BK17" s="230"/>
      <c r="BL17" s="230"/>
      <c r="BM17" s="230"/>
      <c r="BN17" s="230"/>
      <c r="BO17" s="230"/>
      <c r="BP17" s="230"/>
      <c r="BQ17" s="230"/>
      <c r="BR17" s="230"/>
      <c r="BS17" s="230"/>
      <c r="BT17" s="230"/>
      <c r="BU17" s="230"/>
      <c r="BV17" s="230"/>
      <c r="BW17" s="230"/>
      <c r="BX17" s="230"/>
      <c r="BY17" s="230"/>
      <c r="BZ17" s="230"/>
      <c r="CA17" s="230"/>
      <c r="CB17" s="230"/>
      <c r="CC17" s="230"/>
      <c r="CD17" s="230"/>
      <c r="CE17" s="230"/>
      <c r="CF17" s="230"/>
      <c r="CG17" s="230"/>
      <c r="CH17" s="230"/>
      <c r="CI17" s="230"/>
      <c r="CJ17" s="230"/>
      <c r="CK17" s="230"/>
      <c r="CL17" s="230"/>
      <c r="CM17" s="230"/>
      <c r="CN17" s="230"/>
      <c r="CO17" s="230"/>
      <c r="CP17" s="230"/>
      <c r="CQ17" s="230"/>
      <c r="CR17" s="230"/>
      <c r="CS17" s="230"/>
      <c r="CT17" s="230"/>
      <c r="CY17" s="84"/>
      <c r="CZ17" s="76"/>
      <c r="DA17" s="76"/>
      <c r="DB17" s="76"/>
      <c r="DC17" s="76"/>
      <c r="DD17" s="76"/>
    </row>
    <row r="18" spans="3:174" ht="12" customHeight="1">
      <c r="C18" s="231" t="s">
        <v>113</v>
      </c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85" t="s">
        <v>4</v>
      </c>
      <c r="AE18" s="79" t="str">
        <f>""&amp;CY18&amp;""&amp;" / "&amp;CZ18&amp;""</f>
        <v xml:space="preserve"> / </v>
      </c>
      <c r="AF18" s="79"/>
      <c r="AG18" s="79"/>
      <c r="AH18" s="79"/>
      <c r="AI18" s="79"/>
      <c r="AJ18" s="79"/>
      <c r="AK18" s="79"/>
      <c r="AL18" s="79"/>
      <c r="AM18" s="79"/>
      <c r="AN18" s="79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7"/>
      <c r="CS18" s="87"/>
      <c r="CT18" s="87"/>
      <c r="CY18" s="84"/>
      <c r="CZ18" s="88"/>
      <c r="DA18" s="76"/>
      <c r="DB18" s="76"/>
      <c r="DC18" s="76"/>
      <c r="DD18" s="76"/>
    </row>
    <row r="19" spans="3:174" ht="12" customHeight="1">
      <c r="C19" s="231" t="s">
        <v>114</v>
      </c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81" t="s">
        <v>4</v>
      </c>
      <c r="AE19" s="236">
        <f>CY19</f>
        <v>0</v>
      </c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0"/>
      <c r="BK19" s="230"/>
      <c r="BL19" s="230"/>
      <c r="BM19" s="230"/>
      <c r="BN19" s="230"/>
      <c r="BO19" s="230"/>
      <c r="BP19" s="230"/>
      <c r="BQ19" s="230"/>
      <c r="BR19" s="230"/>
      <c r="BS19" s="230"/>
      <c r="BT19" s="230"/>
      <c r="BU19" s="230"/>
      <c r="BV19" s="230"/>
      <c r="BW19" s="230"/>
      <c r="BX19" s="230"/>
      <c r="BY19" s="230"/>
      <c r="BZ19" s="230"/>
      <c r="CA19" s="230"/>
      <c r="CB19" s="230"/>
      <c r="CC19" s="230"/>
      <c r="CD19" s="230"/>
      <c r="CE19" s="230"/>
      <c r="CF19" s="230"/>
      <c r="CG19" s="230"/>
      <c r="CH19" s="230"/>
      <c r="CI19" s="230"/>
      <c r="CJ19" s="230"/>
      <c r="CK19" s="230"/>
      <c r="CL19" s="230"/>
      <c r="CM19" s="230"/>
      <c r="CN19" s="230"/>
      <c r="CO19" s="230"/>
      <c r="CP19" s="230"/>
      <c r="CQ19" s="230"/>
      <c r="CR19" s="230"/>
      <c r="CS19" s="230"/>
      <c r="CT19" s="230"/>
      <c r="CY19" s="88"/>
      <c r="CZ19" s="76"/>
      <c r="DA19" s="76"/>
      <c r="DB19" s="76"/>
      <c r="DC19" s="76"/>
      <c r="DD19" s="76"/>
    </row>
    <row r="20" spans="3:174" ht="4.1500000000000004" customHeight="1"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Y20" s="76"/>
      <c r="CZ20" s="76"/>
      <c r="DA20" s="76"/>
      <c r="DB20" s="76"/>
      <c r="DC20" s="76"/>
      <c r="DD20" s="76"/>
    </row>
    <row r="21" spans="3:174" ht="12" customHeight="1">
      <c r="C21" s="78" t="s">
        <v>115</v>
      </c>
      <c r="D21" s="89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80"/>
      <c r="AC21" s="79"/>
      <c r="AD21" s="81" t="s">
        <v>4</v>
      </c>
      <c r="AE21" s="226">
        <f>CY21</f>
        <v>0</v>
      </c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26"/>
      <c r="BU21" s="226"/>
      <c r="BV21" s="226"/>
      <c r="BW21" s="226"/>
      <c r="BX21" s="226"/>
      <c r="BY21" s="226"/>
      <c r="BZ21" s="226"/>
      <c r="CA21" s="226"/>
      <c r="CB21" s="226"/>
      <c r="CC21" s="226"/>
      <c r="CD21" s="226"/>
      <c r="CE21" s="226"/>
      <c r="CF21" s="226"/>
      <c r="CG21" s="226"/>
      <c r="CH21" s="226"/>
      <c r="CI21" s="226"/>
      <c r="CJ21" s="226"/>
      <c r="CK21" s="226"/>
      <c r="CL21" s="226"/>
      <c r="CM21" s="226"/>
      <c r="CN21" s="226"/>
      <c r="CO21" s="226"/>
      <c r="CP21" s="226"/>
      <c r="CQ21" s="226"/>
      <c r="CR21" s="226"/>
      <c r="CS21" s="226"/>
      <c r="CT21" s="226"/>
      <c r="CY21" s="90"/>
      <c r="CZ21" s="76"/>
      <c r="DA21" s="76"/>
      <c r="DB21" s="76"/>
      <c r="DC21" s="76"/>
      <c r="DD21" s="76"/>
    </row>
    <row r="22" spans="3:174" ht="4.1500000000000004" customHeight="1">
      <c r="CY22" s="76"/>
      <c r="CZ22" s="76"/>
      <c r="DA22" s="76"/>
      <c r="DB22" s="76"/>
      <c r="DC22" s="76"/>
      <c r="DD22" s="76"/>
    </row>
    <row r="23" spans="3:174" s="92" customFormat="1" ht="12" customHeight="1">
      <c r="C23" s="91" t="s">
        <v>116</v>
      </c>
      <c r="CY23" s="76"/>
      <c r="CZ23" s="76"/>
      <c r="DA23" s="76"/>
      <c r="DB23" s="76"/>
      <c r="DC23" s="76"/>
      <c r="DD23" s="76"/>
    </row>
    <row r="24" spans="3:174" ht="4.1500000000000004" customHeight="1">
      <c r="CY24" s="76"/>
      <c r="CZ24" s="76"/>
      <c r="DA24" s="76"/>
      <c r="DB24" s="76"/>
      <c r="DC24" s="76"/>
      <c r="DD24" s="76"/>
    </row>
    <row r="25" spans="3:174" s="92" customFormat="1" ht="11.1" customHeight="1">
      <c r="C25" s="92" t="s">
        <v>117</v>
      </c>
      <c r="P25" s="93" t="s">
        <v>4</v>
      </c>
      <c r="Q25" s="197" t="str">
        <f>"" &amp; "( " &amp; FIXED(((CY25+CY26)/2),1) &amp; " ± " &amp; FIXED(((CY26-CY25)/2),1) &amp;" ) ℃"</f>
        <v>( 0.0 ± 0.0 ) ℃</v>
      </c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Y25" s="227" t="s">
        <v>118</v>
      </c>
      <c r="AZ25" s="228"/>
      <c r="BA25" s="228"/>
      <c r="BB25" s="228"/>
      <c r="BC25" s="228"/>
      <c r="BD25" s="228"/>
      <c r="BE25" s="228"/>
      <c r="BF25" s="228"/>
      <c r="BG25" s="228"/>
      <c r="BH25" s="228"/>
      <c r="BI25" s="228"/>
      <c r="BJ25" s="228"/>
      <c r="BK25" s="228"/>
      <c r="BL25" s="228"/>
      <c r="BM25" s="228"/>
      <c r="BN25" s="228"/>
      <c r="BO25" s="228"/>
      <c r="BP25" s="228"/>
      <c r="BQ25" s="228"/>
      <c r="BR25" s="93" t="s">
        <v>4</v>
      </c>
      <c r="BS25" s="197" t="str">
        <f>"" &amp; "( " &amp; FIXED(((CZ25+CZ26)/2),0) &amp; " ± " &amp; FIXED(((CZ26-CZ25)/2),0) &amp;" ) % R.H."</f>
        <v>( 0 ± 0 ) % R.H.</v>
      </c>
      <c r="BT25" s="197"/>
      <c r="BU25" s="197"/>
      <c r="BV25" s="197"/>
      <c r="BW25" s="197"/>
      <c r="BX25" s="197"/>
      <c r="BY25" s="197"/>
      <c r="BZ25" s="197"/>
      <c r="CA25" s="197"/>
      <c r="CB25" s="197"/>
      <c r="CC25" s="197"/>
      <c r="CD25" s="197"/>
      <c r="CE25" s="197"/>
      <c r="CF25" s="197"/>
      <c r="CG25" s="197"/>
      <c r="CH25" s="197"/>
      <c r="CI25" s="197"/>
      <c r="CJ25" s="197"/>
      <c r="CK25" s="197"/>
      <c r="CL25" s="197"/>
      <c r="CM25" s="197"/>
      <c r="CN25" s="197"/>
      <c r="CY25" s="84"/>
      <c r="CZ25" s="94"/>
      <c r="DA25" s="76"/>
      <c r="DB25" s="76"/>
      <c r="DC25" s="76"/>
      <c r="DD25" s="76"/>
    </row>
    <row r="26" spans="3:174" s="92" customFormat="1" ht="11.1" customHeight="1">
      <c r="C26" s="92" t="s">
        <v>119</v>
      </c>
      <c r="P26" s="93" t="s">
        <v>4</v>
      </c>
      <c r="Q26" s="220" t="str">
        <f>IF(CY27="고정표준실","■","□")</f>
        <v>□</v>
      </c>
      <c r="R26" s="220"/>
      <c r="S26" s="76" t="s">
        <v>120</v>
      </c>
      <c r="Z26" s="96"/>
      <c r="AC26" s="25"/>
      <c r="AT26" s="221" t="str">
        <f>IF(CY27="이동교정","■","□")</f>
        <v>□</v>
      </c>
      <c r="AU26" s="221"/>
      <c r="AV26" s="76" t="s">
        <v>121</v>
      </c>
      <c r="BR26" s="220" t="str">
        <f>IF(CY27="현장교정","■","□")</f>
        <v>□</v>
      </c>
      <c r="BS26" s="220"/>
      <c r="BT26" s="49" t="s">
        <v>122</v>
      </c>
      <c r="CM26" s="96"/>
      <c r="CN26" s="96"/>
      <c r="CO26" s="96"/>
      <c r="CP26" s="96"/>
      <c r="CQ26" s="96"/>
      <c r="CR26" s="96"/>
      <c r="CS26" s="96"/>
      <c r="CT26" s="96"/>
      <c r="CU26" s="96"/>
      <c r="CY26" s="26"/>
      <c r="CZ26" s="27"/>
      <c r="DA26" s="28"/>
      <c r="DB26" s="28"/>
      <c r="DC26" s="28"/>
      <c r="DD26" s="28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30"/>
      <c r="DP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31"/>
      <c r="EC26" s="31"/>
      <c r="ED26" s="31"/>
      <c r="EE26" s="31"/>
      <c r="EF26" s="31"/>
      <c r="EG26" s="96"/>
      <c r="EH26" s="96"/>
    </row>
    <row r="27" spans="3:174" s="92" customFormat="1" ht="11.1" customHeight="1">
      <c r="C27" s="32"/>
      <c r="D27" s="32"/>
      <c r="E27" s="222">
        <f>IF(CY27="고정표준실",B5,데이터!E19)</f>
        <v>0</v>
      </c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2"/>
      <c r="CR27" s="222"/>
      <c r="CS27" s="222"/>
      <c r="CT27" s="222"/>
      <c r="CY27" s="97"/>
      <c r="CZ27" s="76"/>
      <c r="DA27" s="76"/>
      <c r="DB27" s="76"/>
      <c r="DC27" s="76"/>
      <c r="DD27" s="76"/>
    </row>
    <row r="28" spans="3:174" ht="4.1500000000000004" customHeight="1">
      <c r="CY28" s="76"/>
      <c r="CZ28" s="76"/>
      <c r="DA28" s="76"/>
      <c r="DB28" s="76"/>
      <c r="DC28" s="76"/>
      <c r="DD28" s="76"/>
    </row>
    <row r="29" spans="3:174" s="92" customFormat="1" ht="12" customHeight="1">
      <c r="C29" s="91" t="s">
        <v>123</v>
      </c>
      <c r="CY29" s="76"/>
      <c r="CZ29" s="76"/>
      <c r="DA29" s="76"/>
      <c r="DB29" s="76"/>
      <c r="DC29" s="76"/>
      <c r="DD29" s="76"/>
    </row>
    <row r="30" spans="3:174" s="92" customFormat="1" ht="11.1" customHeight="1">
      <c r="E30" s="76" t="s">
        <v>124</v>
      </c>
      <c r="CY30" s="76"/>
      <c r="CZ30" s="76"/>
      <c r="DA30" s="76"/>
      <c r="DB30" s="76"/>
      <c r="DC30" s="76"/>
      <c r="DD30" s="76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FR30" s="96"/>
    </row>
    <row r="31" spans="3:174" s="92" customFormat="1" ht="4.3499999999999996" customHeight="1">
      <c r="E31" s="91"/>
      <c r="CY31" s="76"/>
      <c r="CZ31" s="76"/>
      <c r="DA31" s="76"/>
      <c r="DB31" s="76"/>
      <c r="DC31" s="76"/>
      <c r="DD31" s="76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FR31" s="96"/>
    </row>
    <row r="32" spans="3:174" ht="12" customHeight="1">
      <c r="E32" s="223">
        <f>CY32</f>
        <v>0</v>
      </c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3"/>
      <c r="BN32" s="223"/>
      <c r="BO32" s="223"/>
      <c r="BP32" s="223"/>
      <c r="BQ32" s="223"/>
      <c r="BR32" s="223"/>
      <c r="BS32" s="223"/>
      <c r="BT32" s="223"/>
      <c r="BU32" s="223"/>
      <c r="BV32" s="223"/>
      <c r="BW32" s="223"/>
      <c r="BX32" s="223"/>
      <c r="BY32" s="223"/>
      <c r="BZ32" s="223"/>
      <c r="CA32" s="223"/>
      <c r="CB32" s="223"/>
      <c r="CC32" s="223"/>
      <c r="CD32" s="223"/>
      <c r="CE32" s="223"/>
      <c r="CF32" s="223"/>
      <c r="CG32" s="223"/>
      <c r="CH32" s="223"/>
      <c r="CI32" s="223"/>
      <c r="CJ32" s="223"/>
      <c r="CK32" s="223"/>
      <c r="CL32" s="223"/>
      <c r="CM32" s="223"/>
      <c r="CN32" s="223"/>
      <c r="CO32" s="223"/>
      <c r="CP32" s="223"/>
      <c r="CQ32" s="223"/>
      <c r="CR32" s="223"/>
      <c r="CS32" s="223"/>
      <c r="CT32" s="98"/>
      <c r="CY32" s="99"/>
      <c r="CZ32" s="76"/>
      <c r="DA32" s="76"/>
      <c r="DB32" s="76"/>
      <c r="DC32" s="76"/>
      <c r="DD32" s="76"/>
    </row>
    <row r="33" spans="4:108" ht="12" customHeight="1"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3"/>
      <c r="BC33" s="223"/>
      <c r="BD33" s="223"/>
      <c r="BE33" s="223"/>
      <c r="BF33" s="223"/>
      <c r="BG33" s="223"/>
      <c r="BH33" s="223"/>
      <c r="BI33" s="223"/>
      <c r="BJ33" s="223"/>
      <c r="BK33" s="223"/>
      <c r="BL33" s="223"/>
      <c r="BM33" s="223"/>
      <c r="BN33" s="223"/>
      <c r="BO33" s="223"/>
      <c r="BP33" s="223"/>
      <c r="BQ33" s="223"/>
      <c r="BR33" s="223"/>
      <c r="BS33" s="223"/>
      <c r="BT33" s="223"/>
      <c r="BU33" s="223"/>
      <c r="BV33" s="223"/>
      <c r="BW33" s="223"/>
      <c r="BX33" s="223"/>
      <c r="BY33" s="223"/>
      <c r="BZ33" s="223"/>
      <c r="CA33" s="223"/>
      <c r="CB33" s="223"/>
      <c r="CC33" s="223"/>
      <c r="CD33" s="223"/>
      <c r="CE33" s="223"/>
      <c r="CF33" s="223"/>
      <c r="CG33" s="223"/>
      <c r="CH33" s="223"/>
      <c r="CI33" s="223"/>
      <c r="CJ33" s="223"/>
      <c r="CK33" s="223"/>
      <c r="CL33" s="223"/>
      <c r="CM33" s="223"/>
      <c r="CN33" s="223"/>
      <c r="CO33" s="223"/>
      <c r="CP33" s="223"/>
      <c r="CQ33" s="223"/>
      <c r="CR33" s="223"/>
      <c r="CS33" s="223"/>
      <c r="CT33" s="98"/>
      <c r="CY33" s="76"/>
      <c r="CZ33" s="76"/>
      <c r="DA33" s="76"/>
      <c r="DB33" s="76"/>
      <c r="DC33" s="76"/>
      <c r="DD33" s="76"/>
    </row>
    <row r="34" spans="4:108" ht="12" customHeight="1"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3"/>
      <c r="AN34" s="223"/>
      <c r="AO34" s="223"/>
      <c r="AP34" s="223"/>
      <c r="AQ34" s="223"/>
      <c r="AR34" s="223"/>
      <c r="AS34" s="223"/>
      <c r="AT34" s="223"/>
      <c r="AU34" s="223"/>
      <c r="AV34" s="223"/>
      <c r="AW34" s="223"/>
      <c r="AX34" s="223"/>
      <c r="AY34" s="223"/>
      <c r="AZ34" s="223"/>
      <c r="BA34" s="223"/>
      <c r="BB34" s="223"/>
      <c r="BC34" s="223"/>
      <c r="BD34" s="223"/>
      <c r="BE34" s="223"/>
      <c r="BF34" s="223"/>
      <c r="BG34" s="223"/>
      <c r="BH34" s="223"/>
      <c r="BI34" s="223"/>
      <c r="BJ34" s="223"/>
      <c r="BK34" s="223"/>
      <c r="BL34" s="223"/>
      <c r="BM34" s="223"/>
      <c r="BN34" s="223"/>
      <c r="BO34" s="223"/>
      <c r="BP34" s="223"/>
      <c r="BQ34" s="223"/>
      <c r="BR34" s="223"/>
      <c r="BS34" s="223"/>
      <c r="BT34" s="223"/>
      <c r="BU34" s="223"/>
      <c r="BV34" s="223"/>
      <c r="BW34" s="223"/>
      <c r="BX34" s="223"/>
      <c r="BY34" s="223"/>
      <c r="BZ34" s="223"/>
      <c r="CA34" s="223"/>
      <c r="CB34" s="223"/>
      <c r="CC34" s="223"/>
      <c r="CD34" s="223"/>
      <c r="CE34" s="223"/>
      <c r="CF34" s="223"/>
      <c r="CG34" s="223"/>
      <c r="CH34" s="223"/>
      <c r="CI34" s="223"/>
      <c r="CJ34" s="223"/>
      <c r="CK34" s="223"/>
      <c r="CL34" s="223"/>
      <c r="CM34" s="223"/>
      <c r="CN34" s="223"/>
      <c r="CO34" s="223"/>
      <c r="CP34" s="223"/>
      <c r="CQ34" s="223"/>
      <c r="CR34" s="223"/>
      <c r="CS34" s="223"/>
      <c r="CT34" s="98"/>
      <c r="CY34" s="76"/>
      <c r="CZ34" s="76"/>
      <c r="DA34" s="76"/>
      <c r="DB34" s="76"/>
      <c r="DC34" s="76"/>
      <c r="DD34" s="76"/>
    </row>
    <row r="35" spans="4:108" ht="12" customHeight="1"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  <c r="AG35" s="223"/>
      <c r="AH35" s="223"/>
      <c r="AI35" s="223"/>
      <c r="AJ35" s="223"/>
      <c r="AK35" s="223"/>
      <c r="AL35" s="223"/>
      <c r="AM35" s="223"/>
      <c r="AN35" s="223"/>
      <c r="AO35" s="223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  <c r="BM35" s="223"/>
      <c r="BN35" s="223"/>
      <c r="BO35" s="223"/>
      <c r="BP35" s="223"/>
      <c r="BQ35" s="223"/>
      <c r="BR35" s="223"/>
      <c r="BS35" s="223"/>
      <c r="BT35" s="223"/>
      <c r="BU35" s="223"/>
      <c r="BV35" s="223"/>
      <c r="BW35" s="223"/>
      <c r="BX35" s="223"/>
      <c r="BY35" s="223"/>
      <c r="BZ35" s="223"/>
      <c r="CA35" s="223"/>
      <c r="CB35" s="223"/>
      <c r="CC35" s="223"/>
      <c r="CD35" s="223"/>
      <c r="CE35" s="223"/>
      <c r="CF35" s="223"/>
      <c r="CG35" s="223"/>
      <c r="CH35" s="223"/>
      <c r="CI35" s="223"/>
      <c r="CJ35" s="223"/>
      <c r="CK35" s="223"/>
      <c r="CL35" s="223"/>
      <c r="CM35" s="223"/>
      <c r="CN35" s="223"/>
      <c r="CO35" s="223"/>
      <c r="CP35" s="223"/>
      <c r="CQ35" s="223"/>
      <c r="CR35" s="223"/>
      <c r="CS35" s="223"/>
      <c r="CT35" s="98"/>
      <c r="CY35" s="76"/>
      <c r="CZ35" s="76"/>
      <c r="DA35" s="76"/>
      <c r="DB35" s="76"/>
      <c r="DC35" s="76"/>
      <c r="DD35" s="76"/>
    </row>
    <row r="36" spans="4:108" ht="4.1500000000000004" customHeight="1">
      <c r="CY36" s="76"/>
      <c r="CZ36" s="76"/>
      <c r="DA36" s="76"/>
      <c r="DB36" s="76"/>
      <c r="DC36" s="76"/>
      <c r="DD36" s="76"/>
    </row>
    <row r="37" spans="4:108" s="92" customFormat="1" ht="12.75" customHeight="1">
      <c r="E37" s="76" t="s">
        <v>125</v>
      </c>
      <c r="CY37" s="76"/>
      <c r="CZ37" s="76"/>
      <c r="DA37" s="76"/>
      <c r="DB37" s="76"/>
      <c r="DC37" s="76"/>
      <c r="DD37" s="76"/>
    </row>
    <row r="38" spans="4:108" ht="4.1500000000000004" customHeight="1">
      <c r="CY38" s="76"/>
      <c r="CZ38" s="76"/>
      <c r="DA38" s="76"/>
      <c r="DB38" s="76"/>
      <c r="DC38" s="76"/>
      <c r="DD38" s="76"/>
    </row>
    <row r="39" spans="4:108" ht="20.100000000000001" customHeight="1">
      <c r="D39" s="224" t="s">
        <v>126</v>
      </c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 t="s">
        <v>127</v>
      </c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 t="s">
        <v>128</v>
      </c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5" t="s">
        <v>129</v>
      </c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 t="s">
        <v>130</v>
      </c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Y39" s="76"/>
      <c r="CZ39" s="76"/>
      <c r="DA39" s="76"/>
      <c r="DB39" s="76"/>
      <c r="DC39" s="76"/>
      <c r="DD39" s="76"/>
    </row>
    <row r="40" spans="4:108" ht="11.65" customHeight="1">
      <c r="D40" s="217" t="str">
        <f>IF(CY40=0,"",""&amp;CY40)</f>
        <v/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8" t="str">
        <f>IF(CZ40=0,"",CZ40&amp;" / "&amp;DA40)</f>
        <v/>
      </c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7"/>
      <c r="AX40" s="217"/>
      <c r="AY40" s="217"/>
      <c r="AZ40" s="217"/>
      <c r="BA40" s="217" t="str">
        <f>IF(DB40=0,"",DB40)</f>
        <v/>
      </c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9" t="str">
        <f>IF(DC40=0,"",DC40)</f>
        <v/>
      </c>
      <c r="BT40" s="219"/>
      <c r="BU40" s="219"/>
      <c r="BV40" s="219"/>
      <c r="BW40" s="219"/>
      <c r="BX40" s="219"/>
      <c r="BY40" s="219"/>
      <c r="BZ40" s="219"/>
      <c r="CA40" s="219"/>
      <c r="CB40" s="219"/>
      <c r="CC40" s="219"/>
      <c r="CD40" s="219"/>
      <c r="CE40" s="219"/>
      <c r="CF40" s="219"/>
      <c r="CG40" s="219"/>
      <c r="CH40" s="198" t="str">
        <f>IF(DD40=0,"",DD40)</f>
        <v/>
      </c>
      <c r="CI40" s="198"/>
      <c r="CJ40" s="198"/>
      <c r="CK40" s="198"/>
      <c r="CL40" s="198"/>
      <c r="CM40" s="198"/>
      <c r="CN40" s="198"/>
      <c r="CO40" s="198"/>
      <c r="CP40" s="198"/>
      <c r="CQ40" s="198"/>
      <c r="CR40" s="198"/>
      <c r="CS40" s="198"/>
      <c r="CY40" s="100"/>
      <c r="CZ40" s="100"/>
      <c r="DA40" s="101"/>
      <c r="DB40" s="102"/>
      <c r="DC40" s="100" t="str">
        <f>데이터!T39</f>
        <v/>
      </c>
      <c r="DD40" s="100">
        <f>데이터!X39</f>
        <v>0</v>
      </c>
    </row>
    <row r="41" spans="4:108" ht="11.65" customHeight="1">
      <c r="D41" s="217" t="str">
        <f>IF(CY41=0,"",""&amp;CY41)</f>
        <v/>
      </c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8" t="str">
        <f>IF(CZ41=0,"",CZ41&amp;" / "&amp;DA41)</f>
        <v/>
      </c>
      <c r="AI41" s="217"/>
      <c r="AJ41" s="217"/>
      <c r="AK41" s="217"/>
      <c r="AL41" s="217"/>
      <c r="AM41" s="217"/>
      <c r="AN41" s="217"/>
      <c r="AO41" s="217"/>
      <c r="AP41" s="217"/>
      <c r="AQ41" s="217"/>
      <c r="AR41" s="217"/>
      <c r="AS41" s="217"/>
      <c r="AT41" s="217"/>
      <c r="AU41" s="217"/>
      <c r="AV41" s="217"/>
      <c r="AW41" s="217"/>
      <c r="AX41" s="217"/>
      <c r="AY41" s="217"/>
      <c r="AZ41" s="217"/>
      <c r="BA41" s="217" t="str">
        <f>IF(DB41=0,"",DB41)</f>
        <v/>
      </c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9" t="str">
        <f>IF(DC41=0,"",DC41)</f>
        <v/>
      </c>
      <c r="BT41" s="219"/>
      <c r="BU41" s="219"/>
      <c r="BV41" s="219"/>
      <c r="BW41" s="219"/>
      <c r="BX41" s="219"/>
      <c r="BY41" s="219"/>
      <c r="BZ41" s="219"/>
      <c r="CA41" s="219"/>
      <c r="CB41" s="219"/>
      <c r="CC41" s="219"/>
      <c r="CD41" s="219"/>
      <c r="CE41" s="219"/>
      <c r="CF41" s="219"/>
      <c r="CG41" s="219"/>
      <c r="CH41" s="198" t="str">
        <f>IF(DD41=0,"",DD41)</f>
        <v/>
      </c>
      <c r="CI41" s="198"/>
      <c r="CJ41" s="198"/>
      <c r="CK41" s="198"/>
      <c r="CL41" s="198"/>
      <c r="CM41" s="198"/>
      <c r="CN41" s="198"/>
      <c r="CO41" s="198"/>
      <c r="CP41" s="198"/>
      <c r="CQ41" s="198"/>
      <c r="CR41" s="198"/>
      <c r="CS41" s="198"/>
      <c r="CY41" s="101"/>
      <c r="CZ41" s="101"/>
      <c r="DA41" s="103"/>
      <c r="DB41" s="103"/>
      <c r="DC41" s="100" t="str">
        <f>데이터!T41</f>
        <v/>
      </c>
      <c r="DD41" s="100" t="str">
        <f>데이터!X41</f>
        <v/>
      </c>
    </row>
    <row r="42" spans="4:108" ht="11.65" customHeight="1">
      <c r="D42" s="217" t="str">
        <f t="shared" ref="D42:D54" si="0">IF(CY42=0,"",""&amp;CY42)</f>
        <v/>
      </c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8" t="str">
        <f t="shared" ref="AH42:AH54" si="1">IF(CZ42=0,"",CZ42&amp;" / "&amp;DA42)</f>
        <v/>
      </c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7"/>
      <c r="AX42" s="217"/>
      <c r="AY42" s="217"/>
      <c r="AZ42" s="217"/>
      <c r="BA42" s="217" t="str">
        <f t="shared" ref="BA42:BA54" si="2">IF(DB42=0,"",DB42)</f>
        <v/>
      </c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9" t="str">
        <f t="shared" ref="BS42:BS54" si="3">IF(DC42=0,"",DC42)</f>
        <v/>
      </c>
      <c r="BT42" s="219"/>
      <c r="BU42" s="219"/>
      <c r="BV42" s="219"/>
      <c r="BW42" s="219"/>
      <c r="BX42" s="219"/>
      <c r="BY42" s="219"/>
      <c r="BZ42" s="219"/>
      <c r="CA42" s="219"/>
      <c r="CB42" s="219"/>
      <c r="CC42" s="219"/>
      <c r="CD42" s="219"/>
      <c r="CE42" s="219"/>
      <c r="CF42" s="219"/>
      <c r="CG42" s="219"/>
      <c r="CH42" s="198" t="str">
        <f t="shared" ref="CH42:CH54" si="4">IF(DD42=0,"",DD42)</f>
        <v/>
      </c>
      <c r="CI42" s="198"/>
      <c r="CJ42" s="198"/>
      <c r="CK42" s="198"/>
      <c r="CL42" s="198"/>
      <c r="CM42" s="198"/>
      <c r="CN42" s="198"/>
      <c r="CO42" s="198"/>
      <c r="CP42" s="198"/>
      <c r="CQ42" s="198"/>
      <c r="CR42" s="198"/>
      <c r="CS42" s="198"/>
      <c r="CY42" s="101"/>
      <c r="CZ42" s="100"/>
      <c r="DA42" s="101"/>
      <c r="DB42" s="104"/>
      <c r="DC42" s="100" t="str">
        <f>데이터!T43</f>
        <v/>
      </c>
      <c r="DD42" s="100" t="str">
        <f>데이터!X43</f>
        <v/>
      </c>
    </row>
    <row r="43" spans="4:108" ht="11.65" customHeight="1">
      <c r="D43" s="217" t="str">
        <f t="shared" si="0"/>
        <v/>
      </c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8" t="str">
        <f t="shared" si="1"/>
        <v/>
      </c>
      <c r="AI43" s="217"/>
      <c r="AJ43" s="217"/>
      <c r="AK43" s="217"/>
      <c r="AL43" s="217"/>
      <c r="AM43" s="217"/>
      <c r="AN43" s="217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 t="str">
        <f t="shared" si="2"/>
        <v/>
      </c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9" t="str">
        <f t="shared" si="3"/>
        <v/>
      </c>
      <c r="BT43" s="219"/>
      <c r="BU43" s="219"/>
      <c r="BV43" s="219"/>
      <c r="BW43" s="219"/>
      <c r="BX43" s="219"/>
      <c r="BY43" s="219"/>
      <c r="BZ43" s="219"/>
      <c r="CA43" s="219"/>
      <c r="CB43" s="219"/>
      <c r="CC43" s="219"/>
      <c r="CD43" s="219"/>
      <c r="CE43" s="219"/>
      <c r="CF43" s="219"/>
      <c r="CG43" s="219"/>
      <c r="CH43" s="198" t="str">
        <f t="shared" si="4"/>
        <v/>
      </c>
      <c r="CI43" s="198"/>
      <c r="CJ43" s="198"/>
      <c r="CK43" s="198"/>
      <c r="CL43" s="198"/>
      <c r="CM43" s="198"/>
      <c r="CN43" s="198"/>
      <c r="CO43" s="198"/>
      <c r="CP43" s="198"/>
      <c r="CQ43" s="198"/>
      <c r="CR43" s="198"/>
      <c r="CS43" s="198"/>
      <c r="CY43" s="101"/>
      <c r="CZ43" s="101"/>
      <c r="DA43" s="103"/>
      <c r="DB43" s="105"/>
      <c r="DC43" s="100" t="str">
        <f>데이터!T45</f>
        <v/>
      </c>
      <c r="DD43" s="100" t="str">
        <f>데이터!X45</f>
        <v/>
      </c>
    </row>
    <row r="44" spans="4:108" ht="11.65" customHeight="1">
      <c r="D44" s="217" t="str">
        <f t="shared" si="0"/>
        <v/>
      </c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8" t="str">
        <f t="shared" si="1"/>
        <v/>
      </c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 t="str">
        <f t="shared" si="2"/>
        <v/>
      </c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9" t="str">
        <f t="shared" si="3"/>
        <v/>
      </c>
      <c r="BT44" s="219"/>
      <c r="BU44" s="219"/>
      <c r="BV44" s="219"/>
      <c r="BW44" s="219"/>
      <c r="BX44" s="219"/>
      <c r="BY44" s="219"/>
      <c r="BZ44" s="219"/>
      <c r="CA44" s="219"/>
      <c r="CB44" s="219"/>
      <c r="CC44" s="219"/>
      <c r="CD44" s="219"/>
      <c r="CE44" s="219"/>
      <c r="CF44" s="219"/>
      <c r="CG44" s="219"/>
      <c r="CH44" s="198" t="str">
        <f t="shared" si="4"/>
        <v/>
      </c>
      <c r="CI44" s="198"/>
      <c r="CJ44" s="198"/>
      <c r="CK44" s="198"/>
      <c r="CL44" s="198"/>
      <c r="CM44" s="198"/>
      <c r="CN44" s="198"/>
      <c r="CO44" s="198"/>
      <c r="CP44" s="198"/>
      <c r="CQ44" s="198"/>
      <c r="CR44" s="198"/>
      <c r="CS44" s="198"/>
      <c r="CY44" s="101"/>
      <c r="CZ44" s="100"/>
      <c r="DA44" s="101"/>
      <c r="DB44" s="104"/>
      <c r="DC44" s="100" t="str">
        <f>데이터!T47</f>
        <v/>
      </c>
      <c r="DD44" s="100" t="str">
        <f>데이터!X47</f>
        <v/>
      </c>
    </row>
    <row r="45" spans="4:108" ht="11.65" customHeight="1">
      <c r="D45" s="217" t="str">
        <f t="shared" si="0"/>
        <v/>
      </c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8" t="str">
        <f t="shared" si="1"/>
        <v/>
      </c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 t="str">
        <f t="shared" si="2"/>
        <v/>
      </c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9" t="str">
        <f t="shared" si="3"/>
        <v/>
      </c>
      <c r="BT45" s="219"/>
      <c r="BU45" s="219"/>
      <c r="BV45" s="219"/>
      <c r="BW45" s="219"/>
      <c r="BX45" s="219"/>
      <c r="BY45" s="219"/>
      <c r="BZ45" s="219"/>
      <c r="CA45" s="219"/>
      <c r="CB45" s="219"/>
      <c r="CC45" s="219"/>
      <c r="CD45" s="219"/>
      <c r="CE45" s="219"/>
      <c r="CF45" s="219"/>
      <c r="CG45" s="219"/>
      <c r="CH45" s="198" t="str">
        <f t="shared" si="4"/>
        <v/>
      </c>
      <c r="CI45" s="198"/>
      <c r="CJ45" s="198"/>
      <c r="CK45" s="198"/>
      <c r="CL45" s="198"/>
      <c r="CM45" s="198"/>
      <c r="CN45" s="198"/>
      <c r="CO45" s="198"/>
      <c r="CP45" s="198"/>
      <c r="CQ45" s="198"/>
      <c r="CR45" s="198"/>
      <c r="CS45" s="198"/>
      <c r="CY45" s="101"/>
      <c r="CZ45" s="101"/>
      <c r="DA45" s="103"/>
      <c r="DB45" s="105"/>
      <c r="DC45" s="100" t="str">
        <f>데이터!T49</f>
        <v/>
      </c>
      <c r="DD45" s="100" t="str">
        <f>데이터!X49</f>
        <v/>
      </c>
    </row>
    <row r="46" spans="4:108" ht="11.65" customHeight="1">
      <c r="D46" s="217" t="str">
        <f t="shared" si="0"/>
        <v/>
      </c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8" t="str">
        <f t="shared" si="1"/>
        <v/>
      </c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7"/>
      <c r="AX46" s="217"/>
      <c r="AY46" s="217"/>
      <c r="AZ46" s="217"/>
      <c r="BA46" s="217" t="str">
        <f t="shared" si="2"/>
        <v/>
      </c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9" t="str">
        <f t="shared" si="3"/>
        <v/>
      </c>
      <c r="BT46" s="219"/>
      <c r="BU46" s="219"/>
      <c r="BV46" s="219"/>
      <c r="BW46" s="219"/>
      <c r="BX46" s="219"/>
      <c r="BY46" s="219"/>
      <c r="BZ46" s="219"/>
      <c r="CA46" s="219"/>
      <c r="CB46" s="219"/>
      <c r="CC46" s="219"/>
      <c r="CD46" s="219"/>
      <c r="CE46" s="219"/>
      <c r="CF46" s="219"/>
      <c r="CG46" s="219"/>
      <c r="CH46" s="198" t="str">
        <f t="shared" si="4"/>
        <v/>
      </c>
      <c r="CI46" s="198"/>
      <c r="CJ46" s="198"/>
      <c r="CK46" s="198"/>
      <c r="CL46" s="198"/>
      <c r="CM46" s="198"/>
      <c r="CN46" s="198"/>
      <c r="CO46" s="198"/>
      <c r="CP46" s="198"/>
      <c r="CQ46" s="198"/>
      <c r="CR46" s="198"/>
      <c r="CS46" s="198"/>
      <c r="CY46" s="101"/>
      <c r="CZ46" s="100"/>
      <c r="DA46" s="101"/>
      <c r="DB46" s="104"/>
      <c r="DC46" s="100" t="str">
        <f>데이터!T51</f>
        <v/>
      </c>
      <c r="DD46" s="100" t="str">
        <f>데이터!X51</f>
        <v/>
      </c>
    </row>
    <row r="47" spans="4:108" ht="11.65" customHeight="1">
      <c r="D47" s="217" t="str">
        <f t="shared" si="0"/>
        <v/>
      </c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8" t="str">
        <f t="shared" si="1"/>
        <v/>
      </c>
      <c r="AI47" s="217"/>
      <c r="AJ47" s="217"/>
      <c r="AK47" s="217"/>
      <c r="AL47" s="217"/>
      <c r="AM47" s="217"/>
      <c r="AN47" s="217"/>
      <c r="AO47" s="217"/>
      <c r="AP47" s="217"/>
      <c r="AQ47" s="217"/>
      <c r="AR47" s="217"/>
      <c r="AS47" s="217"/>
      <c r="AT47" s="217"/>
      <c r="AU47" s="217"/>
      <c r="AV47" s="217"/>
      <c r="AW47" s="217"/>
      <c r="AX47" s="217"/>
      <c r="AY47" s="217"/>
      <c r="AZ47" s="217"/>
      <c r="BA47" s="217" t="str">
        <f t="shared" si="2"/>
        <v/>
      </c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9" t="str">
        <f t="shared" si="3"/>
        <v/>
      </c>
      <c r="BT47" s="219"/>
      <c r="BU47" s="219"/>
      <c r="BV47" s="219"/>
      <c r="BW47" s="219"/>
      <c r="BX47" s="219"/>
      <c r="BY47" s="219"/>
      <c r="BZ47" s="219"/>
      <c r="CA47" s="219"/>
      <c r="CB47" s="219"/>
      <c r="CC47" s="219"/>
      <c r="CD47" s="219"/>
      <c r="CE47" s="219"/>
      <c r="CF47" s="219"/>
      <c r="CG47" s="219"/>
      <c r="CH47" s="198" t="str">
        <f t="shared" si="4"/>
        <v/>
      </c>
      <c r="CI47" s="198"/>
      <c r="CJ47" s="198"/>
      <c r="CK47" s="198"/>
      <c r="CL47" s="198"/>
      <c r="CM47" s="198"/>
      <c r="CN47" s="198"/>
      <c r="CO47" s="198"/>
      <c r="CP47" s="198"/>
      <c r="CQ47" s="198"/>
      <c r="CR47" s="198"/>
      <c r="CS47" s="198"/>
      <c r="CY47" s="101"/>
      <c r="CZ47" s="101"/>
      <c r="DA47" s="103"/>
      <c r="DB47" s="105"/>
      <c r="DC47" s="100" t="str">
        <f>데이터!T53</f>
        <v/>
      </c>
      <c r="DD47" s="100" t="str">
        <f>데이터!X53</f>
        <v/>
      </c>
    </row>
    <row r="48" spans="4:108" ht="11.65" customHeight="1">
      <c r="D48" s="217" t="str">
        <f t="shared" si="0"/>
        <v/>
      </c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8" t="str">
        <f t="shared" si="1"/>
        <v/>
      </c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7"/>
      <c r="AX48" s="217"/>
      <c r="AY48" s="217"/>
      <c r="AZ48" s="217"/>
      <c r="BA48" s="217" t="str">
        <f t="shared" si="2"/>
        <v/>
      </c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9" t="str">
        <f t="shared" si="3"/>
        <v/>
      </c>
      <c r="BT48" s="219"/>
      <c r="BU48" s="219"/>
      <c r="BV48" s="219"/>
      <c r="BW48" s="219"/>
      <c r="BX48" s="219"/>
      <c r="BY48" s="219"/>
      <c r="BZ48" s="219"/>
      <c r="CA48" s="219"/>
      <c r="CB48" s="219"/>
      <c r="CC48" s="219"/>
      <c r="CD48" s="219"/>
      <c r="CE48" s="219"/>
      <c r="CF48" s="219"/>
      <c r="CG48" s="219"/>
      <c r="CH48" s="198" t="str">
        <f t="shared" si="4"/>
        <v/>
      </c>
      <c r="CI48" s="198"/>
      <c r="CJ48" s="198"/>
      <c r="CK48" s="198"/>
      <c r="CL48" s="198"/>
      <c r="CM48" s="198"/>
      <c r="CN48" s="198"/>
      <c r="CO48" s="198"/>
      <c r="CP48" s="198"/>
      <c r="CQ48" s="198"/>
      <c r="CR48" s="198"/>
      <c r="CS48" s="198"/>
      <c r="CY48" s="101"/>
      <c r="CZ48" s="100"/>
      <c r="DA48" s="101"/>
      <c r="DB48" s="104"/>
      <c r="DC48" s="100" t="str">
        <f>데이터!T55</f>
        <v/>
      </c>
      <c r="DD48" s="100" t="str">
        <f>데이터!X55</f>
        <v/>
      </c>
    </row>
    <row r="49" spans="3:111" ht="11.65" customHeight="1">
      <c r="D49" s="217" t="str">
        <f t="shared" si="0"/>
        <v/>
      </c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8" t="str">
        <f t="shared" si="1"/>
        <v/>
      </c>
      <c r="AI49" s="217"/>
      <c r="AJ49" s="217"/>
      <c r="AK49" s="217"/>
      <c r="AL49" s="217"/>
      <c r="AM49" s="217"/>
      <c r="AN49" s="217"/>
      <c r="AO49" s="217"/>
      <c r="AP49" s="217"/>
      <c r="AQ49" s="217"/>
      <c r="AR49" s="217"/>
      <c r="AS49" s="217"/>
      <c r="AT49" s="217"/>
      <c r="AU49" s="217"/>
      <c r="AV49" s="217"/>
      <c r="AW49" s="217"/>
      <c r="AX49" s="217"/>
      <c r="AY49" s="217"/>
      <c r="AZ49" s="217"/>
      <c r="BA49" s="217" t="str">
        <f t="shared" si="2"/>
        <v/>
      </c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9" t="str">
        <f t="shared" si="3"/>
        <v/>
      </c>
      <c r="BT49" s="219"/>
      <c r="BU49" s="219"/>
      <c r="BV49" s="219"/>
      <c r="BW49" s="219"/>
      <c r="BX49" s="219"/>
      <c r="BY49" s="219"/>
      <c r="BZ49" s="219"/>
      <c r="CA49" s="219"/>
      <c r="CB49" s="219"/>
      <c r="CC49" s="219"/>
      <c r="CD49" s="219"/>
      <c r="CE49" s="219"/>
      <c r="CF49" s="219"/>
      <c r="CG49" s="219"/>
      <c r="CH49" s="198" t="str">
        <f t="shared" si="4"/>
        <v/>
      </c>
      <c r="CI49" s="198"/>
      <c r="CJ49" s="198"/>
      <c r="CK49" s="198"/>
      <c r="CL49" s="198"/>
      <c r="CM49" s="198"/>
      <c r="CN49" s="198"/>
      <c r="CO49" s="198"/>
      <c r="CP49" s="198"/>
      <c r="CQ49" s="198"/>
      <c r="CR49" s="198"/>
      <c r="CS49" s="198"/>
      <c r="CY49" s="101"/>
      <c r="CZ49" s="101"/>
      <c r="DA49" s="103"/>
      <c r="DB49" s="105"/>
      <c r="DC49" s="100" t="str">
        <f>데이터!T57</f>
        <v/>
      </c>
      <c r="DD49" s="100" t="str">
        <f>데이터!X57</f>
        <v/>
      </c>
    </row>
    <row r="50" spans="3:111" ht="11.65" customHeight="1">
      <c r="D50" s="217" t="str">
        <f t="shared" si="0"/>
        <v/>
      </c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8" t="str">
        <f t="shared" si="1"/>
        <v/>
      </c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17"/>
      <c r="AZ50" s="217"/>
      <c r="BA50" s="217" t="str">
        <f t="shared" si="2"/>
        <v/>
      </c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9" t="str">
        <f t="shared" si="3"/>
        <v/>
      </c>
      <c r="BT50" s="219"/>
      <c r="BU50" s="219"/>
      <c r="BV50" s="219"/>
      <c r="BW50" s="219"/>
      <c r="BX50" s="219"/>
      <c r="BY50" s="219"/>
      <c r="BZ50" s="219"/>
      <c r="CA50" s="219"/>
      <c r="CB50" s="219"/>
      <c r="CC50" s="219"/>
      <c r="CD50" s="219"/>
      <c r="CE50" s="219"/>
      <c r="CF50" s="219"/>
      <c r="CG50" s="219"/>
      <c r="CH50" s="198" t="str">
        <f t="shared" si="4"/>
        <v/>
      </c>
      <c r="CI50" s="198"/>
      <c r="CJ50" s="198"/>
      <c r="CK50" s="198"/>
      <c r="CL50" s="198"/>
      <c r="CM50" s="198"/>
      <c r="CN50" s="198"/>
      <c r="CO50" s="198"/>
      <c r="CP50" s="198"/>
      <c r="CQ50" s="198"/>
      <c r="CR50" s="198"/>
      <c r="CS50" s="198"/>
      <c r="CY50" s="101"/>
      <c r="CZ50" s="100"/>
      <c r="DA50" s="101"/>
      <c r="DB50" s="104"/>
      <c r="DC50" s="100" t="str">
        <f>데이터!T59</f>
        <v/>
      </c>
      <c r="DD50" s="100" t="str">
        <f>데이터!X59</f>
        <v/>
      </c>
    </row>
    <row r="51" spans="3:111" ht="11.65" customHeight="1">
      <c r="D51" s="217" t="str">
        <f t="shared" si="0"/>
        <v/>
      </c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8" t="str">
        <f t="shared" si="1"/>
        <v/>
      </c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  <c r="AU51" s="217"/>
      <c r="AV51" s="217"/>
      <c r="AW51" s="217"/>
      <c r="AX51" s="217"/>
      <c r="AY51" s="217"/>
      <c r="AZ51" s="217"/>
      <c r="BA51" s="217" t="str">
        <f t="shared" si="2"/>
        <v/>
      </c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9" t="str">
        <f t="shared" si="3"/>
        <v/>
      </c>
      <c r="BT51" s="219"/>
      <c r="BU51" s="219"/>
      <c r="BV51" s="219"/>
      <c r="BW51" s="219"/>
      <c r="BX51" s="219"/>
      <c r="BY51" s="219"/>
      <c r="BZ51" s="219"/>
      <c r="CA51" s="219"/>
      <c r="CB51" s="219"/>
      <c r="CC51" s="219"/>
      <c r="CD51" s="219"/>
      <c r="CE51" s="219"/>
      <c r="CF51" s="219"/>
      <c r="CG51" s="219"/>
      <c r="CH51" s="198" t="str">
        <f t="shared" si="4"/>
        <v/>
      </c>
      <c r="CI51" s="198"/>
      <c r="CJ51" s="198"/>
      <c r="CK51" s="198"/>
      <c r="CL51" s="198"/>
      <c r="CM51" s="198"/>
      <c r="CN51" s="198"/>
      <c r="CO51" s="198"/>
      <c r="CP51" s="198"/>
      <c r="CQ51" s="198"/>
      <c r="CR51" s="198"/>
      <c r="CS51" s="198"/>
      <c r="CY51" s="101"/>
      <c r="CZ51" s="101"/>
      <c r="DA51" s="103"/>
      <c r="DB51" s="105"/>
      <c r="DC51" s="100" t="str">
        <f>데이터!T61</f>
        <v/>
      </c>
      <c r="DD51" s="100" t="str">
        <f>데이터!X61</f>
        <v/>
      </c>
    </row>
    <row r="52" spans="3:111" ht="11.65" customHeight="1">
      <c r="D52" s="217" t="str">
        <f t="shared" si="0"/>
        <v/>
      </c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8" t="str">
        <f t="shared" si="1"/>
        <v/>
      </c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7"/>
      <c r="AX52" s="217"/>
      <c r="AY52" s="217"/>
      <c r="AZ52" s="217"/>
      <c r="BA52" s="217" t="str">
        <f t="shared" si="2"/>
        <v/>
      </c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9" t="str">
        <f t="shared" si="3"/>
        <v/>
      </c>
      <c r="BT52" s="219"/>
      <c r="BU52" s="219"/>
      <c r="BV52" s="219"/>
      <c r="BW52" s="219"/>
      <c r="BX52" s="219"/>
      <c r="BY52" s="219"/>
      <c r="BZ52" s="219"/>
      <c r="CA52" s="219"/>
      <c r="CB52" s="219"/>
      <c r="CC52" s="219"/>
      <c r="CD52" s="219"/>
      <c r="CE52" s="219"/>
      <c r="CF52" s="219"/>
      <c r="CG52" s="219"/>
      <c r="CH52" s="198" t="str">
        <f t="shared" si="4"/>
        <v/>
      </c>
      <c r="CI52" s="198"/>
      <c r="CJ52" s="198"/>
      <c r="CK52" s="198"/>
      <c r="CL52" s="198"/>
      <c r="CM52" s="198"/>
      <c r="CN52" s="198"/>
      <c r="CO52" s="198"/>
      <c r="CP52" s="198"/>
      <c r="CQ52" s="198"/>
      <c r="CR52" s="198"/>
      <c r="CS52" s="198"/>
      <c r="CY52" s="101"/>
      <c r="CZ52" s="100"/>
      <c r="DA52" s="101"/>
      <c r="DB52" s="104"/>
      <c r="DC52" s="100" t="str">
        <f>데이터!T63</f>
        <v/>
      </c>
      <c r="DD52" s="100" t="str">
        <f>데이터!X63</f>
        <v/>
      </c>
    </row>
    <row r="53" spans="3:111" ht="11.65" customHeight="1">
      <c r="D53" s="217" t="str">
        <f t="shared" si="0"/>
        <v/>
      </c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8" t="str">
        <f t="shared" si="1"/>
        <v/>
      </c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217"/>
      <c r="AV53" s="217"/>
      <c r="AW53" s="217"/>
      <c r="AX53" s="217"/>
      <c r="AY53" s="217"/>
      <c r="AZ53" s="217"/>
      <c r="BA53" s="217" t="str">
        <f t="shared" si="2"/>
        <v/>
      </c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17"/>
      <c r="BM53" s="217"/>
      <c r="BN53" s="217"/>
      <c r="BO53" s="217"/>
      <c r="BP53" s="217"/>
      <c r="BQ53" s="217"/>
      <c r="BR53" s="217"/>
      <c r="BS53" s="219" t="str">
        <f t="shared" si="3"/>
        <v/>
      </c>
      <c r="BT53" s="219"/>
      <c r="BU53" s="219"/>
      <c r="BV53" s="219"/>
      <c r="BW53" s="219"/>
      <c r="BX53" s="219"/>
      <c r="BY53" s="219"/>
      <c r="BZ53" s="219"/>
      <c r="CA53" s="219"/>
      <c r="CB53" s="219"/>
      <c r="CC53" s="219"/>
      <c r="CD53" s="219"/>
      <c r="CE53" s="219"/>
      <c r="CF53" s="219"/>
      <c r="CG53" s="219"/>
      <c r="CH53" s="198" t="str">
        <f t="shared" si="4"/>
        <v/>
      </c>
      <c r="CI53" s="198"/>
      <c r="CJ53" s="198"/>
      <c r="CK53" s="198"/>
      <c r="CL53" s="198"/>
      <c r="CM53" s="198"/>
      <c r="CN53" s="198"/>
      <c r="CO53" s="198"/>
      <c r="CP53" s="198"/>
      <c r="CQ53" s="198"/>
      <c r="CR53" s="198"/>
      <c r="CS53" s="198"/>
      <c r="CY53" s="101"/>
      <c r="CZ53" s="101"/>
      <c r="DA53" s="103"/>
      <c r="DB53" s="105"/>
      <c r="DC53" s="100" t="str">
        <f>데이터!T65</f>
        <v/>
      </c>
      <c r="DD53" s="100" t="str">
        <f>데이터!X65</f>
        <v/>
      </c>
    </row>
    <row r="54" spans="3:111" ht="11.65" customHeight="1">
      <c r="D54" s="217" t="str">
        <f t="shared" si="0"/>
        <v/>
      </c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8" t="str">
        <f t="shared" si="1"/>
        <v/>
      </c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7"/>
      <c r="AX54" s="217"/>
      <c r="AY54" s="217"/>
      <c r="AZ54" s="217"/>
      <c r="BA54" s="217" t="str">
        <f t="shared" si="2"/>
        <v/>
      </c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17"/>
      <c r="BM54" s="217"/>
      <c r="BN54" s="217"/>
      <c r="BO54" s="217"/>
      <c r="BP54" s="217"/>
      <c r="BQ54" s="217"/>
      <c r="BR54" s="217"/>
      <c r="BS54" s="219" t="str">
        <f t="shared" si="3"/>
        <v/>
      </c>
      <c r="BT54" s="219"/>
      <c r="BU54" s="219"/>
      <c r="BV54" s="219"/>
      <c r="BW54" s="219"/>
      <c r="BX54" s="219"/>
      <c r="BY54" s="219"/>
      <c r="BZ54" s="219"/>
      <c r="CA54" s="219"/>
      <c r="CB54" s="219"/>
      <c r="CC54" s="219"/>
      <c r="CD54" s="219"/>
      <c r="CE54" s="219"/>
      <c r="CF54" s="219"/>
      <c r="CG54" s="219"/>
      <c r="CH54" s="198" t="str">
        <f t="shared" si="4"/>
        <v/>
      </c>
      <c r="CI54" s="198"/>
      <c r="CJ54" s="198"/>
      <c r="CK54" s="198"/>
      <c r="CL54" s="198"/>
      <c r="CM54" s="198"/>
      <c r="CN54" s="198"/>
      <c r="CO54" s="198"/>
      <c r="CP54" s="198"/>
      <c r="CQ54" s="198"/>
      <c r="CR54" s="198"/>
      <c r="CS54" s="198"/>
      <c r="CY54" s="101"/>
      <c r="CZ54" s="100"/>
      <c r="DA54" s="101"/>
      <c r="DB54" s="104"/>
      <c r="DC54" s="100" t="str">
        <f>데이터!T67</f>
        <v/>
      </c>
      <c r="DD54" s="100" t="str">
        <f>데이터!X67</f>
        <v/>
      </c>
    </row>
    <row r="55" spans="3:111" ht="4.1500000000000004" customHeight="1">
      <c r="CY55" s="76"/>
      <c r="CZ55" s="76"/>
      <c r="DA55" s="76"/>
      <c r="DB55" s="76"/>
      <c r="DC55" s="76"/>
      <c r="DD55" s="76"/>
    </row>
    <row r="56" spans="3:111" s="92" customFormat="1" ht="11.1" customHeight="1">
      <c r="C56" s="91" t="s">
        <v>131</v>
      </c>
      <c r="Z56" s="95" t="s">
        <v>132</v>
      </c>
      <c r="AB56" s="197" t="s">
        <v>133</v>
      </c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CY56" s="76"/>
      <c r="CZ56" s="76"/>
      <c r="DA56" s="76"/>
      <c r="DB56" s="76"/>
      <c r="DC56" s="76"/>
      <c r="DD56" s="76"/>
    </row>
    <row r="57" spans="3:111" s="92" customFormat="1" ht="4.1500000000000004" customHeight="1">
      <c r="CY57" s="76"/>
      <c r="CZ57" s="76"/>
      <c r="DA57" s="76"/>
      <c r="DB57" s="76"/>
      <c r="DC57" s="76"/>
      <c r="DD57" s="76"/>
    </row>
    <row r="58" spans="3:111" s="92" customFormat="1" ht="12.6" customHeight="1">
      <c r="C58" s="91" t="s">
        <v>134</v>
      </c>
      <c r="Z58" s="95" t="s">
        <v>132</v>
      </c>
      <c r="AB58" s="197" t="s">
        <v>133</v>
      </c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CY58" s="76"/>
      <c r="CZ58" s="76"/>
      <c r="DA58" s="76"/>
      <c r="DB58" s="76"/>
      <c r="DC58" s="76"/>
      <c r="DD58" s="76"/>
    </row>
    <row r="59" spans="3:111" ht="4.1500000000000004" customHeight="1">
      <c r="CY59" s="76"/>
      <c r="CZ59" s="76"/>
      <c r="DA59" s="76"/>
      <c r="DB59" s="76"/>
      <c r="DC59" s="76"/>
      <c r="DD59" s="76"/>
    </row>
    <row r="60" spans="3:111" s="92" customFormat="1" ht="11.65" customHeight="1">
      <c r="E60" s="205" t="s">
        <v>135</v>
      </c>
      <c r="F60" s="206"/>
      <c r="G60" s="206"/>
      <c r="H60" s="206"/>
      <c r="I60" s="206"/>
      <c r="J60" s="206"/>
      <c r="K60" s="206"/>
      <c r="L60" s="206"/>
      <c r="M60" s="206"/>
      <c r="N60" s="206"/>
      <c r="O60" s="207"/>
      <c r="P60" s="106" t="s">
        <v>136</v>
      </c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8"/>
      <c r="BA60" s="106" t="s">
        <v>137</v>
      </c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107"/>
      <c r="CL60" s="107"/>
      <c r="CM60" s="107"/>
      <c r="CN60" s="107"/>
      <c r="CO60" s="107"/>
      <c r="CP60" s="107"/>
      <c r="CQ60" s="107"/>
      <c r="CR60" s="108"/>
      <c r="CY60" s="76"/>
      <c r="CZ60" s="76"/>
      <c r="DA60" s="76"/>
      <c r="DB60" s="76"/>
      <c r="DC60" s="76"/>
      <c r="DD60" s="76"/>
    </row>
    <row r="61" spans="3:111" s="92" customFormat="1" ht="3" customHeight="1">
      <c r="E61" s="208"/>
      <c r="F61" s="209"/>
      <c r="G61" s="209"/>
      <c r="H61" s="209"/>
      <c r="I61" s="209"/>
      <c r="J61" s="209"/>
      <c r="K61" s="209"/>
      <c r="L61" s="209"/>
      <c r="M61" s="209"/>
      <c r="N61" s="209"/>
      <c r="O61" s="210"/>
      <c r="P61" s="109"/>
      <c r="AZ61" s="110"/>
      <c r="BA61" s="109"/>
      <c r="CR61" s="110"/>
      <c r="CY61" s="111"/>
      <c r="CZ61" s="76"/>
      <c r="DA61" s="76"/>
      <c r="DB61" s="76"/>
      <c r="DC61" s="76"/>
      <c r="DD61" s="76"/>
    </row>
    <row r="62" spans="3:111" s="92" customFormat="1" ht="12" customHeight="1">
      <c r="E62" s="208"/>
      <c r="F62" s="209"/>
      <c r="G62" s="209"/>
      <c r="H62" s="209"/>
      <c r="I62" s="209"/>
      <c r="J62" s="209"/>
      <c r="K62" s="209"/>
      <c r="L62" s="209"/>
      <c r="M62" s="209"/>
      <c r="N62" s="209"/>
      <c r="O62" s="210"/>
      <c r="P62" s="214" t="s">
        <v>138</v>
      </c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93" t="s">
        <v>4</v>
      </c>
      <c r="AC62" s="197">
        <f>CY62</f>
        <v>0</v>
      </c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8"/>
      <c r="AS62" s="198"/>
      <c r="AT62" s="198"/>
      <c r="AU62" s="198"/>
      <c r="AV62" s="198"/>
      <c r="AW62" s="198"/>
      <c r="AX62" s="198"/>
      <c r="AY62" s="198"/>
      <c r="AZ62" s="216"/>
      <c r="BA62" s="214" t="s">
        <v>139</v>
      </c>
      <c r="BB62" s="215"/>
      <c r="BC62" s="215"/>
      <c r="BD62" s="215"/>
      <c r="BE62" s="215"/>
      <c r="BF62" s="215"/>
      <c r="BG62" s="215"/>
      <c r="BH62" s="215"/>
      <c r="BI62" s="215"/>
      <c r="BJ62" s="215"/>
      <c r="BK62" s="215"/>
      <c r="BL62" s="215"/>
      <c r="BM62" s="215"/>
      <c r="BN62" s="93" t="s">
        <v>4</v>
      </c>
      <c r="BO62" s="197" t="s">
        <v>140</v>
      </c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8"/>
      <c r="CH62" s="198"/>
      <c r="CI62" s="198"/>
      <c r="CJ62" s="198"/>
      <c r="CK62" s="198"/>
      <c r="CL62" s="198"/>
      <c r="CM62" s="198"/>
      <c r="CN62" s="198"/>
      <c r="CO62" s="198"/>
      <c r="CP62" s="198"/>
      <c r="CQ62" s="198"/>
      <c r="CR62" s="110"/>
      <c r="CY62" s="97"/>
      <c r="CZ62" s="76"/>
      <c r="DA62" s="76"/>
      <c r="DB62" s="76"/>
      <c r="DC62" s="76"/>
      <c r="DD62" s="76"/>
      <c r="DG62" s="112"/>
    </row>
    <row r="63" spans="3:111" s="92" customFormat="1" ht="12" customHeight="1">
      <c r="E63" s="211"/>
      <c r="F63" s="212"/>
      <c r="G63" s="212"/>
      <c r="H63" s="212"/>
      <c r="I63" s="212"/>
      <c r="J63" s="212"/>
      <c r="K63" s="212"/>
      <c r="L63" s="212"/>
      <c r="M63" s="212"/>
      <c r="N63" s="212"/>
      <c r="O63" s="213"/>
      <c r="P63" s="199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113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  <c r="AQ63" s="201"/>
      <c r="AR63" s="202" t="s">
        <v>141</v>
      </c>
      <c r="AS63" s="202"/>
      <c r="AT63" s="202"/>
      <c r="AU63" s="202"/>
      <c r="AV63" s="202"/>
      <c r="AW63" s="202"/>
      <c r="AX63" s="202"/>
      <c r="AY63" s="202"/>
      <c r="AZ63" s="203"/>
      <c r="BA63" s="204" t="s">
        <v>138</v>
      </c>
      <c r="BB63" s="200"/>
      <c r="BC63" s="200"/>
      <c r="BD63" s="200"/>
      <c r="BE63" s="200"/>
      <c r="BF63" s="200"/>
      <c r="BG63" s="200"/>
      <c r="BH63" s="200"/>
      <c r="BI63" s="200"/>
      <c r="BJ63" s="200"/>
      <c r="BK63" s="200"/>
      <c r="BL63" s="200"/>
      <c r="BM63" s="200"/>
      <c r="BN63" s="113" t="s">
        <v>4</v>
      </c>
      <c r="BO63" s="201">
        <f>CY63</f>
        <v>0</v>
      </c>
      <c r="BP63" s="201"/>
      <c r="BQ63" s="201"/>
      <c r="BR63" s="201"/>
      <c r="BS63" s="201"/>
      <c r="BT63" s="201"/>
      <c r="BU63" s="201"/>
      <c r="BV63" s="201"/>
      <c r="BW63" s="201"/>
      <c r="BX63" s="201"/>
      <c r="BY63" s="201"/>
      <c r="BZ63" s="201"/>
      <c r="CA63" s="201"/>
      <c r="CB63" s="201"/>
      <c r="CC63" s="201"/>
      <c r="CD63" s="201"/>
      <c r="CE63" s="201"/>
      <c r="CF63" s="201"/>
      <c r="CG63" s="202" t="s">
        <v>142</v>
      </c>
      <c r="CH63" s="202"/>
      <c r="CI63" s="202"/>
      <c r="CJ63" s="202"/>
      <c r="CK63" s="202"/>
      <c r="CL63" s="202"/>
      <c r="CM63" s="202"/>
      <c r="CN63" s="202"/>
      <c r="CO63" s="202"/>
      <c r="CP63" s="202"/>
      <c r="CQ63" s="202"/>
      <c r="CR63" s="114"/>
      <c r="CY63" s="115"/>
      <c r="CZ63" s="76"/>
      <c r="DA63" s="76"/>
      <c r="DB63" s="76"/>
      <c r="DC63" s="76"/>
      <c r="DD63" s="76"/>
    </row>
    <row r="64" spans="3:111" ht="4.1500000000000004" customHeight="1">
      <c r="CY64" s="76"/>
      <c r="CZ64" s="76"/>
      <c r="DA64" s="76"/>
      <c r="DB64" s="76"/>
      <c r="DC64" s="76"/>
      <c r="DD64" s="76"/>
    </row>
    <row r="65" spans="2:108" ht="11.1" customHeight="1">
      <c r="B65" s="191" t="s">
        <v>143</v>
      </c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  <c r="BD65" s="191"/>
      <c r="BE65" s="191"/>
      <c r="BF65" s="191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1"/>
      <c r="BS65" s="191"/>
      <c r="BT65" s="191"/>
      <c r="BU65" s="191"/>
      <c r="BV65" s="191"/>
      <c r="BW65" s="191"/>
      <c r="BX65" s="191"/>
      <c r="BY65" s="191"/>
      <c r="BZ65" s="191"/>
      <c r="CA65" s="191"/>
      <c r="CB65" s="191"/>
      <c r="CC65" s="191"/>
      <c r="CD65" s="191"/>
      <c r="CE65" s="191"/>
      <c r="CF65" s="191"/>
      <c r="CG65" s="191"/>
      <c r="CH65" s="191"/>
      <c r="CI65" s="191"/>
      <c r="CJ65" s="191"/>
      <c r="CK65" s="191"/>
      <c r="CL65" s="191"/>
      <c r="CM65" s="191"/>
      <c r="CN65" s="191"/>
      <c r="CO65" s="191"/>
      <c r="CP65" s="191"/>
      <c r="CQ65" s="191"/>
      <c r="CR65" s="191"/>
      <c r="CS65" s="191"/>
      <c r="CT65" s="191"/>
      <c r="CY65" s="76"/>
      <c r="CZ65" s="76"/>
      <c r="DA65" s="76"/>
      <c r="DB65" s="76"/>
      <c r="DC65" s="76"/>
      <c r="DD65" s="76"/>
    </row>
    <row r="66" spans="2:108" ht="11.1" customHeight="1"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1"/>
      <c r="BV66" s="191"/>
      <c r="BW66" s="191"/>
      <c r="BX66" s="191"/>
      <c r="BY66" s="191"/>
      <c r="BZ66" s="191"/>
      <c r="CA66" s="191"/>
      <c r="CB66" s="191"/>
      <c r="CC66" s="191"/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1"/>
      <c r="CO66" s="191"/>
      <c r="CP66" s="191"/>
      <c r="CQ66" s="191"/>
      <c r="CR66" s="191"/>
      <c r="CS66" s="191"/>
      <c r="CT66" s="191"/>
      <c r="CY66" s="76"/>
      <c r="CZ66" s="76"/>
      <c r="DA66" s="76"/>
      <c r="DB66" s="76"/>
      <c r="DC66" s="76"/>
      <c r="DD66" s="76"/>
    </row>
    <row r="67" spans="2:108" ht="10.15" customHeight="1"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1"/>
      <c r="BI67" s="191"/>
      <c r="BJ67" s="191"/>
      <c r="BK67" s="191"/>
      <c r="BL67" s="191"/>
      <c r="BM67" s="191"/>
      <c r="BN67" s="191"/>
      <c r="BO67" s="191"/>
      <c r="BP67" s="191"/>
      <c r="BQ67" s="191"/>
      <c r="BR67" s="191"/>
      <c r="BS67" s="191"/>
      <c r="BT67" s="191"/>
      <c r="BU67" s="191"/>
      <c r="BV67" s="191"/>
      <c r="BW67" s="191"/>
      <c r="BX67" s="191"/>
      <c r="BY67" s="191"/>
      <c r="BZ67" s="191"/>
      <c r="CA67" s="191"/>
      <c r="CB67" s="191"/>
      <c r="CC67" s="191"/>
      <c r="CD67" s="191"/>
      <c r="CE67" s="191"/>
      <c r="CF67" s="191"/>
      <c r="CG67" s="191"/>
      <c r="CH67" s="191"/>
      <c r="CI67" s="191"/>
      <c r="CJ67" s="191"/>
      <c r="CK67" s="191"/>
      <c r="CL67" s="191"/>
      <c r="CM67" s="191"/>
      <c r="CN67" s="191"/>
      <c r="CO67" s="191"/>
      <c r="CP67" s="191"/>
      <c r="CQ67" s="191"/>
      <c r="CR67" s="191"/>
      <c r="CS67" s="191"/>
      <c r="CT67" s="191"/>
      <c r="CY67" s="76"/>
      <c r="CZ67" s="76"/>
      <c r="DA67" s="76"/>
      <c r="DB67" s="76"/>
      <c r="DC67" s="76"/>
      <c r="DD67" s="76"/>
    </row>
    <row r="68" spans="2:108" ht="4.1500000000000004" customHeight="1">
      <c r="CY68" s="76"/>
      <c r="CZ68" s="76"/>
      <c r="DA68" s="76"/>
      <c r="DB68" s="76"/>
      <c r="DC68" s="76"/>
      <c r="DD68" s="76"/>
    </row>
    <row r="69" spans="2:108" ht="12" customHeight="1">
      <c r="D69" s="76" t="s">
        <v>144</v>
      </c>
      <c r="AP69" s="192">
        <f>CY69</f>
        <v>0</v>
      </c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CY69" s="90"/>
      <c r="CZ69" s="76"/>
      <c r="DA69" s="76"/>
      <c r="DB69" s="76"/>
      <c r="DC69" s="76"/>
      <c r="DD69" s="76"/>
    </row>
    <row r="70" spans="2:108" ht="12" customHeight="1">
      <c r="D70" s="116"/>
    </row>
    <row r="71" spans="2:108" ht="4.1500000000000004" customHeight="1"/>
    <row r="72" spans="2:108" ht="26.25" customHeight="1">
      <c r="C72" s="193" t="s">
        <v>173</v>
      </c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193"/>
      <c r="AY72" s="193"/>
      <c r="AZ72" s="193"/>
      <c r="BA72" s="193"/>
      <c r="BB72" s="193"/>
      <c r="BC72" s="193"/>
      <c r="BD72" s="193"/>
      <c r="BE72" s="193"/>
      <c r="BF72" s="193"/>
      <c r="BG72" s="193"/>
      <c r="BH72" s="193"/>
      <c r="BI72" s="193"/>
      <c r="BJ72" s="193"/>
      <c r="BK72" s="193"/>
      <c r="BL72" s="193"/>
      <c r="BM72" s="193"/>
      <c r="BN72" s="193"/>
      <c r="BO72" s="193"/>
      <c r="BP72" s="193"/>
      <c r="BQ72" s="193"/>
      <c r="BR72" s="193"/>
      <c r="BS72" s="193"/>
      <c r="BT72" s="193"/>
      <c r="BU72" s="193"/>
      <c r="BV72" s="193"/>
      <c r="BW72" s="193"/>
      <c r="BX72" s="193"/>
      <c r="BY72" s="193"/>
      <c r="BZ72" s="193"/>
      <c r="CA72" s="193"/>
      <c r="CB72" s="193"/>
      <c r="CC72" s="193"/>
      <c r="CD72" s="193"/>
      <c r="CE72" s="193"/>
      <c r="CF72" s="193"/>
      <c r="CG72" s="193"/>
      <c r="CH72" s="193"/>
      <c r="CI72" s="193"/>
      <c r="CJ72" s="193"/>
      <c r="CK72" s="193"/>
      <c r="CL72" s="193"/>
      <c r="CM72" s="193"/>
      <c r="CN72" s="193"/>
      <c r="CO72" s="193"/>
      <c r="CP72" s="193"/>
      <c r="CQ72" s="193"/>
      <c r="CR72" s="193"/>
      <c r="CS72" s="193"/>
      <c r="CT72" s="193"/>
    </row>
    <row r="73" spans="2:108" ht="12" customHeight="1"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4"/>
      <c r="CA73" s="194"/>
      <c r="CB73" s="194"/>
      <c r="CC73" s="194"/>
      <c r="CD73" s="194"/>
      <c r="CE73" s="194"/>
      <c r="CF73" s="194"/>
      <c r="CG73" s="194"/>
      <c r="CH73" s="194"/>
      <c r="CI73" s="194"/>
      <c r="CJ73" s="194"/>
      <c r="CK73" s="194"/>
      <c r="CL73" s="194"/>
      <c r="CM73" s="194"/>
      <c r="CN73" s="194"/>
      <c r="CO73" s="194"/>
      <c r="CP73" s="194"/>
      <c r="CQ73" s="194"/>
      <c r="CR73" s="194"/>
      <c r="CS73" s="194"/>
      <c r="CT73" s="194"/>
    </row>
    <row r="74" spans="2:108" ht="4.1500000000000004" customHeight="1"/>
    <row r="75" spans="2:108" ht="12" customHeight="1">
      <c r="B75" s="195" t="s">
        <v>145</v>
      </c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  <c r="BF75" s="195"/>
      <c r="BG75" s="195"/>
      <c r="BH75" s="195"/>
      <c r="BI75" s="195"/>
      <c r="BJ75" s="195"/>
      <c r="BK75" s="195"/>
      <c r="BL75" s="195"/>
      <c r="BM75" s="195"/>
      <c r="BN75" s="195"/>
      <c r="BO75" s="195"/>
      <c r="BP75" s="195"/>
      <c r="BQ75" s="195"/>
      <c r="BR75" s="195"/>
      <c r="BS75" s="195"/>
      <c r="BT75" s="195"/>
      <c r="BU75" s="195"/>
      <c r="BV75" s="195"/>
      <c r="BW75" s="195"/>
      <c r="BX75" s="195"/>
      <c r="BY75" s="195"/>
      <c r="BZ75" s="195"/>
      <c r="CA75" s="195"/>
      <c r="CB75" s="195"/>
      <c r="CC75" s="195"/>
      <c r="CD75" s="195"/>
      <c r="CE75" s="195"/>
      <c r="CF75" s="195"/>
      <c r="CG75" s="195"/>
      <c r="CH75" s="195"/>
      <c r="CI75" s="195"/>
      <c r="CJ75" s="195"/>
      <c r="CK75" s="195"/>
      <c r="CL75" s="195"/>
      <c r="CM75" s="195"/>
      <c r="CN75" s="195"/>
      <c r="CO75" s="195"/>
      <c r="CP75" s="195"/>
      <c r="CQ75" s="195"/>
      <c r="CR75" s="195"/>
      <c r="CS75" s="195"/>
      <c r="CT75" s="195"/>
      <c r="CU75" s="195"/>
    </row>
    <row r="76" spans="2:108" ht="10.15" customHeight="1">
      <c r="B76" s="196" t="s">
        <v>146</v>
      </c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  <c r="AL76" s="196"/>
      <c r="AM76" s="196"/>
      <c r="AN76" s="196"/>
      <c r="AO76" s="196"/>
      <c r="AP76" s="196"/>
      <c r="AQ76" s="196"/>
      <c r="AR76" s="196"/>
      <c r="AS76" s="196"/>
      <c r="AT76" s="196"/>
      <c r="AU76" s="196"/>
      <c r="AV76" s="196"/>
      <c r="AW76" s="196"/>
      <c r="AX76" s="196"/>
      <c r="AY76" s="196"/>
      <c r="AZ76" s="196"/>
      <c r="BA76" s="196"/>
      <c r="BB76" s="196"/>
      <c r="BC76" s="196"/>
      <c r="BD76" s="196"/>
      <c r="BE76" s="196"/>
      <c r="BF76" s="196"/>
      <c r="BG76" s="196"/>
      <c r="BH76" s="196"/>
      <c r="BI76" s="196"/>
      <c r="BJ76" s="196"/>
      <c r="BK76" s="196"/>
      <c r="BL76" s="196"/>
      <c r="BM76" s="196"/>
      <c r="BN76" s="196"/>
      <c r="BO76" s="196"/>
      <c r="BP76" s="196"/>
      <c r="BQ76" s="196"/>
      <c r="BR76" s="196"/>
      <c r="BS76" s="196"/>
      <c r="BT76" s="196"/>
      <c r="BU76" s="196"/>
      <c r="BV76" s="196"/>
      <c r="BW76" s="196"/>
      <c r="BX76" s="196"/>
      <c r="BY76" s="196"/>
      <c r="BZ76" s="196"/>
      <c r="CA76" s="196"/>
      <c r="CB76" s="196"/>
      <c r="CC76" s="196"/>
      <c r="CD76" s="196"/>
      <c r="CE76" s="196"/>
      <c r="CF76" s="196"/>
      <c r="CG76" s="196"/>
      <c r="CH76" s="196"/>
      <c r="CI76" s="196"/>
      <c r="CJ76" s="196"/>
      <c r="CK76" s="196"/>
      <c r="CL76" s="196"/>
      <c r="CM76" s="196"/>
      <c r="CN76" s="196"/>
      <c r="CO76" s="196"/>
      <c r="CP76" s="196"/>
      <c r="CQ76" s="196"/>
      <c r="CR76" s="196"/>
      <c r="CS76" s="196"/>
      <c r="CT76" s="196"/>
      <c r="CU76" s="196"/>
      <c r="CY76" s="117"/>
    </row>
    <row r="77" spans="2:108" ht="10.15" customHeight="1"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  <c r="AC77" s="190"/>
      <c r="AD77" s="190"/>
      <c r="AE77" s="190"/>
      <c r="AF77" s="190"/>
      <c r="AG77" s="190"/>
      <c r="AH77" s="190"/>
      <c r="AI77" s="190"/>
      <c r="AJ77" s="190"/>
      <c r="AK77" s="190"/>
      <c r="AL77" s="190"/>
      <c r="AM77" s="190"/>
      <c r="AN77" s="190"/>
      <c r="AO77" s="190"/>
      <c r="AP77" s="190"/>
      <c r="AQ77" s="190"/>
      <c r="AR77" s="190"/>
      <c r="AS77" s="190"/>
      <c r="AT77" s="190"/>
      <c r="AU77" s="190"/>
      <c r="AV77" s="190"/>
      <c r="AW77" s="190"/>
      <c r="AX77" s="190"/>
      <c r="AY77" s="190"/>
      <c r="AZ77" s="190"/>
      <c r="BA77" s="190"/>
      <c r="BB77" s="190"/>
      <c r="BC77" s="190"/>
      <c r="BD77" s="190"/>
      <c r="BE77" s="190"/>
      <c r="BF77" s="190"/>
      <c r="BG77" s="190"/>
      <c r="BH77" s="190"/>
      <c r="BI77" s="190"/>
      <c r="BJ77" s="190"/>
      <c r="BK77" s="190"/>
      <c r="BL77" s="190"/>
      <c r="BM77" s="190"/>
      <c r="BN77" s="190"/>
      <c r="BO77" s="190"/>
      <c r="BP77" s="190"/>
      <c r="BQ77" s="190"/>
      <c r="BR77" s="190"/>
      <c r="BS77" s="190"/>
      <c r="BT77" s="190"/>
      <c r="BU77" s="190"/>
      <c r="BV77" s="190"/>
      <c r="BW77" s="190"/>
      <c r="BX77" s="190"/>
      <c r="BY77" s="190"/>
      <c r="BZ77" s="190"/>
      <c r="CA77" s="190"/>
      <c r="CB77" s="190"/>
      <c r="CC77" s="190"/>
      <c r="CD77" s="190"/>
      <c r="CE77" s="190"/>
      <c r="CF77" s="190"/>
      <c r="CG77" s="190"/>
      <c r="CH77" s="190"/>
      <c r="CI77" s="190"/>
      <c r="CJ77" s="190"/>
      <c r="CK77" s="190"/>
      <c r="CL77" s="190"/>
      <c r="CM77" s="190"/>
      <c r="CN77" s="190"/>
      <c r="CO77" s="190"/>
      <c r="CP77" s="190"/>
      <c r="CQ77" s="190"/>
      <c r="CR77" s="190"/>
      <c r="CS77" s="190"/>
      <c r="CT77" s="190"/>
    </row>
  </sheetData>
  <mergeCells count="127">
    <mergeCell ref="AA1:BV4"/>
    <mergeCell ref="BW1:CV4"/>
    <mergeCell ref="C3:Z4"/>
    <mergeCell ref="B5:CU5"/>
    <mergeCell ref="BP6:CU6"/>
    <mergeCell ref="AN7:BF7"/>
    <mergeCell ref="BO7:CU7"/>
    <mergeCell ref="C18:AC18"/>
    <mergeCell ref="C19:AC19"/>
    <mergeCell ref="AE19:CT19"/>
    <mergeCell ref="AE21:CT21"/>
    <mergeCell ref="Q25:AL25"/>
    <mergeCell ref="AY25:BQ25"/>
    <mergeCell ref="BS25:CN25"/>
    <mergeCell ref="C12:X12"/>
    <mergeCell ref="AE12:CT12"/>
    <mergeCell ref="C13:X13"/>
    <mergeCell ref="AE13:CT13"/>
    <mergeCell ref="C17:AC17"/>
    <mergeCell ref="AE17:CT17"/>
    <mergeCell ref="Q26:R26"/>
    <mergeCell ref="AT26:AU26"/>
    <mergeCell ref="BR26:BS26"/>
    <mergeCell ref="E27:CT27"/>
    <mergeCell ref="E32:CS35"/>
    <mergeCell ref="D39:AG39"/>
    <mergeCell ref="AH39:AZ39"/>
    <mergeCell ref="BA39:BR39"/>
    <mergeCell ref="BS39:CG39"/>
    <mergeCell ref="CH39:CS39"/>
    <mergeCell ref="D40:AG40"/>
    <mergeCell ref="AH40:AZ40"/>
    <mergeCell ref="BA40:BR40"/>
    <mergeCell ref="BS40:CG40"/>
    <mergeCell ref="CH40:CS40"/>
    <mergeCell ref="D41:AG41"/>
    <mergeCell ref="AH41:AZ41"/>
    <mergeCell ref="BA41:BR41"/>
    <mergeCell ref="BS41:CG41"/>
    <mergeCell ref="CH41:CS41"/>
    <mergeCell ref="D42:AG42"/>
    <mergeCell ref="AH42:AZ42"/>
    <mergeCell ref="BA42:BR42"/>
    <mergeCell ref="BS42:CG42"/>
    <mergeCell ref="CH42:CS42"/>
    <mergeCell ref="D43:AG43"/>
    <mergeCell ref="AH43:AZ43"/>
    <mergeCell ref="BA43:BR43"/>
    <mergeCell ref="BS43:CG43"/>
    <mergeCell ref="CH43:CS43"/>
    <mergeCell ref="D44:AG44"/>
    <mergeCell ref="AH44:AZ44"/>
    <mergeCell ref="BA44:BR44"/>
    <mergeCell ref="BS44:CG44"/>
    <mergeCell ref="CH44:CS44"/>
    <mergeCell ref="D45:AG45"/>
    <mergeCell ref="AH45:AZ45"/>
    <mergeCell ref="BA45:BR45"/>
    <mergeCell ref="BS45:CG45"/>
    <mergeCell ref="CH45:CS45"/>
    <mergeCell ref="D46:AG46"/>
    <mergeCell ref="AH46:AZ46"/>
    <mergeCell ref="BA46:BR46"/>
    <mergeCell ref="BS46:CG46"/>
    <mergeCell ref="CH46:CS46"/>
    <mergeCell ref="D47:AG47"/>
    <mergeCell ref="AH47:AZ47"/>
    <mergeCell ref="BA47:BR47"/>
    <mergeCell ref="BS47:CG47"/>
    <mergeCell ref="CH47:CS47"/>
    <mergeCell ref="D48:AG48"/>
    <mergeCell ref="AH48:AZ48"/>
    <mergeCell ref="BA48:BR48"/>
    <mergeCell ref="BS48:CG48"/>
    <mergeCell ref="CH48:CS48"/>
    <mergeCell ref="D49:AG49"/>
    <mergeCell ref="AH49:AZ49"/>
    <mergeCell ref="BA49:BR49"/>
    <mergeCell ref="BS49:CG49"/>
    <mergeCell ref="CH49:CS49"/>
    <mergeCell ref="D50:AG50"/>
    <mergeCell ref="AH50:AZ50"/>
    <mergeCell ref="BA50:BR50"/>
    <mergeCell ref="BS50:CG50"/>
    <mergeCell ref="CH50:CS50"/>
    <mergeCell ref="D51:AG51"/>
    <mergeCell ref="AH51:AZ51"/>
    <mergeCell ref="BA51:BR51"/>
    <mergeCell ref="BS51:CG51"/>
    <mergeCell ref="CH51:CS51"/>
    <mergeCell ref="BS54:CG54"/>
    <mergeCell ref="CH54:CS54"/>
    <mergeCell ref="AB56:AS56"/>
    <mergeCell ref="D52:AG52"/>
    <mergeCell ref="AH52:AZ52"/>
    <mergeCell ref="BA52:BR52"/>
    <mergeCell ref="BS52:CG52"/>
    <mergeCell ref="CH52:CS52"/>
    <mergeCell ref="D53:AG53"/>
    <mergeCell ref="AH53:AZ53"/>
    <mergeCell ref="BA53:BR53"/>
    <mergeCell ref="BS53:CG53"/>
    <mergeCell ref="CH53:CS53"/>
    <mergeCell ref="AB58:AS58"/>
    <mergeCell ref="E60:O63"/>
    <mergeCell ref="P62:AA62"/>
    <mergeCell ref="AC62:AQ62"/>
    <mergeCell ref="AR62:AZ62"/>
    <mergeCell ref="BA62:BM62"/>
    <mergeCell ref="D54:AG54"/>
    <mergeCell ref="AH54:AZ54"/>
    <mergeCell ref="BA54:BR54"/>
    <mergeCell ref="C77:CT77"/>
    <mergeCell ref="B65:CT67"/>
    <mergeCell ref="AP69:BI69"/>
    <mergeCell ref="C72:CT72"/>
    <mergeCell ref="C73:CT73"/>
    <mergeCell ref="B75:CU75"/>
    <mergeCell ref="B76:CU76"/>
    <mergeCell ref="BO62:CF62"/>
    <mergeCell ref="CG62:CQ62"/>
    <mergeCell ref="P63:AA63"/>
    <mergeCell ref="AC63:AQ63"/>
    <mergeCell ref="AR63:AZ63"/>
    <mergeCell ref="BA63:BM63"/>
    <mergeCell ref="BO63:CF63"/>
    <mergeCell ref="CG63:CQ63"/>
  </mergeCells>
  <phoneticPr fontId="3" type="noConversion"/>
  <hyperlinks>
    <hyperlink ref="AM6" r:id="rId1" xr:uid="{817986B4-EE1E-4B7D-93C8-BBACE7104F22}"/>
  </hyperlinks>
  <printOptions horizontalCentered="1"/>
  <pageMargins left="0.19685039370078741" right="0.19685039370078741" top="0.47244094488188981" bottom="0.47244094488188981" header="0.31496062992125984" footer="0.39370078740157483"/>
  <pageSetup paperSize="9" scale="98" orientation="portrait" r:id="rId2"/>
  <headerFooter>
    <oddHeader>&amp;C
&amp;9
&amp;8Page ( &amp;P ) / ( of &amp;N )</oddHead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DE44-E212-4958-BA82-8B20EEF4B25B}">
  <dimension ref="A1:HE1555"/>
  <sheetViews>
    <sheetView view="pageBreakPreview" topLeftCell="A33" zoomScaleNormal="100" zoomScaleSheetLayoutView="100" workbookViewId="0">
      <selection activeCell="AA49" sqref="AA49:AW51"/>
    </sheetView>
  </sheetViews>
  <sheetFormatPr defaultColWidth="0.88671875" defaultRowHeight="14.25"/>
  <cols>
    <col min="1" max="5" width="0.88671875" style="1"/>
    <col min="6" max="6" width="0.88671875" style="1" customWidth="1"/>
    <col min="7" max="87" width="0.88671875" style="1"/>
    <col min="88" max="88" width="0.88671875" style="1" customWidth="1"/>
    <col min="89" max="98" width="0.88671875" style="1"/>
    <col min="99" max="99" width="0.88671875" style="1" customWidth="1"/>
    <col min="100" max="16384" width="0.88671875" style="1"/>
  </cols>
  <sheetData>
    <row r="1" spans="1:105" ht="15" customHeight="1">
      <c r="B1" s="65"/>
      <c r="C1" s="66"/>
      <c r="D1" s="65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136" t="s">
        <v>147</v>
      </c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7"/>
      <c r="BX1" s="137"/>
      <c r="BY1" s="137"/>
      <c r="BZ1" s="137"/>
      <c r="CA1" s="137"/>
      <c r="CB1" s="137"/>
      <c r="CC1" s="137"/>
      <c r="CD1" s="137"/>
      <c r="CE1" s="137"/>
      <c r="CF1" s="137"/>
      <c r="CG1" s="137"/>
      <c r="CH1" s="137"/>
      <c r="CI1" s="137"/>
      <c r="CJ1" s="137"/>
      <c r="CK1" s="137"/>
      <c r="CL1" s="137"/>
      <c r="CM1" s="137"/>
      <c r="CN1" s="137"/>
      <c r="CO1" s="137"/>
      <c r="CP1" s="137"/>
      <c r="CQ1" s="137"/>
      <c r="CR1" s="137"/>
      <c r="CS1" s="137"/>
      <c r="CT1" s="137"/>
      <c r="CU1" s="137"/>
      <c r="CV1" s="137"/>
    </row>
    <row r="2" spans="1:105" ht="15" customHeight="1"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7"/>
      <c r="CI2" s="137"/>
      <c r="CJ2" s="137"/>
      <c r="CK2" s="137"/>
      <c r="CL2" s="137"/>
      <c r="CM2" s="137"/>
      <c r="CN2" s="137"/>
      <c r="CO2" s="137"/>
      <c r="CP2" s="137"/>
      <c r="CQ2" s="137"/>
      <c r="CR2" s="137"/>
      <c r="CS2" s="137"/>
      <c r="CT2" s="137"/>
      <c r="CU2" s="137"/>
      <c r="CV2" s="137"/>
    </row>
    <row r="3" spans="1:105" ht="15" customHeight="1">
      <c r="B3" s="6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7"/>
      <c r="BX3" s="137"/>
      <c r="BY3" s="137"/>
      <c r="BZ3" s="137"/>
      <c r="CA3" s="137"/>
      <c r="CB3" s="137"/>
      <c r="CC3" s="137"/>
      <c r="CD3" s="137"/>
      <c r="CE3" s="137"/>
      <c r="CF3" s="137"/>
      <c r="CG3" s="137"/>
      <c r="CH3" s="137"/>
      <c r="CI3" s="137"/>
      <c r="CJ3" s="137"/>
      <c r="CK3" s="137"/>
      <c r="CL3" s="137"/>
      <c r="CM3" s="137"/>
      <c r="CN3" s="137"/>
      <c r="CO3" s="137"/>
      <c r="CP3" s="137"/>
      <c r="CQ3" s="137"/>
      <c r="CR3" s="137"/>
      <c r="CS3" s="137"/>
      <c r="CT3" s="137"/>
      <c r="CU3" s="137"/>
      <c r="CV3" s="137"/>
    </row>
    <row r="4" spans="1:105" ht="15" customHeight="1">
      <c r="B4" s="6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</row>
    <row r="5" spans="1:105" ht="12" customHeight="1">
      <c r="B5" s="138" t="str">
        <f>'성적서(갑)(영문)'!B5</f>
        <v>#524, (Sample) Republic of Korea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64"/>
    </row>
    <row r="6" spans="1:105" ht="12" customHeight="1">
      <c r="B6" s="64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 t="str">
        <f>'성적서(갑)(영문)'!AM6</f>
        <v>Tel:012-3456-7890, Fax:012-345-6789</v>
      </c>
      <c r="AN6" s="64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64"/>
    </row>
    <row r="7" spans="1:105" s="5" customFormat="1" ht="12" customHeight="1">
      <c r="B7" s="69" t="str">
        <f>'성적서(갑)(영문)'!B7</f>
        <v xml:space="preserve"> Certificate No : 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70"/>
      <c r="AD7" s="70"/>
      <c r="AE7" s="70"/>
      <c r="AF7" s="70"/>
      <c r="AG7" s="70"/>
      <c r="AH7" s="70"/>
      <c r="AI7" s="71"/>
      <c r="AJ7" s="71"/>
      <c r="AK7" s="71"/>
      <c r="AL7" s="71"/>
      <c r="AM7" s="71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71"/>
      <c r="BH7" s="71"/>
      <c r="BI7" s="71"/>
      <c r="BJ7" s="71"/>
      <c r="BK7" s="71"/>
      <c r="BL7" s="71"/>
      <c r="BM7" s="71"/>
      <c r="BN7" s="71"/>
      <c r="BO7" s="134" t="s">
        <v>172</v>
      </c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68"/>
    </row>
    <row r="8" spans="1:105" ht="3.75" customHeight="1" thickBot="1"/>
    <row r="9" spans="1:105" ht="12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10"/>
      <c r="CX9" s="10"/>
      <c r="CY9" s="10"/>
      <c r="CZ9" s="10"/>
      <c r="DA9" s="10"/>
    </row>
    <row r="10" spans="1:105" ht="12" customHeight="1">
      <c r="A10" s="10"/>
      <c r="B10" s="10"/>
      <c r="C10" s="46" t="s">
        <v>148</v>
      </c>
      <c r="D10" s="46"/>
      <c r="E10" s="4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AB10" s="46" t="s">
        <v>4</v>
      </c>
      <c r="AE10" s="127">
        <f>'성적서(갑)(국문)'!CY17</f>
        <v>0</v>
      </c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</row>
    <row r="11" spans="1:105" ht="12" customHeight="1">
      <c r="A11" s="10"/>
      <c r="B11" s="10"/>
      <c r="C11" s="43"/>
      <c r="D11" s="46"/>
      <c r="E11" s="4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AB11" s="43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</row>
    <row r="12" spans="1:105" ht="12" customHeight="1">
      <c r="A12" s="10"/>
      <c r="B12" s="10"/>
      <c r="C12" s="46" t="s">
        <v>149</v>
      </c>
      <c r="D12" s="46"/>
      <c r="E12" s="46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46" t="s">
        <v>4</v>
      </c>
      <c r="AC12" s="10"/>
      <c r="AD12" s="22"/>
      <c r="AE12" s="127" t="str">
        <f>""&amp;'성적서(갑)(국문)'!CY18&amp;""&amp;" / "&amp;'성적서(갑)(국문)'!CZ18&amp;""</f>
        <v xml:space="preserve"> / </v>
      </c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</row>
    <row r="13" spans="1:105" ht="12" customHeight="1">
      <c r="A13" s="10"/>
      <c r="B13" s="10"/>
      <c r="C13" s="46"/>
      <c r="D13" s="46"/>
      <c r="E13" s="4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46"/>
      <c r="AC13" s="10"/>
      <c r="AD13" s="22"/>
      <c r="AE13" s="10"/>
      <c r="AF13" s="10"/>
      <c r="AG13" s="10"/>
      <c r="AH13" s="10"/>
      <c r="AI13" s="10"/>
      <c r="AJ13" s="10"/>
      <c r="AK13" s="10"/>
      <c r="AL13" s="10"/>
      <c r="AP13" s="10"/>
      <c r="AQ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</row>
    <row r="14" spans="1:105" ht="12" customHeight="1">
      <c r="A14" s="10"/>
      <c r="B14" s="10"/>
      <c r="C14" s="46" t="s">
        <v>150</v>
      </c>
      <c r="D14" s="46"/>
      <c r="E14" s="4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46" t="s">
        <v>4</v>
      </c>
      <c r="AC14" s="10"/>
      <c r="AD14" s="10"/>
      <c r="AE14" s="133">
        <f>'성적서(갑)(국문)'!CY19</f>
        <v>0</v>
      </c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</row>
    <row r="15" spans="1:105" ht="12" customHeight="1">
      <c r="A15" s="10"/>
      <c r="B15" s="10"/>
      <c r="C15" s="46"/>
      <c r="D15" s="46"/>
      <c r="E15" s="4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46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P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</row>
    <row r="16" spans="1:105" ht="12" customHeight="1">
      <c r="A16" s="10"/>
      <c r="B16" s="10"/>
      <c r="C16" s="46" t="s">
        <v>151</v>
      </c>
      <c r="D16" s="46"/>
      <c r="E16" s="4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46" t="s">
        <v>4</v>
      </c>
      <c r="AC16" s="10"/>
      <c r="AD16" s="10"/>
      <c r="AE16" s="127" t="e">
        <f>""&amp;#REF!&amp;" "&amp;""&amp;#REF!&amp;""&amp;""</f>
        <v>#REF!</v>
      </c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</row>
    <row r="17" spans="1:105" ht="12" customHeight="1">
      <c r="A17" s="10"/>
      <c r="B17" s="10"/>
      <c r="C17" s="46"/>
      <c r="D17" s="46"/>
      <c r="E17" s="4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46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P17" s="10"/>
      <c r="AQ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</row>
    <row r="18" spans="1:105" ht="12" customHeight="1">
      <c r="A18" s="10"/>
      <c r="B18" s="10"/>
      <c r="C18" s="46" t="s">
        <v>152</v>
      </c>
      <c r="D18" s="46"/>
      <c r="E18" s="4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46" t="s">
        <v>4</v>
      </c>
      <c r="AC18" s="10"/>
      <c r="AD18" s="10"/>
      <c r="AE18" s="127" t="e">
        <f>""&amp;#REF!&amp;" "&amp;""&amp;#REF!&amp;""&amp;""</f>
        <v>#REF!</v>
      </c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</row>
    <row r="19" spans="1:105" ht="12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</row>
    <row r="20" spans="1:105" ht="12" customHeight="1">
      <c r="A20" s="10"/>
      <c r="B20" s="10"/>
      <c r="C20" s="46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</row>
    <row r="21" spans="1:105" ht="12" customHeight="1">
      <c r="A21" s="10"/>
      <c r="B21" s="10"/>
      <c r="C21" s="46" t="s">
        <v>153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22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10"/>
      <c r="CV21" s="10"/>
      <c r="CW21" s="10"/>
      <c r="CX21" s="10"/>
      <c r="CY21" s="10"/>
      <c r="CZ21" s="10"/>
      <c r="DA21" s="10"/>
    </row>
    <row r="22" spans="1:105" ht="12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</row>
    <row r="23" spans="1:105" ht="12" customHeight="1">
      <c r="A23" s="10"/>
      <c r="B23" s="10"/>
      <c r="C23" s="46"/>
      <c r="D23" s="130" t="s">
        <v>155</v>
      </c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0" t="s">
        <v>157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0" t="s">
        <v>158</v>
      </c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0" t="s">
        <v>159</v>
      </c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0" t="s">
        <v>160</v>
      </c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0"/>
      <c r="CV23" s="10"/>
      <c r="CW23" s="10"/>
      <c r="CX23" s="10"/>
      <c r="CY23" s="10"/>
      <c r="CZ23" s="10"/>
      <c r="DA23" s="10"/>
    </row>
    <row r="24" spans="1:105" ht="12" customHeight="1">
      <c r="A24" s="10"/>
      <c r="B24" s="10"/>
      <c r="C24" s="46"/>
      <c r="D24" s="130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0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0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0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0"/>
      <c r="CV24" s="10"/>
      <c r="CW24" s="10"/>
      <c r="CX24" s="10"/>
      <c r="CY24" s="10"/>
      <c r="CZ24" s="10"/>
      <c r="DA24" s="10"/>
    </row>
    <row r="25" spans="1:105" ht="12" customHeight="1">
      <c r="A25" s="10"/>
      <c r="B25" s="10"/>
      <c r="C25" s="10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0"/>
      <c r="CV25" s="10"/>
      <c r="CW25" s="10"/>
      <c r="CX25" s="10"/>
      <c r="CY25" s="10"/>
      <c r="CZ25" s="10"/>
      <c r="DA25" s="10"/>
    </row>
    <row r="26" spans="1:105" ht="12" customHeight="1">
      <c r="A26" s="10"/>
      <c r="B26" s="10"/>
      <c r="C26" s="46"/>
      <c r="D26" s="130" t="s">
        <v>156</v>
      </c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2" t="e">
        <f>#REF!</f>
        <v>#REF!</v>
      </c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 t="e">
        <f>#REF!</f>
        <v>#REF!</v>
      </c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 t="e">
        <f>#REF!</f>
        <v>#REF!</v>
      </c>
      <c r="BJ26" s="132"/>
      <c r="BK26" s="132"/>
      <c r="BL26" s="132"/>
      <c r="BM26" s="132"/>
      <c r="BN26" s="132"/>
      <c r="BO26" s="132"/>
      <c r="BP26" s="132"/>
      <c r="BQ26" s="132"/>
      <c r="BR26" s="132"/>
      <c r="BS26" s="132"/>
      <c r="BT26" s="132"/>
      <c r="BU26" s="132"/>
      <c r="BV26" s="132"/>
      <c r="BW26" s="132"/>
      <c r="BX26" s="132"/>
      <c r="BY26" s="132"/>
      <c r="BZ26" s="132"/>
      <c r="CA26" s="132"/>
      <c r="CB26" s="132" t="e">
        <f>#REF!</f>
        <v>#REF!</v>
      </c>
      <c r="CC26" s="132"/>
      <c r="CD26" s="132"/>
      <c r="CE26" s="132"/>
      <c r="CF26" s="132"/>
      <c r="CG26" s="132"/>
      <c r="CH26" s="132"/>
      <c r="CI26" s="132"/>
      <c r="CJ26" s="132"/>
      <c r="CK26" s="132"/>
      <c r="CL26" s="132"/>
      <c r="CM26" s="132"/>
      <c r="CN26" s="132"/>
      <c r="CO26" s="132"/>
      <c r="CP26" s="132"/>
      <c r="CQ26" s="132"/>
      <c r="CR26" s="132"/>
      <c r="CS26" s="132"/>
      <c r="CT26" s="132"/>
      <c r="CU26" s="10"/>
      <c r="CV26" s="10"/>
      <c r="CW26" s="10"/>
      <c r="CX26" s="10"/>
      <c r="CY26" s="10"/>
      <c r="CZ26" s="10"/>
      <c r="DA26" s="10"/>
    </row>
    <row r="27" spans="1:105" ht="12" customHeight="1">
      <c r="A27" s="10"/>
      <c r="B27" s="10"/>
      <c r="C27" s="46"/>
      <c r="D27" s="130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2"/>
      <c r="CD27" s="132"/>
      <c r="CE27" s="132"/>
      <c r="CF27" s="132"/>
      <c r="CG27" s="132"/>
      <c r="CH27" s="132"/>
      <c r="CI27" s="132"/>
      <c r="CJ27" s="132"/>
      <c r="CK27" s="132"/>
      <c r="CL27" s="132"/>
      <c r="CM27" s="132"/>
      <c r="CN27" s="132"/>
      <c r="CO27" s="132"/>
      <c r="CP27" s="132"/>
      <c r="CQ27" s="132"/>
      <c r="CR27" s="132"/>
      <c r="CS27" s="132"/>
      <c r="CT27" s="132"/>
      <c r="CU27" s="10"/>
      <c r="CV27" s="10"/>
      <c r="CW27" s="10"/>
      <c r="CX27" s="10"/>
      <c r="CY27" s="10"/>
      <c r="CZ27" s="10"/>
      <c r="DA27" s="10"/>
    </row>
    <row r="28" spans="1:105" ht="12" customHeight="1">
      <c r="A28" s="10"/>
      <c r="B28" s="10"/>
      <c r="C28" s="10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  <c r="CF28" s="132"/>
      <c r="CG28" s="132"/>
      <c r="CH28" s="132"/>
      <c r="CI28" s="132"/>
      <c r="CJ28" s="132"/>
      <c r="CK28" s="132"/>
      <c r="CL28" s="132"/>
      <c r="CM28" s="132"/>
      <c r="CN28" s="132"/>
      <c r="CO28" s="132"/>
      <c r="CP28" s="132"/>
      <c r="CQ28" s="132"/>
      <c r="CR28" s="132"/>
      <c r="CS28" s="132"/>
      <c r="CT28" s="132"/>
      <c r="CU28" s="10"/>
      <c r="CV28" s="10"/>
      <c r="CW28" s="10"/>
      <c r="CX28" s="10"/>
      <c r="CY28" s="10"/>
      <c r="CZ28" s="10"/>
      <c r="DA28" s="10"/>
    </row>
    <row r="29" spans="1:105" ht="12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22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22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</row>
    <row r="30" spans="1:105" s="21" customFormat="1" ht="12" customHeight="1">
      <c r="A30" s="10"/>
      <c r="B30" s="10"/>
      <c r="C30" s="10"/>
      <c r="D30" s="127" t="s">
        <v>161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8" t="e">
        <f>#REF!</f>
        <v>#REF!</v>
      </c>
      <c r="AC30" s="128"/>
      <c r="AD30" s="128"/>
      <c r="AE30" s="128"/>
      <c r="AF30" s="128"/>
      <c r="AG30" s="128"/>
      <c r="AH30" s="128"/>
      <c r="AI30" s="127" t="e">
        <f>#REF!</f>
        <v>#REF!</v>
      </c>
      <c r="AJ30" s="127"/>
      <c r="AK30" s="127"/>
      <c r="AL30" s="127"/>
      <c r="AM30" s="127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10"/>
      <c r="BB30" s="49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49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</row>
    <row r="31" spans="1:105" ht="12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</row>
    <row r="32" spans="1:105" s="21" customFormat="1" ht="12" customHeight="1">
      <c r="A32" s="10"/>
      <c r="B32" s="10"/>
      <c r="C32" s="10"/>
      <c r="D32" s="10" t="s">
        <v>162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</row>
    <row r="33" spans="1:138" s="21" customFormat="1" ht="12" customHeight="1">
      <c r="A33" s="10"/>
      <c r="B33" s="1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10"/>
      <c r="CV33" s="10"/>
      <c r="CW33" s="10"/>
      <c r="CX33" s="10"/>
      <c r="CY33" s="28"/>
      <c r="CZ33" s="28"/>
      <c r="DA33" s="28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30"/>
      <c r="DP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31"/>
      <c r="EC33" s="31"/>
      <c r="ED33" s="31"/>
      <c r="EE33" s="31"/>
      <c r="EF33" s="31"/>
      <c r="EG33" s="23"/>
      <c r="EH33" s="23"/>
    </row>
    <row r="34" spans="1:138" s="21" customFormat="1" ht="12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</row>
    <row r="35" spans="1:138" ht="12" customHeight="1">
      <c r="A35" s="10"/>
      <c r="B35" s="10"/>
      <c r="C35" s="46" t="s">
        <v>154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9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</row>
    <row r="36" spans="1:138" s="21" customFormat="1" ht="12" customHeight="1">
      <c r="A36" s="10"/>
      <c r="B36" s="10"/>
      <c r="C36" s="10"/>
      <c r="D36" s="10"/>
      <c r="E36" s="4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28"/>
      <c r="CI36" s="128"/>
      <c r="CJ36" s="128"/>
      <c r="CK36" s="128"/>
      <c r="CL36" s="128"/>
      <c r="CM36" s="128"/>
      <c r="CN36" s="128"/>
      <c r="CO36" s="128"/>
      <c r="CP36" s="128"/>
      <c r="CQ36" s="128"/>
      <c r="CR36" s="128"/>
      <c r="CS36" s="128"/>
      <c r="CT36" s="128"/>
      <c r="CU36" s="10"/>
      <c r="CV36" s="10"/>
      <c r="CW36" s="10"/>
      <c r="CX36" s="10"/>
      <c r="CY36" s="10"/>
      <c r="CZ36" s="10"/>
      <c r="DA36" s="10"/>
    </row>
    <row r="37" spans="1:138" s="21" customFormat="1" ht="12" customHeight="1">
      <c r="A37" s="10"/>
      <c r="B37" s="10"/>
      <c r="C37" s="10"/>
      <c r="D37" s="129" t="s">
        <v>163</v>
      </c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 t="s">
        <v>164</v>
      </c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 t="s">
        <v>165</v>
      </c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 t="s">
        <v>166</v>
      </c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  <c r="CG37" s="130"/>
      <c r="CH37" s="130"/>
      <c r="CI37" s="130"/>
      <c r="CJ37" s="130"/>
      <c r="CK37" s="130"/>
      <c r="CL37" s="130"/>
      <c r="CM37" s="130"/>
      <c r="CN37" s="130"/>
      <c r="CO37" s="130"/>
      <c r="CP37" s="130"/>
      <c r="CQ37" s="130"/>
      <c r="CR37" s="130"/>
      <c r="CS37" s="130"/>
      <c r="CT37" s="130"/>
      <c r="CU37" s="10"/>
      <c r="CV37" s="10"/>
      <c r="CW37" s="10"/>
      <c r="CX37" s="10"/>
      <c r="CY37" s="10"/>
      <c r="CZ37" s="10"/>
      <c r="DA37" s="10"/>
    </row>
    <row r="38" spans="1:138" s="21" customFormat="1" ht="12" customHeight="1">
      <c r="A38" s="10"/>
      <c r="B38" s="10"/>
      <c r="C38" s="1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30"/>
      <c r="CE38" s="130"/>
      <c r="CF38" s="130"/>
      <c r="CG38" s="130"/>
      <c r="CH38" s="130"/>
      <c r="CI38" s="130"/>
      <c r="CJ38" s="130"/>
      <c r="CK38" s="130"/>
      <c r="CL38" s="130"/>
      <c r="CM38" s="130"/>
      <c r="CN38" s="130"/>
      <c r="CO38" s="130"/>
      <c r="CP38" s="130"/>
      <c r="CQ38" s="130"/>
      <c r="CR38" s="130"/>
      <c r="CS38" s="130"/>
      <c r="CT38" s="130"/>
      <c r="CU38" s="10"/>
      <c r="CV38" s="10"/>
      <c r="CW38" s="10"/>
      <c r="CX38" s="10"/>
      <c r="CY38" s="10"/>
      <c r="CZ38" s="10"/>
      <c r="DA38" s="10"/>
    </row>
    <row r="39" spans="1:138" ht="12" customHeight="1">
      <c r="A39" s="10"/>
      <c r="B39" s="10"/>
      <c r="C39" s="1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  <c r="CG39" s="130"/>
      <c r="CH39" s="130"/>
      <c r="CI39" s="130"/>
      <c r="CJ39" s="130"/>
      <c r="CK39" s="130"/>
      <c r="CL39" s="130"/>
      <c r="CM39" s="130"/>
      <c r="CN39" s="130"/>
      <c r="CO39" s="130"/>
      <c r="CP39" s="130"/>
      <c r="CQ39" s="130"/>
      <c r="CR39" s="130"/>
      <c r="CS39" s="130"/>
      <c r="CT39" s="130"/>
      <c r="CU39" s="10"/>
      <c r="CV39" s="10"/>
      <c r="CW39" s="10"/>
      <c r="CX39" s="10"/>
      <c r="CY39" s="10"/>
      <c r="CZ39" s="10"/>
      <c r="DA39" s="10"/>
    </row>
    <row r="40" spans="1:138" ht="12" customHeight="1">
      <c r="A40" s="10"/>
      <c r="B40" s="10"/>
      <c r="C40" s="10"/>
      <c r="D40" s="125" t="e">
        <f>#REF!</f>
        <v>#REF!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 t="e">
        <f>#REF!</f>
        <v>#REF!</v>
      </c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 t="e">
        <f>#REF!</f>
        <v>#REF!</v>
      </c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6" t="e">
        <f>#REF!</f>
        <v>#REF!</v>
      </c>
      <c r="BV40" s="126"/>
      <c r="BW40" s="126"/>
      <c r="BX40" s="126"/>
      <c r="BY40" s="126"/>
      <c r="BZ40" s="126"/>
      <c r="CA40" s="126"/>
      <c r="CB40" s="126"/>
      <c r="CC40" s="126"/>
      <c r="CD40" s="126"/>
      <c r="CE40" s="126"/>
      <c r="CF40" s="126"/>
      <c r="CG40" s="126"/>
      <c r="CH40" s="126"/>
      <c r="CI40" s="126"/>
      <c r="CJ40" s="126"/>
      <c r="CK40" s="126"/>
      <c r="CL40" s="126"/>
      <c r="CM40" s="126"/>
      <c r="CN40" s="126"/>
      <c r="CO40" s="126"/>
      <c r="CP40" s="126"/>
      <c r="CQ40" s="126"/>
      <c r="CR40" s="126"/>
      <c r="CS40" s="126"/>
      <c r="CT40" s="126"/>
      <c r="CU40" s="10"/>
      <c r="CV40" s="10"/>
      <c r="CW40" s="10"/>
      <c r="CX40" s="10"/>
      <c r="CY40" s="10"/>
      <c r="CZ40" s="10"/>
      <c r="DA40" s="10"/>
    </row>
    <row r="41" spans="1:138" ht="12" customHeight="1">
      <c r="A41" s="10"/>
      <c r="B41" s="10"/>
      <c r="C41" s="10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6"/>
      <c r="BV41" s="126"/>
      <c r="BW41" s="126"/>
      <c r="BX41" s="126"/>
      <c r="BY41" s="126"/>
      <c r="BZ41" s="126"/>
      <c r="CA41" s="126"/>
      <c r="CB41" s="126"/>
      <c r="CC41" s="126"/>
      <c r="CD41" s="126"/>
      <c r="CE41" s="126"/>
      <c r="CF41" s="126"/>
      <c r="CG41" s="126"/>
      <c r="CH41" s="126"/>
      <c r="CI41" s="126"/>
      <c r="CJ41" s="126"/>
      <c r="CK41" s="126"/>
      <c r="CL41" s="126"/>
      <c r="CM41" s="126"/>
      <c r="CN41" s="126"/>
      <c r="CO41" s="126"/>
      <c r="CP41" s="126"/>
      <c r="CQ41" s="126"/>
      <c r="CR41" s="126"/>
      <c r="CS41" s="126"/>
      <c r="CT41" s="126"/>
      <c r="CU41" s="10"/>
      <c r="CV41" s="10"/>
      <c r="CW41" s="10"/>
      <c r="CX41" s="10"/>
      <c r="CY41" s="10"/>
      <c r="CZ41" s="10"/>
      <c r="DA41" s="10"/>
    </row>
    <row r="42" spans="1:138" ht="12" customHeight="1">
      <c r="A42" s="10"/>
      <c r="B42" s="10"/>
      <c r="C42" s="10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6"/>
      <c r="BV42" s="126"/>
      <c r="BW42" s="126"/>
      <c r="BX42" s="126"/>
      <c r="BY42" s="126"/>
      <c r="BZ42" s="126"/>
      <c r="CA42" s="126"/>
      <c r="CB42" s="126"/>
      <c r="CC42" s="126"/>
      <c r="CD42" s="126"/>
      <c r="CE42" s="126"/>
      <c r="CF42" s="126"/>
      <c r="CG42" s="126"/>
      <c r="CH42" s="126"/>
      <c r="CI42" s="126"/>
      <c r="CJ42" s="126"/>
      <c r="CK42" s="126"/>
      <c r="CL42" s="126"/>
      <c r="CM42" s="126"/>
      <c r="CN42" s="126"/>
      <c r="CO42" s="126"/>
      <c r="CP42" s="126"/>
      <c r="CQ42" s="126"/>
      <c r="CR42" s="126"/>
      <c r="CS42" s="126"/>
      <c r="CT42" s="126"/>
      <c r="CU42" s="10"/>
      <c r="CV42" s="10"/>
      <c r="CW42" s="10"/>
      <c r="CX42" s="10"/>
      <c r="CY42" s="10"/>
      <c r="CZ42" s="10"/>
      <c r="DA42" s="10"/>
    </row>
    <row r="43" spans="1:138" ht="12" customHeight="1">
      <c r="A43" s="10"/>
      <c r="B43" s="10"/>
      <c r="C43" s="10"/>
      <c r="D43" s="125" t="e">
        <f>#REF!</f>
        <v>#REF!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 t="e">
        <f>#REF!</f>
        <v>#REF!</v>
      </c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 t="e">
        <f>#REF!</f>
        <v>#REF!</v>
      </c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6"/>
      <c r="BV43" s="126"/>
      <c r="BW43" s="126"/>
      <c r="BX43" s="126"/>
      <c r="BY43" s="126"/>
      <c r="BZ43" s="126"/>
      <c r="CA43" s="126"/>
      <c r="CB43" s="126"/>
      <c r="CC43" s="126"/>
      <c r="CD43" s="126"/>
      <c r="CE43" s="126"/>
      <c r="CF43" s="126"/>
      <c r="CG43" s="126"/>
      <c r="CH43" s="126"/>
      <c r="CI43" s="126"/>
      <c r="CJ43" s="126"/>
      <c r="CK43" s="126"/>
      <c r="CL43" s="126"/>
      <c r="CM43" s="126"/>
      <c r="CN43" s="126"/>
      <c r="CO43" s="126"/>
      <c r="CP43" s="126"/>
      <c r="CQ43" s="126"/>
      <c r="CR43" s="126"/>
      <c r="CS43" s="126"/>
      <c r="CT43" s="126"/>
      <c r="CU43" s="10"/>
      <c r="CV43" s="10"/>
      <c r="CW43" s="10"/>
      <c r="CX43" s="10"/>
      <c r="CY43" s="10"/>
      <c r="CZ43" s="10"/>
      <c r="DA43" s="10"/>
    </row>
    <row r="44" spans="1:138" ht="12" customHeight="1">
      <c r="A44" s="10"/>
      <c r="B44" s="10"/>
      <c r="C44" s="10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6"/>
      <c r="CF44" s="126"/>
      <c r="CG44" s="126"/>
      <c r="CH44" s="126"/>
      <c r="CI44" s="126"/>
      <c r="CJ44" s="126"/>
      <c r="CK44" s="126"/>
      <c r="CL44" s="126"/>
      <c r="CM44" s="126"/>
      <c r="CN44" s="126"/>
      <c r="CO44" s="126"/>
      <c r="CP44" s="126"/>
      <c r="CQ44" s="126"/>
      <c r="CR44" s="126"/>
      <c r="CS44" s="126"/>
      <c r="CT44" s="126"/>
      <c r="CU44" s="10"/>
      <c r="CV44" s="10"/>
      <c r="CW44" s="10"/>
      <c r="CX44" s="10"/>
      <c r="CY44" s="10"/>
      <c r="CZ44" s="10"/>
      <c r="DA44" s="10"/>
    </row>
    <row r="45" spans="1:138" ht="12" customHeight="1">
      <c r="A45" s="10"/>
      <c r="B45" s="10"/>
      <c r="C45" s="10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6"/>
      <c r="BV45" s="126"/>
      <c r="BW45" s="126"/>
      <c r="BX45" s="126"/>
      <c r="BY45" s="126"/>
      <c r="BZ45" s="126"/>
      <c r="CA45" s="126"/>
      <c r="CB45" s="126"/>
      <c r="CC45" s="126"/>
      <c r="CD45" s="126"/>
      <c r="CE45" s="126"/>
      <c r="CF45" s="126"/>
      <c r="CG45" s="126"/>
      <c r="CH45" s="126"/>
      <c r="CI45" s="126"/>
      <c r="CJ45" s="126"/>
      <c r="CK45" s="126"/>
      <c r="CL45" s="126"/>
      <c r="CM45" s="126"/>
      <c r="CN45" s="126"/>
      <c r="CO45" s="126"/>
      <c r="CP45" s="126"/>
      <c r="CQ45" s="126"/>
      <c r="CR45" s="126"/>
      <c r="CS45" s="126"/>
      <c r="CT45" s="126"/>
      <c r="CU45" s="10"/>
      <c r="CV45" s="10"/>
      <c r="CW45" s="10"/>
      <c r="CX45" s="10"/>
      <c r="CY45" s="10"/>
      <c r="CZ45" s="10"/>
      <c r="DA45" s="10"/>
    </row>
    <row r="46" spans="1:138" s="21" customFormat="1" ht="12" customHeight="1">
      <c r="A46" s="10"/>
      <c r="B46" s="10"/>
      <c r="C46" s="10"/>
      <c r="D46" s="125" t="e">
        <f>#REF!</f>
        <v>#REF!</v>
      </c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 t="e">
        <f>#REF!</f>
        <v>#REF!</v>
      </c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 t="e">
        <f>#REF!</f>
        <v>#REF!</v>
      </c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6"/>
      <c r="BV46" s="126"/>
      <c r="BW46" s="126"/>
      <c r="BX46" s="126"/>
      <c r="BY46" s="126"/>
      <c r="BZ46" s="126"/>
      <c r="CA46" s="126"/>
      <c r="CB46" s="126"/>
      <c r="CC46" s="126"/>
      <c r="CD46" s="126"/>
      <c r="CE46" s="126"/>
      <c r="CF46" s="126"/>
      <c r="CG46" s="126"/>
      <c r="CH46" s="126"/>
      <c r="CI46" s="126"/>
      <c r="CJ46" s="126"/>
      <c r="CK46" s="126"/>
      <c r="CL46" s="126"/>
      <c r="CM46" s="126"/>
      <c r="CN46" s="126"/>
      <c r="CO46" s="126"/>
      <c r="CP46" s="126"/>
      <c r="CQ46" s="126"/>
      <c r="CR46" s="126"/>
      <c r="CS46" s="126"/>
      <c r="CT46" s="126"/>
      <c r="CU46" s="10"/>
      <c r="CV46" s="10"/>
      <c r="CW46" s="10"/>
      <c r="CX46" s="10"/>
      <c r="CY46" s="10"/>
      <c r="CZ46" s="10"/>
      <c r="DA46" s="10"/>
    </row>
    <row r="47" spans="1:138" s="21" customFormat="1" ht="12" customHeight="1">
      <c r="A47" s="10"/>
      <c r="B47" s="10"/>
      <c r="C47" s="10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6"/>
      <c r="BV47" s="126"/>
      <c r="BW47" s="126"/>
      <c r="BX47" s="126"/>
      <c r="BY47" s="126"/>
      <c r="BZ47" s="126"/>
      <c r="CA47" s="126"/>
      <c r="CB47" s="126"/>
      <c r="CC47" s="126"/>
      <c r="CD47" s="126"/>
      <c r="CE47" s="126"/>
      <c r="CF47" s="126"/>
      <c r="CG47" s="126"/>
      <c r="CH47" s="126"/>
      <c r="CI47" s="126"/>
      <c r="CJ47" s="126"/>
      <c r="CK47" s="126"/>
      <c r="CL47" s="126"/>
      <c r="CM47" s="126"/>
      <c r="CN47" s="126"/>
      <c r="CO47" s="126"/>
      <c r="CP47" s="126"/>
      <c r="CQ47" s="126"/>
      <c r="CR47" s="126"/>
      <c r="CS47" s="126"/>
      <c r="CT47" s="126"/>
      <c r="CU47" s="10"/>
      <c r="CV47" s="10"/>
      <c r="CW47" s="10"/>
      <c r="CX47" s="10"/>
      <c r="CY47" s="10"/>
      <c r="CZ47" s="10"/>
      <c r="DA47" s="10"/>
    </row>
    <row r="48" spans="1:138" ht="12" customHeight="1">
      <c r="A48" s="10"/>
      <c r="B48" s="10"/>
      <c r="C48" s="10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6"/>
      <c r="BV48" s="126"/>
      <c r="BW48" s="126"/>
      <c r="BX48" s="126"/>
      <c r="BY48" s="126"/>
      <c r="BZ48" s="126"/>
      <c r="CA48" s="126"/>
      <c r="CB48" s="126"/>
      <c r="CC48" s="126"/>
      <c r="CD48" s="126"/>
      <c r="CE48" s="126"/>
      <c r="CF48" s="126"/>
      <c r="CG48" s="126"/>
      <c r="CH48" s="126"/>
      <c r="CI48" s="126"/>
      <c r="CJ48" s="126"/>
      <c r="CK48" s="126"/>
      <c r="CL48" s="126"/>
      <c r="CM48" s="126"/>
      <c r="CN48" s="126"/>
      <c r="CO48" s="126"/>
      <c r="CP48" s="126"/>
      <c r="CQ48" s="126"/>
      <c r="CR48" s="126"/>
      <c r="CS48" s="126"/>
      <c r="CT48" s="126"/>
      <c r="CU48" s="10"/>
      <c r="CV48" s="10"/>
      <c r="CW48" s="10"/>
      <c r="CX48" s="10"/>
      <c r="CY48" s="10"/>
      <c r="CZ48" s="10"/>
      <c r="DA48" s="10"/>
    </row>
    <row r="49" spans="1:213" ht="12" customHeight="1">
      <c r="A49" s="10"/>
      <c r="B49" s="10"/>
      <c r="C49" s="10"/>
      <c r="D49" s="125" t="e">
        <f>#REF!</f>
        <v>#REF!</v>
      </c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 t="e">
        <f>#REF!</f>
        <v>#REF!</v>
      </c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 t="e">
        <f>#REF!</f>
        <v>#REF!</v>
      </c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6"/>
      <c r="BV49" s="126"/>
      <c r="BW49" s="126"/>
      <c r="BX49" s="126"/>
      <c r="BY49" s="126"/>
      <c r="BZ49" s="126"/>
      <c r="CA49" s="126"/>
      <c r="CB49" s="126"/>
      <c r="CC49" s="126"/>
      <c r="CD49" s="126"/>
      <c r="CE49" s="126"/>
      <c r="CF49" s="126"/>
      <c r="CG49" s="126"/>
      <c r="CH49" s="126"/>
      <c r="CI49" s="126"/>
      <c r="CJ49" s="126"/>
      <c r="CK49" s="126"/>
      <c r="CL49" s="126"/>
      <c r="CM49" s="126"/>
      <c r="CN49" s="126"/>
      <c r="CO49" s="126"/>
      <c r="CP49" s="126"/>
      <c r="CQ49" s="126"/>
      <c r="CR49" s="126"/>
      <c r="CS49" s="126"/>
      <c r="CT49" s="126"/>
      <c r="CU49" s="10"/>
      <c r="CV49" s="10"/>
      <c r="CW49" s="10"/>
      <c r="CX49" s="10"/>
      <c r="CY49" s="10"/>
      <c r="CZ49" s="10"/>
      <c r="DA49" s="10"/>
    </row>
    <row r="50" spans="1:213" ht="12" customHeight="1">
      <c r="A50" s="10"/>
      <c r="B50" s="10"/>
      <c r="C50" s="10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6"/>
      <c r="BV50" s="126"/>
      <c r="BW50" s="126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  <c r="CJ50" s="126"/>
      <c r="CK50" s="126"/>
      <c r="CL50" s="126"/>
      <c r="CM50" s="126"/>
      <c r="CN50" s="126"/>
      <c r="CO50" s="126"/>
      <c r="CP50" s="126"/>
      <c r="CQ50" s="126"/>
      <c r="CR50" s="126"/>
      <c r="CS50" s="126"/>
      <c r="CT50" s="126"/>
      <c r="CU50" s="10"/>
      <c r="CV50" s="10"/>
      <c r="CW50" s="10"/>
      <c r="CX50" s="10"/>
      <c r="CY50" s="10"/>
      <c r="CZ50" s="10"/>
      <c r="DA50" s="10"/>
    </row>
    <row r="51" spans="1:213" ht="12" customHeight="1">
      <c r="A51" s="10"/>
      <c r="B51" s="10"/>
      <c r="C51" s="10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6"/>
      <c r="BV51" s="126"/>
      <c r="BW51" s="126"/>
      <c r="BX51" s="126"/>
      <c r="BY51" s="126"/>
      <c r="BZ51" s="126"/>
      <c r="CA51" s="126"/>
      <c r="CB51" s="126"/>
      <c r="CC51" s="126"/>
      <c r="CD51" s="126"/>
      <c r="CE51" s="126"/>
      <c r="CF51" s="126"/>
      <c r="CG51" s="126"/>
      <c r="CH51" s="126"/>
      <c r="CI51" s="126"/>
      <c r="CJ51" s="126"/>
      <c r="CK51" s="126"/>
      <c r="CL51" s="126"/>
      <c r="CM51" s="126"/>
      <c r="CN51" s="126"/>
      <c r="CO51" s="126"/>
      <c r="CP51" s="126"/>
      <c r="CQ51" s="126"/>
      <c r="CR51" s="126"/>
      <c r="CS51" s="126"/>
      <c r="CT51" s="126"/>
      <c r="CU51" s="10"/>
      <c r="CV51" s="10"/>
      <c r="CW51" s="10"/>
      <c r="CX51" s="10"/>
      <c r="CY51" s="10"/>
      <c r="CZ51" s="10"/>
      <c r="DA51" s="10"/>
    </row>
    <row r="52" spans="1:213" ht="12" customHeight="1">
      <c r="A52" s="10"/>
      <c r="B52" s="10"/>
      <c r="C52" s="10"/>
      <c r="D52" s="125" t="e">
        <f>#REF!</f>
        <v>#REF!</v>
      </c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 t="e">
        <f>#REF!</f>
        <v>#REF!</v>
      </c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 t="e">
        <f>#REF!</f>
        <v>#REF!</v>
      </c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  <c r="CU52" s="10"/>
      <c r="CV52" s="10"/>
      <c r="CW52" s="10"/>
      <c r="CX52" s="10"/>
      <c r="CY52" s="10"/>
      <c r="CZ52" s="10"/>
      <c r="DA52" s="10"/>
    </row>
    <row r="53" spans="1:213" ht="12" customHeight="1">
      <c r="A53" s="10"/>
      <c r="B53" s="10"/>
      <c r="C53" s="10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6"/>
      <c r="BV53" s="126"/>
      <c r="BW53" s="126"/>
      <c r="BX53" s="126"/>
      <c r="BY53" s="126"/>
      <c r="BZ53" s="126"/>
      <c r="CA53" s="126"/>
      <c r="CB53" s="126"/>
      <c r="CC53" s="126"/>
      <c r="CD53" s="126"/>
      <c r="CE53" s="126"/>
      <c r="CF53" s="126"/>
      <c r="CG53" s="126"/>
      <c r="CH53" s="126"/>
      <c r="CI53" s="126"/>
      <c r="CJ53" s="126"/>
      <c r="CK53" s="126"/>
      <c r="CL53" s="126"/>
      <c r="CM53" s="126"/>
      <c r="CN53" s="126"/>
      <c r="CO53" s="126"/>
      <c r="CP53" s="126"/>
      <c r="CQ53" s="126"/>
      <c r="CR53" s="126"/>
      <c r="CS53" s="126"/>
      <c r="CT53" s="126"/>
      <c r="CU53" s="10"/>
      <c r="CV53" s="10"/>
      <c r="CW53" s="10"/>
      <c r="CX53" s="10"/>
      <c r="CY53" s="10"/>
      <c r="CZ53" s="10"/>
      <c r="DA53" s="10"/>
    </row>
    <row r="54" spans="1:213" ht="12" customHeight="1">
      <c r="A54" s="10"/>
      <c r="B54" s="10"/>
      <c r="C54" s="10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6"/>
      <c r="BV54" s="126"/>
      <c r="BW54" s="126"/>
      <c r="BX54" s="126"/>
      <c r="BY54" s="126"/>
      <c r="BZ54" s="126"/>
      <c r="CA54" s="126"/>
      <c r="CB54" s="126"/>
      <c r="CC54" s="126"/>
      <c r="CD54" s="126"/>
      <c r="CE54" s="126"/>
      <c r="CF54" s="126"/>
      <c r="CG54" s="126"/>
      <c r="CH54" s="126"/>
      <c r="CI54" s="126"/>
      <c r="CJ54" s="126"/>
      <c r="CK54" s="126"/>
      <c r="CL54" s="126"/>
      <c r="CM54" s="126"/>
      <c r="CN54" s="126"/>
      <c r="CO54" s="126"/>
      <c r="CP54" s="126"/>
      <c r="CQ54" s="126"/>
      <c r="CR54" s="126"/>
      <c r="CS54" s="126"/>
      <c r="CT54" s="126"/>
      <c r="CU54" s="10"/>
      <c r="CV54" s="10"/>
      <c r="CW54" s="10"/>
      <c r="CX54" s="10"/>
      <c r="CY54" s="10"/>
      <c r="CZ54" s="10"/>
      <c r="DA54" s="10"/>
    </row>
    <row r="55" spans="1:213" ht="12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</row>
    <row r="56" spans="1:213" ht="12" customHeight="1">
      <c r="A56" s="10"/>
      <c r="B56" s="10"/>
      <c r="C56" s="10"/>
      <c r="D56" s="10" t="s">
        <v>167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</row>
    <row r="57" spans="1:213" ht="12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</row>
    <row r="58" spans="1:213" ht="12" customHeight="1">
      <c r="A58" s="10"/>
      <c r="B58" s="10"/>
      <c r="C58" s="10"/>
      <c r="D58" s="124" t="e">
        <f>IF(#REF!&gt;10,CY58,'성적서(을)(영문)'!FC58)</f>
        <v>#REF!</v>
      </c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54"/>
      <c r="BH58" s="54"/>
      <c r="BI58" s="54"/>
      <c r="BJ58" s="54"/>
      <c r="BK58" s="54"/>
      <c r="BL58" s="54"/>
      <c r="BM58" s="54"/>
      <c r="BN58" s="54"/>
      <c r="BO58" s="54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10"/>
      <c r="CV58" s="10"/>
      <c r="CW58" s="10"/>
      <c r="CX58" s="10"/>
      <c r="CY58" s="121" t="s">
        <v>170</v>
      </c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54"/>
      <c r="FC58" s="121" t="s">
        <v>169</v>
      </c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  <c r="GQ58" s="121"/>
      <c r="GR58" s="121"/>
      <c r="GS58" s="121"/>
      <c r="GT58" s="121"/>
      <c r="GU58" s="121"/>
      <c r="GV58" s="121"/>
      <c r="GW58" s="121"/>
      <c r="GX58" s="121"/>
      <c r="GY58" s="121"/>
      <c r="GZ58" s="121"/>
      <c r="HA58" s="121"/>
      <c r="HB58" s="121"/>
      <c r="HC58" s="121"/>
      <c r="HD58" s="121"/>
      <c r="HE58" s="121"/>
    </row>
    <row r="59" spans="1:213" ht="12" customHeight="1">
      <c r="A59" s="10"/>
      <c r="B59" s="10"/>
      <c r="C59" s="10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2" t="s">
        <v>67</v>
      </c>
      <c r="AV59" s="122"/>
      <c r="AW59" s="122"/>
      <c r="AX59" s="122"/>
      <c r="AY59" s="123" t="e">
        <f>#REF!</f>
        <v>#REF!</v>
      </c>
      <c r="AZ59" s="123"/>
      <c r="BA59" s="123"/>
      <c r="BB59" s="123"/>
      <c r="BC59" s="123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10"/>
      <c r="CV59" s="10"/>
      <c r="CW59" s="10"/>
      <c r="CX59" s="10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  <c r="GQ59" s="121"/>
      <c r="GR59" s="121"/>
      <c r="GS59" s="121"/>
      <c r="GT59" s="121"/>
      <c r="GU59" s="121"/>
      <c r="GV59" s="121"/>
      <c r="GW59" s="121"/>
      <c r="GX59" s="121"/>
      <c r="GY59" s="121"/>
      <c r="GZ59" s="121"/>
      <c r="HA59" s="121"/>
      <c r="HB59" s="121"/>
      <c r="HC59" s="121"/>
      <c r="HD59" s="121"/>
      <c r="HE59" s="121"/>
    </row>
    <row r="60" spans="1:213" ht="12" customHeight="1">
      <c r="A60" s="10"/>
      <c r="B60" s="10"/>
      <c r="C60" s="10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10"/>
      <c r="CV60" s="10"/>
      <c r="CW60" s="10"/>
      <c r="CX60" s="10"/>
      <c r="CY60" s="10"/>
      <c r="CZ60" s="10"/>
      <c r="DA60" s="10"/>
    </row>
    <row r="61" spans="1:213" ht="12" customHeight="1">
      <c r="A61" s="10"/>
      <c r="B61" s="10"/>
      <c r="C61" s="10"/>
      <c r="D61" s="10" t="s">
        <v>168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</row>
    <row r="62" spans="1:213" ht="12" customHeight="1">
      <c r="A62" s="10"/>
      <c r="B62" s="10"/>
      <c r="C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</row>
    <row r="63" spans="1:213" ht="12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53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</row>
    <row r="64" spans="1:213" ht="12" customHeight="1">
      <c r="A64" s="10"/>
      <c r="B64" s="10"/>
      <c r="C64" s="10"/>
      <c r="D64" s="10">
        <f>'성적서(갑)(영문)'!CY76</f>
        <v>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53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</row>
    <row r="65" spans="1:105" ht="12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53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</row>
    <row r="66" spans="1:10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</row>
    <row r="67" spans="1:10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</row>
    <row r="68" spans="1:10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</row>
    <row r="69" spans="1:10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</row>
    <row r="70" spans="1:10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</row>
    <row r="71" spans="1:10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</row>
    <row r="72" spans="1:10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</row>
    <row r="73" spans="1:10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</row>
    <row r="74" spans="1:10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</row>
    <row r="75" spans="1:10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</row>
    <row r="76" spans="1:10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</row>
    <row r="77" spans="1:10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</row>
    <row r="78" spans="1:10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</row>
    <row r="79" spans="1:10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</row>
    <row r="80" spans="1:10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</row>
    <row r="81" spans="1:10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</row>
    <row r="82" spans="1:10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</row>
    <row r="83" spans="1:10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</row>
    <row r="84" spans="1:10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</row>
    <row r="85" spans="1:10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</row>
    <row r="86" spans="1:10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</row>
    <row r="87" spans="1:10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</row>
    <row r="88" spans="1:10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</row>
    <row r="89" spans="1:10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</row>
    <row r="90" spans="1:10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</row>
    <row r="91" spans="1:10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</row>
    <row r="92" spans="1:10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</row>
    <row r="93" spans="1:10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</row>
    <row r="94" spans="1:10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</row>
    <row r="95" spans="1:10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</row>
    <row r="96" spans="1:10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</row>
    <row r="97" spans="1:10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</row>
    <row r="98" spans="1:10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</row>
    <row r="99" spans="1:10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</row>
    <row r="100" spans="1:10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</row>
    <row r="101" spans="1:10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</row>
    <row r="102" spans="1:10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</row>
    <row r="103" spans="1:10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</row>
    <row r="104" spans="1:10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</row>
    <row r="105" spans="1: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</row>
    <row r="106" spans="1:10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</row>
    <row r="107" spans="1:10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</row>
    <row r="108" spans="1:10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</row>
    <row r="109" spans="1:10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</row>
    <row r="110" spans="1:10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</row>
    <row r="111" spans="1:10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</row>
    <row r="112" spans="1:10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</row>
    <row r="113" spans="1:10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</row>
    <row r="114" spans="1:10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</row>
    <row r="115" spans="1:10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</row>
    <row r="116" spans="1:10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</row>
    <row r="117" spans="1:10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</row>
    <row r="118" spans="1:10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</row>
    <row r="119" spans="1:10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</row>
    <row r="120" spans="1:10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</row>
    <row r="121" spans="1:10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</row>
    <row r="122" spans="1:10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</row>
    <row r="123" spans="1:10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</row>
    <row r="124" spans="1:10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</row>
    <row r="125" spans="1:10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</row>
    <row r="126" spans="1:10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</row>
    <row r="127" spans="1:10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</row>
    <row r="128" spans="1:10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</row>
    <row r="129" spans="1:10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</row>
    <row r="130" spans="1:10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</row>
    <row r="131" spans="1:10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</row>
    <row r="132" spans="1:10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</row>
    <row r="133" spans="1:10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</row>
    <row r="134" spans="1:10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</row>
    <row r="135" spans="1:10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</row>
    <row r="136" spans="1:10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</row>
    <row r="137" spans="1:10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</row>
    <row r="138" spans="1:10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</row>
    <row r="139" spans="1:10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</row>
    <row r="140" spans="1:10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</row>
    <row r="141" spans="1:10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</row>
    <row r="142" spans="1:10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</row>
    <row r="143" spans="1:10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</row>
    <row r="144" spans="1:10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</row>
    <row r="145" spans="1:10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</row>
    <row r="146" spans="1:10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</row>
    <row r="147" spans="1:10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</row>
    <row r="148" spans="1:10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</row>
    <row r="149" spans="1:10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</row>
    <row r="150" spans="1:10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</row>
    <row r="151" spans="1:10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</row>
    <row r="152" spans="1:10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</row>
    <row r="153" spans="1:10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</row>
    <row r="154" spans="1:10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</row>
    <row r="155" spans="1:10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</row>
    <row r="156" spans="1:10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</row>
    <row r="157" spans="1:10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</row>
    <row r="158" spans="1:10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</row>
    <row r="159" spans="1:10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</row>
    <row r="160" spans="1:10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</row>
    <row r="161" spans="1:10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</row>
    <row r="162" spans="1:10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</row>
    <row r="163" spans="1:10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</row>
    <row r="164" spans="1:10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</row>
    <row r="165" spans="1:10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</row>
    <row r="166" spans="1:10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</row>
    <row r="167" spans="1:10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</row>
    <row r="168" spans="1:10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</row>
    <row r="169" spans="1:10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</row>
    <row r="170" spans="1:10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</row>
    <row r="171" spans="1:10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</row>
    <row r="172" spans="1:10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</row>
    <row r="173" spans="1:10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</row>
    <row r="174" spans="1:10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</row>
    <row r="175" spans="1:10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</row>
    <row r="176" spans="1:10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</row>
    <row r="177" spans="1:10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</row>
    <row r="178" spans="1:10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</row>
    <row r="179" spans="1:10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</row>
    <row r="180" spans="1:10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</row>
    <row r="181" spans="1:10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</row>
    <row r="182" spans="1:10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</row>
    <row r="183" spans="1:10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</row>
    <row r="184" spans="1:10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</row>
    <row r="185" spans="1:10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</row>
    <row r="186" spans="1:10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</row>
    <row r="187" spans="1:10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</row>
    <row r="188" spans="1:10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</row>
    <row r="189" spans="1:10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</row>
    <row r="190" spans="1:10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</row>
    <row r="191" spans="1:10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</row>
    <row r="192" spans="1:10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</row>
    <row r="193" spans="1:10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</row>
    <row r="194" spans="1:10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</row>
    <row r="195" spans="1:10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</row>
    <row r="196" spans="1:10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</row>
    <row r="197" spans="1:10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</row>
    <row r="198" spans="1:10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</row>
    <row r="199" spans="1:10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</row>
    <row r="200" spans="1:10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</row>
    <row r="201" spans="1:10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</row>
    <row r="202" spans="1:10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</row>
    <row r="203" spans="1:10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</row>
    <row r="204" spans="1:10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</row>
    <row r="205" spans="1:1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</row>
    <row r="206" spans="1:10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</row>
    <row r="207" spans="1:10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</row>
    <row r="208" spans="1:10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</row>
    <row r="209" spans="1:10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</row>
    <row r="210" spans="1:10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</row>
    <row r="211" spans="1:10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</row>
    <row r="212" spans="1:10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</row>
    <row r="213" spans="1:10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</row>
    <row r="214" spans="1:10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</row>
    <row r="215" spans="1:10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</row>
    <row r="216" spans="1:10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</row>
    <row r="217" spans="1:10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</row>
    <row r="218" spans="1:10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</row>
    <row r="219" spans="1:10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</row>
    <row r="220" spans="1:10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</row>
    <row r="221" spans="1:10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</row>
    <row r="222" spans="1:10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</row>
    <row r="223" spans="1:10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</row>
    <row r="224" spans="1:10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</row>
    <row r="225" spans="1:10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</row>
    <row r="226" spans="1:10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</row>
    <row r="227" spans="1:10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</row>
    <row r="228" spans="1:10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</row>
    <row r="229" spans="1:10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</row>
    <row r="230" spans="1:10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</row>
    <row r="231" spans="1:10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</row>
    <row r="232" spans="1:10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</row>
    <row r="233" spans="1:10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</row>
    <row r="234" spans="1:10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</row>
    <row r="235" spans="1:10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</row>
    <row r="236" spans="1:10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</row>
    <row r="237" spans="1:10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</row>
    <row r="238" spans="1:10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</row>
    <row r="239" spans="1:10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</row>
    <row r="240" spans="1:10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</row>
    <row r="241" spans="1:10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</row>
    <row r="242" spans="1:10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</row>
    <row r="243" spans="1:10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</row>
    <row r="244" spans="1:10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</row>
    <row r="245" spans="1:10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</row>
    <row r="246" spans="1:10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</row>
    <row r="247" spans="1:10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</row>
    <row r="248" spans="1:10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</row>
    <row r="249" spans="1:10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</row>
    <row r="250" spans="1:10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</row>
    <row r="251" spans="1:10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</row>
    <row r="252" spans="1:10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</row>
    <row r="253" spans="1:10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</row>
    <row r="254" spans="1:10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</row>
    <row r="255" spans="1:10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</row>
    <row r="256" spans="1:10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</row>
    <row r="257" spans="1:10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</row>
    <row r="258" spans="1:10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</row>
    <row r="259" spans="1:10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</row>
    <row r="260" spans="1:10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</row>
    <row r="261" spans="1:10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</row>
    <row r="262" spans="1:10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</row>
    <row r="263" spans="1:10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</row>
    <row r="264" spans="1:10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</row>
    <row r="265" spans="1:10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</row>
    <row r="266" spans="1:10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</row>
    <row r="267" spans="1:10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</row>
    <row r="268" spans="1:10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</row>
    <row r="269" spans="1:10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</row>
    <row r="270" spans="1:10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</row>
    <row r="271" spans="1:10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</row>
    <row r="272" spans="1:10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</row>
    <row r="273" spans="1:10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</row>
    <row r="274" spans="1:10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</row>
    <row r="275" spans="1:10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</row>
    <row r="276" spans="1:10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</row>
    <row r="277" spans="1:10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</row>
    <row r="278" spans="1:10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</row>
    <row r="279" spans="1:10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</row>
    <row r="280" spans="1:10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</row>
    <row r="281" spans="1:10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</row>
    <row r="282" spans="1:10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</row>
    <row r="283" spans="1:10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</row>
    <row r="284" spans="1:10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</row>
    <row r="285" spans="1:10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</row>
    <row r="286" spans="1:10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</row>
    <row r="287" spans="1:10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</row>
    <row r="288" spans="1:10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</row>
    <row r="289" spans="1:10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</row>
    <row r="290" spans="1:10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</row>
    <row r="291" spans="1:10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</row>
    <row r="292" spans="1:10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</row>
    <row r="293" spans="1:10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</row>
    <row r="294" spans="1:10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</row>
    <row r="295" spans="1:10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</row>
    <row r="296" spans="1:10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</row>
    <row r="297" spans="1:10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</row>
    <row r="298" spans="1:10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</row>
    <row r="299" spans="1:10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</row>
    <row r="300" spans="1:10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</row>
    <row r="301" spans="1:10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</row>
    <row r="302" spans="1:10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</row>
    <row r="303" spans="1:10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</row>
    <row r="304" spans="1:10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</row>
    <row r="305" spans="1:1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</row>
    <row r="306" spans="1:10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</row>
    <row r="307" spans="1:10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</row>
    <row r="308" spans="1:10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</row>
    <row r="309" spans="1:10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</row>
    <row r="310" spans="1:10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</row>
    <row r="311" spans="1:10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</row>
    <row r="312" spans="1:10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</row>
    <row r="313" spans="1:10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</row>
    <row r="314" spans="1:10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</row>
    <row r="315" spans="1:10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</row>
    <row r="316" spans="1:10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</row>
    <row r="317" spans="1:10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</row>
    <row r="318" spans="1:10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</row>
    <row r="319" spans="1:10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</row>
    <row r="320" spans="1:10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</row>
    <row r="321" spans="1:10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</row>
    <row r="322" spans="1:10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</row>
    <row r="323" spans="1:10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</row>
    <row r="324" spans="1:10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</row>
    <row r="325" spans="1:10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</row>
    <row r="326" spans="1:10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</row>
    <row r="327" spans="1:10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</row>
    <row r="328" spans="1:10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</row>
    <row r="329" spans="1:10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</row>
    <row r="330" spans="1:10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</row>
    <row r="331" spans="1:10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</row>
    <row r="332" spans="1:10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</row>
    <row r="333" spans="1:10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</row>
    <row r="334" spans="1:10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</row>
    <row r="335" spans="1:10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</row>
    <row r="336" spans="1:10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</row>
    <row r="337" spans="1:10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</row>
    <row r="338" spans="1:10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</row>
    <row r="339" spans="1:10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</row>
    <row r="340" spans="1:10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</row>
    <row r="341" spans="1:10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</row>
    <row r="342" spans="1:10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</row>
    <row r="343" spans="1:10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</row>
    <row r="344" spans="1:10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</row>
    <row r="345" spans="1:10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</row>
    <row r="346" spans="1:10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</row>
    <row r="347" spans="1:10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</row>
    <row r="348" spans="1:10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</row>
    <row r="349" spans="1:10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</row>
    <row r="350" spans="1:10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</row>
    <row r="351" spans="1:10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</row>
    <row r="352" spans="1:10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</row>
    <row r="353" spans="1:10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</row>
    <row r="354" spans="1:10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</row>
    <row r="355" spans="1:10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</row>
    <row r="356" spans="1:10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</row>
    <row r="357" spans="1:10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</row>
    <row r="358" spans="1:10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</row>
    <row r="359" spans="1:10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</row>
    <row r="360" spans="1:10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</row>
    <row r="361" spans="1:10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</row>
    <row r="362" spans="1:10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</row>
    <row r="363" spans="1:10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</row>
    <row r="364" spans="1:10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</row>
    <row r="365" spans="1:10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</row>
    <row r="366" spans="1:10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</row>
    <row r="367" spans="1:10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</row>
    <row r="368" spans="1:10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</row>
    <row r="369" spans="1:10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</row>
    <row r="370" spans="1:10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</row>
    <row r="371" spans="1:10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</row>
    <row r="372" spans="1:10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</row>
    <row r="373" spans="1:10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</row>
    <row r="374" spans="1:10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</row>
    <row r="375" spans="1:10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</row>
    <row r="376" spans="1:10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</row>
    <row r="377" spans="1:10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</row>
    <row r="378" spans="1:10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</row>
    <row r="379" spans="1:10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</row>
    <row r="380" spans="1:10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</row>
    <row r="381" spans="1:10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</row>
    <row r="382" spans="1:10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</row>
    <row r="383" spans="1:10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</row>
    <row r="384" spans="1:10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</row>
    <row r="385" spans="1:9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</row>
    <row r="386" spans="1:9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</row>
    <row r="387" spans="1:9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</row>
    <row r="388" spans="1:9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</row>
    <row r="389" spans="1:9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</row>
    <row r="390" spans="1:9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</row>
    <row r="391" spans="1:9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</row>
    <row r="392" spans="1:9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</row>
    <row r="393" spans="1:9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</row>
    <row r="394" spans="1:9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</row>
    <row r="395" spans="1:9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</row>
    <row r="396" spans="1: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</row>
    <row r="397" spans="1:9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</row>
    <row r="398" spans="1:9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</row>
    <row r="399" spans="1:9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</row>
    <row r="400" spans="1:9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</row>
    <row r="401" spans="1:9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</row>
    <row r="402" spans="1:9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</row>
    <row r="403" spans="1:9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</row>
    <row r="404" spans="1:9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</row>
    <row r="405" spans="1:9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</row>
    <row r="406" spans="1:9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</row>
    <row r="407" spans="1:9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</row>
    <row r="408" spans="1:9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</row>
    <row r="409" spans="1:9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</row>
    <row r="410" spans="1:9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</row>
    <row r="411" spans="1:9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</row>
    <row r="412" spans="1:9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</row>
    <row r="413" spans="1:9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</row>
    <row r="414" spans="1:9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</row>
    <row r="415" spans="1:9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</row>
    <row r="416" spans="1:9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</row>
    <row r="417" spans="1:9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</row>
    <row r="418" spans="1:9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</row>
    <row r="419" spans="1:9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</row>
    <row r="420" spans="1:9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</row>
    <row r="421" spans="1:9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</row>
    <row r="422" spans="1:9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</row>
    <row r="423" spans="1:9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</row>
    <row r="424" spans="1:9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</row>
    <row r="425" spans="1:9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</row>
    <row r="426" spans="1:9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</row>
    <row r="427" spans="1:9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</row>
    <row r="428" spans="1:9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</row>
    <row r="429" spans="1:9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</row>
    <row r="430" spans="1:9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</row>
    <row r="431" spans="1:9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</row>
    <row r="432" spans="1:9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</row>
    <row r="433" spans="1:9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</row>
    <row r="434" spans="1:9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</row>
    <row r="435" spans="1:9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</row>
    <row r="436" spans="1:9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</row>
    <row r="437" spans="1:9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</row>
    <row r="438" spans="1:9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</row>
    <row r="439" spans="1:9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</row>
    <row r="440" spans="1:9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</row>
    <row r="441" spans="1:9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</row>
    <row r="442" spans="1:9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</row>
    <row r="443" spans="1:9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</row>
    <row r="444" spans="1:9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</row>
    <row r="445" spans="1:9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</row>
    <row r="446" spans="1:9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</row>
    <row r="447" spans="1:9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</row>
    <row r="448" spans="1:9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</row>
    <row r="449" spans="1:9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</row>
    <row r="450" spans="1:9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</row>
    <row r="451" spans="1:9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</row>
    <row r="452" spans="1:9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</row>
    <row r="453" spans="1:9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</row>
    <row r="454" spans="1:9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</row>
    <row r="455" spans="1:9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</row>
    <row r="456" spans="1:9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</row>
    <row r="457" spans="1:9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</row>
    <row r="458" spans="1:9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</row>
    <row r="459" spans="1:9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</row>
    <row r="460" spans="1:9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</row>
    <row r="461" spans="1:9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</row>
    <row r="462" spans="1:9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</row>
    <row r="463" spans="1:9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</row>
    <row r="464" spans="1:9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</row>
    <row r="465" spans="1:9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</row>
    <row r="466" spans="1:9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</row>
    <row r="467" spans="1:9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</row>
    <row r="468" spans="1:9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</row>
    <row r="469" spans="1:9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</row>
    <row r="470" spans="1:9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</row>
    <row r="471" spans="1:9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</row>
    <row r="472" spans="1:9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</row>
    <row r="473" spans="1:9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</row>
    <row r="474" spans="1:9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</row>
    <row r="475" spans="1:9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</row>
    <row r="476" spans="1:9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</row>
    <row r="477" spans="1:9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</row>
    <row r="478" spans="1:9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</row>
    <row r="479" spans="1:9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</row>
    <row r="480" spans="1:9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</row>
    <row r="481" spans="1:9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</row>
    <row r="482" spans="1:9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</row>
    <row r="483" spans="1:9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</row>
    <row r="484" spans="1:9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</row>
    <row r="485" spans="1:9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</row>
    <row r="486" spans="1:9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</row>
    <row r="487" spans="1:9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</row>
    <row r="488" spans="1:9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</row>
    <row r="489" spans="1:9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</row>
    <row r="490" spans="1:9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</row>
    <row r="491" spans="1:9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</row>
    <row r="492" spans="1:9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</row>
    <row r="493" spans="1:9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</row>
    <row r="494" spans="1:9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</row>
    <row r="495" spans="1:9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</row>
    <row r="496" spans="1: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</row>
    <row r="497" spans="1:9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</row>
    <row r="498" spans="1:9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</row>
    <row r="499" spans="1:9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</row>
    <row r="500" spans="1:9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</row>
    <row r="501" spans="1:9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</row>
    <row r="502" spans="1:9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</row>
    <row r="503" spans="1:9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</row>
    <row r="504" spans="1:9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</row>
    <row r="505" spans="1:9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</row>
    <row r="506" spans="1:9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</row>
    <row r="507" spans="1:9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</row>
    <row r="508" spans="1:9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</row>
    <row r="509" spans="1:9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</row>
    <row r="510" spans="1:9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</row>
    <row r="511" spans="1:9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</row>
    <row r="512" spans="1:9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</row>
    <row r="513" spans="1:9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</row>
    <row r="514" spans="1:9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</row>
    <row r="515" spans="1:9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</row>
    <row r="516" spans="1:9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</row>
    <row r="517" spans="1:9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</row>
    <row r="518" spans="1:9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</row>
    <row r="519" spans="1:9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</row>
    <row r="520" spans="1:9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</row>
    <row r="521" spans="1:9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</row>
    <row r="522" spans="1:9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</row>
    <row r="523" spans="1:9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</row>
    <row r="524" spans="1:9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</row>
    <row r="525" spans="1:9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</row>
    <row r="526" spans="1:9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</row>
    <row r="527" spans="1:9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</row>
    <row r="528" spans="1:9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</row>
    <row r="529" spans="1:9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</row>
    <row r="530" spans="1:9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</row>
    <row r="531" spans="1:9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</row>
    <row r="532" spans="1:9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</row>
    <row r="533" spans="1:9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</row>
    <row r="534" spans="1:9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</row>
    <row r="535" spans="1:9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</row>
    <row r="536" spans="1:9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</row>
    <row r="537" spans="1:9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</row>
    <row r="538" spans="1:9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</row>
    <row r="539" spans="1:9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</row>
    <row r="540" spans="1:9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</row>
    <row r="541" spans="1:9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</row>
    <row r="542" spans="1:9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</row>
    <row r="543" spans="1:9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</row>
    <row r="544" spans="1:9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</row>
    <row r="545" spans="1:9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</row>
    <row r="546" spans="1:9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</row>
    <row r="547" spans="1:9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</row>
    <row r="548" spans="1:9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</row>
    <row r="549" spans="1:9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</row>
    <row r="550" spans="1:9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</row>
    <row r="551" spans="1:9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</row>
    <row r="552" spans="1:9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</row>
    <row r="553" spans="1:9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</row>
    <row r="554" spans="1:9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</row>
    <row r="555" spans="1:9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</row>
    <row r="556" spans="1:9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</row>
    <row r="557" spans="1:9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</row>
    <row r="558" spans="1:9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</row>
    <row r="559" spans="1:9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</row>
    <row r="560" spans="1:9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</row>
    <row r="561" spans="1:9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</row>
    <row r="562" spans="1:9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</row>
    <row r="563" spans="1:9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</row>
    <row r="564" spans="1:9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</row>
    <row r="565" spans="1:9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</row>
    <row r="566" spans="1:9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</row>
    <row r="567" spans="1:9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</row>
    <row r="568" spans="1:9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</row>
    <row r="569" spans="1:9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</row>
    <row r="570" spans="1:9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</row>
    <row r="571" spans="1:9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</row>
    <row r="572" spans="1:9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</row>
    <row r="573" spans="1:9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</row>
    <row r="574" spans="1:9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</row>
    <row r="575" spans="1:9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</row>
    <row r="576" spans="1:9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</row>
    <row r="577" spans="1:9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</row>
    <row r="578" spans="1:9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</row>
    <row r="579" spans="1:9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</row>
    <row r="580" spans="1:9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</row>
    <row r="581" spans="1:9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</row>
    <row r="582" spans="1:9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</row>
    <row r="583" spans="1:9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</row>
    <row r="584" spans="1:9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</row>
    <row r="585" spans="1:9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</row>
    <row r="586" spans="1:9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</row>
    <row r="587" spans="1:9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</row>
    <row r="588" spans="1:9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</row>
    <row r="589" spans="1:9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</row>
    <row r="590" spans="1:9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</row>
    <row r="591" spans="1:9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</row>
    <row r="592" spans="1:9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</row>
    <row r="593" spans="1:9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</row>
    <row r="594" spans="1:9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</row>
    <row r="595" spans="1:9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</row>
    <row r="596" spans="1: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</row>
    <row r="597" spans="1:9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</row>
    <row r="598" spans="1:9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</row>
    <row r="599" spans="1:9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</row>
    <row r="600" spans="1:9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</row>
    <row r="601" spans="1:9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</row>
    <row r="602" spans="1:9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</row>
    <row r="603" spans="1:9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</row>
    <row r="604" spans="1:9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</row>
    <row r="605" spans="1:9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</row>
    <row r="606" spans="1:9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</row>
    <row r="607" spans="1:9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</row>
    <row r="608" spans="1:9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</row>
    <row r="609" spans="1:9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</row>
    <row r="610" spans="1:9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</row>
    <row r="611" spans="1:9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</row>
    <row r="612" spans="1:9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</row>
    <row r="613" spans="1:9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</row>
    <row r="614" spans="1:9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</row>
    <row r="615" spans="1:9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</row>
    <row r="616" spans="1:9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</row>
    <row r="617" spans="1:9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</row>
    <row r="618" spans="1:9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</row>
    <row r="619" spans="1:9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</row>
    <row r="620" spans="1:9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</row>
    <row r="621" spans="1:9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</row>
    <row r="622" spans="1:9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</row>
    <row r="623" spans="1:9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</row>
    <row r="624" spans="1:9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</row>
    <row r="625" spans="1:9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</row>
    <row r="626" spans="1:9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</row>
    <row r="627" spans="1:9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</row>
    <row r="628" spans="1:9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</row>
    <row r="629" spans="1:9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</row>
    <row r="630" spans="1:9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</row>
    <row r="631" spans="1:9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</row>
    <row r="632" spans="1:9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</row>
    <row r="633" spans="1:9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</row>
    <row r="634" spans="1:9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</row>
    <row r="635" spans="1:9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</row>
    <row r="636" spans="1:9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</row>
    <row r="637" spans="1:9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</row>
    <row r="638" spans="1:9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</row>
    <row r="639" spans="1:9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</row>
    <row r="640" spans="1:9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</row>
    <row r="641" spans="1:9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</row>
    <row r="642" spans="1:9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</row>
    <row r="643" spans="1:9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</row>
    <row r="644" spans="1:9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</row>
    <row r="645" spans="1:9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</row>
    <row r="646" spans="1:9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</row>
    <row r="647" spans="1:9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</row>
    <row r="648" spans="1:9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</row>
    <row r="649" spans="1:9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</row>
    <row r="650" spans="1:9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</row>
    <row r="651" spans="1:9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</row>
    <row r="652" spans="1:9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</row>
    <row r="653" spans="1:9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</row>
    <row r="654" spans="1:9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</row>
    <row r="655" spans="1:9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</row>
    <row r="656" spans="1:9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</row>
    <row r="657" spans="1:9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</row>
    <row r="658" spans="1:9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</row>
    <row r="659" spans="1:9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</row>
    <row r="660" spans="1:9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</row>
    <row r="661" spans="1:9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</row>
    <row r="662" spans="1:9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</row>
    <row r="663" spans="1:9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</row>
    <row r="664" spans="1:9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</row>
    <row r="665" spans="1:9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</row>
    <row r="666" spans="1:9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</row>
    <row r="667" spans="1:9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</row>
    <row r="668" spans="1:9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</row>
    <row r="669" spans="1:9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</row>
    <row r="670" spans="1:9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</row>
    <row r="671" spans="1:9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</row>
    <row r="672" spans="1:9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</row>
    <row r="673" spans="1:9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</row>
    <row r="674" spans="1:9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</row>
    <row r="675" spans="1:9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</row>
    <row r="676" spans="1:9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</row>
    <row r="677" spans="1:9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</row>
    <row r="678" spans="1:9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</row>
    <row r="679" spans="1:9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</row>
    <row r="680" spans="1:9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</row>
    <row r="681" spans="1:9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</row>
    <row r="682" spans="1:9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</row>
    <row r="683" spans="1:9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</row>
    <row r="684" spans="1:9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</row>
    <row r="685" spans="1:9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</row>
    <row r="686" spans="1:9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</row>
    <row r="687" spans="1:9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</row>
    <row r="688" spans="1:9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</row>
    <row r="689" spans="1:9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</row>
    <row r="690" spans="1:9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</row>
    <row r="691" spans="1:9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</row>
    <row r="692" spans="1:9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</row>
    <row r="693" spans="1:9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</row>
    <row r="694" spans="1:9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</row>
    <row r="695" spans="1:9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</row>
    <row r="696" spans="1: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</row>
    <row r="697" spans="1:9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</row>
    <row r="698" spans="1:9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</row>
    <row r="699" spans="1:9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</row>
    <row r="700" spans="1:9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</row>
    <row r="701" spans="1:9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</row>
    <row r="702" spans="1:9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</row>
    <row r="703" spans="1:9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</row>
    <row r="704" spans="1:9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</row>
    <row r="705" spans="1:9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</row>
    <row r="706" spans="1:9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</row>
    <row r="707" spans="1:9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</row>
    <row r="708" spans="1:9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</row>
    <row r="709" spans="1:9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</row>
    <row r="710" spans="1:9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</row>
    <row r="711" spans="1:9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</row>
    <row r="712" spans="1:9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</row>
    <row r="713" spans="1:9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</row>
    <row r="714" spans="1:9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</row>
    <row r="715" spans="1:9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</row>
    <row r="716" spans="1:9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</row>
    <row r="717" spans="1:9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</row>
    <row r="718" spans="1:9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</row>
    <row r="719" spans="1:9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</row>
    <row r="720" spans="1:9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</row>
    <row r="721" spans="1:9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</row>
    <row r="722" spans="1:9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</row>
    <row r="723" spans="1:9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</row>
    <row r="724" spans="1:9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</row>
    <row r="725" spans="1:9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</row>
    <row r="726" spans="1:9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</row>
    <row r="727" spans="1:9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</row>
    <row r="728" spans="1:9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</row>
    <row r="729" spans="1:9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</row>
    <row r="730" spans="1:9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</row>
    <row r="731" spans="1:9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</row>
    <row r="732" spans="1:9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</row>
    <row r="733" spans="1:9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</row>
    <row r="734" spans="1:9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</row>
    <row r="735" spans="1:9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</row>
    <row r="736" spans="1:9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</row>
    <row r="737" spans="1:9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</row>
    <row r="738" spans="1:9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</row>
    <row r="739" spans="1:9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</row>
    <row r="740" spans="1:9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</row>
    <row r="741" spans="1:9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</row>
    <row r="742" spans="1:9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</row>
    <row r="743" spans="1:9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</row>
    <row r="744" spans="1:9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</row>
    <row r="745" spans="1:9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</row>
    <row r="746" spans="1:9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</row>
    <row r="747" spans="1:9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</row>
    <row r="748" spans="1:9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</row>
    <row r="749" spans="1:9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</row>
    <row r="750" spans="1:9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</row>
    <row r="751" spans="1:9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</row>
    <row r="752" spans="1:9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</row>
    <row r="753" spans="1:9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</row>
    <row r="754" spans="1:9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</row>
    <row r="755" spans="1:9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</row>
    <row r="756" spans="1:9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</row>
    <row r="757" spans="1:9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</row>
    <row r="758" spans="1:9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</row>
    <row r="759" spans="1:9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</row>
    <row r="760" spans="1:9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</row>
    <row r="761" spans="1:9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</row>
    <row r="762" spans="1:9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</row>
    <row r="763" spans="1:9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</row>
    <row r="764" spans="1:9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</row>
    <row r="765" spans="1:9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</row>
    <row r="766" spans="1:9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</row>
    <row r="767" spans="1:9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</row>
    <row r="768" spans="1:9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</row>
    <row r="769" spans="1:9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</row>
    <row r="770" spans="1:9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</row>
    <row r="771" spans="1:9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</row>
    <row r="772" spans="1:9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</row>
    <row r="773" spans="1:9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</row>
    <row r="774" spans="1:9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</row>
    <row r="775" spans="1:9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</row>
    <row r="776" spans="1:9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</row>
    <row r="777" spans="1:9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</row>
    <row r="778" spans="1:9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</row>
    <row r="779" spans="1:9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</row>
    <row r="780" spans="1:9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</row>
    <row r="781" spans="1:9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</row>
    <row r="782" spans="1:9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</row>
    <row r="783" spans="1:9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</row>
    <row r="784" spans="1:9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</row>
    <row r="785" spans="1:9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</row>
    <row r="786" spans="1:9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</row>
    <row r="787" spans="1:9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</row>
    <row r="788" spans="1:9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</row>
    <row r="789" spans="1:9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</row>
    <row r="790" spans="1:9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</row>
    <row r="791" spans="1:9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</row>
    <row r="792" spans="1:9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</row>
    <row r="793" spans="1:9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</row>
    <row r="794" spans="1:9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</row>
    <row r="795" spans="1:9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</row>
    <row r="796" spans="1: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</row>
    <row r="797" spans="1:9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</row>
    <row r="798" spans="1:9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</row>
    <row r="799" spans="1:9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</row>
    <row r="800" spans="1:9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</row>
    <row r="801" spans="1:9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</row>
    <row r="802" spans="1:9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</row>
    <row r="803" spans="1:9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</row>
    <row r="804" spans="1:9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</row>
    <row r="805" spans="1:9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</row>
    <row r="806" spans="1:9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</row>
    <row r="807" spans="1:9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</row>
    <row r="808" spans="1:9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</row>
    <row r="809" spans="1:9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</row>
    <row r="810" spans="1:9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</row>
    <row r="811" spans="1:9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</row>
    <row r="812" spans="1:9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</row>
    <row r="813" spans="1:9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</row>
    <row r="814" spans="1:9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</row>
    <row r="815" spans="1:9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</row>
    <row r="816" spans="1:9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</row>
    <row r="817" spans="1:9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</row>
    <row r="818" spans="1:9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</row>
    <row r="819" spans="1:9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</row>
    <row r="820" spans="1:9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</row>
    <row r="821" spans="1:9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</row>
    <row r="822" spans="1:9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</row>
    <row r="823" spans="1:9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</row>
    <row r="824" spans="1:9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</row>
    <row r="825" spans="1:9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</row>
    <row r="826" spans="1:9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</row>
    <row r="827" spans="1:9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</row>
    <row r="828" spans="1:9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</row>
    <row r="829" spans="1:9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</row>
    <row r="830" spans="1:9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</row>
    <row r="831" spans="1:9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</row>
    <row r="832" spans="1:9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</row>
    <row r="833" spans="1:9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</row>
    <row r="834" spans="1:9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</row>
    <row r="835" spans="1:9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</row>
    <row r="836" spans="1:9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</row>
    <row r="837" spans="1:9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</row>
    <row r="838" spans="1:9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</row>
    <row r="839" spans="1:9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</row>
    <row r="840" spans="1:9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</row>
    <row r="841" spans="1:9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</row>
    <row r="842" spans="1:9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</row>
    <row r="843" spans="1:9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</row>
    <row r="844" spans="1:9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</row>
    <row r="845" spans="1:9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</row>
    <row r="846" spans="1:9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</row>
    <row r="847" spans="1:9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</row>
    <row r="848" spans="1:9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</row>
    <row r="849" spans="1:9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</row>
    <row r="850" spans="1:9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</row>
    <row r="851" spans="1:9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</row>
    <row r="852" spans="1:9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</row>
    <row r="853" spans="1:9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</row>
    <row r="854" spans="1:9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</row>
    <row r="855" spans="1:9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</row>
    <row r="856" spans="1:9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</row>
    <row r="857" spans="1:9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</row>
    <row r="858" spans="1:9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</row>
    <row r="859" spans="1:9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</row>
    <row r="860" spans="1:9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</row>
    <row r="861" spans="1:9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</row>
    <row r="862" spans="1:9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</row>
    <row r="863" spans="1:9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</row>
    <row r="864" spans="1:9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</row>
    <row r="865" spans="1:9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</row>
    <row r="866" spans="1:9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</row>
    <row r="867" spans="1:9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</row>
    <row r="868" spans="1:9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</row>
    <row r="869" spans="1:9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</row>
    <row r="870" spans="1:9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</row>
    <row r="871" spans="1:9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</row>
    <row r="872" spans="1:9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</row>
    <row r="873" spans="1:9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</row>
    <row r="874" spans="1:9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</row>
    <row r="875" spans="1:9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</row>
    <row r="876" spans="1:9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</row>
    <row r="877" spans="1:9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</row>
    <row r="878" spans="1:9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</row>
    <row r="879" spans="1:9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</row>
    <row r="880" spans="1:9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</row>
    <row r="881" spans="1:9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</row>
    <row r="882" spans="1:9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</row>
    <row r="883" spans="1:9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</row>
    <row r="884" spans="1:9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</row>
    <row r="885" spans="1:9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</row>
    <row r="886" spans="1:9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</row>
    <row r="887" spans="1:9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</row>
    <row r="888" spans="1:9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</row>
    <row r="889" spans="1:9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</row>
    <row r="890" spans="1:9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</row>
    <row r="891" spans="1:9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</row>
    <row r="892" spans="1:9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</row>
    <row r="893" spans="1:9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</row>
    <row r="894" spans="1:9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</row>
    <row r="895" spans="1:9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</row>
    <row r="896" spans="1: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</row>
    <row r="897" spans="1:9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</row>
    <row r="898" spans="1:9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</row>
    <row r="899" spans="1:9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</row>
    <row r="900" spans="1:9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</row>
    <row r="901" spans="1:9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</row>
    <row r="902" spans="1:9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</row>
    <row r="903" spans="1:9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</row>
    <row r="904" spans="1:9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</row>
    <row r="905" spans="1:9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</row>
    <row r="906" spans="1:9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</row>
    <row r="907" spans="1:9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</row>
    <row r="908" spans="1:9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</row>
    <row r="909" spans="1:9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</row>
    <row r="910" spans="1:9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</row>
    <row r="911" spans="1:9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</row>
    <row r="912" spans="1:9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</row>
    <row r="913" spans="1:9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</row>
    <row r="914" spans="1:9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</row>
    <row r="915" spans="1:9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</row>
    <row r="916" spans="1:9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</row>
    <row r="917" spans="1:9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</row>
    <row r="918" spans="1:9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</row>
    <row r="919" spans="1:9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</row>
    <row r="920" spans="1:9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</row>
    <row r="921" spans="1:9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</row>
    <row r="922" spans="1:9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</row>
    <row r="923" spans="1:9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</row>
    <row r="924" spans="1:9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</row>
    <row r="925" spans="1:9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</row>
    <row r="926" spans="1:9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</row>
    <row r="927" spans="1:9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</row>
    <row r="928" spans="1:9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</row>
    <row r="929" spans="1:9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</row>
    <row r="930" spans="1:9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</row>
    <row r="931" spans="1:9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</row>
    <row r="932" spans="1:9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</row>
    <row r="933" spans="1:9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</row>
    <row r="934" spans="1:9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</row>
    <row r="935" spans="1:9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</row>
    <row r="936" spans="1:9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</row>
    <row r="937" spans="1:9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</row>
    <row r="938" spans="1:9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</row>
    <row r="939" spans="1:9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</row>
    <row r="940" spans="1:9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</row>
    <row r="941" spans="1:9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</row>
    <row r="942" spans="1:9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</row>
    <row r="943" spans="1:9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</row>
    <row r="944" spans="1:9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</row>
    <row r="945" spans="1:9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</row>
    <row r="946" spans="1:9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</row>
    <row r="947" spans="1:9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</row>
    <row r="948" spans="1:9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</row>
    <row r="949" spans="1:9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</row>
    <row r="950" spans="1:9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</row>
    <row r="951" spans="1:9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</row>
    <row r="952" spans="1:9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</row>
    <row r="953" spans="1:9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</row>
    <row r="954" spans="1:9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</row>
    <row r="955" spans="1:9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</row>
    <row r="956" spans="1:9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</row>
    <row r="957" spans="1:9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</row>
    <row r="958" spans="1:9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</row>
    <row r="959" spans="1:9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</row>
    <row r="960" spans="1:9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</row>
    <row r="961" spans="1:9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</row>
    <row r="962" spans="1:9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</row>
    <row r="963" spans="1:9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</row>
    <row r="964" spans="1:9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</row>
    <row r="965" spans="1:9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</row>
    <row r="966" spans="1:9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</row>
    <row r="967" spans="1:9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</row>
    <row r="968" spans="1:9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</row>
    <row r="969" spans="1:9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</row>
    <row r="970" spans="1:9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</row>
    <row r="971" spans="1:9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</row>
    <row r="972" spans="1:9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</row>
    <row r="973" spans="1:9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</row>
    <row r="974" spans="1:9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</row>
    <row r="975" spans="1:9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</row>
    <row r="976" spans="1:9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</row>
    <row r="977" spans="1:9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</row>
    <row r="978" spans="1:9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</row>
    <row r="979" spans="1:9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</row>
    <row r="980" spans="1:9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</row>
    <row r="981" spans="1:9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</row>
    <row r="982" spans="1:9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</row>
    <row r="983" spans="1:9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</row>
    <row r="984" spans="1:9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</row>
    <row r="985" spans="1:9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</row>
    <row r="986" spans="1:9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</row>
    <row r="987" spans="1:9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</row>
    <row r="988" spans="1:9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</row>
    <row r="989" spans="1:9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</row>
    <row r="990" spans="1:9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</row>
    <row r="991" spans="1:9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</row>
    <row r="992" spans="1:9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</row>
    <row r="993" spans="1:9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</row>
    <row r="994" spans="1:9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</row>
    <row r="995" spans="1:9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</row>
    <row r="996" spans="1: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</row>
    <row r="997" spans="1:9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</row>
    <row r="998" spans="1:9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</row>
    <row r="999" spans="1:9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</row>
    <row r="1000" spans="1:96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</row>
    <row r="1001" spans="1:96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</row>
    <row r="1002" spans="1:96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</row>
    <row r="1003" spans="1:96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</row>
    <row r="1004" spans="1:96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</row>
    <row r="1005" spans="1:96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</row>
    <row r="1006" spans="1:9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</row>
    <row r="1007" spans="1:96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</row>
    <row r="1008" spans="1:96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</row>
    <row r="1009" spans="1:96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</row>
    <row r="1010" spans="1:96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</row>
    <row r="1011" spans="1:96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</row>
    <row r="1012" spans="1:96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</row>
    <row r="1013" spans="1:96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</row>
    <row r="1014" spans="1:96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</row>
    <row r="1015" spans="1:96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</row>
    <row r="1016" spans="1:9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</row>
    <row r="1017" spans="1:96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</row>
    <row r="1018" spans="1:96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</row>
    <row r="1019" spans="1:96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</row>
    <row r="1020" spans="1:96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</row>
    <row r="1021" spans="1:96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</row>
    <row r="1022" spans="1:96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</row>
    <row r="1023" spans="1:96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</row>
    <row r="1024" spans="1:96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</row>
    <row r="1025" spans="1:96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</row>
    <row r="1026" spans="1:9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</row>
    <row r="1027" spans="1:96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</row>
    <row r="1028" spans="1:96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</row>
    <row r="1029" spans="1:96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</row>
    <row r="1030" spans="1:96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</row>
    <row r="1031" spans="1:96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</row>
    <row r="1032" spans="1:96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</row>
    <row r="1033" spans="1:96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</row>
    <row r="1034" spans="1:96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</row>
    <row r="1035" spans="1:96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</row>
    <row r="1036" spans="1:9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</row>
    <row r="1037" spans="1:96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</row>
    <row r="1038" spans="1:96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</row>
    <row r="1039" spans="1:96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</row>
    <row r="1040" spans="1:96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</row>
    <row r="1041" spans="1:96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</row>
    <row r="1042" spans="1:96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</row>
    <row r="1043" spans="1:96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</row>
    <row r="1044" spans="1:96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</row>
    <row r="1045" spans="1:96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</row>
    <row r="1046" spans="1:9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</row>
    <row r="1047" spans="1:96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</row>
    <row r="1048" spans="1:96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</row>
    <row r="1049" spans="1:96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</row>
    <row r="1050" spans="1:96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</row>
    <row r="1051" spans="1:96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</row>
    <row r="1052" spans="1:96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</row>
    <row r="1053" spans="1:96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</row>
    <row r="1054" spans="1:96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</row>
    <row r="1055" spans="1:96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</row>
    <row r="1056" spans="1:9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</row>
    <row r="1057" spans="1:96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</row>
    <row r="1058" spans="1:96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</row>
    <row r="1059" spans="1:96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</row>
    <row r="1060" spans="1:96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</row>
    <row r="1061" spans="1:96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</row>
    <row r="1062" spans="1:96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</row>
    <row r="1063" spans="1:96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</row>
    <row r="1064" spans="1:96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</row>
    <row r="1065" spans="1:96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</row>
    <row r="1066" spans="1:9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/>
      <c r="CP1066" s="10"/>
      <c r="CQ1066" s="10"/>
      <c r="CR1066" s="10"/>
    </row>
    <row r="1067" spans="1:96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</row>
    <row r="1068" spans="1:96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</row>
    <row r="1069" spans="1:96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</row>
    <row r="1070" spans="1:96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</row>
    <row r="1071" spans="1:96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</row>
    <row r="1072" spans="1:96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</row>
    <row r="1073" spans="1:96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</row>
    <row r="1074" spans="1:96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</row>
    <row r="1075" spans="1:96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</row>
    <row r="1076" spans="1:9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</row>
    <row r="1077" spans="1:96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</row>
    <row r="1078" spans="1:96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</row>
    <row r="1079" spans="1:96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</row>
    <row r="1080" spans="1:96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</row>
    <row r="1081" spans="1:96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/>
      <c r="CP1081" s="10"/>
      <c r="CQ1081" s="10"/>
      <c r="CR1081" s="10"/>
    </row>
    <row r="1082" spans="1:96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/>
      <c r="CP1082" s="10"/>
      <c r="CQ1082" s="10"/>
      <c r="CR1082" s="10"/>
    </row>
    <row r="1083" spans="1:96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</row>
    <row r="1084" spans="1:96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</row>
    <row r="1085" spans="1:96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</row>
    <row r="1086" spans="1:9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</row>
    <row r="1087" spans="1:96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</row>
    <row r="1088" spans="1:96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</row>
    <row r="1089" spans="1:96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</row>
    <row r="1090" spans="1:96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</row>
    <row r="1091" spans="1:96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</row>
    <row r="1092" spans="1:96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</row>
    <row r="1093" spans="1:96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</row>
    <row r="1094" spans="1:96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</row>
    <row r="1095" spans="1:96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/>
      <c r="CR1095" s="10"/>
    </row>
    <row r="1096" spans="1: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/>
      <c r="CP1096" s="10"/>
      <c r="CQ1096" s="10"/>
      <c r="CR1096" s="10"/>
    </row>
    <row r="1097" spans="1:96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</row>
    <row r="1098" spans="1:96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</row>
    <row r="1099" spans="1:96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</row>
    <row r="1100" spans="1:96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</row>
    <row r="1101" spans="1:96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/>
      <c r="CP1101" s="10"/>
      <c r="CQ1101" s="10"/>
      <c r="CR1101" s="10"/>
    </row>
    <row r="1102" spans="1:96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</row>
    <row r="1103" spans="1:96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</row>
    <row r="1104" spans="1:96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</row>
    <row r="1105" spans="1:96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</row>
    <row r="1106" spans="1:9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</row>
    <row r="1107" spans="1:96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/>
      <c r="CP1107" s="10"/>
      <c r="CQ1107" s="10"/>
      <c r="CR1107" s="10"/>
    </row>
    <row r="1108" spans="1:96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</row>
    <row r="1109" spans="1:96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</row>
    <row r="1110" spans="1:96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/>
      <c r="CP1110" s="10"/>
      <c r="CQ1110" s="10"/>
      <c r="CR1110" s="10"/>
    </row>
    <row r="1111" spans="1:96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</row>
    <row r="1112" spans="1:96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/>
      <c r="CM1112" s="10"/>
      <c r="CN1112" s="10"/>
      <c r="CO1112" s="10"/>
      <c r="CP1112" s="10"/>
      <c r="CQ1112" s="10"/>
      <c r="CR1112" s="10"/>
    </row>
    <row r="1113" spans="1:96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/>
      <c r="CP1113" s="10"/>
      <c r="CQ1113" s="10"/>
      <c r="CR1113" s="10"/>
    </row>
    <row r="1114" spans="1:96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/>
      <c r="CP1114" s="10"/>
      <c r="CQ1114" s="10"/>
      <c r="CR1114" s="10"/>
    </row>
    <row r="1115" spans="1:96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</row>
    <row r="1116" spans="1:9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</row>
    <row r="1117" spans="1:96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</row>
    <row r="1118" spans="1:96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/>
      <c r="CP1118" s="10"/>
      <c r="CQ1118" s="10"/>
      <c r="CR1118" s="10"/>
    </row>
    <row r="1119" spans="1:96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</row>
    <row r="1120" spans="1:96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/>
      <c r="CP1120" s="10"/>
      <c r="CQ1120" s="10"/>
      <c r="CR1120" s="10"/>
    </row>
    <row r="1121" spans="1:96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  <c r="CK1121" s="10"/>
      <c r="CL1121" s="10"/>
      <c r="CM1121" s="10"/>
      <c r="CN1121" s="10"/>
      <c r="CO1121" s="10"/>
      <c r="CP1121" s="10"/>
      <c r="CQ1121" s="10"/>
      <c r="CR1121" s="10"/>
    </row>
    <row r="1122" spans="1:96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/>
      <c r="CP1122" s="10"/>
      <c r="CQ1122" s="10"/>
      <c r="CR1122" s="10"/>
    </row>
    <row r="1123" spans="1:96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  <c r="CL1123" s="10"/>
      <c r="CM1123" s="10"/>
      <c r="CN1123" s="10"/>
      <c r="CO1123" s="10"/>
      <c r="CP1123" s="10"/>
      <c r="CQ1123" s="10"/>
      <c r="CR1123" s="10"/>
    </row>
    <row r="1124" spans="1:96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  <c r="CK1124" s="10"/>
      <c r="CL1124" s="10"/>
      <c r="CM1124" s="10"/>
      <c r="CN1124" s="10"/>
      <c r="CO1124" s="10"/>
      <c r="CP1124" s="10"/>
      <c r="CQ1124" s="10"/>
      <c r="CR1124" s="10"/>
    </row>
    <row r="1125" spans="1:96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0"/>
      <c r="CP1125" s="10"/>
      <c r="CQ1125" s="10"/>
      <c r="CR1125" s="10"/>
    </row>
    <row r="1126" spans="1:96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</row>
    <row r="1127" spans="1:96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  <c r="CL1127" s="10"/>
      <c r="CM1127" s="10"/>
      <c r="CN1127" s="10"/>
      <c r="CO1127" s="10"/>
      <c r="CP1127" s="10"/>
      <c r="CQ1127" s="10"/>
      <c r="CR1127" s="10"/>
    </row>
    <row r="1128" spans="1:96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  <c r="CK1128" s="10"/>
      <c r="CL1128" s="10"/>
      <c r="CM1128" s="10"/>
      <c r="CN1128" s="10"/>
      <c r="CO1128" s="10"/>
      <c r="CP1128" s="10"/>
      <c r="CQ1128" s="10"/>
      <c r="CR1128" s="10"/>
    </row>
    <row r="1129" spans="1:96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  <c r="CL1129" s="10"/>
      <c r="CM1129" s="10"/>
      <c r="CN1129" s="10"/>
      <c r="CO1129" s="10"/>
      <c r="CP1129" s="10"/>
      <c r="CQ1129" s="10"/>
      <c r="CR1129" s="10"/>
    </row>
    <row r="1130" spans="1:96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  <c r="CO1130" s="10"/>
      <c r="CP1130" s="10"/>
      <c r="CQ1130" s="10"/>
      <c r="CR1130" s="10"/>
    </row>
    <row r="1131" spans="1:96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/>
      <c r="CP1131" s="10"/>
      <c r="CQ1131" s="10"/>
      <c r="CR1131" s="10"/>
    </row>
    <row r="1132" spans="1:96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  <c r="CL1132" s="10"/>
      <c r="CM1132" s="10"/>
      <c r="CN1132" s="10"/>
      <c r="CO1132" s="10"/>
      <c r="CP1132" s="10"/>
      <c r="CQ1132" s="10"/>
      <c r="CR1132" s="10"/>
    </row>
    <row r="1133" spans="1:96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/>
      <c r="CP1133" s="10"/>
      <c r="CQ1133" s="10"/>
      <c r="CR1133" s="10"/>
    </row>
    <row r="1134" spans="1:96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  <c r="CL1134" s="10"/>
      <c r="CM1134" s="10"/>
      <c r="CN1134" s="10"/>
      <c r="CO1134" s="10"/>
      <c r="CP1134" s="10"/>
      <c r="CQ1134" s="10"/>
      <c r="CR1134" s="10"/>
    </row>
    <row r="1135" spans="1:96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/>
      <c r="CP1135" s="10"/>
      <c r="CQ1135" s="10"/>
      <c r="CR1135" s="10"/>
    </row>
    <row r="1136" spans="1:96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  <c r="CK1136" s="10"/>
      <c r="CL1136" s="10"/>
      <c r="CM1136" s="10"/>
      <c r="CN1136" s="10"/>
      <c r="CO1136" s="10"/>
      <c r="CP1136" s="10"/>
      <c r="CQ1136" s="10"/>
      <c r="CR1136" s="10"/>
    </row>
    <row r="1137" spans="1:96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  <c r="CK1137" s="10"/>
      <c r="CL1137" s="10"/>
      <c r="CM1137" s="10"/>
      <c r="CN1137" s="10"/>
      <c r="CO1137" s="10"/>
      <c r="CP1137" s="10"/>
      <c r="CQ1137" s="10"/>
      <c r="CR1137" s="10"/>
    </row>
    <row r="1138" spans="1:96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/>
      <c r="CP1138" s="10"/>
      <c r="CQ1138" s="10"/>
      <c r="CR1138" s="10"/>
    </row>
    <row r="1139" spans="1:96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  <c r="CL1139" s="10"/>
      <c r="CM1139" s="10"/>
      <c r="CN1139" s="10"/>
      <c r="CO1139" s="10"/>
      <c r="CP1139" s="10"/>
      <c r="CQ1139" s="10"/>
      <c r="CR1139" s="10"/>
    </row>
    <row r="1140" spans="1:96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  <c r="CL1140" s="10"/>
      <c r="CM1140" s="10"/>
      <c r="CN1140" s="10"/>
      <c r="CO1140" s="10"/>
      <c r="CP1140" s="10"/>
      <c r="CQ1140" s="10"/>
      <c r="CR1140" s="10"/>
    </row>
    <row r="1141" spans="1:96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  <c r="CK1141" s="10"/>
      <c r="CL1141" s="10"/>
      <c r="CM1141" s="10"/>
      <c r="CN1141" s="10"/>
      <c r="CO1141" s="10"/>
      <c r="CP1141" s="10"/>
      <c r="CQ1141" s="10"/>
      <c r="CR1141" s="10"/>
    </row>
    <row r="1142" spans="1:96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  <c r="CL1142" s="10"/>
      <c r="CM1142" s="10"/>
      <c r="CN1142" s="10"/>
      <c r="CO1142" s="10"/>
      <c r="CP1142" s="10"/>
      <c r="CQ1142" s="10"/>
      <c r="CR1142" s="10"/>
    </row>
    <row r="1143" spans="1:96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  <c r="CL1143" s="10"/>
      <c r="CM1143" s="10"/>
      <c r="CN1143" s="10"/>
      <c r="CO1143" s="10"/>
      <c r="CP1143" s="10"/>
      <c r="CQ1143" s="10"/>
      <c r="CR1143" s="10"/>
    </row>
    <row r="1144" spans="1:96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</row>
    <row r="1145" spans="1:96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/>
      <c r="CP1145" s="10"/>
      <c r="CQ1145" s="10"/>
      <c r="CR1145" s="10"/>
    </row>
    <row r="1146" spans="1:96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</row>
    <row r="1147" spans="1:96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</row>
    <row r="1148" spans="1:96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</row>
    <row r="1149" spans="1:96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</row>
    <row r="1150" spans="1:96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</row>
    <row r="1151" spans="1:96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</row>
    <row r="1152" spans="1:96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</row>
    <row r="1153" spans="1:96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</row>
    <row r="1154" spans="1:96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</row>
    <row r="1155" spans="1:96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</row>
    <row r="1156" spans="1:96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</row>
    <row r="1157" spans="1:96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</row>
    <row r="1158" spans="1:96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</row>
    <row r="1159" spans="1:96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</row>
    <row r="1160" spans="1:96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</row>
    <row r="1161" spans="1:96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</row>
    <row r="1162" spans="1:96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</row>
    <row r="1163" spans="1:96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</row>
    <row r="1164" spans="1:96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</row>
    <row r="1165" spans="1:96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</row>
    <row r="1166" spans="1:96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</row>
    <row r="1167" spans="1:96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</row>
    <row r="1168" spans="1:96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</row>
    <row r="1169" spans="1:96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</row>
    <row r="1170" spans="1:96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</row>
    <row r="1171" spans="1:96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</row>
    <row r="1172" spans="1:96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</row>
    <row r="1173" spans="1:96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</row>
    <row r="1174" spans="1:96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</row>
    <row r="1175" spans="1:96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</row>
    <row r="1176" spans="1:96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</row>
    <row r="1177" spans="1:96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</row>
    <row r="1178" spans="1:96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</row>
    <row r="1179" spans="1:96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</row>
    <row r="1180" spans="1:96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</row>
    <row r="1181" spans="1:96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</row>
    <row r="1182" spans="1:96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</row>
    <row r="1183" spans="1:96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</row>
    <row r="1184" spans="1:96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</row>
    <row r="1185" spans="1:96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</row>
    <row r="1186" spans="1:96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</row>
    <row r="1187" spans="1:96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</row>
    <row r="1188" spans="1:96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</row>
    <row r="1189" spans="1:96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</row>
    <row r="1190" spans="1:96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</row>
    <row r="1191" spans="1:96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</row>
    <row r="1192" spans="1:96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</row>
    <row r="1193" spans="1:96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</row>
    <row r="1194" spans="1:96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</row>
    <row r="1195" spans="1:96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</row>
    <row r="1196" spans="1:96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</row>
    <row r="1197" spans="1:96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</row>
    <row r="1198" spans="1:96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</row>
    <row r="1199" spans="1:96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</row>
    <row r="1200" spans="1:96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</row>
    <row r="1201" spans="1:96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</row>
    <row r="1202" spans="1:96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</row>
    <row r="1203" spans="1:96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</row>
    <row r="1204" spans="1:96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</row>
    <row r="1205" spans="1:96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</row>
    <row r="1206" spans="1:96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</row>
    <row r="1207" spans="1:96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</row>
    <row r="1208" spans="1:96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</row>
    <row r="1209" spans="1:96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</row>
    <row r="1210" spans="1:96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</row>
    <row r="1211" spans="1:96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</row>
    <row r="1212" spans="1:96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</row>
    <row r="1213" spans="1:96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</row>
    <row r="1214" spans="1:96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</row>
    <row r="1215" spans="1:96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</row>
    <row r="1216" spans="1:96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</row>
    <row r="1217" spans="1:96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</row>
    <row r="1218" spans="1:96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</row>
    <row r="1219" spans="1:96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</row>
    <row r="1220" spans="1:96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</row>
    <row r="1221" spans="1:96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</row>
    <row r="1222" spans="1:96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</row>
    <row r="1223" spans="1:96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</row>
    <row r="1224" spans="1:96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</row>
    <row r="1225" spans="1:96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</row>
    <row r="1226" spans="1:96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</row>
    <row r="1227" spans="1:96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</row>
    <row r="1228" spans="1:96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</row>
    <row r="1229" spans="1:96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10"/>
      <c r="BQ1229" s="10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/>
      <c r="CK1229" s="10"/>
      <c r="CL1229" s="10"/>
      <c r="CM1229" s="10"/>
      <c r="CN1229" s="10"/>
      <c r="CO1229" s="10"/>
      <c r="CP1229" s="10"/>
      <c r="CQ1229" s="10"/>
      <c r="CR1229" s="10"/>
    </row>
    <row r="1230" spans="1:96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10"/>
      <c r="BQ1230" s="10"/>
      <c r="BR1230" s="10"/>
      <c r="BS1230" s="10"/>
      <c r="BT1230" s="10"/>
      <c r="BU1230" s="10"/>
      <c r="BV1230" s="10"/>
      <c r="BW1230" s="10"/>
      <c r="BX1230" s="10"/>
      <c r="BY1230" s="10"/>
      <c r="BZ1230" s="10"/>
      <c r="CA1230" s="10"/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  <c r="CL1230" s="10"/>
      <c r="CM1230" s="10"/>
      <c r="CN1230" s="10"/>
      <c r="CO1230" s="10"/>
      <c r="CP1230" s="10"/>
      <c r="CQ1230" s="10"/>
      <c r="CR1230" s="10"/>
    </row>
    <row r="1231" spans="1:96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10"/>
      <c r="BL1231" s="10"/>
      <c r="BM1231" s="10"/>
      <c r="BN1231" s="10"/>
      <c r="BO1231" s="10"/>
      <c r="BP1231" s="10"/>
      <c r="BQ1231" s="10"/>
      <c r="BR1231" s="10"/>
      <c r="BS1231" s="10"/>
      <c r="BT1231" s="10"/>
      <c r="BU1231" s="10"/>
      <c r="BV1231" s="10"/>
      <c r="BW1231" s="10"/>
      <c r="BX1231" s="10"/>
      <c r="BY1231" s="10"/>
      <c r="BZ1231" s="10"/>
      <c r="CA1231" s="10"/>
      <c r="CB1231" s="10"/>
      <c r="CC1231" s="10"/>
      <c r="CD1231" s="10"/>
      <c r="CE1231" s="10"/>
      <c r="CF1231" s="10"/>
      <c r="CG1231" s="10"/>
      <c r="CH1231" s="10"/>
      <c r="CI1231" s="10"/>
      <c r="CJ1231" s="10"/>
      <c r="CK1231" s="10"/>
      <c r="CL1231" s="10"/>
      <c r="CM1231" s="10"/>
      <c r="CN1231" s="10"/>
      <c r="CO1231" s="10"/>
      <c r="CP1231" s="10"/>
      <c r="CQ1231" s="10"/>
      <c r="CR1231" s="10"/>
    </row>
    <row r="1232" spans="1:96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  <c r="BL1232" s="10"/>
      <c r="BM1232" s="10"/>
      <c r="BN1232" s="10"/>
      <c r="BO1232" s="10"/>
      <c r="BP1232" s="10"/>
      <c r="BQ1232" s="10"/>
      <c r="BR1232" s="10"/>
      <c r="BS1232" s="10"/>
      <c r="BT1232" s="10"/>
      <c r="BU1232" s="10"/>
      <c r="BV1232" s="10"/>
      <c r="BW1232" s="10"/>
      <c r="BX1232" s="10"/>
      <c r="BY1232" s="10"/>
      <c r="BZ1232" s="10"/>
      <c r="CA1232" s="10"/>
      <c r="CB1232" s="10"/>
      <c r="CC1232" s="10"/>
      <c r="CD1232" s="10"/>
      <c r="CE1232" s="10"/>
      <c r="CF1232" s="10"/>
      <c r="CG1232" s="10"/>
      <c r="CH1232" s="10"/>
      <c r="CI1232" s="10"/>
      <c r="CJ1232" s="10"/>
      <c r="CK1232" s="10"/>
      <c r="CL1232" s="10"/>
      <c r="CM1232" s="10"/>
      <c r="CN1232" s="10"/>
      <c r="CO1232" s="10"/>
      <c r="CP1232" s="10"/>
      <c r="CQ1232" s="10"/>
      <c r="CR1232" s="10"/>
    </row>
    <row r="1233" spans="1:96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  <c r="BL1233" s="10"/>
      <c r="BM1233" s="10"/>
      <c r="BN1233" s="10"/>
      <c r="BO1233" s="10"/>
      <c r="BP1233" s="10"/>
      <c r="BQ1233" s="10"/>
      <c r="BR1233" s="10"/>
      <c r="BS1233" s="10"/>
      <c r="BT1233" s="10"/>
      <c r="BU1233" s="10"/>
      <c r="BV1233" s="10"/>
      <c r="BW1233" s="10"/>
      <c r="BX1233" s="10"/>
      <c r="BY1233" s="10"/>
      <c r="BZ1233" s="10"/>
      <c r="CA1233" s="10"/>
      <c r="CB1233" s="10"/>
      <c r="CC1233" s="10"/>
      <c r="CD1233" s="10"/>
      <c r="CE1233" s="10"/>
      <c r="CF1233" s="10"/>
      <c r="CG1233" s="10"/>
      <c r="CH1233" s="10"/>
      <c r="CI1233" s="10"/>
      <c r="CJ1233" s="10"/>
      <c r="CK1233" s="10"/>
      <c r="CL1233" s="10"/>
      <c r="CM1233" s="10"/>
      <c r="CN1233" s="10"/>
      <c r="CO1233" s="10"/>
      <c r="CP1233" s="10"/>
      <c r="CQ1233" s="10"/>
      <c r="CR1233" s="10"/>
    </row>
    <row r="1234" spans="1:96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10"/>
      <c r="BL1234" s="10"/>
      <c r="BM1234" s="10"/>
      <c r="BN1234" s="10"/>
      <c r="BO1234" s="10"/>
      <c r="BP1234" s="10"/>
      <c r="BQ1234" s="10"/>
      <c r="BR1234" s="10"/>
      <c r="BS1234" s="10"/>
      <c r="BT1234" s="10"/>
      <c r="BU1234" s="10"/>
      <c r="BV1234" s="10"/>
      <c r="BW1234" s="10"/>
      <c r="BX1234" s="10"/>
      <c r="BY1234" s="10"/>
      <c r="BZ1234" s="10"/>
      <c r="CA1234" s="10"/>
      <c r="CB1234" s="10"/>
      <c r="CC1234" s="10"/>
      <c r="CD1234" s="10"/>
      <c r="CE1234" s="10"/>
      <c r="CF1234" s="10"/>
      <c r="CG1234" s="10"/>
      <c r="CH1234" s="10"/>
      <c r="CI1234" s="10"/>
      <c r="CJ1234" s="10"/>
      <c r="CK1234" s="10"/>
      <c r="CL1234" s="10"/>
      <c r="CM1234" s="10"/>
      <c r="CN1234" s="10"/>
      <c r="CO1234" s="10"/>
      <c r="CP1234" s="10"/>
      <c r="CQ1234" s="10"/>
      <c r="CR1234" s="10"/>
    </row>
    <row r="1235" spans="1:96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  <c r="CL1235" s="10"/>
      <c r="CM1235" s="10"/>
      <c r="CN1235" s="10"/>
      <c r="CO1235" s="10"/>
      <c r="CP1235" s="10"/>
      <c r="CQ1235" s="10"/>
      <c r="CR1235" s="10"/>
    </row>
    <row r="1236" spans="1:96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10"/>
      <c r="BQ1236" s="10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/>
      <c r="CK1236" s="10"/>
      <c r="CL1236" s="10"/>
      <c r="CM1236" s="10"/>
      <c r="CN1236" s="10"/>
      <c r="CO1236" s="10"/>
      <c r="CP1236" s="10"/>
      <c r="CQ1236" s="10"/>
      <c r="CR1236" s="10"/>
    </row>
    <row r="1237" spans="1:96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  <c r="BL1237" s="10"/>
      <c r="BM1237" s="10"/>
      <c r="BN1237" s="10"/>
      <c r="BO1237" s="10"/>
      <c r="BP1237" s="10"/>
      <c r="BQ1237" s="10"/>
      <c r="BR1237" s="10"/>
      <c r="BS1237" s="10"/>
      <c r="BT1237" s="10"/>
      <c r="BU1237" s="10"/>
      <c r="BV1237" s="10"/>
      <c r="BW1237" s="10"/>
      <c r="BX1237" s="10"/>
      <c r="BY1237" s="10"/>
      <c r="BZ1237" s="10"/>
      <c r="CA1237" s="10"/>
      <c r="CB1237" s="10"/>
      <c r="CC1237" s="10"/>
      <c r="CD1237" s="10"/>
      <c r="CE1237" s="10"/>
      <c r="CF1237" s="10"/>
      <c r="CG1237" s="10"/>
      <c r="CH1237" s="10"/>
      <c r="CI1237" s="10"/>
      <c r="CJ1237" s="10"/>
      <c r="CK1237" s="10"/>
      <c r="CL1237" s="10"/>
      <c r="CM1237" s="10"/>
      <c r="CN1237" s="10"/>
      <c r="CO1237" s="10"/>
      <c r="CP1237" s="10"/>
      <c r="CQ1237" s="10"/>
      <c r="CR1237" s="10"/>
    </row>
    <row r="1238" spans="1:96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  <c r="BL1238" s="10"/>
      <c r="BM1238" s="10"/>
      <c r="BN1238" s="10"/>
      <c r="BO1238" s="10"/>
      <c r="BP1238" s="10"/>
      <c r="BQ1238" s="10"/>
      <c r="BR1238" s="10"/>
      <c r="BS1238" s="10"/>
      <c r="BT1238" s="10"/>
      <c r="BU1238" s="10"/>
      <c r="BV1238" s="10"/>
      <c r="BW1238" s="10"/>
      <c r="BX1238" s="10"/>
      <c r="BY1238" s="10"/>
      <c r="BZ1238" s="10"/>
      <c r="CA1238" s="10"/>
      <c r="CB1238" s="10"/>
      <c r="CC1238" s="10"/>
      <c r="CD1238" s="10"/>
      <c r="CE1238" s="10"/>
      <c r="CF1238" s="10"/>
      <c r="CG1238" s="10"/>
      <c r="CH1238" s="10"/>
      <c r="CI1238" s="10"/>
      <c r="CJ1238" s="10"/>
      <c r="CK1238" s="10"/>
      <c r="CL1238" s="10"/>
      <c r="CM1238" s="10"/>
      <c r="CN1238" s="10"/>
      <c r="CO1238" s="10"/>
      <c r="CP1238" s="10"/>
      <c r="CQ1238" s="10"/>
      <c r="CR1238" s="10"/>
    </row>
    <row r="1239" spans="1:96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  <c r="CL1239" s="10"/>
      <c r="CM1239" s="10"/>
      <c r="CN1239" s="10"/>
      <c r="CO1239" s="10"/>
      <c r="CP1239" s="10"/>
      <c r="CQ1239" s="10"/>
      <c r="CR1239" s="10"/>
    </row>
    <row r="1240" spans="1:96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10"/>
      <c r="BQ1240" s="10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</row>
    <row r="1241" spans="1:96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  <c r="CO1241" s="10"/>
      <c r="CP1241" s="10"/>
      <c r="CQ1241" s="10"/>
      <c r="CR1241" s="10"/>
    </row>
    <row r="1242" spans="1:96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  <c r="CO1242" s="10"/>
      <c r="CP1242" s="10"/>
      <c r="CQ1242" s="10"/>
      <c r="CR1242" s="10"/>
    </row>
    <row r="1243" spans="1:96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10"/>
      <c r="BQ1243" s="10"/>
      <c r="BR1243" s="10"/>
      <c r="BS1243" s="10"/>
      <c r="BT1243" s="10"/>
      <c r="BU1243" s="10"/>
      <c r="BV1243" s="10"/>
      <c r="BW1243" s="10"/>
      <c r="BX1243" s="10"/>
      <c r="BY1243" s="10"/>
      <c r="BZ1243" s="10"/>
      <c r="CA1243" s="10"/>
      <c r="CB1243" s="10"/>
      <c r="CC1243" s="10"/>
      <c r="CD1243" s="10"/>
      <c r="CE1243" s="10"/>
      <c r="CF1243" s="10"/>
      <c r="CG1243" s="10"/>
      <c r="CH1243" s="10"/>
      <c r="CI1243" s="10"/>
      <c r="CJ1243" s="10"/>
      <c r="CK1243" s="10"/>
      <c r="CL1243" s="10"/>
      <c r="CM1243" s="10"/>
      <c r="CN1243" s="10"/>
      <c r="CO1243" s="10"/>
      <c r="CP1243" s="10"/>
      <c r="CQ1243" s="10"/>
      <c r="CR1243" s="10"/>
    </row>
    <row r="1244" spans="1:96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10"/>
      <c r="BL1244" s="10"/>
      <c r="BM1244" s="10"/>
      <c r="BN1244" s="10"/>
      <c r="BO1244" s="10"/>
      <c r="BP1244" s="10"/>
      <c r="BQ1244" s="10"/>
      <c r="BR1244" s="10"/>
      <c r="BS1244" s="10"/>
      <c r="BT1244" s="10"/>
      <c r="BU1244" s="10"/>
      <c r="BV1244" s="10"/>
      <c r="BW1244" s="10"/>
      <c r="BX1244" s="10"/>
      <c r="BY1244" s="10"/>
      <c r="BZ1244" s="10"/>
      <c r="CA1244" s="10"/>
      <c r="CB1244" s="10"/>
      <c r="CC1244" s="10"/>
      <c r="CD1244" s="10"/>
      <c r="CE1244" s="10"/>
      <c r="CF1244" s="10"/>
      <c r="CG1244" s="10"/>
      <c r="CH1244" s="10"/>
      <c r="CI1244" s="10"/>
      <c r="CJ1244" s="10"/>
      <c r="CK1244" s="10"/>
      <c r="CL1244" s="10"/>
      <c r="CM1244" s="10"/>
      <c r="CN1244" s="10"/>
      <c r="CO1244" s="10"/>
      <c r="CP1244" s="10"/>
      <c r="CQ1244" s="10"/>
      <c r="CR1244" s="10"/>
    </row>
    <row r="1245" spans="1:96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  <c r="CL1245" s="10"/>
      <c r="CM1245" s="10"/>
      <c r="CN1245" s="10"/>
      <c r="CO1245" s="10"/>
      <c r="CP1245" s="10"/>
      <c r="CQ1245" s="10"/>
      <c r="CR1245" s="10"/>
    </row>
    <row r="1246" spans="1:96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  <c r="BL1246" s="10"/>
      <c r="BM1246" s="10"/>
      <c r="BN1246" s="10"/>
      <c r="BO1246" s="10"/>
      <c r="BP1246" s="10"/>
      <c r="BQ1246" s="10"/>
      <c r="BR1246" s="10"/>
      <c r="BS1246" s="10"/>
      <c r="BT1246" s="10"/>
      <c r="BU1246" s="10"/>
      <c r="BV1246" s="10"/>
      <c r="BW1246" s="10"/>
      <c r="BX1246" s="10"/>
      <c r="BY1246" s="10"/>
      <c r="BZ1246" s="10"/>
      <c r="CA1246" s="10"/>
      <c r="CB1246" s="10"/>
      <c r="CC1246" s="10"/>
      <c r="CD1246" s="10"/>
      <c r="CE1246" s="10"/>
      <c r="CF1246" s="10"/>
      <c r="CG1246" s="10"/>
      <c r="CH1246" s="10"/>
      <c r="CI1246" s="10"/>
      <c r="CJ1246" s="10"/>
      <c r="CK1246" s="10"/>
      <c r="CL1246" s="10"/>
      <c r="CM1246" s="10"/>
      <c r="CN1246" s="10"/>
      <c r="CO1246" s="10"/>
      <c r="CP1246" s="10"/>
      <c r="CQ1246" s="10"/>
      <c r="CR1246" s="10"/>
    </row>
    <row r="1247" spans="1:96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  <c r="BL1247" s="10"/>
      <c r="BM1247" s="10"/>
      <c r="BN1247" s="10"/>
      <c r="BO1247" s="10"/>
      <c r="BP1247" s="10"/>
      <c r="BQ1247" s="10"/>
      <c r="BR1247" s="10"/>
      <c r="BS1247" s="10"/>
      <c r="BT1247" s="10"/>
      <c r="BU1247" s="10"/>
      <c r="BV1247" s="10"/>
      <c r="BW1247" s="10"/>
      <c r="BX1247" s="10"/>
      <c r="BY1247" s="10"/>
      <c r="BZ1247" s="10"/>
      <c r="CA1247" s="10"/>
      <c r="CB1247" s="10"/>
      <c r="CC1247" s="10"/>
      <c r="CD1247" s="10"/>
      <c r="CE1247" s="10"/>
      <c r="CF1247" s="10"/>
      <c r="CG1247" s="10"/>
      <c r="CH1247" s="10"/>
      <c r="CI1247" s="10"/>
      <c r="CJ1247" s="10"/>
      <c r="CK1247" s="10"/>
      <c r="CL1247" s="10"/>
      <c r="CM1247" s="10"/>
      <c r="CN1247" s="10"/>
      <c r="CO1247" s="10"/>
      <c r="CP1247" s="10"/>
      <c r="CQ1247" s="10"/>
      <c r="CR1247" s="10"/>
    </row>
    <row r="1248" spans="1:96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  <c r="BL1248" s="10"/>
      <c r="BM1248" s="10"/>
      <c r="BN1248" s="10"/>
      <c r="BO1248" s="10"/>
      <c r="BP1248" s="10"/>
      <c r="BQ1248" s="10"/>
      <c r="BR1248" s="10"/>
      <c r="BS1248" s="10"/>
      <c r="BT1248" s="10"/>
      <c r="BU1248" s="10"/>
      <c r="BV1248" s="10"/>
      <c r="BW1248" s="10"/>
      <c r="BX1248" s="10"/>
      <c r="BY1248" s="10"/>
      <c r="BZ1248" s="10"/>
      <c r="CA1248" s="10"/>
      <c r="CB1248" s="10"/>
      <c r="CC1248" s="10"/>
      <c r="CD1248" s="10"/>
      <c r="CE1248" s="10"/>
      <c r="CF1248" s="10"/>
      <c r="CG1248" s="10"/>
      <c r="CH1248" s="10"/>
      <c r="CI1248" s="10"/>
      <c r="CJ1248" s="10"/>
      <c r="CK1248" s="10"/>
      <c r="CL1248" s="10"/>
      <c r="CM1248" s="10"/>
      <c r="CN1248" s="10"/>
      <c r="CO1248" s="10"/>
      <c r="CP1248" s="10"/>
      <c r="CQ1248" s="10"/>
      <c r="CR1248" s="10"/>
    </row>
    <row r="1249" spans="1:96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  <c r="BN1249" s="10"/>
      <c r="BO1249" s="10"/>
      <c r="BP1249" s="10"/>
      <c r="BQ1249" s="10"/>
      <c r="BR1249" s="10"/>
      <c r="BS1249" s="10"/>
      <c r="BT1249" s="10"/>
      <c r="BU1249" s="10"/>
      <c r="BV1249" s="10"/>
      <c r="BW1249" s="10"/>
      <c r="BX1249" s="10"/>
      <c r="BY1249" s="10"/>
      <c r="BZ1249" s="10"/>
      <c r="CA1249" s="10"/>
      <c r="CB1249" s="10"/>
      <c r="CC1249" s="10"/>
      <c r="CD1249" s="10"/>
      <c r="CE1249" s="10"/>
      <c r="CF1249" s="10"/>
      <c r="CG1249" s="10"/>
      <c r="CH1249" s="10"/>
      <c r="CI1249" s="10"/>
      <c r="CJ1249" s="10"/>
      <c r="CK1249" s="10"/>
      <c r="CL1249" s="10"/>
      <c r="CM1249" s="10"/>
      <c r="CN1249" s="10"/>
      <c r="CO1249" s="10"/>
      <c r="CP1249" s="10"/>
      <c r="CQ1249" s="10"/>
      <c r="CR1249" s="10"/>
    </row>
    <row r="1250" spans="1:96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  <c r="BL1250" s="10"/>
      <c r="BM1250" s="10"/>
      <c r="BN1250" s="10"/>
      <c r="BO1250" s="10"/>
      <c r="BP1250" s="10"/>
      <c r="BQ1250" s="10"/>
      <c r="BR1250" s="10"/>
      <c r="BS1250" s="10"/>
      <c r="BT1250" s="10"/>
      <c r="BU1250" s="10"/>
      <c r="BV1250" s="10"/>
      <c r="BW1250" s="10"/>
      <c r="BX1250" s="10"/>
      <c r="BY1250" s="10"/>
      <c r="BZ1250" s="10"/>
      <c r="CA1250" s="10"/>
      <c r="CB1250" s="10"/>
      <c r="CC1250" s="10"/>
      <c r="CD1250" s="10"/>
      <c r="CE1250" s="10"/>
      <c r="CF1250" s="10"/>
      <c r="CG1250" s="10"/>
      <c r="CH1250" s="10"/>
      <c r="CI1250" s="10"/>
      <c r="CJ1250" s="10"/>
      <c r="CK1250" s="10"/>
      <c r="CL1250" s="10"/>
      <c r="CM1250" s="10"/>
      <c r="CN1250" s="10"/>
      <c r="CO1250" s="10"/>
      <c r="CP1250" s="10"/>
      <c r="CQ1250" s="10"/>
      <c r="CR1250" s="10"/>
    </row>
    <row r="1251" spans="1:96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  <c r="BL1251" s="10"/>
      <c r="BM1251" s="10"/>
      <c r="BN1251" s="10"/>
      <c r="BO1251" s="10"/>
      <c r="BP1251" s="10"/>
      <c r="BQ1251" s="10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  <c r="CL1251" s="10"/>
      <c r="CM1251" s="10"/>
      <c r="CN1251" s="10"/>
      <c r="CO1251" s="10"/>
      <c r="CP1251" s="10"/>
      <c r="CQ1251" s="10"/>
      <c r="CR1251" s="10"/>
    </row>
    <row r="1252" spans="1:96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  <c r="CL1252" s="10"/>
      <c r="CM1252" s="10"/>
      <c r="CN1252" s="10"/>
      <c r="CO1252" s="10"/>
      <c r="CP1252" s="10"/>
      <c r="CQ1252" s="10"/>
      <c r="CR1252" s="10"/>
    </row>
    <row r="1253" spans="1:96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  <c r="BL1253" s="10"/>
      <c r="BM1253" s="10"/>
      <c r="BN1253" s="10"/>
      <c r="BO1253" s="10"/>
      <c r="BP1253" s="10"/>
      <c r="BQ1253" s="10"/>
      <c r="BR1253" s="10"/>
      <c r="BS1253" s="10"/>
      <c r="BT1253" s="10"/>
      <c r="BU1253" s="10"/>
      <c r="BV1253" s="10"/>
      <c r="BW1253" s="10"/>
      <c r="BX1253" s="10"/>
      <c r="BY1253" s="10"/>
      <c r="BZ1253" s="10"/>
      <c r="CA1253" s="10"/>
      <c r="CB1253" s="10"/>
      <c r="CC1253" s="10"/>
      <c r="CD1253" s="10"/>
      <c r="CE1253" s="10"/>
      <c r="CF1253" s="10"/>
      <c r="CG1253" s="10"/>
      <c r="CH1253" s="10"/>
      <c r="CI1253" s="10"/>
      <c r="CJ1253" s="10"/>
      <c r="CK1253" s="10"/>
      <c r="CL1253" s="10"/>
      <c r="CM1253" s="10"/>
      <c r="CN1253" s="10"/>
      <c r="CO1253" s="10"/>
      <c r="CP1253" s="10"/>
      <c r="CQ1253" s="10"/>
      <c r="CR1253" s="10"/>
    </row>
    <row r="1254" spans="1:96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  <c r="BL1254" s="10"/>
      <c r="BM1254" s="10"/>
      <c r="BN1254" s="10"/>
      <c r="BO1254" s="10"/>
      <c r="BP1254" s="10"/>
      <c r="BQ1254" s="10"/>
      <c r="BR1254" s="10"/>
      <c r="BS1254" s="10"/>
      <c r="BT1254" s="10"/>
      <c r="BU1254" s="10"/>
      <c r="BV1254" s="10"/>
      <c r="BW1254" s="10"/>
      <c r="BX1254" s="10"/>
      <c r="BY1254" s="10"/>
      <c r="BZ1254" s="10"/>
      <c r="CA1254" s="10"/>
      <c r="CB1254" s="10"/>
      <c r="CC1254" s="10"/>
      <c r="CD1254" s="10"/>
      <c r="CE1254" s="10"/>
      <c r="CF1254" s="10"/>
      <c r="CG1254" s="10"/>
      <c r="CH1254" s="10"/>
      <c r="CI1254" s="10"/>
      <c r="CJ1254" s="10"/>
      <c r="CK1254" s="10"/>
      <c r="CL1254" s="10"/>
      <c r="CM1254" s="10"/>
      <c r="CN1254" s="10"/>
      <c r="CO1254" s="10"/>
      <c r="CP1254" s="10"/>
      <c r="CQ1254" s="10"/>
      <c r="CR1254" s="10"/>
    </row>
    <row r="1255" spans="1:96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10"/>
      <c r="BL1255" s="10"/>
      <c r="BM1255" s="10"/>
      <c r="BN1255" s="10"/>
      <c r="BO1255" s="10"/>
      <c r="BP1255" s="10"/>
      <c r="BQ1255" s="10"/>
      <c r="BR1255" s="10"/>
      <c r="BS1255" s="10"/>
      <c r="BT1255" s="10"/>
      <c r="BU1255" s="10"/>
      <c r="BV1255" s="10"/>
      <c r="BW1255" s="10"/>
      <c r="BX1255" s="10"/>
      <c r="BY1255" s="10"/>
      <c r="BZ1255" s="10"/>
      <c r="CA1255" s="10"/>
      <c r="CB1255" s="10"/>
      <c r="CC1255" s="10"/>
      <c r="CD1255" s="10"/>
      <c r="CE1255" s="10"/>
      <c r="CF1255" s="10"/>
      <c r="CG1255" s="10"/>
      <c r="CH1255" s="10"/>
      <c r="CI1255" s="10"/>
      <c r="CJ1255" s="10"/>
      <c r="CK1255" s="10"/>
      <c r="CL1255" s="10"/>
      <c r="CM1255" s="10"/>
      <c r="CN1255" s="10"/>
      <c r="CO1255" s="10"/>
      <c r="CP1255" s="10"/>
      <c r="CQ1255" s="10"/>
      <c r="CR1255" s="10"/>
    </row>
    <row r="1256" spans="1:96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  <c r="CO1256" s="10"/>
      <c r="CP1256" s="10"/>
      <c r="CQ1256" s="10"/>
      <c r="CR1256" s="10"/>
    </row>
    <row r="1257" spans="1:96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  <c r="CO1257" s="10"/>
      <c r="CP1257" s="10"/>
      <c r="CQ1257" s="10"/>
      <c r="CR1257" s="10"/>
    </row>
    <row r="1258" spans="1:96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  <c r="BL1258" s="10"/>
      <c r="BM1258" s="10"/>
      <c r="BN1258" s="10"/>
      <c r="BO1258" s="10"/>
      <c r="BP1258" s="10"/>
      <c r="BQ1258" s="10"/>
      <c r="BR1258" s="10"/>
      <c r="BS1258" s="10"/>
      <c r="BT1258" s="10"/>
      <c r="BU1258" s="10"/>
      <c r="BV1258" s="10"/>
      <c r="BW1258" s="10"/>
      <c r="BX1258" s="10"/>
      <c r="BY1258" s="10"/>
      <c r="BZ1258" s="10"/>
      <c r="CA1258" s="10"/>
      <c r="CB1258" s="10"/>
      <c r="CC1258" s="10"/>
      <c r="CD1258" s="10"/>
      <c r="CE1258" s="10"/>
      <c r="CF1258" s="10"/>
      <c r="CG1258" s="10"/>
      <c r="CH1258" s="10"/>
      <c r="CI1258" s="10"/>
      <c r="CJ1258" s="10"/>
      <c r="CK1258" s="10"/>
      <c r="CL1258" s="10"/>
      <c r="CM1258" s="10"/>
      <c r="CN1258" s="10"/>
      <c r="CO1258" s="10"/>
      <c r="CP1258" s="10"/>
      <c r="CQ1258" s="10"/>
      <c r="CR1258" s="10"/>
    </row>
    <row r="1259" spans="1:96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  <c r="BL1259" s="10"/>
      <c r="BM1259" s="10"/>
      <c r="BN1259" s="10"/>
      <c r="BO1259" s="10"/>
      <c r="BP1259" s="10"/>
      <c r="BQ1259" s="10"/>
      <c r="BR1259" s="10"/>
      <c r="BS1259" s="10"/>
      <c r="BT1259" s="10"/>
      <c r="BU1259" s="10"/>
      <c r="BV1259" s="10"/>
      <c r="BW1259" s="10"/>
      <c r="BX1259" s="10"/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/>
      <c r="CK1259" s="10"/>
      <c r="CL1259" s="10"/>
      <c r="CM1259" s="10"/>
      <c r="CN1259" s="10"/>
      <c r="CO1259" s="10"/>
      <c r="CP1259" s="10"/>
      <c r="CQ1259" s="10"/>
      <c r="CR1259" s="10"/>
    </row>
    <row r="1260" spans="1:96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10"/>
      <c r="BQ1260" s="10"/>
      <c r="BR1260" s="10"/>
      <c r="BS1260" s="10"/>
      <c r="BT1260" s="10"/>
      <c r="BU1260" s="10"/>
      <c r="BV1260" s="10"/>
      <c r="BW1260" s="10"/>
      <c r="BX1260" s="10"/>
      <c r="BY1260" s="10"/>
      <c r="BZ1260" s="10"/>
      <c r="CA1260" s="10"/>
      <c r="CB1260" s="10"/>
      <c r="CC1260" s="10"/>
      <c r="CD1260" s="10"/>
      <c r="CE1260" s="10"/>
      <c r="CF1260" s="10"/>
      <c r="CG1260" s="10"/>
      <c r="CH1260" s="10"/>
      <c r="CI1260" s="10"/>
      <c r="CJ1260" s="10"/>
      <c r="CK1260" s="10"/>
      <c r="CL1260" s="10"/>
      <c r="CM1260" s="10"/>
      <c r="CN1260" s="10"/>
      <c r="CO1260" s="10"/>
      <c r="CP1260" s="10"/>
      <c r="CQ1260" s="10"/>
      <c r="CR1260" s="10"/>
    </row>
    <row r="1261" spans="1:96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10"/>
      <c r="BQ1261" s="10"/>
      <c r="BR1261" s="10"/>
      <c r="BS1261" s="10"/>
      <c r="BT1261" s="10"/>
      <c r="BU1261" s="10"/>
      <c r="BV1261" s="10"/>
      <c r="BW1261" s="10"/>
      <c r="BX1261" s="10"/>
      <c r="BY1261" s="10"/>
      <c r="BZ1261" s="10"/>
      <c r="CA1261" s="10"/>
      <c r="CB1261" s="10"/>
      <c r="CC1261" s="10"/>
      <c r="CD1261" s="10"/>
      <c r="CE1261" s="10"/>
      <c r="CF1261" s="10"/>
      <c r="CG1261" s="10"/>
      <c r="CH1261" s="10"/>
      <c r="CI1261" s="10"/>
      <c r="CJ1261" s="10"/>
      <c r="CK1261" s="10"/>
      <c r="CL1261" s="10"/>
      <c r="CM1261" s="10"/>
      <c r="CN1261" s="10"/>
      <c r="CO1261" s="10"/>
      <c r="CP1261" s="10"/>
      <c r="CQ1261" s="10"/>
      <c r="CR1261" s="10"/>
    </row>
    <row r="1262" spans="1:96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10"/>
      <c r="BQ1262" s="10"/>
      <c r="BR1262" s="10"/>
      <c r="BS1262" s="10"/>
      <c r="BT1262" s="10"/>
      <c r="BU1262" s="10"/>
      <c r="BV1262" s="10"/>
      <c r="BW1262" s="10"/>
      <c r="BX1262" s="10"/>
      <c r="BY1262" s="10"/>
      <c r="BZ1262" s="10"/>
      <c r="CA1262" s="10"/>
      <c r="CB1262" s="10"/>
      <c r="CC1262" s="10"/>
      <c r="CD1262" s="10"/>
      <c r="CE1262" s="10"/>
      <c r="CF1262" s="10"/>
      <c r="CG1262" s="10"/>
      <c r="CH1262" s="10"/>
      <c r="CI1262" s="10"/>
      <c r="CJ1262" s="10"/>
      <c r="CK1262" s="10"/>
      <c r="CL1262" s="10"/>
      <c r="CM1262" s="10"/>
      <c r="CN1262" s="10"/>
      <c r="CO1262" s="10"/>
      <c r="CP1262" s="10"/>
      <c r="CQ1262" s="10"/>
      <c r="CR1262" s="10"/>
    </row>
    <row r="1263" spans="1:96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10"/>
      <c r="BQ1263" s="10"/>
      <c r="BR1263" s="10"/>
      <c r="BS1263" s="10"/>
      <c r="BT1263" s="10"/>
      <c r="BU1263" s="10"/>
      <c r="BV1263" s="10"/>
      <c r="BW1263" s="10"/>
      <c r="BX1263" s="10"/>
      <c r="BY1263" s="10"/>
      <c r="BZ1263" s="10"/>
      <c r="CA1263" s="10"/>
      <c r="CB1263" s="10"/>
      <c r="CC1263" s="10"/>
      <c r="CD1263" s="10"/>
      <c r="CE1263" s="10"/>
      <c r="CF1263" s="10"/>
      <c r="CG1263" s="10"/>
      <c r="CH1263" s="10"/>
      <c r="CI1263" s="10"/>
      <c r="CJ1263" s="10"/>
      <c r="CK1263" s="10"/>
      <c r="CL1263" s="10"/>
      <c r="CM1263" s="10"/>
      <c r="CN1263" s="10"/>
      <c r="CO1263" s="10"/>
      <c r="CP1263" s="10"/>
      <c r="CQ1263" s="10"/>
      <c r="CR1263" s="10"/>
    </row>
    <row r="1264" spans="1:96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</row>
    <row r="1265" spans="1:96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10"/>
      <c r="BQ1265" s="10"/>
      <c r="BR1265" s="10"/>
      <c r="BS1265" s="10"/>
      <c r="BT1265" s="10"/>
      <c r="BU1265" s="10"/>
      <c r="BV1265" s="10"/>
      <c r="BW1265" s="10"/>
      <c r="BX1265" s="10"/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/>
      <c r="CJ1265" s="10"/>
      <c r="CK1265" s="10"/>
      <c r="CL1265" s="10"/>
      <c r="CM1265" s="10"/>
      <c r="CN1265" s="10"/>
      <c r="CO1265" s="10"/>
      <c r="CP1265" s="10"/>
      <c r="CQ1265" s="10"/>
      <c r="CR1265" s="10"/>
    </row>
    <row r="1266" spans="1:96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10"/>
      <c r="BQ1266" s="10"/>
      <c r="BR1266" s="10"/>
      <c r="BS1266" s="10"/>
      <c r="BT1266" s="10"/>
      <c r="BU1266" s="10"/>
      <c r="BV1266" s="10"/>
      <c r="BW1266" s="10"/>
      <c r="BX1266" s="10"/>
      <c r="BY1266" s="10"/>
      <c r="BZ1266" s="10"/>
      <c r="CA1266" s="10"/>
      <c r="CB1266" s="10"/>
      <c r="CC1266" s="10"/>
      <c r="CD1266" s="10"/>
      <c r="CE1266" s="10"/>
      <c r="CF1266" s="10"/>
      <c r="CG1266" s="10"/>
      <c r="CH1266" s="10"/>
      <c r="CI1266" s="10"/>
      <c r="CJ1266" s="10"/>
      <c r="CK1266" s="10"/>
      <c r="CL1266" s="10"/>
      <c r="CM1266" s="10"/>
      <c r="CN1266" s="10"/>
      <c r="CO1266" s="10"/>
      <c r="CP1266" s="10"/>
      <c r="CQ1266" s="10"/>
      <c r="CR1266" s="10"/>
    </row>
    <row r="1267" spans="1:96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  <c r="BL1267" s="10"/>
      <c r="BM1267" s="10"/>
      <c r="BN1267" s="10"/>
      <c r="BO1267" s="10"/>
      <c r="BP1267" s="10"/>
      <c r="BQ1267" s="10"/>
      <c r="BR1267" s="10"/>
      <c r="BS1267" s="10"/>
      <c r="BT1267" s="10"/>
      <c r="BU1267" s="10"/>
      <c r="BV1267" s="10"/>
      <c r="BW1267" s="10"/>
      <c r="BX1267" s="10"/>
      <c r="BY1267" s="10"/>
      <c r="BZ1267" s="10"/>
      <c r="CA1267" s="10"/>
      <c r="CB1267" s="10"/>
      <c r="CC1267" s="10"/>
      <c r="CD1267" s="10"/>
      <c r="CE1267" s="10"/>
      <c r="CF1267" s="10"/>
      <c r="CG1267" s="10"/>
      <c r="CH1267" s="10"/>
      <c r="CI1267" s="10"/>
      <c r="CJ1267" s="10"/>
      <c r="CK1267" s="10"/>
      <c r="CL1267" s="10"/>
      <c r="CM1267" s="10"/>
      <c r="CN1267" s="10"/>
      <c r="CO1267" s="10"/>
      <c r="CP1267" s="10"/>
      <c r="CQ1267" s="10"/>
      <c r="CR1267" s="10"/>
    </row>
    <row r="1268" spans="1:96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  <c r="BL1268" s="10"/>
      <c r="BM1268" s="10"/>
      <c r="BN1268" s="10"/>
      <c r="BO1268" s="10"/>
      <c r="BP1268" s="10"/>
      <c r="BQ1268" s="10"/>
      <c r="BR1268" s="10"/>
      <c r="BS1268" s="10"/>
      <c r="BT1268" s="10"/>
      <c r="BU1268" s="10"/>
      <c r="BV1268" s="10"/>
      <c r="BW1268" s="10"/>
      <c r="BX1268" s="10"/>
      <c r="BY1268" s="10"/>
      <c r="BZ1268" s="10"/>
      <c r="CA1268" s="10"/>
      <c r="CB1268" s="10"/>
      <c r="CC1268" s="10"/>
      <c r="CD1268" s="10"/>
      <c r="CE1268" s="10"/>
      <c r="CF1268" s="10"/>
      <c r="CG1268" s="10"/>
      <c r="CH1268" s="10"/>
      <c r="CI1268" s="10"/>
      <c r="CJ1268" s="10"/>
      <c r="CK1268" s="10"/>
      <c r="CL1268" s="10"/>
      <c r="CM1268" s="10"/>
      <c r="CN1268" s="10"/>
      <c r="CO1268" s="10"/>
      <c r="CP1268" s="10"/>
      <c r="CQ1268" s="10"/>
      <c r="CR1268" s="10"/>
    </row>
    <row r="1269" spans="1:96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  <c r="CL1269" s="10"/>
      <c r="CM1269" s="10"/>
      <c r="CN1269" s="10"/>
      <c r="CO1269" s="10"/>
      <c r="CP1269" s="10"/>
      <c r="CQ1269" s="10"/>
      <c r="CR1269" s="10"/>
    </row>
    <row r="1270" spans="1:96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  <c r="BL1270" s="10"/>
      <c r="BM1270" s="10"/>
      <c r="BN1270" s="10"/>
      <c r="BO1270" s="10"/>
      <c r="BP1270" s="10"/>
      <c r="BQ1270" s="10"/>
      <c r="BR1270" s="10"/>
      <c r="BS1270" s="10"/>
      <c r="BT1270" s="10"/>
      <c r="BU1270" s="10"/>
      <c r="BV1270" s="10"/>
      <c r="BW1270" s="10"/>
      <c r="BX1270" s="10"/>
      <c r="BY1270" s="10"/>
      <c r="BZ1270" s="10"/>
      <c r="CA1270" s="10"/>
      <c r="CB1270" s="10"/>
      <c r="CC1270" s="10"/>
      <c r="CD1270" s="10"/>
      <c r="CE1270" s="10"/>
      <c r="CF1270" s="10"/>
      <c r="CG1270" s="10"/>
      <c r="CH1270" s="10"/>
      <c r="CI1270" s="10"/>
      <c r="CJ1270" s="10"/>
      <c r="CK1270" s="10"/>
      <c r="CL1270" s="10"/>
      <c r="CM1270" s="10"/>
      <c r="CN1270" s="10"/>
      <c r="CO1270" s="10"/>
      <c r="CP1270" s="10"/>
      <c r="CQ1270" s="10"/>
      <c r="CR1270" s="10"/>
    </row>
    <row r="1271" spans="1:96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10"/>
      <c r="BQ1271" s="10"/>
      <c r="BR1271" s="10"/>
      <c r="BS1271" s="10"/>
      <c r="BT1271" s="10"/>
      <c r="BU1271" s="10"/>
      <c r="BV1271" s="10"/>
      <c r="BW1271" s="10"/>
      <c r="BX1271" s="10"/>
      <c r="BY1271" s="10"/>
      <c r="BZ1271" s="10"/>
      <c r="CA1271" s="10"/>
      <c r="CB1271" s="10"/>
      <c r="CC1271" s="10"/>
      <c r="CD1271" s="10"/>
      <c r="CE1271" s="10"/>
      <c r="CF1271" s="10"/>
      <c r="CG1271" s="10"/>
      <c r="CH1271" s="10"/>
      <c r="CI1271" s="10"/>
      <c r="CJ1271" s="10"/>
      <c r="CK1271" s="10"/>
      <c r="CL1271" s="10"/>
      <c r="CM1271" s="10"/>
      <c r="CN1271" s="10"/>
      <c r="CO1271" s="10"/>
      <c r="CP1271" s="10"/>
      <c r="CQ1271" s="10"/>
      <c r="CR1271" s="10"/>
    </row>
    <row r="1272" spans="1:96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  <c r="BL1272" s="10"/>
      <c r="BM1272" s="10"/>
      <c r="BN1272" s="10"/>
      <c r="BO1272" s="10"/>
      <c r="BP1272" s="10"/>
      <c r="BQ1272" s="10"/>
      <c r="BR1272" s="10"/>
      <c r="BS1272" s="10"/>
      <c r="BT1272" s="10"/>
      <c r="BU1272" s="10"/>
      <c r="BV1272" s="10"/>
      <c r="BW1272" s="10"/>
      <c r="BX1272" s="10"/>
      <c r="BY1272" s="10"/>
      <c r="BZ1272" s="10"/>
      <c r="CA1272" s="10"/>
      <c r="CB1272" s="10"/>
      <c r="CC1272" s="10"/>
      <c r="CD1272" s="10"/>
      <c r="CE1272" s="10"/>
      <c r="CF1272" s="10"/>
      <c r="CG1272" s="10"/>
      <c r="CH1272" s="10"/>
      <c r="CI1272" s="10"/>
      <c r="CJ1272" s="10"/>
      <c r="CK1272" s="10"/>
      <c r="CL1272" s="10"/>
      <c r="CM1272" s="10"/>
      <c r="CN1272" s="10"/>
      <c r="CO1272" s="10"/>
      <c r="CP1272" s="10"/>
      <c r="CQ1272" s="10"/>
      <c r="CR1272" s="10"/>
    </row>
    <row r="1273" spans="1:96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  <c r="BL1273" s="10"/>
      <c r="BM1273" s="10"/>
      <c r="BN1273" s="10"/>
      <c r="BO1273" s="10"/>
      <c r="BP1273" s="10"/>
      <c r="BQ1273" s="10"/>
      <c r="BR1273" s="10"/>
      <c r="BS1273" s="10"/>
      <c r="BT1273" s="10"/>
      <c r="BU1273" s="10"/>
      <c r="BV1273" s="10"/>
      <c r="BW1273" s="10"/>
      <c r="BX1273" s="10"/>
      <c r="BY1273" s="10"/>
      <c r="BZ1273" s="10"/>
      <c r="CA1273" s="10"/>
      <c r="CB1273" s="10"/>
      <c r="CC1273" s="10"/>
      <c r="CD1273" s="10"/>
      <c r="CE1273" s="10"/>
      <c r="CF1273" s="10"/>
      <c r="CG1273" s="10"/>
      <c r="CH1273" s="10"/>
      <c r="CI1273" s="10"/>
      <c r="CJ1273" s="10"/>
      <c r="CK1273" s="10"/>
      <c r="CL1273" s="10"/>
      <c r="CM1273" s="10"/>
      <c r="CN1273" s="10"/>
      <c r="CO1273" s="10"/>
      <c r="CP1273" s="10"/>
      <c r="CQ1273" s="10"/>
      <c r="CR1273" s="10"/>
    </row>
    <row r="1274" spans="1:96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  <c r="BL1274" s="10"/>
      <c r="BM1274" s="10"/>
      <c r="BN1274" s="10"/>
      <c r="BO1274" s="10"/>
      <c r="BP1274" s="10"/>
      <c r="BQ1274" s="10"/>
      <c r="BR1274" s="10"/>
      <c r="BS1274" s="10"/>
      <c r="BT1274" s="10"/>
      <c r="BU1274" s="10"/>
      <c r="BV1274" s="10"/>
      <c r="BW1274" s="10"/>
      <c r="BX1274" s="10"/>
      <c r="BY1274" s="10"/>
      <c r="BZ1274" s="10"/>
      <c r="CA1274" s="10"/>
      <c r="CB1274" s="10"/>
      <c r="CC1274" s="10"/>
      <c r="CD1274" s="10"/>
      <c r="CE1274" s="10"/>
      <c r="CF1274" s="10"/>
      <c r="CG1274" s="10"/>
      <c r="CH1274" s="10"/>
      <c r="CI1274" s="10"/>
      <c r="CJ1274" s="10"/>
      <c r="CK1274" s="10"/>
      <c r="CL1274" s="10"/>
      <c r="CM1274" s="10"/>
      <c r="CN1274" s="10"/>
      <c r="CO1274" s="10"/>
      <c r="CP1274" s="10"/>
      <c r="CQ1274" s="10"/>
      <c r="CR1274" s="10"/>
    </row>
    <row r="1275" spans="1:96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10"/>
      <c r="BL1275" s="10"/>
      <c r="BM1275" s="10"/>
      <c r="BN1275" s="10"/>
      <c r="BO1275" s="10"/>
      <c r="BP1275" s="10"/>
      <c r="BQ1275" s="10"/>
      <c r="BR1275" s="10"/>
      <c r="BS1275" s="10"/>
      <c r="BT1275" s="10"/>
      <c r="BU1275" s="10"/>
      <c r="BV1275" s="10"/>
      <c r="BW1275" s="10"/>
      <c r="BX1275" s="10"/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  <c r="CL1275" s="10"/>
      <c r="CM1275" s="10"/>
      <c r="CN1275" s="10"/>
      <c r="CO1275" s="10"/>
      <c r="CP1275" s="10"/>
      <c r="CQ1275" s="10"/>
      <c r="CR1275" s="10"/>
    </row>
    <row r="1276" spans="1:96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  <c r="BL1276" s="10"/>
      <c r="BM1276" s="10"/>
      <c r="BN1276" s="10"/>
      <c r="BO1276" s="10"/>
      <c r="BP1276" s="10"/>
      <c r="BQ1276" s="10"/>
      <c r="BR1276" s="10"/>
      <c r="BS1276" s="10"/>
      <c r="BT1276" s="10"/>
      <c r="BU1276" s="10"/>
      <c r="BV1276" s="10"/>
      <c r="BW1276" s="10"/>
      <c r="BX1276" s="10"/>
      <c r="BY1276" s="10"/>
      <c r="BZ1276" s="10"/>
      <c r="CA1276" s="10"/>
      <c r="CB1276" s="10"/>
      <c r="CC1276" s="10"/>
      <c r="CD1276" s="10"/>
      <c r="CE1276" s="10"/>
      <c r="CF1276" s="10"/>
      <c r="CG1276" s="10"/>
      <c r="CH1276" s="10"/>
      <c r="CI1276" s="10"/>
      <c r="CJ1276" s="10"/>
      <c r="CK1276" s="10"/>
      <c r="CL1276" s="10"/>
      <c r="CM1276" s="10"/>
      <c r="CN1276" s="10"/>
      <c r="CO1276" s="10"/>
      <c r="CP1276" s="10"/>
      <c r="CQ1276" s="10"/>
      <c r="CR1276" s="10"/>
    </row>
    <row r="1277" spans="1:96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  <c r="BL1277" s="10"/>
      <c r="BM1277" s="10"/>
      <c r="BN1277" s="10"/>
      <c r="BO1277" s="10"/>
      <c r="BP1277" s="10"/>
      <c r="BQ1277" s="10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  <c r="CL1277" s="10"/>
      <c r="CM1277" s="10"/>
      <c r="CN1277" s="10"/>
      <c r="CO1277" s="10"/>
      <c r="CP1277" s="10"/>
      <c r="CQ1277" s="10"/>
      <c r="CR1277" s="10"/>
    </row>
    <row r="1278" spans="1:96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10"/>
      <c r="BL1278" s="10"/>
      <c r="BM1278" s="10"/>
      <c r="BN1278" s="10"/>
      <c r="BO1278" s="10"/>
      <c r="BP1278" s="10"/>
      <c r="BQ1278" s="10"/>
      <c r="BR1278" s="10"/>
      <c r="BS1278" s="10"/>
      <c r="BT1278" s="10"/>
      <c r="BU1278" s="10"/>
      <c r="BV1278" s="10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</row>
    <row r="1279" spans="1:96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  <c r="CO1279" s="10"/>
      <c r="CP1279" s="10"/>
      <c r="CQ1279" s="10"/>
      <c r="CR1279" s="10"/>
    </row>
    <row r="1280" spans="1:96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10"/>
      <c r="BL1280" s="10"/>
      <c r="BM1280" s="10"/>
      <c r="BN1280" s="10"/>
      <c r="BO1280" s="10"/>
      <c r="BP1280" s="10"/>
      <c r="BQ1280" s="10"/>
      <c r="BR1280" s="10"/>
      <c r="BS1280" s="10"/>
      <c r="BT1280" s="10"/>
      <c r="BU1280" s="10"/>
      <c r="BV1280" s="10"/>
      <c r="BW1280" s="10"/>
      <c r="BX1280" s="10"/>
      <c r="BY1280" s="10"/>
      <c r="BZ1280" s="10"/>
      <c r="CA1280" s="10"/>
      <c r="CB1280" s="10"/>
      <c r="CC1280" s="10"/>
      <c r="CD1280" s="10"/>
      <c r="CE1280" s="10"/>
      <c r="CF1280" s="10"/>
      <c r="CG1280" s="10"/>
      <c r="CH1280" s="10"/>
      <c r="CI1280" s="10"/>
      <c r="CJ1280" s="10"/>
      <c r="CK1280" s="10"/>
      <c r="CL1280" s="10"/>
      <c r="CM1280" s="10"/>
      <c r="CN1280" s="10"/>
      <c r="CO1280" s="10"/>
      <c r="CP1280" s="10"/>
      <c r="CQ1280" s="10"/>
      <c r="CR1280" s="10"/>
    </row>
    <row r="1281" spans="1:96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10"/>
      <c r="BL1281" s="10"/>
      <c r="BM1281" s="10"/>
      <c r="BN1281" s="10"/>
      <c r="BO1281" s="10"/>
      <c r="BP1281" s="10"/>
      <c r="BQ1281" s="10"/>
      <c r="BR1281" s="10"/>
      <c r="BS1281" s="10"/>
      <c r="BT1281" s="10"/>
      <c r="BU1281" s="10"/>
      <c r="BV1281" s="10"/>
      <c r="BW1281" s="10"/>
      <c r="BX1281" s="10"/>
      <c r="BY1281" s="10"/>
      <c r="BZ1281" s="10"/>
      <c r="CA1281" s="10"/>
      <c r="CB1281" s="10"/>
      <c r="CC1281" s="10"/>
      <c r="CD1281" s="10"/>
      <c r="CE1281" s="10"/>
      <c r="CF1281" s="10"/>
      <c r="CG1281" s="10"/>
      <c r="CH1281" s="10"/>
      <c r="CI1281" s="10"/>
      <c r="CJ1281" s="10"/>
      <c r="CK1281" s="10"/>
      <c r="CL1281" s="10"/>
      <c r="CM1281" s="10"/>
      <c r="CN1281" s="10"/>
      <c r="CO1281" s="10"/>
      <c r="CP1281" s="10"/>
      <c r="CQ1281" s="10"/>
      <c r="CR1281" s="10"/>
    </row>
    <row r="1282" spans="1:96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10"/>
      <c r="BL1282" s="10"/>
      <c r="BM1282" s="10"/>
      <c r="BN1282" s="10"/>
      <c r="BO1282" s="10"/>
      <c r="BP1282" s="10"/>
      <c r="BQ1282" s="10"/>
      <c r="BR1282" s="10"/>
      <c r="BS1282" s="10"/>
      <c r="BT1282" s="10"/>
      <c r="BU1282" s="10"/>
      <c r="BV1282" s="10"/>
      <c r="BW1282" s="10"/>
      <c r="BX1282" s="10"/>
      <c r="BY1282" s="10"/>
      <c r="BZ1282" s="10"/>
      <c r="CA1282" s="10"/>
      <c r="CB1282" s="10"/>
      <c r="CC1282" s="10"/>
      <c r="CD1282" s="10"/>
      <c r="CE1282" s="10"/>
      <c r="CF1282" s="10"/>
      <c r="CG1282" s="10"/>
      <c r="CH1282" s="10"/>
      <c r="CI1282" s="10"/>
      <c r="CJ1282" s="10"/>
      <c r="CK1282" s="10"/>
      <c r="CL1282" s="10"/>
      <c r="CM1282" s="10"/>
      <c r="CN1282" s="10"/>
      <c r="CO1282" s="10"/>
      <c r="CP1282" s="10"/>
      <c r="CQ1282" s="10"/>
      <c r="CR1282" s="10"/>
    </row>
    <row r="1283" spans="1:96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10"/>
      <c r="BE1283" s="10"/>
      <c r="BF1283" s="10"/>
      <c r="BG1283" s="10"/>
      <c r="BH1283" s="10"/>
      <c r="BI1283" s="10"/>
      <c r="BJ1283" s="10"/>
      <c r="BK1283" s="10"/>
      <c r="BL1283" s="10"/>
      <c r="BM1283" s="10"/>
      <c r="BN1283" s="10"/>
      <c r="BO1283" s="10"/>
      <c r="BP1283" s="10"/>
      <c r="BQ1283" s="10"/>
      <c r="BR1283" s="10"/>
      <c r="BS1283" s="10"/>
      <c r="BT1283" s="10"/>
      <c r="BU1283" s="10"/>
      <c r="BV1283" s="10"/>
      <c r="BW1283" s="10"/>
      <c r="BX1283" s="10"/>
      <c r="BY1283" s="10"/>
      <c r="BZ1283" s="10"/>
      <c r="CA1283" s="10"/>
      <c r="CB1283" s="10"/>
      <c r="CC1283" s="10"/>
      <c r="CD1283" s="10"/>
      <c r="CE1283" s="10"/>
      <c r="CF1283" s="10"/>
      <c r="CG1283" s="10"/>
      <c r="CH1283" s="10"/>
      <c r="CI1283" s="10"/>
      <c r="CJ1283" s="10"/>
      <c r="CK1283" s="10"/>
      <c r="CL1283" s="10"/>
      <c r="CM1283" s="10"/>
      <c r="CN1283" s="10"/>
      <c r="CO1283" s="10"/>
      <c r="CP1283" s="10"/>
      <c r="CQ1283" s="10"/>
      <c r="CR1283" s="10"/>
    </row>
    <row r="1284" spans="1:96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0"/>
      <c r="BC1284" s="10"/>
      <c r="BD1284" s="10"/>
      <c r="BE1284" s="10"/>
      <c r="BF1284" s="10"/>
      <c r="BG1284" s="10"/>
      <c r="BH1284" s="10"/>
      <c r="BI1284" s="10"/>
      <c r="BJ1284" s="10"/>
      <c r="BK1284" s="10"/>
      <c r="BL1284" s="10"/>
      <c r="BM1284" s="10"/>
      <c r="BN1284" s="10"/>
      <c r="BO1284" s="10"/>
      <c r="BP1284" s="10"/>
      <c r="BQ1284" s="10"/>
      <c r="BR1284" s="10"/>
      <c r="BS1284" s="10"/>
      <c r="BT1284" s="10"/>
      <c r="BU1284" s="10"/>
      <c r="BV1284" s="10"/>
      <c r="BW1284" s="10"/>
      <c r="BX1284" s="10"/>
      <c r="BY1284" s="10"/>
      <c r="BZ1284" s="10"/>
      <c r="CA1284" s="10"/>
      <c r="CB1284" s="10"/>
      <c r="CC1284" s="10"/>
      <c r="CD1284" s="10"/>
      <c r="CE1284" s="10"/>
      <c r="CF1284" s="10"/>
      <c r="CG1284" s="10"/>
      <c r="CH1284" s="10"/>
      <c r="CI1284" s="10"/>
      <c r="CJ1284" s="10"/>
      <c r="CK1284" s="10"/>
      <c r="CL1284" s="10"/>
      <c r="CM1284" s="10"/>
      <c r="CN1284" s="10"/>
      <c r="CO1284" s="10"/>
      <c r="CP1284" s="10"/>
      <c r="CQ1284" s="10"/>
      <c r="CR1284" s="10"/>
    </row>
    <row r="1285" spans="1:96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  <c r="BF1285" s="10"/>
      <c r="BG1285" s="10"/>
      <c r="BH1285" s="10"/>
      <c r="BI1285" s="10"/>
      <c r="BJ1285" s="10"/>
      <c r="BK1285" s="10"/>
      <c r="BL1285" s="10"/>
      <c r="BM1285" s="10"/>
      <c r="BN1285" s="10"/>
      <c r="BO1285" s="10"/>
      <c r="BP1285" s="10"/>
      <c r="BQ1285" s="10"/>
      <c r="BR1285" s="10"/>
      <c r="BS1285" s="10"/>
      <c r="BT1285" s="10"/>
      <c r="BU1285" s="10"/>
      <c r="BV1285" s="10"/>
      <c r="BW1285" s="10"/>
      <c r="BX1285" s="10"/>
      <c r="BY1285" s="10"/>
      <c r="BZ1285" s="10"/>
      <c r="CA1285" s="10"/>
      <c r="CB1285" s="10"/>
      <c r="CC1285" s="10"/>
      <c r="CD1285" s="10"/>
      <c r="CE1285" s="10"/>
      <c r="CF1285" s="10"/>
      <c r="CG1285" s="10"/>
      <c r="CH1285" s="10"/>
      <c r="CI1285" s="10"/>
      <c r="CJ1285" s="10"/>
      <c r="CK1285" s="10"/>
      <c r="CL1285" s="10"/>
      <c r="CM1285" s="10"/>
      <c r="CN1285" s="10"/>
      <c r="CO1285" s="10"/>
      <c r="CP1285" s="10"/>
      <c r="CQ1285" s="10"/>
      <c r="CR1285" s="10"/>
    </row>
    <row r="1286" spans="1:96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10"/>
      <c r="BE1286" s="10"/>
      <c r="BF1286" s="10"/>
      <c r="BG1286" s="10"/>
      <c r="BH1286" s="10"/>
      <c r="BI1286" s="10"/>
      <c r="BJ1286" s="10"/>
      <c r="BK1286" s="10"/>
      <c r="BL1286" s="10"/>
      <c r="BM1286" s="10"/>
      <c r="BN1286" s="10"/>
      <c r="BO1286" s="10"/>
      <c r="BP1286" s="10"/>
      <c r="BQ1286" s="10"/>
      <c r="BR1286" s="10"/>
      <c r="BS1286" s="10"/>
      <c r="BT1286" s="10"/>
      <c r="BU1286" s="10"/>
      <c r="BV1286" s="10"/>
      <c r="BW1286" s="10"/>
      <c r="BX1286" s="10"/>
      <c r="BY1286" s="10"/>
      <c r="BZ1286" s="10"/>
      <c r="CA1286" s="10"/>
      <c r="CB1286" s="10"/>
      <c r="CC1286" s="10"/>
      <c r="CD1286" s="10"/>
      <c r="CE1286" s="10"/>
      <c r="CF1286" s="10"/>
      <c r="CG1286" s="10"/>
      <c r="CH1286" s="10"/>
      <c r="CI1286" s="10"/>
      <c r="CJ1286" s="10"/>
      <c r="CK1286" s="10"/>
      <c r="CL1286" s="10"/>
      <c r="CM1286" s="10"/>
      <c r="CN1286" s="10"/>
      <c r="CO1286" s="10"/>
      <c r="CP1286" s="10"/>
      <c r="CQ1286" s="10"/>
      <c r="CR1286" s="10"/>
    </row>
    <row r="1287" spans="1:96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  <c r="BF1287" s="10"/>
      <c r="BG1287" s="10"/>
      <c r="BH1287" s="10"/>
      <c r="BI1287" s="10"/>
      <c r="BJ1287" s="10"/>
      <c r="BK1287" s="10"/>
      <c r="BL1287" s="10"/>
      <c r="BM1287" s="10"/>
      <c r="BN1287" s="10"/>
      <c r="BO1287" s="10"/>
      <c r="BP1287" s="10"/>
      <c r="BQ1287" s="10"/>
      <c r="BR1287" s="10"/>
      <c r="BS1287" s="10"/>
      <c r="BT1287" s="10"/>
      <c r="BU1287" s="10"/>
      <c r="BV1287" s="10"/>
      <c r="BW1287" s="10"/>
      <c r="BX1287" s="10"/>
      <c r="BY1287" s="10"/>
      <c r="BZ1287" s="10"/>
      <c r="CA1287" s="10"/>
      <c r="CB1287" s="10"/>
      <c r="CC1287" s="10"/>
      <c r="CD1287" s="10"/>
      <c r="CE1287" s="10"/>
      <c r="CF1287" s="10"/>
      <c r="CG1287" s="10"/>
      <c r="CH1287" s="10"/>
      <c r="CI1287" s="10"/>
      <c r="CJ1287" s="10"/>
      <c r="CK1287" s="10"/>
      <c r="CL1287" s="10"/>
      <c r="CM1287" s="10"/>
      <c r="CN1287" s="10"/>
      <c r="CO1287" s="10"/>
      <c r="CP1287" s="10"/>
      <c r="CQ1287" s="10"/>
      <c r="CR1287" s="10"/>
    </row>
    <row r="1288" spans="1:96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  <c r="BF1288" s="10"/>
      <c r="BG1288" s="10"/>
      <c r="BH1288" s="10"/>
      <c r="BI1288" s="10"/>
      <c r="BJ1288" s="10"/>
      <c r="BK1288" s="10"/>
      <c r="BL1288" s="10"/>
      <c r="BM1288" s="10"/>
      <c r="BN1288" s="10"/>
      <c r="BO1288" s="10"/>
      <c r="BP1288" s="10"/>
      <c r="BQ1288" s="10"/>
      <c r="BR1288" s="10"/>
      <c r="BS1288" s="10"/>
      <c r="BT1288" s="10"/>
      <c r="BU1288" s="10"/>
      <c r="BV1288" s="10"/>
      <c r="BW1288" s="10"/>
      <c r="BX1288" s="10"/>
      <c r="BY1288" s="10"/>
      <c r="BZ1288" s="10"/>
      <c r="CA1288" s="10"/>
      <c r="CB1288" s="10"/>
      <c r="CC1288" s="10"/>
      <c r="CD1288" s="10"/>
      <c r="CE1288" s="10"/>
      <c r="CF1288" s="10"/>
      <c r="CG1288" s="10"/>
      <c r="CH1288" s="10"/>
      <c r="CI1288" s="10"/>
      <c r="CJ1288" s="10"/>
      <c r="CK1288" s="10"/>
      <c r="CL1288" s="10"/>
      <c r="CM1288" s="10"/>
      <c r="CN1288" s="10"/>
      <c r="CO1288" s="10"/>
      <c r="CP1288" s="10"/>
      <c r="CQ1288" s="10"/>
      <c r="CR1288" s="10"/>
    </row>
    <row r="1289" spans="1:96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  <c r="BF1289" s="10"/>
      <c r="BG1289" s="10"/>
      <c r="BH1289" s="10"/>
      <c r="BI1289" s="10"/>
      <c r="BJ1289" s="10"/>
      <c r="BK1289" s="10"/>
      <c r="BL1289" s="10"/>
      <c r="BM1289" s="10"/>
      <c r="BN1289" s="10"/>
      <c r="BO1289" s="10"/>
      <c r="BP1289" s="10"/>
      <c r="BQ1289" s="10"/>
      <c r="BR1289" s="10"/>
      <c r="BS1289" s="10"/>
      <c r="BT1289" s="10"/>
      <c r="BU1289" s="10"/>
      <c r="BV1289" s="10"/>
      <c r="BW1289" s="10"/>
      <c r="BX1289" s="10"/>
      <c r="BY1289" s="10"/>
      <c r="BZ1289" s="10"/>
      <c r="CA1289" s="10"/>
      <c r="CB1289" s="10"/>
      <c r="CC1289" s="10"/>
      <c r="CD1289" s="10"/>
      <c r="CE1289" s="10"/>
      <c r="CF1289" s="10"/>
      <c r="CG1289" s="10"/>
      <c r="CH1289" s="10"/>
      <c r="CI1289" s="10"/>
      <c r="CJ1289" s="10"/>
      <c r="CK1289" s="10"/>
      <c r="CL1289" s="10"/>
      <c r="CM1289" s="10"/>
      <c r="CN1289" s="10"/>
      <c r="CO1289" s="10"/>
      <c r="CP1289" s="10"/>
      <c r="CQ1289" s="10"/>
      <c r="CR1289" s="10"/>
    </row>
    <row r="1290" spans="1:96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10"/>
      <c r="BE1290" s="10"/>
      <c r="BF1290" s="10"/>
      <c r="BG1290" s="10"/>
      <c r="BH1290" s="10"/>
      <c r="BI1290" s="10"/>
      <c r="BJ1290" s="10"/>
      <c r="BK1290" s="10"/>
      <c r="BL1290" s="10"/>
      <c r="BM1290" s="10"/>
      <c r="BN1290" s="10"/>
      <c r="BO1290" s="10"/>
      <c r="BP1290" s="10"/>
      <c r="BQ1290" s="10"/>
      <c r="BR1290" s="10"/>
      <c r="BS1290" s="10"/>
      <c r="BT1290" s="10"/>
      <c r="BU1290" s="10"/>
      <c r="BV1290" s="10"/>
      <c r="BW1290" s="10"/>
      <c r="BX1290" s="10"/>
      <c r="BY1290" s="10"/>
      <c r="BZ1290" s="10"/>
      <c r="CA1290" s="10"/>
      <c r="CB1290" s="10"/>
      <c r="CC1290" s="10"/>
      <c r="CD1290" s="10"/>
      <c r="CE1290" s="10"/>
      <c r="CF1290" s="10"/>
      <c r="CG1290" s="10"/>
      <c r="CH1290" s="10"/>
      <c r="CI1290" s="10"/>
      <c r="CJ1290" s="10"/>
      <c r="CK1290" s="10"/>
      <c r="CL1290" s="10"/>
      <c r="CM1290" s="10"/>
      <c r="CN1290" s="10"/>
      <c r="CO1290" s="10"/>
      <c r="CP1290" s="10"/>
      <c r="CQ1290" s="10"/>
      <c r="CR1290" s="10"/>
    </row>
    <row r="1291" spans="1:96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0"/>
      <c r="BC1291" s="10"/>
      <c r="BD1291" s="10"/>
      <c r="BE1291" s="10"/>
      <c r="BF1291" s="10"/>
      <c r="BG1291" s="10"/>
      <c r="BH1291" s="10"/>
      <c r="BI1291" s="10"/>
      <c r="BJ1291" s="10"/>
      <c r="BK1291" s="10"/>
      <c r="BL1291" s="10"/>
      <c r="BM1291" s="10"/>
      <c r="BN1291" s="10"/>
      <c r="BO1291" s="10"/>
      <c r="BP1291" s="10"/>
      <c r="BQ1291" s="10"/>
      <c r="BR1291" s="10"/>
      <c r="BS1291" s="10"/>
      <c r="BT1291" s="10"/>
      <c r="BU1291" s="10"/>
      <c r="BV1291" s="10"/>
      <c r="BW1291" s="10"/>
      <c r="BX1291" s="10"/>
      <c r="BY1291" s="10"/>
      <c r="BZ1291" s="10"/>
      <c r="CA1291" s="10"/>
      <c r="CB1291" s="10"/>
      <c r="CC1291" s="10"/>
      <c r="CD1291" s="10"/>
      <c r="CE1291" s="10"/>
      <c r="CF1291" s="10"/>
      <c r="CG1291" s="10"/>
      <c r="CH1291" s="10"/>
      <c r="CI1291" s="10"/>
      <c r="CJ1291" s="10"/>
      <c r="CK1291" s="10"/>
      <c r="CL1291" s="10"/>
      <c r="CM1291" s="10"/>
      <c r="CN1291" s="10"/>
      <c r="CO1291" s="10"/>
      <c r="CP1291" s="10"/>
      <c r="CQ1291" s="10"/>
      <c r="CR1291" s="10"/>
    </row>
    <row r="1292" spans="1:96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  <c r="BF1292" s="10"/>
      <c r="BG1292" s="10"/>
      <c r="BH1292" s="10"/>
      <c r="BI1292" s="10"/>
      <c r="BJ1292" s="10"/>
      <c r="BK1292" s="10"/>
      <c r="BL1292" s="10"/>
      <c r="BM1292" s="10"/>
      <c r="BN1292" s="10"/>
      <c r="BO1292" s="10"/>
      <c r="BP1292" s="10"/>
      <c r="BQ1292" s="10"/>
      <c r="BR1292" s="10"/>
      <c r="BS1292" s="10"/>
      <c r="BT1292" s="10"/>
      <c r="BU1292" s="10"/>
      <c r="BV1292" s="10"/>
      <c r="BW1292" s="10"/>
      <c r="BX1292" s="10"/>
      <c r="BY1292" s="10"/>
      <c r="BZ1292" s="10"/>
      <c r="CA1292" s="10"/>
      <c r="CB1292" s="10"/>
      <c r="CC1292" s="10"/>
      <c r="CD1292" s="10"/>
      <c r="CE1292" s="10"/>
      <c r="CF1292" s="10"/>
      <c r="CG1292" s="10"/>
      <c r="CH1292" s="10"/>
      <c r="CI1292" s="10"/>
      <c r="CJ1292" s="10"/>
      <c r="CK1292" s="10"/>
      <c r="CL1292" s="10"/>
      <c r="CM1292" s="10"/>
      <c r="CN1292" s="10"/>
      <c r="CO1292" s="10"/>
      <c r="CP1292" s="10"/>
      <c r="CQ1292" s="10"/>
      <c r="CR1292" s="10"/>
    </row>
    <row r="1293" spans="1:96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10"/>
      <c r="BE1293" s="10"/>
      <c r="BF1293" s="10"/>
      <c r="BG1293" s="10"/>
      <c r="BH1293" s="10"/>
      <c r="BI1293" s="10"/>
      <c r="BJ1293" s="10"/>
      <c r="BK1293" s="10"/>
      <c r="BL1293" s="10"/>
      <c r="BM1293" s="10"/>
      <c r="BN1293" s="10"/>
      <c r="BO1293" s="10"/>
      <c r="BP1293" s="10"/>
      <c r="BQ1293" s="10"/>
      <c r="BR1293" s="10"/>
      <c r="BS1293" s="10"/>
      <c r="BT1293" s="10"/>
      <c r="BU1293" s="10"/>
      <c r="BV1293" s="10"/>
      <c r="BW1293" s="10"/>
      <c r="BX1293" s="10"/>
      <c r="BY1293" s="10"/>
      <c r="BZ1293" s="10"/>
      <c r="CA1293" s="10"/>
      <c r="CB1293" s="10"/>
      <c r="CC1293" s="10"/>
      <c r="CD1293" s="10"/>
      <c r="CE1293" s="10"/>
      <c r="CF1293" s="10"/>
      <c r="CG1293" s="10"/>
      <c r="CH1293" s="10"/>
      <c r="CI1293" s="10"/>
      <c r="CJ1293" s="10"/>
      <c r="CK1293" s="10"/>
      <c r="CL1293" s="10"/>
      <c r="CM1293" s="10"/>
      <c r="CN1293" s="10"/>
      <c r="CO1293" s="10"/>
      <c r="CP1293" s="10"/>
      <c r="CQ1293" s="10"/>
      <c r="CR1293" s="10"/>
    </row>
    <row r="1294" spans="1:96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10"/>
      <c r="BL1294" s="10"/>
      <c r="BM1294" s="10"/>
      <c r="BN1294" s="10"/>
      <c r="BO1294" s="10"/>
      <c r="BP1294" s="10"/>
      <c r="BQ1294" s="10"/>
      <c r="BR1294" s="10"/>
      <c r="BS1294" s="10"/>
      <c r="BT1294" s="10"/>
      <c r="BU1294" s="10"/>
      <c r="BV1294" s="10"/>
      <c r="BW1294" s="10"/>
      <c r="BX1294" s="10"/>
      <c r="BY1294" s="10"/>
      <c r="BZ1294" s="10"/>
      <c r="CA1294" s="10"/>
      <c r="CB1294" s="10"/>
      <c r="CC1294" s="10"/>
      <c r="CD1294" s="10"/>
      <c r="CE1294" s="10"/>
      <c r="CF1294" s="10"/>
      <c r="CG1294" s="10"/>
      <c r="CH1294" s="10"/>
      <c r="CI1294" s="10"/>
      <c r="CJ1294" s="10"/>
      <c r="CK1294" s="10"/>
      <c r="CL1294" s="10"/>
      <c r="CM1294" s="10"/>
      <c r="CN1294" s="10"/>
      <c r="CO1294" s="10"/>
      <c r="CP1294" s="10"/>
      <c r="CQ1294" s="10"/>
      <c r="CR1294" s="10"/>
    </row>
    <row r="1295" spans="1:96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10"/>
      <c r="BE1295" s="10"/>
      <c r="BF1295" s="10"/>
      <c r="BG1295" s="10"/>
      <c r="BH1295" s="10"/>
      <c r="BI1295" s="10"/>
      <c r="BJ1295" s="10"/>
      <c r="BK1295" s="10"/>
      <c r="BL1295" s="10"/>
      <c r="BM1295" s="10"/>
      <c r="BN1295" s="10"/>
      <c r="BO1295" s="10"/>
      <c r="BP1295" s="10"/>
      <c r="BQ1295" s="10"/>
      <c r="BR1295" s="10"/>
      <c r="BS1295" s="10"/>
      <c r="BT1295" s="10"/>
      <c r="BU1295" s="10"/>
      <c r="BV1295" s="10"/>
      <c r="BW1295" s="10"/>
      <c r="BX1295" s="10"/>
      <c r="BY1295" s="10"/>
      <c r="BZ1295" s="10"/>
      <c r="CA1295" s="10"/>
      <c r="CB1295" s="10"/>
      <c r="CC1295" s="10"/>
      <c r="CD1295" s="10"/>
      <c r="CE1295" s="10"/>
      <c r="CF1295" s="10"/>
      <c r="CG1295" s="10"/>
      <c r="CH1295" s="10"/>
      <c r="CI1295" s="10"/>
      <c r="CJ1295" s="10"/>
      <c r="CK1295" s="10"/>
      <c r="CL1295" s="10"/>
      <c r="CM1295" s="10"/>
      <c r="CN1295" s="10"/>
      <c r="CO1295" s="10"/>
      <c r="CP1295" s="10"/>
      <c r="CQ1295" s="10"/>
      <c r="CR1295" s="10"/>
    </row>
    <row r="1296" spans="1:96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10"/>
      <c r="BL1296" s="10"/>
      <c r="BM1296" s="10"/>
      <c r="BN1296" s="10"/>
      <c r="BO1296" s="10"/>
      <c r="BP1296" s="10"/>
      <c r="BQ1296" s="10"/>
      <c r="BR1296" s="10"/>
      <c r="BS1296" s="10"/>
      <c r="BT1296" s="10"/>
      <c r="BU1296" s="10"/>
      <c r="BV1296" s="10"/>
      <c r="BW1296" s="10"/>
      <c r="BX1296" s="10"/>
      <c r="BY1296" s="10"/>
      <c r="BZ1296" s="10"/>
      <c r="CA1296" s="10"/>
      <c r="CB1296" s="10"/>
      <c r="CC1296" s="10"/>
      <c r="CD1296" s="10"/>
      <c r="CE1296" s="10"/>
      <c r="CF1296" s="10"/>
      <c r="CG1296" s="10"/>
      <c r="CH1296" s="10"/>
      <c r="CI1296" s="10"/>
      <c r="CJ1296" s="10"/>
      <c r="CK1296" s="10"/>
      <c r="CL1296" s="10"/>
      <c r="CM1296" s="10"/>
      <c r="CN1296" s="10"/>
      <c r="CO1296" s="10"/>
      <c r="CP1296" s="10"/>
      <c r="CQ1296" s="10"/>
      <c r="CR1296" s="10"/>
    </row>
    <row r="1297" spans="1:96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/>
      <c r="BT1297" s="10"/>
      <c r="BU1297" s="10"/>
      <c r="BV1297" s="10"/>
      <c r="BW1297" s="10"/>
      <c r="BX1297" s="10"/>
      <c r="BY1297" s="10"/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  <c r="CL1297" s="10"/>
      <c r="CM1297" s="10"/>
      <c r="CN1297" s="10"/>
      <c r="CO1297" s="10"/>
      <c r="CP1297" s="10"/>
      <c r="CQ1297" s="10"/>
      <c r="CR1297" s="10"/>
    </row>
    <row r="1298" spans="1:96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0"/>
      <c r="BC1298" s="10"/>
      <c r="BD1298" s="10"/>
      <c r="BE1298" s="10"/>
      <c r="BF1298" s="10"/>
      <c r="BG1298" s="10"/>
      <c r="BH1298" s="10"/>
      <c r="BI1298" s="10"/>
      <c r="BJ1298" s="10"/>
      <c r="BK1298" s="10"/>
      <c r="BL1298" s="10"/>
      <c r="BM1298" s="10"/>
      <c r="BN1298" s="10"/>
      <c r="BO1298" s="10"/>
      <c r="BP1298" s="10"/>
      <c r="BQ1298" s="10"/>
      <c r="BR1298" s="10"/>
      <c r="BS1298" s="10"/>
      <c r="BT1298" s="10"/>
      <c r="BU1298" s="10"/>
      <c r="BV1298" s="10"/>
      <c r="BW1298" s="10"/>
      <c r="BX1298" s="10"/>
      <c r="BY1298" s="10"/>
      <c r="BZ1298" s="10"/>
      <c r="CA1298" s="10"/>
      <c r="CB1298" s="10"/>
      <c r="CC1298" s="10"/>
      <c r="CD1298" s="10"/>
      <c r="CE1298" s="10"/>
      <c r="CF1298" s="10"/>
      <c r="CG1298" s="10"/>
      <c r="CH1298" s="10"/>
      <c r="CI1298" s="10"/>
      <c r="CJ1298" s="10"/>
      <c r="CK1298" s="10"/>
      <c r="CL1298" s="10"/>
      <c r="CM1298" s="10"/>
      <c r="CN1298" s="10"/>
      <c r="CO1298" s="10"/>
      <c r="CP1298" s="10"/>
      <c r="CQ1298" s="10"/>
      <c r="CR1298" s="10"/>
    </row>
    <row r="1299" spans="1:96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10"/>
      <c r="BL1299" s="10"/>
      <c r="BM1299" s="10"/>
      <c r="BN1299" s="10"/>
      <c r="BO1299" s="10"/>
      <c r="BP1299" s="10"/>
      <c r="BQ1299" s="10"/>
      <c r="BR1299" s="10"/>
      <c r="BS1299" s="10"/>
      <c r="BT1299" s="10"/>
      <c r="BU1299" s="10"/>
      <c r="BV1299" s="10"/>
      <c r="BW1299" s="10"/>
      <c r="BX1299" s="10"/>
      <c r="BY1299" s="10"/>
      <c r="BZ1299" s="10"/>
      <c r="CA1299" s="10"/>
      <c r="CB1299" s="10"/>
      <c r="CC1299" s="10"/>
      <c r="CD1299" s="10"/>
      <c r="CE1299" s="10"/>
      <c r="CF1299" s="10"/>
      <c r="CG1299" s="10"/>
      <c r="CH1299" s="10"/>
      <c r="CI1299" s="10"/>
      <c r="CJ1299" s="10"/>
      <c r="CK1299" s="10"/>
      <c r="CL1299" s="10"/>
      <c r="CM1299" s="10"/>
      <c r="CN1299" s="10"/>
      <c r="CO1299" s="10"/>
      <c r="CP1299" s="10"/>
      <c r="CQ1299" s="10"/>
      <c r="CR1299" s="10"/>
    </row>
    <row r="1300" spans="1:96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0"/>
      <c r="BC1300" s="10"/>
      <c r="BD1300" s="10"/>
      <c r="BE1300" s="10"/>
      <c r="BF1300" s="10"/>
      <c r="BG1300" s="10"/>
      <c r="BH1300" s="10"/>
      <c r="BI1300" s="10"/>
      <c r="BJ1300" s="10"/>
      <c r="BK1300" s="10"/>
      <c r="BL1300" s="10"/>
      <c r="BM1300" s="10"/>
      <c r="BN1300" s="10"/>
      <c r="BO1300" s="10"/>
      <c r="BP1300" s="10"/>
      <c r="BQ1300" s="10"/>
      <c r="BR1300" s="10"/>
      <c r="BS1300" s="10"/>
      <c r="BT1300" s="10"/>
      <c r="BU1300" s="10"/>
      <c r="BV1300" s="10"/>
      <c r="BW1300" s="10"/>
      <c r="BX1300" s="10"/>
      <c r="BY1300" s="10"/>
      <c r="BZ1300" s="10"/>
      <c r="CA1300" s="10"/>
      <c r="CB1300" s="10"/>
      <c r="CC1300" s="10"/>
      <c r="CD1300" s="10"/>
      <c r="CE1300" s="10"/>
      <c r="CF1300" s="10"/>
      <c r="CG1300" s="10"/>
      <c r="CH1300" s="10"/>
      <c r="CI1300" s="10"/>
      <c r="CJ1300" s="10"/>
      <c r="CK1300" s="10"/>
      <c r="CL1300" s="10"/>
      <c r="CM1300" s="10"/>
      <c r="CN1300" s="10"/>
      <c r="CO1300" s="10"/>
      <c r="CP1300" s="10"/>
      <c r="CQ1300" s="10"/>
      <c r="CR1300" s="10"/>
    </row>
    <row r="1301" spans="1:96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10"/>
      <c r="BL1301" s="10"/>
      <c r="BM1301" s="10"/>
      <c r="BN1301" s="10"/>
      <c r="BO1301" s="10"/>
      <c r="BP1301" s="10"/>
      <c r="BQ1301" s="10"/>
      <c r="BR1301" s="10"/>
      <c r="BS1301" s="10"/>
      <c r="BT1301" s="10"/>
      <c r="BU1301" s="10"/>
      <c r="BV1301" s="10"/>
      <c r="BW1301" s="10"/>
      <c r="BX1301" s="10"/>
      <c r="BY1301" s="10"/>
      <c r="BZ1301" s="10"/>
      <c r="CA1301" s="10"/>
      <c r="CB1301" s="10"/>
      <c r="CC1301" s="10"/>
      <c r="CD1301" s="10"/>
      <c r="CE1301" s="10"/>
      <c r="CF1301" s="10"/>
      <c r="CG1301" s="10"/>
      <c r="CH1301" s="10"/>
      <c r="CI1301" s="10"/>
      <c r="CJ1301" s="10"/>
      <c r="CK1301" s="10"/>
      <c r="CL1301" s="10"/>
      <c r="CM1301" s="10"/>
      <c r="CN1301" s="10"/>
      <c r="CO1301" s="10"/>
      <c r="CP1301" s="10"/>
      <c r="CQ1301" s="10"/>
      <c r="CR1301" s="10"/>
    </row>
    <row r="1302" spans="1:96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10"/>
      <c r="BL1302" s="10"/>
      <c r="BM1302" s="10"/>
      <c r="BN1302" s="10"/>
      <c r="BO1302" s="10"/>
      <c r="BP1302" s="10"/>
      <c r="BQ1302" s="10"/>
      <c r="BR1302" s="10"/>
      <c r="BS1302" s="10"/>
      <c r="BT1302" s="10"/>
      <c r="BU1302" s="10"/>
      <c r="BV1302" s="10"/>
      <c r="BW1302" s="10"/>
      <c r="BX1302" s="10"/>
      <c r="BY1302" s="10"/>
      <c r="BZ1302" s="10"/>
      <c r="CA1302" s="10"/>
      <c r="CB1302" s="10"/>
      <c r="CC1302" s="10"/>
      <c r="CD1302" s="10"/>
      <c r="CE1302" s="10"/>
      <c r="CF1302" s="10"/>
      <c r="CG1302" s="10"/>
      <c r="CH1302" s="10"/>
      <c r="CI1302" s="10"/>
      <c r="CJ1302" s="10"/>
      <c r="CK1302" s="10"/>
      <c r="CL1302" s="10"/>
      <c r="CM1302" s="10"/>
      <c r="CN1302" s="10"/>
      <c r="CO1302" s="10"/>
      <c r="CP1302" s="10"/>
      <c r="CQ1302" s="10"/>
      <c r="CR1302" s="10"/>
    </row>
    <row r="1303" spans="1:96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10"/>
      <c r="BL1303" s="10"/>
      <c r="BM1303" s="10"/>
      <c r="BN1303" s="10"/>
      <c r="BO1303" s="10"/>
      <c r="BP1303" s="10"/>
      <c r="BQ1303" s="10"/>
      <c r="BR1303" s="10"/>
      <c r="BS1303" s="10"/>
      <c r="BT1303" s="10"/>
      <c r="BU1303" s="10"/>
      <c r="BV1303" s="10"/>
      <c r="BW1303" s="10"/>
      <c r="BX1303" s="10"/>
      <c r="BY1303" s="10"/>
      <c r="BZ1303" s="10"/>
      <c r="CA1303" s="10"/>
      <c r="CB1303" s="10"/>
      <c r="CC1303" s="10"/>
      <c r="CD1303" s="10"/>
      <c r="CE1303" s="10"/>
      <c r="CF1303" s="10"/>
      <c r="CG1303" s="10"/>
      <c r="CH1303" s="10"/>
      <c r="CI1303" s="10"/>
      <c r="CJ1303" s="10"/>
      <c r="CK1303" s="10"/>
      <c r="CL1303" s="10"/>
      <c r="CM1303" s="10"/>
      <c r="CN1303" s="10"/>
      <c r="CO1303" s="10"/>
      <c r="CP1303" s="10"/>
      <c r="CQ1303" s="10"/>
      <c r="CR1303" s="10"/>
    </row>
    <row r="1304" spans="1:96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10"/>
      <c r="BL1304" s="10"/>
      <c r="BM1304" s="10"/>
      <c r="BN1304" s="10"/>
      <c r="BO1304" s="10"/>
      <c r="BP1304" s="10"/>
      <c r="BQ1304" s="10"/>
      <c r="BR1304" s="10"/>
      <c r="BS1304" s="10"/>
      <c r="BT1304" s="10"/>
      <c r="BU1304" s="10"/>
      <c r="BV1304" s="10"/>
      <c r="BW1304" s="10"/>
      <c r="BX1304" s="10"/>
      <c r="BY1304" s="10"/>
      <c r="BZ1304" s="10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</row>
    <row r="1305" spans="1:96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0"/>
      <c r="BC1305" s="10"/>
      <c r="BD1305" s="10"/>
      <c r="BE1305" s="10"/>
      <c r="BF1305" s="10"/>
      <c r="BG1305" s="10"/>
      <c r="BH1305" s="10"/>
      <c r="BI1305" s="10"/>
      <c r="BJ1305" s="10"/>
      <c r="BK1305" s="10"/>
      <c r="BL1305" s="10"/>
      <c r="BM1305" s="10"/>
      <c r="BN1305" s="10"/>
      <c r="BO1305" s="10"/>
      <c r="BP1305" s="10"/>
      <c r="BQ1305" s="10"/>
      <c r="BR1305" s="10"/>
      <c r="BS1305" s="10"/>
      <c r="BT1305" s="10"/>
      <c r="BU1305" s="10"/>
      <c r="BV1305" s="10"/>
      <c r="BW1305" s="10"/>
      <c r="BX1305" s="10"/>
      <c r="BY1305" s="10"/>
      <c r="BZ1305" s="10"/>
      <c r="CA1305" s="10"/>
      <c r="CB1305" s="10"/>
      <c r="CC1305" s="10"/>
      <c r="CD1305" s="10"/>
      <c r="CE1305" s="10"/>
      <c r="CF1305" s="10"/>
      <c r="CG1305" s="10"/>
      <c r="CH1305" s="10"/>
      <c r="CI1305" s="10"/>
      <c r="CJ1305" s="10"/>
      <c r="CK1305" s="10"/>
      <c r="CL1305" s="10"/>
      <c r="CM1305" s="10"/>
      <c r="CN1305" s="10"/>
      <c r="CO1305" s="10"/>
      <c r="CP1305" s="10"/>
      <c r="CQ1305" s="10"/>
      <c r="CR1305" s="10"/>
    </row>
    <row r="1306" spans="1:96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10"/>
      <c r="BL1306" s="10"/>
      <c r="BM1306" s="10"/>
      <c r="BN1306" s="10"/>
      <c r="BO1306" s="10"/>
      <c r="BP1306" s="10"/>
      <c r="BQ1306" s="10"/>
      <c r="BR1306" s="10"/>
      <c r="BS1306" s="10"/>
      <c r="BT1306" s="10"/>
      <c r="BU1306" s="10"/>
      <c r="BV1306" s="10"/>
      <c r="BW1306" s="10"/>
      <c r="BX1306" s="10"/>
      <c r="BY1306" s="10"/>
      <c r="BZ1306" s="10"/>
      <c r="CA1306" s="10"/>
      <c r="CB1306" s="10"/>
      <c r="CC1306" s="10"/>
      <c r="CD1306" s="10"/>
      <c r="CE1306" s="10"/>
      <c r="CF1306" s="10"/>
      <c r="CG1306" s="10"/>
      <c r="CH1306" s="10"/>
      <c r="CI1306" s="10"/>
      <c r="CJ1306" s="10"/>
      <c r="CK1306" s="10"/>
      <c r="CL1306" s="10"/>
      <c r="CM1306" s="10"/>
      <c r="CN1306" s="10"/>
      <c r="CO1306" s="10"/>
      <c r="CP1306" s="10"/>
      <c r="CQ1306" s="10"/>
      <c r="CR1306" s="10"/>
    </row>
    <row r="1307" spans="1:96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0"/>
      <c r="BC1307" s="10"/>
      <c r="BD1307" s="10"/>
      <c r="BE1307" s="10"/>
      <c r="BF1307" s="10"/>
      <c r="BG1307" s="10"/>
      <c r="BH1307" s="10"/>
      <c r="BI1307" s="10"/>
      <c r="BJ1307" s="10"/>
      <c r="BK1307" s="10"/>
      <c r="BL1307" s="10"/>
      <c r="BM1307" s="10"/>
      <c r="BN1307" s="10"/>
      <c r="BO1307" s="10"/>
      <c r="BP1307" s="10"/>
      <c r="BQ1307" s="10"/>
      <c r="BR1307" s="10"/>
      <c r="BS1307" s="10"/>
      <c r="BT1307" s="10"/>
      <c r="BU1307" s="10"/>
      <c r="BV1307" s="10"/>
      <c r="BW1307" s="10"/>
      <c r="BX1307" s="10"/>
      <c r="BY1307" s="10"/>
      <c r="BZ1307" s="10"/>
      <c r="CA1307" s="10"/>
      <c r="CB1307" s="10"/>
      <c r="CC1307" s="10"/>
      <c r="CD1307" s="10"/>
      <c r="CE1307" s="10"/>
      <c r="CF1307" s="10"/>
      <c r="CG1307" s="10"/>
      <c r="CH1307" s="10"/>
      <c r="CI1307" s="10"/>
      <c r="CJ1307" s="10"/>
      <c r="CK1307" s="10"/>
      <c r="CL1307" s="10"/>
      <c r="CM1307" s="10"/>
      <c r="CN1307" s="10"/>
      <c r="CO1307" s="10"/>
      <c r="CP1307" s="10"/>
      <c r="CQ1307" s="10"/>
      <c r="CR1307" s="10"/>
    </row>
    <row r="1308" spans="1:96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0"/>
      <c r="BC1308" s="10"/>
      <c r="BD1308" s="10"/>
      <c r="BE1308" s="10"/>
      <c r="BF1308" s="10"/>
      <c r="BG1308" s="10"/>
      <c r="BH1308" s="10"/>
      <c r="BI1308" s="10"/>
      <c r="BJ1308" s="10"/>
      <c r="BK1308" s="10"/>
      <c r="BL1308" s="10"/>
      <c r="BM1308" s="10"/>
      <c r="BN1308" s="10"/>
      <c r="BO1308" s="10"/>
      <c r="BP1308" s="10"/>
      <c r="BQ1308" s="10"/>
      <c r="BR1308" s="10"/>
      <c r="BS1308" s="10"/>
      <c r="BT1308" s="10"/>
      <c r="BU1308" s="10"/>
      <c r="BV1308" s="10"/>
      <c r="BW1308" s="10"/>
      <c r="BX1308" s="10"/>
      <c r="BY1308" s="10"/>
      <c r="BZ1308" s="10"/>
      <c r="CA1308" s="10"/>
      <c r="CB1308" s="10"/>
      <c r="CC1308" s="10"/>
      <c r="CD1308" s="10"/>
      <c r="CE1308" s="10"/>
      <c r="CF1308" s="10"/>
      <c r="CG1308" s="10"/>
      <c r="CH1308" s="10"/>
      <c r="CI1308" s="10"/>
      <c r="CJ1308" s="10"/>
      <c r="CK1308" s="10"/>
      <c r="CL1308" s="10"/>
      <c r="CM1308" s="10"/>
      <c r="CN1308" s="10"/>
      <c r="CO1308" s="10"/>
      <c r="CP1308" s="10"/>
      <c r="CQ1308" s="10"/>
      <c r="CR1308" s="10"/>
    </row>
    <row r="1309" spans="1:96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10"/>
      <c r="BL1309" s="10"/>
      <c r="BM1309" s="10"/>
      <c r="BN1309" s="10"/>
      <c r="BO1309" s="10"/>
      <c r="BP1309" s="10"/>
      <c r="BQ1309" s="10"/>
      <c r="BR1309" s="10"/>
      <c r="BS1309" s="10"/>
      <c r="BT1309" s="10"/>
      <c r="BU1309" s="10"/>
      <c r="BV1309" s="10"/>
      <c r="BW1309" s="10"/>
      <c r="BX1309" s="10"/>
      <c r="BY1309" s="10"/>
      <c r="BZ1309" s="10"/>
      <c r="CA1309" s="10"/>
      <c r="CB1309" s="10"/>
      <c r="CC1309" s="10"/>
      <c r="CD1309" s="10"/>
      <c r="CE1309" s="10"/>
      <c r="CF1309" s="10"/>
      <c r="CG1309" s="10"/>
      <c r="CH1309" s="10"/>
      <c r="CI1309" s="10"/>
      <c r="CJ1309" s="10"/>
      <c r="CK1309" s="10"/>
      <c r="CL1309" s="10"/>
      <c r="CM1309" s="10"/>
      <c r="CN1309" s="10"/>
      <c r="CO1309" s="10"/>
      <c r="CP1309" s="10"/>
      <c r="CQ1309" s="10"/>
      <c r="CR1309" s="10"/>
    </row>
    <row r="1310" spans="1:96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0"/>
      <c r="BC1310" s="10"/>
      <c r="BD1310" s="10"/>
      <c r="BE1310" s="10"/>
      <c r="BF1310" s="10"/>
      <c r="BG1310" s="10"/>
      <c r="BH1310" s="10"/>
      <c r="BI1310" s="10"/>
      <c r="BJ1310" s="10"/>
      <c r="BK1310" s="10"/>
      <c r="BL1310" s="10"/>
      <c r="BM1310" s="10"/>
      <c r="BN1310" s="10"/>
      <c r="BO1310" s="10"/>
      <c r="BP1310" s="10"/>
      <c r="BQ1310" s="10"/>
      <c r="BR1310" s="10"/>
      <c r="BS1310" s="10"/>
      <c r="BT1310" s="10"/>
      <c r="BU1310" s="10"/>
      <c r="BV1310" s="10"/>
      <c r="BW1310" s="10"/>
      <c r="BX1310" s="10"/>
      <c r="BY1310" s="10"/>
      <c r="BZ1310" s="10"/>
      <c r="CA1310" s="10"/>
      <c r="CB1310" s="10"/>
      <c r="CC1310" s="10"/>
      <c r="CD1310" s="10"/>
      <c r="CE1310" s="10"/>
      <c r="CF1310" s="10"/>
      <c r="CG1310" s="10"/>
      <c r="CH1310" s="10"/>
      <c r="CI1310" s="10"/>
      <c r="CJ1310" s="10"/>
      <c r="CK1310" s="10"/>
      <c r="CL1310" s="10"/>
      <c r="CM1310" s="10"/>
      <c r="CN1310" s="10"/>
      <c r="CO1310" s="10"/>
      <c r="CP1310" s="10"/>
      <c r="CQ1310" s="10"/>
      <c r="CR1310" s="10"/>
    </row>
    <row r="1311" spans="1:96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10"/>
      <c r="BL1311" s="10"/>
      <c r="BM1311" s="10"/>
      <c r="BN1311" s="10"/>
      <c r="BO1311" s="10"/>
      <c r="BP1311" s="10"/>
      <c r="BQ1311" s="10"/>
      <c r="BR1311" s="10"/>
      <c r="BS1311" s="10"/>
      <c r="BT1311" s="10"/>
      <c r="BU1311" s="10"/>
      <c r="BV1311" s="10"/>
      <c r="BW1311" s="10"/>
      <c r="BX1311" s="10"/>
      <c r="BY1311" s="10"/>
      <c r="BZ1311" s="10"/>
      <c r="CA1311" s="10"/>
      <c r="CB1311" s="10"/>
      <c r="CC1311" s="10"/>
      <c r="CD1311" s="10"/>
      <c r="CE1311" s="10"/>
      <c r="CF1311" s="10"/>
      <c r="CG1311" s="10"/>
      <c r="CH1311" s="10"/>
      <c r="CI1311" s="10"/>
      <c r="CJ1311" s="10"/>
      <c r="CK1311" s="10"/>
      <c r="CL1311" s="10"/>
      <c r="CM1311" s="10"/>
      <c r="CN1311" s="10"/>
      <c r="CO1311" s="10"/>
      <c r="CP1311" s="10"/>
      <c r="CQ1311" s="10"/>
      <c r="CR1311" s="10"/>
    </row>
    <row r="1312" spans="1:96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10"/>
      <c r="BL1312" s="10"/>
      <c r="BM1312" s="10"/>
      <c r="BN1312" s="10"/>
      <c r="BO1312" s="10"/>
      <c r="BP1312" s="10"/>
      <c r="BQ1312" s="10"/>
      <c r="BR1312" s="10"/>
      <c r="BS1312" s="10"/>
      <c r="BT1312" s="10"/>
      <c r="BU1312" s="10"/>
      <c r="BV1312" s="10"/>
      <c r="BW1312" s="10"/>
      <c r="BX1312" s="10"/>
      <c r="BY1312" s="10"/>
      <c r="BZ1312" s="10"/>
      <c r="CA1312" s="10"/>
      <c r="CB1312" s="10"/>
      <c r="CC1312" s="10"/>
      <c r="CD1312" s="10"/>
      <c r="CE1312" s="10"/>
      <c r="CF1312" s="10"/>
      <c r="CG1312" s="10"/>
      <c r="CH1312" s="10"/>
      <c r="CI1312" s="10"/>
      <c r="CJ1312" s="10"/>
      <c r="CK1312" s="10"/>
      <c r="CL1312" s="10"/>
      <c r="CM1312" s="10"/>
      <c r="CN1312" s="10"/>
      <c r="CO1312" s="10"/>
      <c r="CP1312" s="10"/>
      <c r="CQ1312" s="10"/>
      <c r="CR1312" s="10"/>
    </row>
    <row r="1313" spans="1:96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0"/>
      <c r="BC1313" s="10"/>
      <c r="BD1313" s="10"/>
      <c r="BE1313" s="10"/>
      <c r="BF1313" s="10"/>
      <c r="BG1313" s="10"/>
      <c r="BH1313" s="10"/>
      <c r="BI1313" s="10"/>
      <c r="BJ1313" s="10"/>
      <c r="BK1313" s="10"/>
      <c r="BL1313" s="10"/>
      <c r="BM1313" s="10"/>
      <c r="BN1313" s="10"/>
      <c r="BO1313" s="10"/>
      <c r="BP1313" s="10"/>
      <c r="BQ1313" s="10"/>
      <c r="BR1313" s="10"/>
      <c r="BS1313" s="10"/>
      <c r="BT1313" s="10"/>
      <c r="BU1313" s="10"/>
      <c r="BV1313" s="10"/>
      <c r="BW1313" s="10"/>
      <c r="BX1313" s="10"/>
      <c r="BY1313" s="10"/>
      <c r="BZ1313" s="10"/>
      <c r="CA1313" s="10"/>
      <c r="CB1313" s="10"/>
      <c r="CC1313" s="10"/>
      <c r="CD1313" s="10"/>
      <c r="CE1313" s="10"/>
      <c r="CF1313" s="10"/>
      <c r="CG1313" s="10"/>
      <c r="CH1313" s="10"/>
      <c r="CI1313" s="10"/>
      <c r="CJ1313" s="10"/>
      <c r="CK1313" s="10"/>
      <c r="CL1313" s="10"/>
      <c r="CM1313" s="10"/>
      <c r="CN1313" s="10"/>
      <c r="CO1313" s="10"/>
      <c r="CP1313" s="10"/>
      <c r="CQ1313" s="10"/>
      <c r="CR1313" s="10"/>
    </row>
    <row r="1314" spans="1:96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0"/>
      <c r="BC1314" s="10"/>
      <c r="BD1314" s="10"/>
      <c r="BE1314" s="10"/>
      <c r="BF1314" s="10"/>
      <c r="BG1314" s="10"/>
      <c r="BH1314" s="10"/>
      <c r="BI1314" s="10"/>
      <c r="BJ1314" s="10"/>
      <c r="BK1314" s="10"/>
      <c r="BL1314" s="10"/>
      <c r="BM1314" s="10"/>
      <c r="BN1314" s="10"/>
      <c r="BO1314" s="10"/>
      <c r="BP1314" s="10"/>
      <c r="BQ1314" s="10"/>
      <c r="BR1314" s="10"/>
      <c r="BS1314" s="10"/>
      <c r="BT1314" s="10"/>
      <c r="BU1314" s="10"/>
      <c r="BV1314" s="10"/>
      <c r="BW1314" s="10"/>
      <c r="BX1314" s="10"/>
      <c r="BY1314" s="10"/>
      <c r="BZ1314" s="10"/>
      <c r="CA1314" s="10"/>
      <c r="CB1314" s="10"/>
      <c r="CC1314" s="10"/>
      <c r="CD1314" s="10"/>
      <c r="CE1314" s="10"/>
      <c r="CF1314" s="10"/>
      <c r="CG1314" s="10"/>
      <c r="CH1314" s="10"/>
      <c r="CI1314" s="10"/>
      <c r="CJ1314" s="10"/>
      <c r="CK1314" s="10"/>
      <c r="CL1314" s="10"/>
      <c r="CM1314" s="10"/>
      <c r="CN1314" s="10"/>
      <c r="CO1314" s="10"/>
      <c r="CP1314" s="10"/>
      <c r="CQ1314" s="10"/>
      <c r="CR1314" s="10"/>
    </row>
    <row r="1315" spans="1:96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10"/>
      <c r="BL1315" s="10"/>
      <c r="BM1315" s="10"/>
      <c r="BN1315" s="10"/>
      <c r="BO1315" s="10"/>
      <c r="BP1315" s="10"/>
      <c r="BQ1315" s="10"/>
      <c r="BR1315" s="10"/>
      <c r="BS1315" s="10"/>
      <c r="BT1315" s="10"/>
      <c r="BU1315" s="10"/>
      <c r="BV1315" s="10"/>
      <c r="BW1315" s="10"/>
      <c r="BX1315" s="10"/>
      <c r="BY1315" s="10"/>
      <c r="BZ1315" s="10"/>
      <c r="CA1315" s="10"/>
      <c r="CB1315" s="10"/>
      <c r="CC1315" s="10"/>
      <c r="CD1315" s="10"/>
      <c r="CE1315" s="10"/>
      <c r="CF1315" s="10"/>
      <c r="CG1315" s="10"/>
      <c r="CH1315" s="10"/>
      <c r="CI1315" s="10"/>
      <c r="CJ1315" s="10"/>
      <c r="CK1315" s="10"/>
      <c r="CL1315" s="10"/>
      <c r="CM1315" s="10"/>
      <c r="CN1315" s="10"/>
      <c r="CO1315" s="10"/>
      <c r="CP1315" s="10"/>
      <c r="CQ1315" s="10"/>
      <c r="CR1315" s="10"/>
    </row>
    <row r="1316" spans="1:96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10"/>
      <c r="BL1316" s="10"/>
      <c r="BM1316" s="10"/>
      <c r="BN1316" s="10"/>
      <c r="BO1316" s="10"/>
      <c r="BP1316" s="10"/>
      <c r="BQ1316" s="10"/>
      <c r="BR1316" s="10"/>
      <c r="BS1316" s="10"/>
      <c r="BT1316" s="10"/>
      <c r="BU1316" s="10"/>
      <c r="BV1316" s="10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</row>
    <row r="1317" spans="1:96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0"/>
      <c r="BC1317" s="10"/>
      <c r="BD1317" s="10"/>
      <c r="BE1317" s="10"/>
      <c r="BF1317" s="10"/>
      <c r="BG1317" s="10"/>
      <c r="BH1317" s="10"/>
      <c r="BI1317" s="10"/>
      <c r="BJ1317" s="10"/>
      <c r="BK1317" s="10"/>
      <c r="BL1317" s="10"/>
      <c r="BM1317" s="10"/>
      <c r="BN1317" s="10"/>
      <c r="BO1317" s="10"/>
      <c r="BP1317" s="10"/>
      <c r="BQ1317" s="10"/>
      <c r="BR1317" s="10"/>
      <c r="BS1317" s="10"/>
      <c r="BT1317" s="10"/>
      <c r="BU1317" s="10"/>
      <c r="BV1317" s="10"/>
      <c r="BW1317" s="10"/>
      <c r="BX1317" s="10"/>
      <c r="BY1317" s="10"/>
      <c r="BZ1317" s="10"/>
      <c r="CA1317" s="10"/>
      <c r="CB1317" s="10"/>
      <c r="CC1317" s="10"/>
      <c r="CD1317" s="10"/>
      <c r="CE1317" s="10"/>
      <c r="CF1317" s="10"/>
      <c r="CG1317" s="10"/>
      <c r="CH1317" s="10"/>
      <c r="CI1317" s="10"/>
      <c r="CJ1317" s="10"/>
      <c r="CK1317" s="10"/>
      <c r="CL1317" s="10"/>
      <c r="CM1317" s="10"/>
      <c r="CN1317" s="10"/>
      <c r="CO1317" s="10"/>
      <c r="CP1317" s="10"/>
      <c r="CQ1317" s="10"/>
      <c r="CR1317" s="10"/>
    </row>
    <row r="1318" spans="1:96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0"/>
      <c r="BC1318" s="10"/>
      <c r="BD1318" s="10"/>
      <c r="BE1318" s="10"/>
      <c r="BF1318" s="10"/>
      <c r="BG1318" s="10"/>
      <c r="BH1318" s="10"/>
      <c r="BI1318" s="10"/>
      <c r="BJ1318" s="10"/>
      <c r="BK1318" s="10"/>
      <c r="BL1318" s="10"/>
      <c r="BM1318" s="10"/>
      <c r="BN1318" s="10"/>
      <c r="BO1318" s="10"/>
      <c r="BP1318" s="10"/>
      <c r="BQ1318" s="10"/>
      <c r="BR1318" s="10"/>
      <c r="BS1318" s="10"/>
      <c r="BT1318" s="10"/>
      <c r="BU1318" s="10"/>
      <c r="BV1318" s="10"/>
      <c r="BW1318" s="10"/>
      <c r="BX1318" s="10"/>
      <c r="BY1318" s="10"/>
      <c r="BZ1318" s="10"/>
      <c r="CA1318" s="10"/>
      <c r="CB1318" s="10"/>
      <c r="CC1318" s="10"/>
      <c r="CD1318" s="10"/>
      <c r="CE1318" s="10"/>
      <c r="CF1318" s="10"/>
      <c r="CG1318" s="10"/>
      <c r="CH1318" s="10"/>
      <c r="CI1318" s="10"/>
      <c r="CJ1318" s="10"/>
      <c r="CK1318" s="10"/>
      <c r="CL1318" s="10"/>
      <c r="CM1318" s="10"/>
      <c r="CN1318" s="10"/>
      <c r="CO1318" s="10"/>
      <c r="CP1318" s="10"/>
      <c r="CQ1318" s="10"/>
      <c r="CR1318" s="10"/>
    </row>
    <row r="1319" spans="1:96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  <c r="BL1319" s="10"/>
      <c r="BM1319" s="10"/>
      <c r="BN1319" s="10"/>
      <c r="BO1319" s="10"/>
      <c r="BP1319" s="10"/>
      <c r="BQ1319" s="10"/>
      <c r="BR1319" s="10"/>
      <c r="BS1319" s="10"/>
      <c r="BT1319" s="10"/>
      <c r="BU1319" s="10"/>
      <c r="BV1319" s="10"/>
      <c r="BW1319" s="10"/>
      <c r="BX1319" s="10"/>
      <c r="BY1319" s="10"/>
      <c r="BZ1319" s="10"/>
      <c r="CA1319" s="10"/>
      <c r="CB1319" s="10"/>
      <c r="CC1319" s="10"/>
      <c r="CD1319" s="10"/>
      <c r="CE1319" s="10"/>
      <c r="CF1319" s="10"/>
      <c r="CG1319" s="10"/>
      <c r="CH1319" s="10"/>
      <c r="CI1319" s="10"/>
      <c r="CJ1319" s="10"/>
      <c r="CK1319" s="10"/>
      <c r="CL1319" s="10"/>
      <c r="CM1319" s="10"/>
      <c r="CN1319" s="10"/>
      <c r="CO1319" s="10"/>
      <c r="CP1319" s="10"/>
      <c r="CQ1319" s="10"/>
      <c r="CR1319" s="10"/>
    </row>
    <row r="1320" spans="1:96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0"/>
      <c r="BC1320" s="10"/>
      <c r="BD1320" s="10"/>
      <c r="BE1320" s="10"/>
      <c r="BF1320" s="10"/>
      <c r="BG1320" s="10"/>
      <c r="BH1320" s="10"/>
      <c r="BI1320" s="10"/>
      <c r="BJ1320" s="10"/>
      <c r="BK1320" s="10"/>
      <c r="BL1320" s="10"/>
      <c r="BM1320" s="10"/>
      <c r="BN1320" s="10"/>
      <c r="BO1320" s="10"/>
      <c r="BP1320" s="10"/>
      <c r="BQ1320" s="10"/>
      <c r="BR1320" s="10"/>
      <c r="BS1320" s="10"/>
      <c r="BT1320" s="10"/>
      <c r="BU1320" s="10"/>
      <c r="BV1320" s="10"/>
      <c r="BW1320" s="10"/>
      <c r="BX1320" s="10"/>
      <c r="BY1320" s="10"/>
      <c r="BZ1320" s="10"/>
      <c r="CA1320" s="10"/>
      <c r="CB1320" s="10"/>
      <c r="CC1320" s="10"/>
      <c r="CD1320" s="10"/>
      <c r="CE1320" s="10"/>
      <c r="CF1320" s="10"/>
      <c r="CG1320" s="10"/>
      <c r="CH1320" s="10"/>
      <c r="CI1320" s="10"/>
      <c r="CJ1320" s="10"/>
      <c r="CK1320" s="10"/>
      <c r="CL1320" s="10"/>
      <c r="CM1320" s="10"/>
      <c r="CN1320" s="10"/>
      <c r="CO1320" s="10"/>
      <c r="CP1320" s="10"/>
      <c r="CQ1320" s="10"/>
      <c r="CR1320" s="10"/>
    </row>
    <row r="1321" spans="1:96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0"/>
      <c r="BC1321" s="10"/>
      <c r="BD1321" s="10"/>
      <c r="BE1321" s="10"/>
      <c r="BF1321" s="10"/>
      <c r="BG1321" s="10"/>
      <c r="BH1321" s="10"/>
      <c r="BI1321" s="10"/>
      <c r="BJ1321" s="10"/>
      <c r="BK1321" s="10"/>
      <c r="BL1321" s="10"/>
      <c r="BM1321" s="10"/>
      <c r="BN1321" s="10"/>
      <c r="BO1321" s="10"/>
      <c r="BP1321" s="10"/>
      <c r="BQ1321" s="10"/>
      <c r="BR1321" s="10"/>
      <c r="BS1321" s="10"/>
      <c r="BT1321" s="10"/>
      <c r="BU1321" s="10"/>
      <c r="BV1321" s="10"/>
      <c r="BW1321" s="10"/>
      <c r="BX1321" s="10"/>
      <c r="BY1321" s="10"/>
      <c r="BZ1321" s="10"/>
      <c r="CA1321" s="10"/>
      <c r="CB1321" s="10"/>
      <c r="CC1321" s="10"/>
      <c r="CD1321" s="10"/>
      <c r="CE1321" s="10"/>
      <c r="CF1321" s="10"/>
      <c r="CG1321" s="10"/>
      <c r="CH1321" s="10"/>
      <c r="CI1321" s="10"/>
      <c r="CJ1321" s="10"/>
      <c r="CK1321" s="10"/>
      <c r="CL1321" s="10"/>
      <c r="CM1321" s="10"/>
      <c r="CN1321" s="10"/>
      <c r="CO1321" s="10"/>
      <c r="CP1321" s="10"/>
      <c r="CQ1321" s="10"/>
      <c r="CR1321" s="10"/>
    </row>
    <row r="1322" spans="1:96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  <c r="BL1322" s="10"/>
      <c r="BM1322" s="10"/>
      <c r="BN1322" s="10"/>
      <c r="BO1322" s="10"/>
      <c r="BP1322" s="10"/>
      <c r="BQ1322" s="10"/>
      <c r="BR1322" s="10"/>
      <c r="BS1322" s="10"/>
      <c r="BT1322" s="10"/>
      <c r="BU1322" s="10"/>
      <c r="BV1322" s="10"/>
      <c r="BW1322" s="10"/>
      <c r="BX1322" s="10"/>
      <c r="BY1322" s="10"/>
      <c r="BZ1322" s="10"/>
      <c r="CA1322" s="10"/>
      <c r="CB1322" s="10"/>
      <c r="CC1322" s="10"/>
      <c r="CD1322" s="10"/>
      <c r="CE1322" s="10"/>
      <c r="CF1322" s="10"/>
      <c r="CG1322" s="10"/>
      <c r="CH1322" s="10"/>
      <c r="CI1322" s="10"/>
      <c r="CJ1322" s="10"/>
      <c r="CK1322" s="10"/>
      <c r="CL1322" s="10"/>
      <c r="CM1322" s="10"/>
      <c r="CN1322" s="10"/>
      <c r="CO1322" s="10"/>
      <c r="CP1322" s="10"/>
      <c r="CQ1322" s="10"/>
      <c r="CR1322" s="10"/>
    </row>
    <row r="1323" spans="1:96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10"/>
      <c r="BQ1323" s="10"/>
      <c r="BR1323" s="10"/>
      <c r="BS1323" s="10"/>
      <c r="BT1323" s="10"/>
      <c r="BU1323" s="10"/>
      <c r="BV1323" s="10"/>
      <c r="BW1323" s="10"/>
      <c r="BX1323" s="10"/>
      <c r="BY1323" s="10"/>
      <c r="BZ1323" s="10"/>
      <c r="CA1323" s="10"/>
      <c r="CB1323" s="10"/>
      <c r="CC1323" s="10"/>
      <c r="CD1323" s="10"/>
      <c r="CE1323" s="10"/>
      <c r="CF1323" s="10"/>
      <c r="CG1323" s="10"/>
      <c r="CH1323" s="10"/>
      <c r="CI1323" s="10"/>
      <c r="CJ1323" s="10"/>
      <c r="CK1323" s="10"/>
      <c r="CL1323" s="10"/>
      <c r="CM1323" s="10"/>
      <c r="CN1323" s="10"/>
      <c r="CO1323" s="10"/>
      <c r="CP1323" s="10"/>
      <c r="CQ1323" s="10"/>
      <c r="CR1323" s="10"/>
    </row>
    <row r="1324" spans="1:96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  <c r="BL1324" s="10"/>
      <c r="BM1324" s="10"/>
      <c r="BN1324" s="10"/>
      <c r="BO1324" s="10"/>
      <c r="BP1324" s="10"/>
      <c r="BQ1324" s="10"/>
      <c r="BR1324" s="10"/>
      <c r="BS1324" s="10"/>
      <c r="BT1324" s="10"/>
      <c r="BU1324" s="10"/>
      <c r="BV1324" s="10"/>
      <c r="BW1324" s="10"/>
      <c r="BX1324" s="10"/>
      <c r="BY1324" s="10"/>
      <c r="BZ1324" s="10"/>
      <c r="CA1324" s="10"/>
      <c r="CB1324" s="10"/>
      <c r="CC1324" s="10"/>
      <c r="CD1324" s="10"/>
      <c r="CE1324" s="10"/>
      <c r="CF1324" s="10"/>
      <c r="CG1324" s="10"/>
      <c r="CH1324" s="10"/>
      <c r="CI1324" s="10"/>
      <c r="CJ1324" s="10"/>
      <c r="CK1324" s="10"/>
      <c r="CL1324" s="10"/>
      <c r="CM1324" s="10"/>
      <c r="CN1324" s="10"/>
      <c r="CO1324" s="10"/>
      <c r="CP1324" s="10"/>
      <c r="CQ1324" s="10"/>
      <c r="CR1324" s="10"/>
    </row>
    <row r="1325" spans="1:96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N1325" s="10"/>
      <c r="BO1325" s="10"/>
      <c r="BP1325" s="10"/>
      <c r="BQ1325" s="10"/>
      <c r="BR1325" s="10"/>
      <c r="BS1325" s="10"/>
      <c r="BT1325" s="10"/>
      <c r="BU1325" s="10"/>
      <c r="BV1325" s="10"/>
      <c r="BW1325" s="10"/>
      <c r="BX1325" s="10"/>
      <c r="BY1325" s="10"/>
      <c r="BZ1325" s="10"/>
      <c r="CA1325" s="10"/>
      <c r="CB1325" s="10"/>
      <c r="CC1325" s="10"/>
      <c r="CD1325" s="10"/>
      <c r="CE1325" s="10"/>
      <c r="CF1325" s="10"/>
      <c r="CG1325" s="10"/>
      <c r="CH1325" s="10"/>
      <c r="CI1325" s="10"/>
      <c r="CJ1325" s="10"/>
      <c r="CK1325" s="10"/>
      <c r="CL1325" s="10"/>
      <c r="CM1325" s="10"/>
      <c r="CN1325" s="10"/>
      <c r="CO1325" s="10"/>
      <c r="CP1325" s="10"/>
      <c r="CQ1325" s="10"/>
      <c r="CR1325" s="10"/>
    </row>
    <row r="1326" spans="1:96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/>
      <c r="BJ1326" s="10"/>
      <c r="BK1326" s="10"/>
      <c r="BL1326" s="10"/>
      <c r="BM1326" s="10"/>
      <c r="BN1326" s="10"/>
      <c r="BO1326" s="10"/>
      <c r="BP1326" s="10"/>
      <c r="BQ1326" s="10"/>
      <c r="BR1326" s="10"/>
      <c r="BS1326" s="10"/>
      <c r="BT1326" s="10"/>
      <c r="BU1326" s="10"/>
      <c r="BV1326" s="10"/>
      <c r="BW1326" s="10"/>
      <c r="BX1326" s="10"/>
      <c r="BY1326" s="10"/>
      <c r="BZ1326" s="10"/>
      <c r="CA1326" s="10"/>
      <c r="CB1326" s="10"/>
      <c r="CC1326" s="10"/>
      <c r="CD1326" s="10"/>
      <c r="CE1326" s="10"/>
      <c r="CF1326" s="10"/>
      <c r="CG1326" s="10"/>
      <c r="CH1326" s="10"/>
      <c r="CI1326" s="10"/>
      <c r="CJ1326" s="10"/>
      <c r="CK1326" s="10"/>
      <c r="CL1326" s="10"/>
      <c r="CM1326" s="10"/>
      <c r="CN1326" s="10"/>
      <c r="CO1326" s="10"/>
      <c r="CP1326" s="10"/>
      <c r="CQ1326" s="10"/>
      <c r="CR1326" s="10"/>
    </row>
    <row r="1327" spans="1:96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0"/>
      <c r="BC1327" s="10"/>
      <c r="BD1327" s="10"/>
      <c r="BE1327" s="10"/>
      <c r="BF1327" s="10"/>
      <c r="BG1327" s="10"/>
      <c r="BH1327" s="10"/>
      <c r="BI1327" s="10"/>
      <c r="BJ1327" s="10"/>
      <c r="BK1327" s="10"/>
      <c r="BL1327" s="10"/>
      <c r="BM1327" s="10"/>
      <c r="BN1327" s="10"/>
      <c r="BO1327" s="10"/>
      <c r="BP1327" s="10"/>
      <c r="BQ1327" s="10"/>
      <c r="BR1327" s="10"/>
      <c r="BS1327" s="10"/>
      <c r="BT1327" s="10"/>
      <c r="BU1327" s="10"/>
      <c r="BV1327" s="10"/>
      <c r="BW1327" s="10"/>
      <c r="BX1327" s="10"/>
      <c r="BY1327" s="10"/>
      <c r="BZ1327" s="10"/>
      <c r="CA1327" s="10"/>
      <c r="CB1327" s="10"/>
      <c r="CC1327" s="10"/>
      <c r="CD1327" s="10"/>
      <c r="CE1327" s="10"/>
      <c r="CF1327" s="10"/>
      <c r="CG1327" s="10"/>
      <c r="CH1327" s="10"/>
      <c r="CI1327" s="10"/>
      <c r="CJ1327" s="10"/>
      <c r="CK1327" s="10"/>
      <c r="CL1327" s="10"/>
      <c r="CM1327" s="10"/>
      <c r="CN1327" s="10"/>
      <c r="CO1327" s="10"/>
      <c r="CP1327" s="10"/>
      <c r="CQ1327" s="10"/>
      <c r="CR1327" s="10"/>
    </row>
    <row r="1328" spans="1:96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N1328" s="10"/>
      <c r="BO1328" s="10"/>
      <c r="BP1328" s="10"/>
      <c r="BQ1328" s="10"/>
      <c r="BR1328" s="10"/>
      <c r="BS1328" s="10"/>
      <c r="BT1328" s="10"/>
      <c r="BU1328" s="10"/>
      <c r="BV1328" s="10"/>
      <c r="BW1328" s="10"/>
      <c r="BX1328" s="10"/>
      <c r="BY1328" s="10"/>
      <c r="BZ1328" s="10"/>
      <c r="CA1328" s="10"/>
      <c r="CB1328" s="10"/>
      <c r="CC1328" s="10"/>
      <c r="CD1328" s="10"/>
      <c r="CE1328" s="10"/>
      <c r="CF1328" s="10"/>
      <c r="CG1328" s="10"/>
      <c r="CH1328" s="10"/>
      <c r="CI1328" s="10"/>
      <c r="CJ1328" s="10"/>
      <c r="CK1328" s="10"/>
      <c r="CL1328" s="10"/>
      <c r="CM1328" s="10"/>
      <c r="CN1328" s="10"/>
      <c r="CO1328" s="10"/>
      <c r="CP1328" s="10"/>
      <c r="CQ1328" s="10"/>
      <c r="CR1328" s="10"/>
    </row>
    <row r="1329" spans="1:96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  <c r="BL1329" s="10"/>
      <c r="BM1329" s="10"/>
      <c r="BN1329" s="10"/>
      <c r="BO1329" s="10"/>
      <c r="BP1329" s="10"/>
      <c r="BQ1329" s="10"/>
      <c r="BR1329" s="10"/>
      <c r="BS1329" s="10"/>
      <c r="BT1329" s="10"/>
      <c r="BU1329" s="10"/>
      <c r="BV1329" s="10"/>
      <c r="BW1329" s="10"/>
      <c r="BX1329" s="10"/>
      <c r="BY1329" s="10"/>
      <c r="BZ1329" s="10"/>
      <c r="CA1329" s="10"/>
      <c r="CB1329" s="10"/>
      <c r="CC1329" s="10"/>
      <c r="CD1329" s="10"/>
      <c r="CE1329" s="10"/>
      <c r="CF1329" s="10"/>
      <c r="CG1329" s="10"/>
      <c r="CH1329" s="10"/>
      <c r="CI1329" s="10"/>
      <c r="CJ1329" s="10"/>
      <c r="CK1329" s="10"/>
      <c r="CL1329" s="10"/>
      <c r="CM1329" s="10"/>
      <c r="CN1329" s="10"/>
      <c r="CO1329" s="10"/>
      <c r="CP1329" s="10"/>
      <c r="CQ1329" s="10"/>
      <c r="CR1329" s="10"/>
    </row>
    <row r="1330" spans="1:96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N1330" s="10"/>
      <c r="BO1330" s="10"/>
      <c r="BP1330" s="10"/>
      <c r="BQ1330" s="10"/>
      <c r="BR1330" s="10"/>
      <c r="BS1330" s="10"/>
      <c r="BT1330" s="10"/>
      <c r="BU1330" s="10"/>
      <c r="BV1330" s="10"/>
      <c r="BW1330" s="10"/>
      <c r="BX1330" s="10"/>
      <c r="BY1330" s="10"/>
      <c r="BZ1330" s="10"/>
      <c r="CA1330" s="10"/>
      <c r="CB1330" s="10"/>
      <c r="CC1330" s="10"/>
      <c r="CD1330" s="10"/>
      <c r="CE1330" s="10"/>
      <c r="CF1330" s="10"/>
      <c r="CG1330" s="10"/>
      <c r="CH1330" s="10"/>
      <c r="CI1330" s="10"/>
      <c r="CJ1330" s="10"/>
      <c r="CK1330" s="10"/>
      <c r="CL1330" s="10"/>
      <c r="CM1330" s="10"/>
      <c r="CN1330" s="10"/>
      <c r="CO1330" s="10"/>
      <c r="CP1330" s="10"/>
      <c r="CQ1330" s="10"/>
      <c r="CR1330" s="10"/>
    </row>
    <row r="1331" spans="1:96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  <c r="BL1331" s="10"/>
      <c r="BM1331" s="10"/>
      <c r="BN1331" s="10"/>
      <c r="BO1331" s="10"/>
      <c r="BP1331" s="10"/>
      <c r="BQ1331" s="10"/>
      <c r="BR1331" s="10"/>
      <c r="BS1331" s="10"/>
      <c r="BT1331" s="10"/>
      <c r="BU1331" s="10"/>
      <c r="BV1331" s="10"/>
      <c r="BW1331" s="10"/>
      <c r="BX1331" s="10"/>
      <c r="BY1331" s="10"/>
      <c r="BZ1331" s="10"/>
      <c r="CA1331" s="10"/>
      <c r="CB1331" s="10"/>
      <c r="CC1331" s="10"/>
      <c r="CD1331" s="10"/>
      <c r="CE1331" s="10"/>
      <c r="CF1331" s="10"/>
      <c r="CG1331" s="10"/>
      <c r="CH1331" s="10"/>
      <c r="CI1331" s="10"/>
      <c r="CJ1331" s="10"/>
      <c r="CK1331" s="10"/>
      <c r="CL1331" s="10"/>
      <c r="CM1331" s="10"/>
      <c r="CN1331" s="10"/>
      <c r="CO1331" s="10"/>
      <c r="CP1331" s="10"/>
      <c r="CQ1331" s="10"/>
      <c r="CR1331" s="10"/>
    </row>
    <row r="1332" spans="1:96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10"/>
      <c r="BL1332" s="10"/>
      <c r="BM1332" s="10"/>
      <c r="BN1332" s="10"/>
      <c r="BO1332" s="10"/>
      <c r="BP1332" s="10"/>
      <c r="BQ1332" s="10"/>
      <c r="BR1332" s="10"/>
      <c r="BS1332" s="10"/>
      <c r="BT1332" s="10"/>
      <c r="BU1332" s="10"/>
      <c r="BV1332" s="10"/>
      <c r="BW1332" s="10"/>
      <c r="BX1332" s="10"/>
      <c r="BY1332" s="10"/>
      <c r="BZ1332" s="10"/>
      <c r="CA1332" s="10"/>
      <c r="CB1332" s="10"/>
      <c r="CC1332" s="10"/>
      <c r="CD1332" s="10"/>
      <c r="CE1332" s="10"/>
      <c r="CF1332" s="10"/>
      <c r="CG1332" s="10"/>
      <c r="CH1332" s="10"/>
      <c r="CI1332" s="10"/>
      <c r="CJ1332" s="10"/>
      <c r="CK1332" s="10"/>
      <c r="CL1332" s="10"/>
      <c r="CM1332" s="10"/>
      <c r="CN1332" s="10"/>
      <c r="CO1332" s="10"/>
      <c r="CP1332" s="10"/>
      <c r="CQ1332" s="10"/>
      <c r="CR1332" s="10"/>
    </row>
    <row r="1333" spans="1:96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N1333" s="10"/>
      <c r="BO1333" s="10"/>
      <c r="BP1333" s="10"/>
      <c r="BQ1333" s="10"/>
      <c r="BR1333" s="10"/>
      <c r="BS1333" s="10"/>
      <c r="BT1333" s="10"/>
      <c r="BU1333" s="10"/>
      <c r="BV1333" s="10"/>
      <c r="BW1333" s="10"/>
      <c r="BX1333" s="10"/>
      <c r="BY1333" s="10"/>
      <c r="BZ1333" s="10"/>
      <c r="CA1333" s="10"/>
      <c r="CB1333" s="10"/>
      <c r="CC1333" s="10"/>
      <c r="CD1333" s="10"/>
      <c r="CE1333" s="10"/>
      <c r="CF1333" s="10"/>
      <c r="CG1333" s="10"/>
      <c r="CH1333" s="10"/>
      <c r="CI1333" s="10"/>
      <c r="CJ1333" s="10"/>
      <c r="CK1333" s="10"/>
      <c r="CL1333" s="10"/>
      <c r="CM1333" s="10"/>
      <c r="CN1333" s="10"/>
      <c r="CO1333" s="10"/>
      <c r="CP1333" s="10"/>
      <c r="CQ1333" s="10"/>
      <c r="CR1333" s="10"/>
    </row>
    <row r="1334" spans="1:96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  <c r="BL1334" s="10"/>
      <c r="BM1334" s="10"/>
      <c r="BN1334" s="10"/>
      <c r="BO1334" s="10"/>
      <c r="BP1334" s="10"/>
      <c r="BQ1334" s="10"/>
      <c r="BR1334" s="10"/>
      <c r="BS1334" s="10"/>
      <c r="BT1334" s="10"/>
      <c r="BU1334" s="10"/>
      <c r="BV1334" s="10"/>
      <c r="BW1334" s="10"/>
      <c r="BX1334" s="10"/>
      <c r="BY1334" s="10"/>
      <c r="BZ1334" s="10"/>
      <c r="CA1334" s="10"/>
      <c r="CB1334" s="10"/>
      <c r="CC1334" s="10"/>
      <c r="CD1334" s="10"/>
      <c r="CE1334" s="10"/>
      <c r="CF1334" s="10"/>
      <c r="CG1334" s="10"/>
      <c r="CH1334" s="10"/>
      <c r="CI1334" s="10"/>
      <c r="CJ1334" s="10"/>
      <c r="CK1334" s="10"/>
      <c r="CL1334" s="10"/>
      <c r="CM1334" s="10"/>
      <c r="CN1334" s="10"/>
      <c r="CO1334" s="10"/>
      <c r="CP1334" s="10"/>
      <c r="CQ1334" s="10"/>
      <c r="CR1334" s="10"/>
    </row>
    <row r="1335" spans="1:96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N1335" s="10"/>
      <c r="BO1335" s="10"/>
      <c r="BP1335" s="10"/>
      <c r="BQ1335" s="10"/>
      <c r="BR1335" s="10"/>
      <c r="BS1335" s="10"/>
      <c r="BT1335" s="10"/>
      <c r="BU1335" s="10"/>
      <c r="BV1335" s="10"/>
      <c r="BW1335" s="10"/>
      <c r="BX1335" s="10"/>
      <c r="BY1335" s="10"/>
      <c r="BZ1335" s="10"/>
      <c r="CA1335" s="10"/>
      <c r="CB1335" s="10"/>
      <c r="CC1335" s="10"/>
      <c r="CD1335" s="10"/>
      <c r="CE1335" s="10"/>
      <c r="CF1335" s="10"/>
      <c r="CG1335" s="10"/>
      <c r="CH1335" s="10"/>
      <c r="CI1335" s="10"/>
      <c r="CJ1335" s="10"/>
      <c r="CK1335" s="10"/>
      <c r="CL1335" s="10"/>
      <c r="CM1335" s="10"/>
      <c r="CN1335" s="10"/>
      <c r="CO1335" s="10"/>
      <c r="CP1335" s="10"/>
      <c r="CQ1335" s="10"/>
      <c r="CR1335" s="10"/>
    </row>
    <row r="1336" spans="1:96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0"/>
      <c r="BC1336" s="10"/>
      <c r="BD1336" s="10"/>
      <c r="BE1336" s="10"/>
      <c r="BF1336" s="10"/>
      <c r="BG1336" s="10"/>
      <c r="BH1336" s="10"/>
      <c r="BI1336" s="10"/>
      <c r="BJ1336" s="10"/>
      <c r="BK1336" s="10"/>
      <c r="BL1336" s="10"/>
      <c r="BM1336" s="10"/>
      <c r="BN1336" s="10"/>
      <c r="BO1336" s="10"/>
      <c r="BP1336" s="10"/>
      <c r="BQ1336" s="10"/>
      <c r="BR1336" s="10"/>
      <c r="BS1336" s="10"/>
      <c r="BT1336" s="10"/>
      <c r="BU1336" s="10"/>
      <c r="BV1336" s="10"/>
      <c r="BW1336" s="10"/>
      <c r="BX1336" s="10"/>
      <c r="BY1336" s="10"/>
      <c r="BZ1336" s="10"/>
      <c r="CA1336" s="10"/>
      <c r="CB1336" s="10"/>
      <c r="CC1336" s="10"/>
      <c r="CD1336" s="10"/>
      <c r="CE1336" s="10"/>
      <c r="CF1336" s="10"/>
      <c r="CG1336" s="10"/>
      <c r="CH1336" s="10"/>
      <c r="CI1336" s="10"/>
      <c r="CJ1336" s="10"/>
      <c r="CK1336" s="10"/>
      <c r="CL1336" s="10"/>
      <c r="CM1336" s="10"/>
      <c r="CN1336" s="10"/>
      <c r="CO1336" s="10"/>
      <c r="CP1336" s="10"/>
      <c r="CQ1336" s="10"/>
      <c r="CR1336" s="10"/>
    </row>
    <row r="1337" spans="1:96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0"/>
      <c r="BC1337" s="10"/>
      <c r="BD1337" s="10"/>
      <c r="BE1337" s="10"/>
      <c r="BF1337" s="10"/>
      <c r="BG1337" s="10"/>
      <c r="BH1337" s="10"/>
      <c r="BI1337" s="10"/>
      <c r="BJ1337" s="10"/>
      <c r="BK1337" s="10"/>
      <c r="BL1337" s="10"/>
      <c r="BM1337" s="10"/>
      <c r="BN1337" s="10"/>
      <c r="BO1337" s="10"/>
      <c r="BP1337" s="10"/>
      <c r="BQ1337" s="10"/>
      <c r="BR1337" s="10"/>
      <c r="BS1337" s="10"/>
      <c r="BT1337" s="10"/>
      <c r="BU1337" s="10"/>
      <c r="BV1337" s="10"/>
      <c r="BW1337" s="10"/>
      <c r="BX1337" s="10"/>
      <c r="BY1337" s="10"/>
      <c r="BZ1337" s="10"/>
      <c r="CA1337" s="10"/>
      <c r="CB1337" s="10"/>
      <c r="CC1337" s="10"/>
      <c r="CD1337" s="10"/>
      <c r="CE1337" s="10"/>
      <c r="CF1337" s="10"/>
      <c r="CG1337" s="10"/>
      <c r="CH1337" s="10"/>
      <c r="CI1337" s="10"/>
      <c r="CJ1337" s="10"/>
      <c r="CK1337" s="10"/>
      <c r="CL1337" s="10"/>
      <c r="CM1337" s="10"/>
      <c r="CN1337" s="10"/>
      <c r="CO1337" s="10"/>
      <c r="CP1337" s="10"/>
      <c r="CQ1337" s="10"/>
      <c r="CR1337" s="10"/>
    </row>
    <row r="1338" spans="1:96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N1338" s="10"/>
      <c r="BO1338" s="10"/>
      <c r="BP1338" s="10"/>
      <c r="BQ1338" s="10"/>
      <c r="BR1338" s="10"/>
      <c r="BS1338" s="10"/>
      <c r="BT1338" s="10"/>
      <c r="BU1338" s="10"/>
      <c r="BV1338" s="10"/>
      <c r="BW1338" s="10"/>
      <c r="BX1338" s="10"/>
      <c r="BY1338" s="10"/>
      <c r="BZ1338" s="10"/>
      <c r="CA1338" s="10"/>
      <c r="CB1338" s="10"/>
      <c r="CC1338" s="10"/>
      <c r="CD1338" s="10"/>
      <c r="CE1338" s="10"/>
      <c r="CF1338" s="10"/>
      <c r="CG1338" s="10"/>
      <c r="CH1338" s="10"/>
      <c r="CI1338" s="10"/>
      <c r="CJ1338" s="10"/>
      <c r="CK1338" s="10"/>
      <c r="CL1338" s="10"/>
      <c r="CM1338" s="10"/>
      <c r="CN1338" s="10"/>
      <c r="CO1338" s="10"/>
      <c r="CP1338" s="10"/>
      <c r="CQ1338" s="10"/>
      <c r="CR1338" s="10"/>
    </row>
    <row r="1339" spans="1:96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  <c r="BL1339" s="10"/>
      <c r="BM1339" s="10"/>
      <c r="BN1339" s="10"/>
      <c r="BO1339" s="10"/>
      <c r="BP1339" s="10"/>
      <c r="BQ1339" s="10"/>
      <c r="BR1339" s="10"/>
      <c r="BS1339" s="10"/>
      <c r="BT1339" s="10"/>
      <c r="BU1339" s="10"/>
      <c r="BV1339" s="10"/>
      <c r="BW1339" s="10"/>
      <c r="BX1339" s="10"/>
      <c r="BY1339" s="10"/>
      <c r="BZ1339" s="10"/>
      <c r="CA1339" s="10"/>
      <c r="CB1339" s="10"/>
      <c r="CC1339" s="10"/>
      <c r="CD1339" s="10"/>
      <c r="CE1339" s="10"/>
      <c r="CF1339" s="10"/>
      <c r="CG1339" s="10"/>
      <c r="CH1339" s="10"/>
      <c r="CI1339" s="10"/>
      <c r="CJ1339" s="10"/>
      <c r="CK1339" s="10"/>
      <c r="CL1339" s="10"/>
      <c r="CM1339" s="10"/>
      <c r="CN1339" s="10"/>
      <c r="CO1339" s="10"/>
      <c r="CP1339" s="10"/>
      <c r="CQ1339" s="10"/>
      <c r="CR1339" s="10"/>
    </row>
    <row r="1340" spans="1:96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  <c r="BL1340" s="10"/>
      <c r="BM1340" s="10"/>
      <c r="BN1340" s="10"/>
      <c r="BO1340" s="10"/>
      <c r="BP1340" s="10"/>
      <c r="BQ1340" s="10"/>
      <c r="BR1340" s="10"/>
      <c r="BS1340" s="10"/>
      <c r="BT1340" s="10"/>
      <c r="BU1340" s="10"/>
      <c r="BV1340" s="10"/>
      <c r="BW1340" s="10"/>
      <c r="BX1340" s="10"/>
      <c r="BY1340" s="10"/>
      <c r="BZ1340" s="10"/>
      <c r="CA1340" s="10"/>
      <c r="CB1340" s="10"/>
      <c r="CC1340" s="10"/>
      <c r="CD1340" s="10"/>
      <c r="CE1340" s="10"/>
      <c r="CF1340" s="10"/>
      <c r="CG1340" s="10"/>
      <c r="CH1340" s="10"/>
      <c r="CI1340" s="10"/>
      <c r="CJ1340" s="10"/>
      <c r="CK1340" s="10"/>
      <c r="CL1340" s="10"/>
      <c r="CM1340" s="10"/>
      <c r="CN1340" s="10"/>
      <c r="CO1340" s="10"/>
      <c r="CP1340" s="10"/>
      <c r="CQ1340" s="10"/>
      <c r="CR1340" s="10"/>
    </row>
    <row r="1341" spans="1:96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N1341" s="10"/>
      <c r="BO1341" s="10"/>
      <c r="BP1341" s="10"/>
      <c r="BQ1341" s="10"/>
      <c r="BR1341" s="10"/>
      <c r="BS1341" s="10"/>
      <c r="BT1341" s="10"/>
      <c r="BU1341" s="10"/>
      <c r="BV1341" s="10"/>
      <c r="BW1341" s="10"/>
      <c r="BX1341" s="10"/>
      <c r="BY1341" s="10"/>
      <c r="BZ1341" s="10"/>
      <c r="CA1341" s="10"/>
      <c r="CB1341" s="10"/>
      <c r="CC1341" s="10"/>
      <c r="CD1341" s="10"/>
      <c r="CE1341" s="10"/>
      <c r="CF1341" s="10"/>
      <c r="CG1341" s="10"/>
      <c r="CH1341" s="10"/>
      <c r="CI1341" s="10"/>
      <c r="CJ1341" s="10"/>
      <c r="CK1341" s="10"/>
      <c r="CL1341" s="10"/>
      <c r="CM1341" s="10"/>
      <c r="CN1341" s="10"/>
      <c r="CO1341" s="10"/>
      <c r="CP1341" s="10"/>
      <c r="CQ1341" s="10"/>
      <c r="CR1341" s="10"/>
    </row>
    <row r="1342" spans="1:96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10"/>
      <c r="BL1342" s="10"/>
      <c r="BM1342" s="10"/>
      <c r="BN1342" s="10"/>
      <c r="BO1342" s="10"/>
      <c r="BP1342" s="10"/>
      <c r="BQ1342" s="10"/>
      <c r="BR1342" s="10"/>
      <c r="BS1342" s="10"/>
      <c r="BT1342" s="10"/>
      <c r="BU1342" s="10"/>
      <c r="BV1342" s="10"/>
      <c r="BW1342" s="10"/>
      <c r="BX1342" s="10"/>
      <c r="BY1342" s="10"/>
      <c r="BZ1342" s="10"/>
      <c r="CA1342" s="10"/>
      <c r="CB1342" s="10"/>
      <c r="CC1342" s="10"/>
      <c r="CD1342" s="10"/>
      <c r="CE1342" s="10"/>
      <c r="CF1342" s="10"/>
      <c r="CG1342" s="10"/>
      <c r="CH1342" s="10"/>
      <c r="CI1342" s="10"/>
      <c r="CJ1342" s="10"/>
      <c r="CK1342" s="10"/>
      <c r="CL1342" s="10"/>
      <c r="CM1342" s="10"/>
      <c r="CN1342" s="10"/>
      <c r="CO1342" s="10"/>
      <c r="CP1342" s="10"/>
      <c r="CQ1342" s="10"/>
      <c r="CR1342" s="10"/>
    </row>
    <row r="1343" spans="1:96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  <c r="BL1343" s="10"/>
      <c r="BM1343" s="10"/>
      <c r="BN1343" s="10"/>
      <c r="BO1343" s="10"/>
      <c r="BP1343" s="10"/>
      <c r="BQ1343" s="10"/>
      <c r="BR1343" s="10"/>
      <c r="BS1343" s="10"/>
      <c r="BT1343" s="10"/>
      <c r="BU1343" s="10"/>
      <c r="BV1343" s="10"/>
      <c r="BW1343" s="10"/>
      <c r="BX1343" s="10"/>
      <c r="BY1343" s="10"/>
      <c r="BZ1343" s="10"/>
      <c r="CA1343" s="10"/>
      <c r="CB1343" s="10"/>
      <c r="CC1343" s="10"/>
      <c r="CD1343" s="10"/>
      <c r="CE1343" s="10"/>
      <c r="CF1343" s="10"/>
      <c r="CG1343" s="10"/>
      <c r="CH1343" s="10"/>
      <c r="CI1343" s="10"/>
      <c r="CJ1343" s="10"/>
      <c r="CK1343" s="10"/>
      <c r="CL1343" s="10"/>
      <c r="CM1343" s="10"/>
      <c r="CN1343" s="10"/>
      <c r="CO1343" s="10"/>
      <c r="CP1343" s="10"/>
      <c r="CQ1343" s="10"/>
      <c r="CR1343" s="10"/>
    </row>
    <row r="1344" spans="1:96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  <c r="BL1344" s="10"/>
      <c r="BM1344" s="10"/>
      <c r="BN1344" s="10"/>
      <c r="BO1344" s="10"/>
      <c r="BP1344" s="10"/>
      <c r="BQ1344" s="10"/>
      <c r="BR1344" s="10"/>
      <c r="BS1344" s="10"/>
      <c r="BT1344" s="10"/>
      <c r="BU1344" s="10"/>
      <c r="BV1344" s="10"/>
      <c r="BW1344" s="10"/>
      <c r="BX1344" s="10"/>
      <c r="BY1344" s="10"/>
      <c r="BZ1344" s="10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</row>
    <row r="1345" spans="1:96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  <c r="BL1345" s="10"/>
      <c r="BM1345" s="10"/>
      <c r="BN1345" s="10"/>
      <c r="BO1345" s="10"/>
      <c r="BP1345" s="10"/>
      <c r="BQ1345" s="10"/>
      <c r="BR1345" s="10"/>
      <c r="BS1345" s="10"/>
      <c r="BT1345" s="10"/>
      <c r="BU1345" s="10"/>
      <c r="BV1345" s="10"/>
      <c r="BW1345" s="10"/>
      <c r="BX1345" s="10"/>
      <c r="BY1345" s="10"/>
      <c r="BZ1345" s="10"/>
      <c r="CA1345" s="10"/>
      <c r="CB1345" s="10"/>
      <c r="CC1345" s="10"/>
      <c r="CD1345" s="10"/>
      <c r="CE1345" s="10"/>
      <c r="CF1345" s="10"/>
      <c r="CG1345" s="10"/>
      <c r="CH1345" s="10"/>
      <c r="CI1345" s="10"/>
      <c r="CJ1345" s="10"/>
      <c r="CK1345" s="10"/>
      <c r="CL1345" s="10"/>
      <c r="CM1345" s="10"/>
      <c r="CN1345" s="10"/>
      <c r="CO1345" s="10"/>
      <c r="CP1345" s="10"/>
      <c r="CQ1345" s="10"/>
      <c r="CR1345" s="10"/>
    </row>
    <row r="1346" spans="1:96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N1346" s="10"/>
      <c r="BO1346" s="10"/>
      <c r="BP1346" s="10"/>
      <c r="BQ1346" s="10"/>
      <c r="BR1346" s="10"/>
      <c r="BS1346" s="10"/>
      <c r="BT1346" s="10"/>
      <c r="BU1346" s="10"/>
      <c r="BV1346" s="10"/>
      <c r="BW1346" s="10"/>
      <c r="BX1346" s="10"/>
      <c r="BY1346" s="10"/>
      <c r="BZ1346" s="10"/>
      <c r="CA1346" s="10"/>
      <c r="CB1346" s="10"/>
      <c r="CC1346" s="10"/>
      <c r="CD1346" s="10"/>
      <c r="CE1346" s="10"/>
      <c r="CF1346" s="10"/>
      <c r="CG1346" s="10"/>
      <c r="CH1346" s="10"/>
      <c r="CI1346" s="10"/>
      <c r="CJ1346" s="10"/>
      <c r="CK1346" s="10"/>
      <c r="CL1346" s="10"/>
      <c r="CM1346" s="10"/>
      <c r="CN1346" s="10"/>
      <c r="CO1346" s="10"/>
      <c r="CP1346" s="10"/>
      <c r="CQ1346" s="10"/>
      <c r="CR1346" s="10"/>
    </row>
    <row r="1347" spans="1:96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N1347" s="10"/>
      <c r="BO1347" s="10"/>
      <c r="BP1347" s="10"/>
      <c r="BQ1347" s="10"/>
      <c r="BR1347" s="10"/>
      <c r="BS1347" s="10"/>
      <c r="BT1347" s="10"/>
      <c r="BU1347" s="10"/>
      <c r="BV1347" s="10"/>
      <c r="BW1347" s="10"/>
      <c r="BX1347" s="10"/>
      <c r="BY1347" s="10"/>
      <c r="BZ1347" s="10"/>
      <c r="CA1347" s="10"/>
      <c r="CB1347" s="10"/>
      <c r="CC1347" s="10"/>
      <c r="CD1347" s="10"/>
      <c r="CE1347" s="10"/>
      <c r="CF1347" s="10"/>
      <c r="CG1347" s="10"/>
      <c r="CH1347" s="10"/>
      <c r="CI1347" s="10"/>
      <c r="CJ1347" s="10"/>
      <c r="CK1347" s="10"/>
      <c r="CL1347" s="10"/>
      <c r="CM1347" s="10"/>
      <c r="CN1347" s="10"/>
      <c r="CO1347" s="10"/>
      <c r="CP1347" s="10"/>
      <c r="CQ1347" s="10"/>
      <c r="CR1347" s="10"/>
    </row>
    <row r="1348" spans="1:96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N1348" s="10"/>
      <c r="BO1348" s="10"/>
      <c r="BP1348" s="10"/>
      <c r="BQ1348" s="10"/>
      <c r="BR1348" s="10"/>
      <c r="BS1348" s="10"/>
      <c r="BT1348" s="10"/>
      <c r="BU1348" s="10"/>
      <c r="BV1348" s="10"/>
      <c r="BW1348" s="10"/>
      <c r="BX1348" s="10"/>
      <c r="BY1348" s="10"/>
      <c r="BZ1348" s="10"/>
      <c r="CA1348" s="10"/>
      <c r="CB1348" s="10"/>
      <c r="CC1348" s="10"/>
      <c r="CD1348" s="10"/>
      <c r="CE1348" s="10"/>
      <c r="CF1348" s="10"/>
      <c r="CG1348" s="10"/>
      <c r="CH1348" s="10"/>
      <c r="CI1348" s="10"/>
      <c r="CJ1348" s="10"/>
      <c r="CK1348" s="10"/>
      <c r="CL1348" s="10"/>
      <c r="CM1348" s="10"/>
      <c r="CN1348" s="10"/>
      <c r="CO1348" s="10"/>
      <c r="CP1348" s="10"/>
      <c r="CQ1348" s="10"/>
      <c r="CR1348" s="10"/>
    </row>
    <row r="1349" spans="1:96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N1349" s="10"/>
      <c r="BO1349" s="10"/>
      <c r="BP1349" s="10"/>
      <c r="BQ1349" s="10"/>
      <c r="BR1349" s="10"/>
      <c r="BS1349" s="10"/>
      <c r="BT1349" s="10"/>
      <c r="BU1349" s="10"/>
      <c r="BV1349" s="10"/>
      <c r="BW1349" s="10"/>
      <c r="BX1349" s="10"/>
      <c r="BY1349" s="10"/>
      <c r="BZ1349" s="10"/>
      <c r="CA1349" s="10"/>
      <c r="CB1349" s="10"/>
      <c r="CC1349" s="10"/>
      <c r="CD1349" s="10"/>
      <c r="CE1349" s="10"/>
      <c r="CF1349" s="10"/>
      <c r="CG1349" s="10"/>
      <c r="CH1349" s="10"/>
      <c r="CI1349" s="10"/>
      <c r="CJ1349" s="10"/>
      <c r="CK1349" s="10"/>
      <c r="CL1349" s="10"/>
      <c r="CM1349" s="10"/>
      <c r="CN1349" s="10"/>
      <c r="CO1349" s="10"/>
      <c r="CP1349" s="10"/>
      <c r="CQ1349" s="10"/>
      <c r="CR1349" s="10"/>
    </row>
    <row r="1350" spans="1:96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  <c r="BL1350" s="10"/>
      <c r="BM1350" s="10"/>
      <c r="BN1350" s="10"/>
      <c r="BO1350" s="10"/>
      <c r="BP1350" s="10"/>
      <c r="BQ1350" s="10"/>
      <c r="BR1350" s="10"/>
      <c r="BS1350" s="10"/>
      <c r="BT1350" s="10"/>
      <c r="BU1350" s="10"/>
      <c r="BV1350" s="10"/>
      <c r="BW1350" s="10"/>
      <c r="BX1350" s="10"/>
      <c r="BY1350" s="10"/>
      <c r="BZ1350" s="10"/>
      <c r="CA1350" s="10"/>
      <c r="CB1350" s="10"/>
      <c r="CC1350" s="10"/>
      <c r="CD1350" s="10"/>
      <c r="CE1350" s="10"/>
      <c r="CF1350" s="10"/>
      <c r="CG1350" s="10"/>
      <c r="CH1350" s="10"/>
      <c r="CI1350" s="10"/>
      <c r="CJ1350" s="10"/>
      <c r="CK1350" s="10"/>
      <c r="CL1350" s="10"/>
      <c r="CM1350" s="10"/>
      <c r="CN1350" s="10"/>
      <c r="CO1350" s="10"/>
      <c r="CP1350" s="10"/>
      <c r="CQ1350" s="10"/>
      <c r="CR1350" s="10"/>
    </row>
    <row r="1351" spans="1:96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  <c r="BL1351" s="10"/>
      <c r="BM1351" s="10"/>
      <c r="BN1351" s="10"/>
      <c r="BO1351" s="10"/>
      <c r="BP1351" s="10"/>
      <c r="BQ1351" s="10"/>
      <c r="BR1351" s="10"/>
      <c r="BS1351" s="10"/>
      <c r="BT1351" s="10"/>
      <c r="BU1351" s="10"/>
      <c r="BV1351" s="10"/>
      <c r="BW1351" s="10"/>
      <c r="BX1351" s="10"/>
      <c r="BY1351" s="10"/>
      <c r="BZ1351" s="10"/>
      <c r="CA1351" s="10"/>
      <c r="CB1351" s="10"/>
      <c r="CC1351" s="10"/>
      <c r="CD1351" s="10"/>
      <c r="CE1351" s="10"/>
      <c r="CF1351" s="10"/>
      <c r="CG1351" s="10"/>
      <c r="CH1351" s="10"/>
      <c r="CI1351" s="10"/>
      <c r="CJ1351" s="10"/>
      <c r="CK1351" s="10"/>
      <c r="CL1351" s="10"/>
      <c r="CM1351" s="10"/>
      <c r="CN1351" s="10"/>
      <c r="CO1351" s="10"/>
      <c r="CP1351" s="10"/>
      <c r="CQ1351" s="10"/>
      <c r="CR1351" s="10"/>
    </row>
    <row r="1352" spans="1:96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  <c r="BL1352" s="10"/>
      <c r="BM1352" s="10"/>
      <c r="BN1352" s="10"/>
      <c r="BO1352" s="10"/>
      <c r="BP1352" s="10"/>
      <c r="BQ1352" s="10"/>
      <c r="BR1352" s="10"/>
      <c r="BS1352" s="10"/>
      <c r="BT1352" s="10"/>
      <c r="BU1352" s="10"/>
      <c r="BV1352" s="10"/>
      <c r="BW1352" s="10"/>
      <c r="BX1352" s="10"/>
      <c r="BY1352" s="10"/>
      <c r="BZ1352" s="10"/>
      <c r="CA1352" s="10"/>
      <c r="CB1352" s="10"/>
      <c r="CC1352" s="10"/>
      <c r="CD1352" s="10"/>
      <c r="CE1352" s="10"/>
      <c r="CF1352" s="10"/>
      <c r="CG1352" s="10"/>
      <c r="CH1352" s="10"/>
      <c r="CI1352" s="10"/>
      <c r="CJ1352" s="10"/>
      <c r="CK1352" s="10"/>
      <c r="CL1352" s="10"/>
      <c r="CM1352" s="10"/>
      <c r="CN1352" s="10"/>
      <c r="CO1352" s="10"/>
      <c r="CP1352" s="10"/>
      <c r="CQ1352" s="10"/>
      <c r="CR1352" s="10"/>
    </row>
    <row r="1353" spans="1:96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  <c r="BL1353" s="10"/>
      <c r="BM1353" s="10"/>
      <c r="BN1353" s="10"/>
      <c r="BO1353" s="10"/>
      <c r="BP1353" s="10"/>
      <c r="BQ1353" s="10"/>
      <c r="BR1353" s="10"/>
      <c r="BS1353" s="10"/>
      <c r="BT1353" s="10"/>
      <c r="BU1353" s="10"/>
      <c r="BV1353" s="10"/>
      <c r="BW1353" s="10"/>
      <c r="BX1353" s="10"/>
      <c r="BY1353" s="10"/>
      <c r="BZ1353" s="10"/>
      <c r="CA1353" s="10"/>
      <c r="CB1353" s="10"/>
      <c r="CC1353" s="10"/>
      <c r="CD1353" s="10"/>
      <c r="CE1353" s="10"/>
      <c r="CF1353" s="10"/>
      <c r="CG1353" s="10"/>
      <c r="CH1353" s="10"/>
      <c r="CI1353" s="10"/>
      <c r="CJ1353" s="10"/>
      <c r="CK1353" s="10"/>
      <c r="CL1353" s="10"/>
      <c r="CM1353" s="10"/>
      <c r="CN1353" s="10"/>
      <c r="CO1353" s="10"/>
      <c r="CP1353" s="10"/>
      <c r="CQ1353" s="10"/>
      <c r="CR1353" s="10"/>
    </row>
    <row r="1354" spans="1:96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N1354" s="10"/>
      <c r="BO1354" s="10"/>
      <c r="BP1354" s="10"/>
      <c r="BQ1354" s="10"/>
      <c r="BR1354" s="10"/>
      <c r="BS1354" s="10"/>
      <c r="BT1354" s="10"/>
      <c r="BU1354" s="10"/>
      <c r="BV1354" s="10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</row>
    <row r="1355" spans="1:96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N1355" s="10"/>
      <c r="BO1355" s="10"/>
      <c r="BP1355" s="10"/>
      <c r="BQ1355" s="10"/>
      <c r="BR1355" s="10"/>
      <c r="BS1355" s="10"/>
      <c r="BT1355" s="10"/>
      <c r="BU1355" s="10"/>
      <c r="BV1355" s="10"/>
      <c r="BW1355" s="10"/>
      <c r="BX1355" s="10"/>
      <c r="BY1355" s="10"/>
      <c r="BZ1355" s="10"/>
      <c r="CA1355" s="10"/>
      <c r="CB1355" s="10"/>
      <c r="CC1355" s="10"/>
      <c r="CD1355" s="10"/>
      <c r="CE1355" s="10"/>
      <c r="CF1355" s="10"/>
      <c r="CG1355" s="10"/>
      <c r="CH1355" s="10"/>
      <c r="CI1355" s="10"/>
      <c r="CJ1355" s="10"/>
      <c r="CK1355" s="10"/>
      <c r="CL1355" s="10"/>
      <c r="CM1355" s="10"/>
      <c r="CN1355" s="10"/>
      <c r="CO1355" s="10"/>
      <c r="CP1355" s="10"/>
      <c r="CQ1355" s="10"/>
      <c r="CR1355" s="10"/>
    </row>
    <row r="1356" spans="1:96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N1356" s="10"/>
      <c r="BO1356" s="10"/>
      <c r="BP1356" s="10"/>
      <c r="BQ1356" s="10"/>
      <c r="BR1356" s="10"/>
      <c r="BS1356" s="10"/>
      <c r="BT1356" s="10"/>
      <c r="BU1356" s="10"/>
      <c r="BV1356" s="10"/>
      <c r="BW1356" s="10"/>
      <c r="BX1356" s="10"/>
      <c r="BY1356" s="10"/>
      <c r="BZ1356" s="10"/>
      <c r="CA1356" s="10"/>
      <c r="CB1356" s="10"/>
      <c r="CC1356" s="10"/>
      <c r="CD1356" s="10"/>
      <c r="CE1356" s="10"/>
      <c r="CF1356" s="10"/>
      <c r="CG1356" s="10"/>
      <c r="CH1356" s="10"/>
      <c r="CI1356" s="10"/>
      <c r="CJ1356" s="10"/>
      <c r="CK1356" s="10"/>
      <c r="CL1356" s="10"/>
      <c r="CM1356" s="10"/>
      <c r="CN1356" s="10"/>
      <c r="CO1356" s="10"/>
      <c r="CP1356" s="10"/>
      <c r="CQ1356" s="10"/>
      <c r="CR1356" s="10"/>
    </row>
    <row r="1357" spans="1:96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  <c r="BL1357" s="10"/>
      <c r="BM1357" s="10"/>
      <c r="BN1357" s="10"/>
      <c r="BO1357" s="10"/>
      <c r="BP1357" s="10"/>
      <c r="BQ1357" s="10"/>
      <c r="BR1357" s="10"/>
      <c r="BS1357" s="10"/>
      <c r="BT1357" s="10"/>
      <c r="BU1357" s="10"/>
      <c r="BV1357" s="10"/>
      <c r="BW1357" s="10"/>
      <c r="BX1357" s="10"/>
      <c r="BY1357" s="10"/>
      <c r="BZ1357" s="10"/>
      <c r="CA1357" s="10"/>
      <c r="CB1357" s="10"/>
      <c r="CC1357" s="10"/>
      <c r="CD1357" s="10"/>
      <c r="CE1357" s="10"/>
      <c r="CF1357" s="10"/>
      <c r="CG1357" s="10"/>
      <c r="CH1357" s="10"/>
      <c r="CI1357" s="10"/>
      <c r="CJ1357" s="10"/>
      <c r="CK1357" s="10"/>
      <c r="CL1357" s="10"/>
      <c r="CM1357" s="10"/>
      <c r="CN1357" s="10"/>
      <c r="CO1357" s="10"/>
      <c r="CP1357" s="10"/>
      <c r="CQ1357" s="10"/>
      <c r="CR1357" s="10"/>
    </row>
    <row r="1358" spans="1:96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  <c r="BL1358" s="10"/>
      <c r="BM1358" s="10"/>
      <c r="BN1358" s="10"/>
      <c r="BO1358" s="10"/>
      <c r="BP1358" s="10"/>
      <c r="BQ1358" s="10"/>
      <c r="BR1358" s="10"/>
      <c r="BS1358" s="10"/>
      <c r="BT1358" s="10"/>
      <c r="BU1358" s="10"/>
      <c r="BV1358" s="10"/>
      <c r="BW1358" s="10"/>
      <c r="BX1358" s="10"/>
      <c r="BY1358" s="10"/>
      <c r="BZ1358" s="10"/>
      <c r="CA1358" s="10"/>
      <c r="CB1358" s="10"/>
      <c r="CC1358" s="10"/>
      <c r="CD1358" s="10"/>
      <c r="CE1358" s="10"/>
      <c r="CF1358" s="10"/>
      <c r="CG1358" s="10"/>
      <c r="CH1358" s="10"/>
      <c r="CI1358" s="10"/>
      <c r="CJ1358" s="10"/>
      <c r="CK1358" s="10"/>
      <c r="CL1358" s="10"/>
      <c r="CM1358" s="10"/>
      <c r="CN1358" s="10"/>
      <c r="CO1358" s="10"/>
      <c r="CP1358" s="10"/>
      <c r="CQ1358" s="10"/>
      <c r="CR1358" s="10"/>
    </row>
    <row r="1359" spans="1:96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  <c r="BL1359" s="10"/>
      <c r="BM1359" s="10"/>
      <c r="BN1359" s="10"/>
      <c r="BO1359" s="10"/>
      <c r="BP1359" s="10"/>
      <c r="BQ1359" s="10"/>
      <c r="BR1359" s="10"/>
      <c r="BS1359" s="10"/>
      <c r="BT1359" s="10"/>
      <c r="BU1359" s="10"/>
      <c r="BV1359" s="10"/>
      <c r="BW1359" s="10"/>
      <c r="BX1359" s="10"/>
      <c r="BY1359" s="10"/>
      <c r="BZ1359" s="10"/>
      <c r="CA1359" s="10"/>
      <c r="CB1359" s="10"/>
      <c r="CC1359" s="10"/>
      <c r="CD1359" s="10"/>
      <c r="CE1359" s="10"/>
      <c r="CF1359" s="10"/>
      <c r="CG1359" s="10"/>
      <c r="CH1359" s="10"/>
      <c r="CI1359" s="10"/>
      <c r="CJ1359" s="10"/>
      <c r="CK1359" s="10"/>
      <c r="CL1359" s="10"/>
      <c r="CM1359" s="10"/>
      <c r="CN1359" s="10"/>
      <c r="CO1359" s="10"/>
      <c r="CP1359" s="10"/>
      <c r="CQ1359" s="10"/>
      <c r="CR1359" s="10"/>
    </row>
    <row r="1360" spans="1:96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  <c r="BL1360" s="10"/>
      <c r="BM1360" s="10"/>
      <c r="BN1360" s="10"/>
      <c r="BO1360" s="10"/>
      <c r="BP1360" s="10"/>
      <c r="BQ1360" s="10"/>
      <c r="BR1360" s="10"/>
      <c r="BS1360" s="10"/>
      <c r="BT1360" s="10"/>
      <c r="BU1360" s="10"/>
      <c r="BV1360" s="10"/>
      <c r="BW1360" s="10"/>
      <c r="BX1360" s="10"/>
      <c r="BY1360" s="10"/>
      <c r="BZ1360" s="10"/>
      <c r="CA1360" s="10"/>
      <c r="CB1360" s="10"/>
      <c r="CC1360" s="10"/>
      <c r="CD1360" s="10"/>
      <c r="CE1360" s="10"/>
      <c r="CF1360" s="10"/>
      <c r="CG1360" s="10"/>
      <c r="CH1360" s="10"/>
      <c r="CI1360" s="10"/>
      <c r="CJ1360" s="10"/>
      <c r="CK1360" s="10"/>
      <c r="CL1360" s="10"/>
      <c r="CM1360" s="10"/>
      <c r="CN1360" s="10"/>
      <c r="CO1360" s="10"/>
      <c r="CP1360" s="10"/>
      <c r="CQ1360" s="10"/>
      <c r="CR1360" s="10"/>
    </row>
    <row r="1361" spans="1:96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N1361" s="10"/>
      <c r="BO1361" s="10"/>
      <c r="BP1361" s="10"/>
      <c r="BQ1361" s="10"/>
      <c r="BR1361" s="10"/>
      <c r="BS1361" s="10"/>
      <c r="BT1361" s="10"/>
      <c r="BU1361" s="10"/>
      <c r="BV1361" s="10"/>
      <c r="BW1361" s="10"/>
      <c r="BX1361" s="10"/>
      <c r="BY1361" s="10"/>
      <c r="BZ1361" s="10"/>
      <c r="CA1361" s="10"/>
      <c r="CB1361" s="10"/>
      <c r="CC1361" s="10"/>
      <c r="CD1361" s="10"/>
      <c r="CE1361" s="10"/>
      <c r="CF1361" s="10"/>
      <c r="CG1361" s="10"/>
      <c r="CH1361" s="10"/>
      <c r="CI1361" s="10"/>
      <c r="CJ1361" s="10"/>
      <c r="CK1361" s="10"/>
      <c r="CL1361" s="10"/>
      <c r="CM1361" s="10"/>
      <c r="CN1361" s="10"/>
      <c r="CO1361" s="10"/>
      <c r="CP1361" s="10"/>
      <c r="CQ1361" s="10"/>
      <c r="CR1361" s="10"/>
    </row>
    <row r="1362" spans="1:96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  <c r="BL1362" s="10"/>
      <c r="BM1362" s="10"/>
      <c r="BN1362" s="10"/>
      <c r="BO1362" s="10"/>
      <c r="BP1362" s="10"/>
      <c r="BQ1362" s="10"/>
      <c r="BR1362" s="10"/>
      <c r="BS1362" s="10"/>
      <c r="BT1362" s="10"/>
      <c r="BU1362" s="10"/>
      <c r="BV1362" s="10"/>
      <c r="BW1362" s="10"/>
      <c r="BX1362" s="10"/>
      <c r="BY1362" s="10"/>
      <c r="BZ1362" s="10"/>
      <c r="CA1362" s="10"/>
      <c r="CB1362" s="10"/>
      <c r="CC1362" s="10"/>
      <c r="CD1362" s="10"/>
      <c r="CE1362" s="10"/>
      <c r="CF1362" s="10"/>
      <c r="CG1362" s="10"/>
      <c r="CH1362" s="10"/>
      <c r="CI1362" s="10"/>
      <c r="CJ1362" s="10"/>
      <c r="CK1362" s="10"/>
      <c r="CL1362" s="10"/>
      <c r="CM1362" s="10"/>
      <c r="CN1362" s="10"/>
      <c r="CO1362" s="10"/>
      <c r="CP1362" s="10"/>
      <c r="CQ1362" s="10"/>
      <c r="CR1362" s="10"/>
    </row>
    <row r="1363" spans="1:96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  <c r="BL1363" s="10"/>
      <c r="BM1363" s="10"/>
      <c r="BN1363" s="10"/>
      <c r="BO1363" s="10"/>
      <c r="BP1363" s="10"/>
      <c r="BQ1363" s="10"/>
      <c r="BR1363" s="10"/>
      <c r="BS1363" s="10"/>
      <c r="BT1363" s="10"/>
      <c r="BU1363" s="10"/>
      <c r="BV1363" s="10"/>
      <c r="BW1363" s="10"/>
      <c r="BX1363" s="10"/>
      <c r="BY1363" s="10"/>
      <c r="BZ1363" s="10"/>
      <c r="CA1363" s="10"/>
      <c r="CB1363" s="10"/>
      <c r="CC1363" s="10"/>
      <c r="CD1363" s="10"/>
      <c r="CE1363" s="10"/>
      <c r="CF1363" s="10"/>
      <c r="CG1363" s="10"/>
      <c r="CH1363" s="10"/>
      <c r="CI1363" s="10"/>
      <c r="CJ1363" s="10"/>
      <c r="CK1363" s="10"/>
      <c r="CL1363" s="10"/>
      <c r="CM1363" s="10"/>
      <c r="CN1363" s="10"/>
      <c r="CO1363" s="10"/>
      <c r="CP1363" s="10"/>
      <c r="CQ1363" s="10"/>
      <c r="CR1363" s="10"/>
    </row>
    <row r="1364" spans="1:96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N1364" s="10"/>
      <c r="BO1364" s="10"/>
      <c r="BP1364" s="10"/>
      <c r="BQ1364" s="10"/>
      <c r="BR1364" s="10"/>
      <c r="BS1364" s="10"/>
      <c r="BT1364" s="10"/>
      <c r="BU1364" s="10"/>
      <c r="BV1364" s="10"/>
      <c r="BW1364" s="10"/>
      <c r="BX1364" s="10"/>
      <c r="BY1364" s="10"/>
      <c r="BZ1364" s="10"/>
      <c r="CA1364" s="10"/>
      <c r="CB1364" s="10"/>
      <c r="CC1364" s="10"/>
      <c r="CD1364" s="10"/>
      <c r="CE1364" s="10"/>
      <c r="CF1364" s="10"/>
      <c r="CG1364" s="10"/>
      <c r="CH1364" s="10"/>
      <c r="CI1364" s="10"/>
      <c r="CJ1364" s="10"/>
      <c r="CK1364" s="10"/>
      <c r="CL1364" s="10"/>
      <c r="CM1364" s="10"/>
      <c r="CN1364" s="10"/>
      <c r="CO1364" s="10"/>
      <c r="CP1364" s="10"/>
      <c r="CQ1364" s="10"/>
      <c r="CR1364" s="10"/>
    </row>
    <row r="1365" spans="1:96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  <c r="BL1365" s="10"/>
      <c r="BM1365" s="10"/>
      <c r="BN1365" s="10"/>
      <c r="BO1365" s="10"/>
      <c r="BP1365" s="10"/>
      <c r="BQ1365" s="10"/>
      <c r="BR1365" s="10"/>
      <c r="BS1365" s="10"/>
      <c r="BT1365" s="10"/>
      <c r="BU1365" s="10"/>
      <c r="BV1365" s="10"/>
      <c r="BW1365" s="10"/>
      <c r="BX1365" s="10"/>
      <c r="BY1365" s="10"/>
      <c r="BZ1365" s="10"/>
      <c r="CA1365" s="10"/>
      <c r="CB1365" s="10"/>
      <c r="CC1365" s="10"/>
      <c r="CD1365" s="10"/>
      <c r="CE1365" s="10"/>
      <c r="CF1365" s="10"/>
      <c r="CG1365" s="10"/>
      <c r="CH1365" s="10"/>
      <c r="CI1365" s="10"/>
      <c r="CJ1365" s="10"/>
      <c r="CK1365" s="10"/>
      <c r="CL1365" s="10"/>
      <c r="CM1365" s="10"/>
      <c r="CN1365" s="10"/>
      <c r="CO1365" s="10"/>
      <c r="CP1365" s="10"/>
      <c r="CQ1365" s="10"/>
      <c r="CR1365" s="10"/>
    </row>
    <row r="1366" spans="1:96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0"/>
      <c r="BC1366" s="10"/>
      <c r="BD1366" s="10"/>
      <c r="BE1366" s="10"/>
      <c r="BF1366" s="10"/>
      <c r="BG1366" s="10"/>
      <c r="BH1366" s="10"/>
      <c r="BI1366" s="10"/>
      <c r="BJ1366" s="10"/>
      <c r="BK1366" s="10"/>
      <c r="BL1366" s="10"/>
      <c r="BM1366" s="10"/>
      <c r="BN1366" s="10"/>
      <c r="BO1366" s="10"/>
      <c r="BP1366" s="10"/>
      <c r="BQ1366" s="10"/>
      <c r="BR1366" s="10"/>
      <c r="BS1366" s="10"/>
      <c r="BT1366" s="10"/>
      <c r="BU1366" s="10"/>
      <c r="BV1366" s="10"/>
      <c r="BW1366" s="10"/>
      <c r="BX1366" s="10"/>
      <c r="BY1366" s="10"/>
      <c r="BZ1366" s="10"/>
      <c r="CA1366" s="10"/>
      <c r="CB1366" s="10"/>
      <c r="CC1366" s="10"/>
      <c r="CD1366" s="10"/>
      <c r="CE1366" s="10"/>
      <c r="CF1366" s="10"/>
      <c r="CG1366" s="10"/>
      <c r="CH1366" s="10"/>
      <c r="CI1366" s="10"/>
      <c r="CJ1366" s="10"/>
      <c r="CK1366" s="10"/>
      <c r="CL1366" s="10"/>
      <c r="CM1366" s="10"/>
      <c r="CN1366" s="10"/>
      <c r="CO1366" s="10"/>
      <c r="CP1366" s="10"/>
      <c r="CQ1366" s="10"/>
      <c r="CR1366" s="10"/>
    </row>
    <row r="1367" spans="1:96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10"/>
      <c r="BL1367" s="10"/>
      <c r="BM1367" s="10"/>
      <c r="BN1367" s="10"/>
      <c r="BO1367" s="10"/>
      <c r="BP1367" s="10"/>
      <c r="BQ1367" s="10"/>
      <c r="BR1367" s="10"/>
      <c r="BS1367" s="10"/>
      <c r="BT1367" s="10"/>
      <c r="BU1367" s="10"/>
      <c r="BV1367" s="10"/>
      <c r="BW1367" s="10"/>
      <c r="BX1367" s="10"/>
      <c r="BY1367" s="10"/>
      <c r="BZ1367" s="10"/>
      <c r="CA1367" s="10"/>
      <c r="CB1367" s="10"/>
      <c r="CC1367" s="10"/>
      <c r="CD1367" s="10"/>
      <c r="CE1367" s="10"/>
      <c r="CF1367" s="10"/>
      <c r="CG1367" s="10"/>
      <c r="CH1367" s="10"/>
      <c r="CI1367" s="10"/>
      <c r="CJ1367" s="10"/>
      <c r="CK1367" s="10"/>
      <c r="CL1367" s="10"/>
      <c r="CM1367" s="10"/>
      <c r="CN1367" s="10"/>
      <c r="CO1367" s="10"/>
      <c r="CP1367" s="10"/>
      <c r="CQ1367" s="10"/>
      <c r="CR1367" s="10"/>
    </row>
    <row r="1368" spans="1:96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0"/>
      <c r="BC1368" s="10"/>
      <c r="BD1368" s="10"/>
      <c r="BE1368" s="10"/>
      <c r="BF1368" s="10"/>
      <c r="BG1368" s="10"/>
      <c r="BH1368" s="10"/>
      <c r="BI1368" s="10"/>
      <c r="BJ1368" s="10"/>
      <c r="BK1368" s="10"/>
      <c r="BL1368" s="10"/>
      <c r="BM1368" s="10"/>
      <c r="BN1368" s="10"/>
      <c r="BO1368" s="10"/>
      <c r="BP1368" s="10"/>
      <c r="BQ1368" s="10"/>
      <c r="BR1368" s="10"/>
      <c r="BS1368" s="10"/>
      <c r="BT1368" s="10"/>
      <c r="BU1368" s="10"/>
      <c r="BV1368" s="10"/>
      <c r="BW1368" s="10"/>
      <c r="BX1368" s="10"/>
      <c r="BY1368" s="10"/>
      <c r="BZ1368" s="10"/>
      <c r="CA1368" s="10"/>
      <c r="CB1368" s="10"/>
      <c r="CC1368" s="10"/>
      <c r="CD1368" s="10"/>
      <c r="CE1368" s="10"/>
      <c r="CF1368" s="10"/>
      <c r="CG1368" s="10"/>
      <c r="CH1368" s="10"/>
      <c r="CI1368" s="10"/>
      <c r="CJ1368" s="10"/>
      <c r="CK1368" s="10"/>
      <c r="CL1368" s="10"/>
      <c r="CM1368" s="10"/>
      <c r="CN1368" s="10"/>
      <c r="CO1368" s="10"/>
      <c r="CP1368" s="10"/>
      <c r="CQ1368" s="10"/>
      <c r="CR1368" s="10"/>
    </row>
    <row r="1369" spans="1:96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0"/>
      <c r="BC1369" s="10"/>
      <c r="BD1369" s="10"/>
      <c r="BE1369" s="10"/>
      <c r="BF1369" s="10"/>
      <c r="BG1369" s="10"/>
      <c r="BH1369" s="10"/>
      <c r="BI1369" s="10"/>
      <c r="BJ1369" s="10"/>
      <c r="BK1369" s="10"/>
      <c r="BL1369" s="10"/>
      <c r="BM1369" s="10"/>
      <c r="BN1369" s="10"/>
      <c r="BO1369" s="10"/>
      <c r="BP1369" s="10"/>
      <c r="BQ1369" s="10"/>
      <c r="BR1369" s="10"/>
      <c r="BS1369" s="10"/>
      <c r="BT1369" s="10"/>
      <c r="BU1369" s="10"/>
      <c r="BV1369" s="10"/>
      <c r="BW1369" s="10"/>
      <c r="BX1369" s="10"/>
      <c r="BY1369" s="10"/>
      <c r="BZ1369" s="10"/>
      <c r="CA1369" s="10"/>
      <c r="CB1369" s="10"/>
      <c r="CC1369" s="10"/>
      <c r="CD1369" s="10"/>
      <c r="CE1369" s="10"/>
      <c r="CF1369" s="10"/>
      <c r="CG1369" s="10"/>
      <c r="CH1369" s="10"/>
      <c r="CI1369" s="10"/>
      <c r="CJ1369" s="10"/>
      <c r="CK1369" s="10"/>
      <c r="CL1369" s="10"/>
      <c r="CM1369" s="10"/>
      <c r="CN1369" s="10"/>
      <c r="CO1369" s="10"/>
      <c r="CP1369" s="10"/>
      <c r="CQ1369" s="10"/>
      <c r="CR1369" s="10"/>
    </row>
    <row r="1370" spans="1:96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0"/>
      <c r="BC1370" s="10"/>
      <c r="BD1370" s="10"/>
      <c r="BE1370" s="10"/>
      <c r="BF1370" s="10"/>
      <c r="BG1370" s="10"/>
      <c r="BH1370" s="10"/>
      <c r="BI1370" s="10"/>
      <c r="BJ1370" s="10"/>
      <c r="BK1370" s="10"/>
      <c r="BL1370" s="10"/>
      <c r="BM1370" s="10"/>
      <c r="BN1370" s="10"/>
      <c r="BO1370" s="10"/>
      <c r="BP1370" s="10"/>
      <c r="BQ1370" s="10"/>
      <c r="BR1370" s="10"/>
      <c r="BS1370" s="10"/>
      <c r="BT1370" s="10"/>
      <c r="BU1370" s="10"/>
      <c r="BV1370" s="10"/>
      <c r="BW1370" s="10"/>
      <c r="BX1370" s="10"/>
      <c r="BY1370" s="10"/>
      <c r="BZ1370" s="10"/>
      <c r="CA1370" s="10"/>
      <c r="CB1370" s="10"/>
      <c r="CC1370" s="10"/>
      <c r="CD1370" s="10"/>
      <c r="CE1370" s="10"/>
      <c r="CF1370" s="10"/>
      <c r="CG1370" s="10"/>
      <c r="CH1370" s="10"/>
      <c r="CI1370" s="10"/>
      <c r="CJ1370" s="10"/>
      <c r="CK1370" s="10"/>
      <c r="CL1370" s="10"/>
      <c r="CM1370" s="10"/>
      <c r="CN1370" s="10"/>
      <c r="CO1370" s="10"/>
      <c r="CP1370" s="10"/>
      <c r="CQ1370" s="10"/>
      <c r="CR1370" s="10"/>
    </row>
    <row r="1371" spans="1:96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0"/>
      <c r="BC1371" s="10"/>
      <c r="BD1371" s="10"/>
      <c r="BE1371" s="10"/>
      <c r="BF1371" s="10"/>
      <c r="BG1371" s="10"/>
      <c r="BH1371" s="10"/>
      <c r="BI1371" s="10"/>
      <c r="BJ1371" s="10"/>
      <c r="BK1371" s="10"/>
      <c r="BL1371" s="10"/>
      <c r="BM1371" s="10"/>
      <c r="BN1371" s="10"/>
      <c r="BO1371" s="10"/>
      <c r="BP1371" s="10"/>
      <c r="BQ1371" s="10"/>
      <c r="BR1371" s="10"/>
      <c r="BS1371" s="10"/>
      <c r="BT1371" s="10"/>
      <c r="BU1371" s="10"/>
      <c r="BV1371" s="10"/>
      <c r="BW1371" s="10"/>
      <c r="BX1371" s="10"/>
      <c r="BY1371" s="10"/>
      <c r="BZ1371" s="10"/>
      <c r="CA1371" s="10"/>
      <c r="CB1371" s="10"/>
      <c r="CC1371" s="10"/>
      <c r="CD1371" s="10"/>
      <c r="CE1371" s="10"/>
      <c r="CF1371" s="10"/>
      <c r="CG1371" s="10"/>
      <c r="CH1371" s="10"/>
      <c r="CI1371" s="10"/>
      <c r="CJ1371" s="10"/>
      <c r="CK1371" s="10"/>
      <c r="CL1371" s="10"/>
      <c r="CM1371" s="10"/>
      <c r="CN1371" s="10"/>
      <c r="CO1371" s="10"/>
      <c r="CP1371" s="10"/>
      <c r="CQ1371" s="10"/>
      <c r="CR1371" s="10"/>
    </row>
    <row r="1372" spans="1:96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0"/>
      <c r="BC1372" s="10"/>
      <c r="BD1372" s="10"/>
      <c r="BE1372" s="10"/>
      <c r="BF1372" s="10"/>
      <c r="BG1372" s="10"/>
      <c r="BH1372" s="10"/>
      <c r="BI1372" s="10"/>
      <c r="BJ1372" s="10"/>
      <c r="BK1372" s="10"/>
      <c r="BL1372" s="10"/>
      <c r="BM1372" s="10"/>
      <c r="BN1372" s="10"/>
      <c r="BO1372" s="10"/>
      <c r="BP1372" s="10"/>
      <c r="BQ1372" s="10"/>
      <c r="BR1372" s="10"/>
      <c r="BS1372" s="10"/>
      <c r="BT1372" s="10"/>
      <c r="BU1372" s="10"/>
      <c r="BV1372" s="10"/>
      <c r="BW1372" s="10"/>
      <c r="BX1372" s="10"/>
      <c r="BY1372" s="10"/>
      <c r="BZ1372" s="10"/>
      <c r="CA1372" s="10"/>
      <c r="CB1372" s="10"/>
      <c r="CC1372" s="10"/>
      <c r="CD1372" s="10"/>
      <c r="CE1372" s="10"/>
      <c r="CF1372" s="10"/>
      <c r="CG1372" s="10"/>
      <c r="CH1372" s="10"/>
      <c r="CI1372" s="10"/>
      <c r="CJ1372" s="10"/>
      <c r="CK1372" s="10"/>
      <c r="CL1372" s="10"/>
      <c r="CM1372" s="10"/>
      <c r="CN1372" s="10"/>
      <c r="CO1372" s="10"/>
      <c r="CP1372" s="10"/>
      <c r="CQ1372" s="10"/>
      <c r="CR1372" s="10"/>
    </row>
    <row r="1373" spans="1:96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0"/>
      <c r="BC1373" s="10"/>
      <c r="BD1373" s="10"/>
      <c r="BE1373" s="10"/>
      <c r="BF1373" s="10"/>
      <c r="BG1373" s="10"/>
      <c r="BH1373" s="10"/>
      <c r="BI1373" s="10"/>
      <c r="BJ1373" s="10"/>
      <c r="BK1373" s="10"/>
      <c r="BL1373" s="10"/>
      <c r="BM1373" s="10"/>
      <c r="BN1373" s="10"/>
      <c r="BO1373" s="10"/>
      <c r="BP1373" s="10"/>
      <c r="BQ1373" s="10"/>
      <c r="BR1373" s="10"/>
      <c r="BS1373" s="10"/>
      <c r="BT1373" s="10"/>
      <c r="BU1373" s="10"/>
      <c r="BV1373" s="10"/>
      <c r="BW1373" s="10"/>
      <c r="BX1373" s="10"/>
      <c r="BY1373" s="10"/>
      <c r="BZ1373" s="10"/>
      <c r="CA1373" s="10"/>
      <c r="CB1373" s="10"/>
      <c r="CC1373" s="10"/>
      <c r="CD1373" s="10"/>
      <c r="CE1373" s="10"/>
      <c r="CF1373" s="10"/>
      <c r="CG1373" s="10"/>
      <c r="CH1373" s="10"/>
      <c r="CI1373" s="10"/>
      <c r="CJ1373" s="10"/>
      <c r="CK1373" s="10"/>
      <c r="CL1373" s="10"/>
      <c r="CM1373" s="10"/>
      <c r="CN1373" s="10"/>
      <c r="CO1373" s="10"/>
      <c r="CP1373" s="10"/>
      <c r="CQ1373" s="10"/>
      <c r="CR1373" s="10"/>
    </row>
    <row r="1374" spans="1:96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0"/>
      <c r="BC1374" s="10"/>
      <c r="BD1374" s="10"/>
      <c r="BE1374" s="10"/>
      <c r="BF1374" s="10"/>
      <c r="BG1374" s="10"/>
      <c r="BH1374" s="10"/>
      <c r="BI1374" s="10"/>
      <c r="BJ1374" s="10"/>
      <c r="BK1374" s="10"/>
      <c r="BL1374" s="10"/>
      <c r="BM1374" s="10"/>
      <c r="BN1374" s="10"/>
      <c r="BO1374" s="10"/>
      <c r="BP1374" s="10"/>
      <c r="BQ1374" s="10"/>
      <c r="BR1374" s="10"/>
      <c r="BS1374" s="10"/>
      <c r="BT1374" s="10"/>
      <c r="BU1374" s="10"/>
      <c r="BV1374" s="10"/>
      <c r="BW1374" s="10"/>
      <c r="BX1374" s="10"/>
      <c r="BY1374" s="10"/>
      <c r="BZ1374" s="10"/>
      <c r="CA1374" s="10"/>
      <c r="CB1374" s="10"/>
      <c r="CC1374" s="10"/>
      <c r="CD1374" s="10"/>
      <c r="CE1374" s="10"/>
      <c r="CF1374" s="10"/>
      <c r="CG1374" s="10"/>
      <c r="CH1374" s="10"/>
      <c r="CI1374" s="10"/>
      <c r="CJ1374" s="10"/>
      <c r="CK1374" s="10"/>
      <c r="CL1374" s="10"/>
      <c r="CM1374" s="10"/>
      <c r="CN1374" s="10"/>
      <c r="CO1374" s="10"/>
      <c r="CP1374" s="10"/>
      <c r="CQ1374" s="10"/>
      <c r="CR1374" s="10"/>
    </row>
    <row r="1375" spans="1:96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0"/>
      <c r="BC1375" s="10"/>
      <c r="BD1375" s="10"/>
      <c r="BE1375" s="10"/>
      <c r="BF1375" s="10"/>
      <c r="BG1375" s="10"/>
      <c r="BH1375" s="10"/>
      <c r="BI1375" s="10"/>
      <c r="BJ1375" s="10"/>
      <c r="BK1375" s="10"/>
      <c r="BL1375" s="10"/>
      <c r="BM1375" s="10"/>
      <c r="BN1375" s="10"/>
      <c r="BO1375" s="10"/>
      <c r="BP1375" s="10"/>
      <c r="BQ1375" s="10"/>
      <c r="BR1375" s="10"/>
      <c r="BS1375" s="10"/>
      <c r="BT1375" s="10"/>
      <c r="BU1375" s="10"/>
      <c r="BV1375" s="10"/>
      <c r="BW1375" s="10"/>
      <c r="BX1375" s="10"/>
      <c r="BY1375" s="10"/>
      <c r="BZ1375" s="10"/>
      <c r="CA1375" s="10"/>
      <c r="CB1375" s="10"/>
      <c r="CC1375" s="10"/>
      <c r="CD1375" s="10"/>
      <c r="CE1375" s="10"/>
      <c r="CF1375" s="10"/>
      <c r="CG1375" s="10"/>
      <c r="CH1375" s="10"/>
      <c r="CI1375" s="10"/>
      <c r="CJ1375" s="10"/>
      <c r="CK1375" s="10"/>
      <c r="CL1375" s="10"/>
      <c r="CM1375" s="10"/>
      <c r="CN1375" s="10"/>
      <c r="CO1375" s="10"/>
      <c r="CP1375" s="10"/>
      <c r="CQ1375" s="10"/>
      <c r="CR1375" s="10"/>
    </row>
    <row r="1376" spans="1:96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0"/>
      <c r="BC1376" s="10"/>
      <c r="BD1376" s="10"/>
      <c r="BE1376" s="10"/>
      <c r="BF1376" s="10"/>
      <c r="BG1376" s="10"/>
      <c r="BH1376" s="10"/>
      <c r="BI1376" s="10"/>
      <c r="BJ1376" s="10"/>
      <c r="BK1376" s="10"/>
      <c r="BL1376" s="10"/>
      <c r="BM1376" s="10"/>
      <c r="BN1376" s="10"/>
      <c r="BO1376" s="10"/>
      <c r="BP1376" s="10"/>
      <c r="BQ1376" s="10"/>
      <c r="BR1376" s="10"/>
      <c r="BS1376" s="10"/>
      <c r="BT1376" s="10"/>
      <c r="BU1376" s="10"/>
      <c r="BV1376" s="10"/>
      <c r="BW1376" s="10"/>
      <c r="BX1376" s="10"/>
      <c r="BY1376" s="10"/>
      <c r="BZ1376" s="10"/>
      <c r="CA1376" s="10"/>
      <c r="CB1376" s="10"/>
      <c r="CC1376" s="10"/>
      <c r="CD1376" s="10"/>
      <c r="CE1376" s="10"/>
      <c r="CF1376" s="10"/>
      <c r="CG1376" s="10"/>
      <c r="CH1376" s="10"/>
      <c r="CI1376" s="10"/>
      <c r="CJ1376" s="10"/>
      <c r="CK1376" s="10"/>
      <c r="CL1376" s="10"/>
      <c r="CM1376" s="10"/>
      <c r="CN1376" s="10"/>
      <c r="CO1376" s="10"/>
      <c r="CP1376" s="10"/>
      <c r="CQ1376" s="10"/>
      <c r="CR1376" s="10"/>
    </row>
    <row r="1377" spans="1:96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0"/>
      <c r="BC1377" s="10"/>
      <c r="BD1377" s="10"/>
      <c r="BE1377" s="10"/>
      <c r="BF1377" s="10"/>
      <c r="BG1377" s="10"/>
      <c r="BH1377" s="10"/>
      <c r="BI1377" s="10"/>
      <c r="BJ1377" s="10"/>
      <c r="BK1377" s="10"/>
      <c r="BL1377" s="10"/>
      <c r="BM1377" s="10"/>
      <c r="BN1377" s="10"/>
      <c r="BO1377" s="10"/>
      <c r="BP1377" s="10"/>
      <c r="BQ1377" s="10"/>
      <c r="BR1377" s="10"/>
      <c r="BS1377" s="10"/>
      <c r="BT1377" s="10"/>
      <c r="BU1377" s="10"/>
      <c r="BV1377" s="10"/>
      <c r="BW1377" s="10"/>
      <c r="BX1377" s="10"/>
      <c r="BY1377" s="10"/>
      <c r="BZ1377" s="10"/>
      <c r="CA1377" s="10"/>
      <c r="CB1377" s="10"/>
      <c r="CC1377" s="10"/>
      <c r="CD1377" s="10"/>
      <c r="CE1377" s="10"/>
      <c r="CF1377" s="10"/>
      <c r="CG1377" s="10"/>
      <c r="CH1377" s="10"/>
      <c r="CI1377" s="10"/>
      <c r="CJ1377" s="10"/>
      <c r="CK1377" s="10"/>
      <c r="CL1377" s="10"/>
      <c r="CM1377" s="10"/>
      <c r="CN1377" s="10"/>
      <c r="CO1377" s="10"/>
      <c r="CP1377" s="10"/>
      <c r="CQ1377" s="10"/>
      <c r="CR1377" s="10"/>
    </row>
    <row r="1378" spans="1:96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0"/>
      <c r="BC1378" s="10"/>
      <c r="BD1378" s="10"/>
      <c r="BE1378" s="10"/>
      <c r="BF1378" s="10"/>
      <c r="BG1378" s="10"/>
      <c r="BH1378" s="10"/>
      <c r="BI1378" s="10"/>
      <c r="BJ1378" s="10"/>
      <c r="BK1378" s="10"/>
      <c r="BL1378" s="10"/>
      <c r="BM1378" s="10"/>
      <c r="BN1378" s="10"/>
      <c r="BO1378" s="10"/>
      <c r="BP1378" s="10"/>
      <c r="BQ1378" s="10"/>
      <c r="BR1378" s="10"/>
      <c r="BS1378" s="10"/>
      <c r="BT1378" s="10"/>
      <c r="BU1378" s="10"/>
      <c r="BV1378" s="10"/>
      <c r="BW1378" s="10"/>
      <c r="BX1378" s="10"/>
      <c r="BY1378" s="10"/>
      <c r="BZ1378" s="10"/>
      <c r="CA1378" s="10"/>
      <c r="CB1378" s="10"/>
      <c r="CC1378" s="10"/>
      <c r="CD1378" s="10"/>
      <c r="CE1378" s="10"/>
      <c r="CF1378" s="10"/>
      <c r="CG1378" s="10"/>
      <c r="CH1378" s="10"/>
      <c r="CI1378" s="10"/>
      <c r="CJ1378" s="10"/>
      <c r="CK1378" s="10"/>
      <c r="CL1378" s="10"/>
      <c r="CM1378" s="10"/>
      <c r="CN1378" s="10"/>
      <c r="CO1378" s="10"/>
      <c r="CP1378" s="10"/>
      <c r="CQ1378" s="10"/>
      <c r="CR1378" s="10"/>
    </row>
    <row r="1379" spans="1:96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10"/>
      <c r="BL1379" s="10"/>
      <c r="BM1379" s="10"/>
      <c r="BN1379" s="10"/>
      <c r="BO1379" s="10"/>
      <c r="BP1379" s="10"/>
      <c r="BQ1379" s="10"/>
      <c r="BR1379" s="10"/>
      <c r="BS1379" s="10"/>
      <c r="BT1379" s="10"/>
      <c r="BU1379" s="10"/>
      <c r="BV1379" s="10"/>
      <c r="BW1379" s="10"/>
      <c r="BX1379" s="10"/>
      <c r="BY1379" s="10"/>
      <c r="BZ1379" s="10"/>
      <c r="CA1379" s="10"/>
      <c r="CB1379" s="10"/>
      <c r="CC1379" s="10"/>
      <c r="CD1379" s="10"/>
      <c r="CE1379" s="10"/>
      <c r="CF1379" s="10"/>
      <c r="CG1379" s="10"/>
      <c r="CH1379" s="10"/>
      <c r="CI1379" s="10"/>
      <c r="CJ1379" s="10"/>
      <c r="CK1379" s="10"/>
      <c r="CL1379" s="10"/>
      <c r="CM1379" s="10"/>
      <c r="CN1379" s="10"/>
      <c r="CO1379" s="10"/>
      <c r="CP1379" s="10"/>
      <c r="CQ1379" s="10"/>
      <c r="CR1379" s="10"/>
    </row>
    <row r="1380" spans="1:96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0"/>
      <c r="BC1380" s="10"/>
      <c r="BD1380" s="10"/>
      <c r="BE1380" s="10"/>
      <c r="BF1380" s="10"/>
      <c r="BG1380" s="10"/>
      <c r="BH1380" s="10"/>
      <c r="BI1380" s="10"/>
      <c r="BJ1380" s="10"/>
      <c r="BK1380" s="10"/>
      <c r="BL1380" s="10"/>
      <c r="BM1380" s="10"/>
      <c r="BN1380" s="10"/>
      <c r="BO1380" s="10"/>
      <c r="BP1380" s="10"/>
      <c r="BQ1380" s="10"/>
      <c r="BR1380" s="10"/>
      <c r="BS1380" s="10"/>
      <c r="BT1380" s="10"/>
      <c r="BU1380" s="10"/>
      <c r="BV1380" s="10"/>
      <c r="BW1380" s="10"/>
      <c r="BX1380" s="10"/>
      <c r="BY1380" s="10"/>
      <c r="BZ1380" s="10"/>
      <c r="CA1380" s="10"/>
      <c r="CB1380" s="10"/>
      <c r="CC1380" s="10"/>
      <c r="CD1380" s="10"/>
      <c r="CE1380" s="10"/>
      <c r="CF1380" s="10"/>
      <c r="CG1380" s="10"/>
      <c r="CH1380" s="10"/>
      <c r="CI1380" s="10"/>
      <c r="CJ1380" s="10"/>
      <c r="CK1380" s="10"/>
      <c r="CL1380" s="10"/>
      <c r="CM1380" s="10"/>
      <c r="CN1380" s="10"/>
      <c r="CO1380" s="10"/>
      <c r="CP1380" s="10"/>
      <c r="CQ1380" s="10"/>
      <c r="CR1380" s="10"/>
    </row>
    <row r="1381" spans="1:96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0"/>
      <c r="BC1381" s="10"/>
      <c r="BD1381" s="10"/>
      <c r="BE1381" s="10"/>
      <c r="BF1381" s="10"/>
      <c r="BG1381" s="10"/>
      <c r="BH1381" s="10"/>
      <c r="BI1381" s="10"/>
      <c r="BJ1381" s="10"/>
      <c r="BK1381" s="10"/>
      <c r="BL1381" s="10"/>
      <c r="BM1381" s="10"/>
      <c r="BN1381" s="10"/>
      <c r="BO1381" s="10"/>
      <c r="BP1381" s="10"/>
      <c r="BQ1381" s="10"/>
      <c r="BR1381" s="10"/>
      <c r="BS1381" s="10"/>
      <c r="BT1381" s="10"/>
      <c r="BU1381" s="10"/>
      <c r="BV1381" s="10"/>
      <c r="BW1381" s="10"/>
      <c r="BX1381" s="10"/>
      <c r="BY1381" s="10"/>
      <c r="BZ1381" s="10"/>
      <c r="CA1381" s="10"/>
      <c r="CB1381" s="10"/>
      <c r="CC1381" s="10"/>
      <c r="CD1381" s="10"/>
      <c r="CE1381" s="10"/>
      <c r="CF1381" s="10"/>
      <c r="CG1381" s="10"/>
      <c r="CH1381" s="10"/>
      <c r="CI1381" s="10"/>
      <c r="CJ1381" s="10"/>
      <c r="CK1381" s="10"/>
      <c r="CL1381" s="10"/>
      <c r="CM1381" s="10"/>
      <c r="CN1381" s="10"/>
      <c r="CO1381" s="10"/>
      <c r="CP1381" s="10"/>
      <c r="CQ1381" s="10"/>
      <c r="CR1381" s="10"/>
    </row>
    <row r="1382" spans="1:96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0"/>
      <c r="BC1382" s="10"/>
      <c r="BD1382" s="10"/>
      <c r="BE1382" s="10"/>
      <c r="BF1382" s="10"/>
      <c r="BG1382" s="10"/>
      <c r="BH1382" s="10"/>
      <c r="BI1382" s="10"/>
      <c r="BJ1382" s="10"/>
      <c r="BK1382" s="10"/>
      <c r="BL1382" s="10"/>
      <c r="BM1382" s="10"/>
      <c r="BN1382" s="10"/>
      <c r="BO1382" s="10"/>
      <c r="BP1382" s="10"/>
      <c r="BQ1382" s="10"/>
      <c r="BR1382" s="10"/>
      <c r="BS1382" s="10"/>
      <c r="BT1382" s="10"/>
      <c r="BU1382" s="10"/>
      <c r="BV1382" s="10"/>
      <c r="BW1382" s="10"/>
      <c r="BX1382" s="10"/>
      <c r="BY1382" s="10"/>
      <c r="BZ1382" s="10"/>
      <c r="CA1382" s="10"/>
      <c r="CB1382" s="10"/>
      <c r="CC1382" s="10"/>
      <c r="CD1382" s="10"/>
      <c r="CE1382" s="10"/>
      <c r="CF1382" s="10"/>
      <c r="CG1382" s="10"/>
      <c r="CH1382" s="10"/>
      <c r="CI1382" s="10"/>
      <c r="CJ1382" s="10"/>
      <c r="CK1382" s="10"/>
      <c r="CL1382" s="10"/>
      <c r="CM1382" s="10"/>
      <c r="CN1382" s="10"/>
      <c r="CO1382" s="10"/>
      <c r="CP1382" s="10"/>
      <c r="CQ1382" s="10"/>
      <c r="CR1382" s="10"/>
    </row>
    <row r="1383" spans="1:96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0"/>
      <c r="BC1383" s="10"/>
      <c r="BD1383" s="10"/>
      <c r="BE1383" s="10"/>
      <c r="BF1383" s="10"/>
      <c r="BG1383" s="10"/>
      <c r="BH1383" s="10"/>
      <c r="BI1383" s="10"/>
      <c r="BJ1383" s="10"/>
      <c r="BK1383" s="10"/>
      <c r="BL1383" s="10"/>
      <c r="BM1383" s="10"/>
      <c r="BN1383" s="10"/>
      <c r="BO1383" s="10"/>
      <c r="BP1383" s="10"/>
      <c r="BQ1383" s="10"/>
      <c r="BR1383" s="10"/>
      <c r="BS1383" s="10"/>
      <c r="BT1383" s="10"/>
      <c r="BU1383" s="10"/>
      <c r="BV1383" s="10"/>
      <c r="BW1383" s="10"/>
      <c r="BX1383" s="10"/>
      <c r="BY1383" s="10"/>
      <c r="BZ1383" s="10"/>
      <c r="CA1383" s="10"/>
      <c r="CB1383" s="10"/>
      <c r="CC1383" s="10"/>
      <c r="CD1383" s="10"/>
      <c r="CE1383" s="10"/>
      <c r="CF1383" s="10"/>
      <c r="CG1383" s="10"/>
      <c r="CH1383" s="10"/>
      <c r="CI1383" s="10"/>
      <c r="CJ1383" s="10"/>
      <c r="CK1383" s="10"/>
      <c r="CL1383" s="10"/>
      <c r="CM1383" s="10"/>
      <c r="CN1383" s="10"/>
      <c r="CO1383" s="10"/>
      <c r="CP1383" s="10"/>
      <c r="CQ1383" s="10"/>
      <c r="CR1383" s="10"/>
    </row>
    <row r="1384" spans="1:96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0"/>
      <c r="BC1384" s="10"/>
      <c r="BD1384" s="10"/>
      <c r="BE1384" s="10"/>
      <c r="BF1384" s="10"/>
      <c r="BG1384" s="10"/>
      <c r="BH1384" s="10"/>
      <c r="BI1384" s="10"/>
      <c r="BJ1384" s="10"/>
      <c r="BK1384" s="10"/>
      <c r="BL1384" s="10"/>
      <c r="BM1384" s="10"/>
      <c r="BN1384" s="10"/>
      <c r="BO1384" s="10"/>
      <c r="BP1384" s="10"/>
      <c r="BQ1384" s="10"/>
      <c r="BR1384" s="10"/>
      <c r="BS1384" s="10"/>
      <c r="BT1384" s="10"/>
      <c r="BU1384" s="10"/>
      <c r="BV1384" s="10"/>
      <c r="BW1384" s="10"/>
      <c r="BX1384" s="10"/>
      <c r="BY1384" s="10"/>
      <c r="BZ1384" s="10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</row>
    <row r="1385" spans="1:96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0"/>
      <c r="BC1385" s="10"/>
      <c r="BD1385" s="10"/>
      <c r="BE1385" s="10"/>
      <c r="BF1385" s="10"/>
      <c r="BG1385" s="10"/>
      <c r="BH1385" s="10"/>
      <c r="BI1385" s="10"/>
      <c r="BJ1385" s="10"/>
      <c r="BK1385" s="10"/>
      <c r="BL1385" s="10"/>
      <c r="BM1385" s="10"/>
      <c r="BN1385" s="10"/>
      <c r="BO1385" s="10"/>
      <c r="BP1385" s="10"/>
      <c r="BQ1385" s="10"/>
      <c r="BR1385" s="10"/>
      <c r="BS1385" s="10"/>
      <c r="BT1385" s="10"/>
      <c r="BU1385" s="10"/>
      <c r="BV1385" s="10"/>
      <c r="BW1385" s="10"/>
      <c r="BX1385" s="10"/>
      <c r="BY1385" s="10"/>
      <c r="BZ1385" s="10"/>
      <c r="CA1385" s="10"/>
      <c r="CB1385" s="10"/>
      <c r="CC1385" s="10"/>
      <c r="CD1385" s="10"/>
      <c r="CE1385" s="10"/>
      <c r="CF1385" s="10"/>
      <c r="CG1385" s="10"/>
      <c r="CH1385" s="10"/>
      <c r="CI1385" s="10"/>
      <c r="CJ1385" s="10"/>
      <c r="CK1385" s="10"/>
      <c r="CL1385" s="10"/>
      <c r="CM1385" s="10"/>
      <c r="CN1385" s="10"/>
      <c r="CO1385" s="10"/>
      <c r="CP1385" s="10"/>
      <c r="CQ1385" s="10"/>
      <c r="CR1385" s="10"/>
    </row>
    <row r="1386" spans="1:96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0"/>
      <c r="BC1386" s="10"/>
      <c r="BD1386" s="10"/>
      <c r="BE1386" s="10"/>
      <c r="BF1386" s="10"/>
      <c r="BG1386" s="10"/>
      <c r="BH1386" s="10"/>
      <c r="BI1386" s="10"/>
      <c r="BJ1386" s="10"/>
      <c r="BK1386" s="10"/>
      <c r="BL1386" s="10"/>
      <c r="BM1386" s="10"/>
      <c r="BN1386" s="10"/>
      <c r="BO1386" s="10"/>
      <c r="BP1386" s="10"/>
      <c r="BQ1386" s="10"/>
      <c r="BR1386" s="10"/>
      <c r="BS1386" s="10"/>
      <c r="BT1386" s="10"/>
      <c r="BU1386" s="10"/>
      <c r="BV1386" s="10"/>
      <c r="BW1386" s="10"/>
      <c r="BX1386" s="10"/>
      <c r="BY1386" s="10"/>
      <c r="BZ1386" s="10"/>
      <c r="CA1386" s="10"/>
      <c r="CB1386" s="10"/>
      <c r="CC1386" s="10"/>
      <c r="CD1386" s="10"/>
      <c r="CE1386" s="10"/>
      <c r="CF1386" s="10"/>
      <c r="CG1386" s="10"/>
      <c r="CH1386" s="10"/>
      <c r="CI1386" s="10"/>
      <c r="CJ1386" s="10"/>
      <c r="CK1386" s="10"/>
      <c r="CL1386" s="10"/>
      <c r="CM1386" s="10"/>
      <c r="CN1386" s="10"/>
      <c r="CO1386" s="10"/>
      <c r="CP1386" s="10"/>
      <c r="CQ1386" s="10"/>
      <c r="CR1386" s="10"/>
    </row>
    <row r="1387" spans="1:96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0"/>
      <c r="BC1387" s="10"/>
      <c r="BD1387" s="10"/>
      <c r="BE1387" s="10"/>
      <c r="BF1387" s="10"/>
      <c r="BG1387" s="10"/>
      <c r="BH1387" s="10"/>
      <c r="BI1387" s="10"/>
      <c r="BJ1387" s="10"/>
      <c r="BK1387" s="10"/>
      <c r="BL1387" s="10"/>
      <c r="BM1387" s="10"/>
      <c r="BN1387" s="10"/>
      <c r="BO1387" s="10"/>
      <c r="BP1387" s="10"/>
      <c r="BQ1387" s="10"/>
      <c r="BR1387" s="10"/>
      <c r="BS1387" s="10"/>
      <c r="BT1387" s="10"/>
      <c r="BU1387" s="10"/>
      <c r="BV1387" s="10"/>
      <c r="BW1387" s="10"/>
      <c r="BX1387" s="10"/>
      <c r="BY1387" s="10"/>
      <c r="BZ1387" s="10"/>
      <c r="CA1387" s="10"/>
      <c r="CB1387" s="10"/>
      <c r="CC1387" s="10"/>
      <c r="CD1387" s="10"/>
      <c r="CE1387" s="10"/>
      <c r="CF1387" s="10"/>
      <c r="CG1387" s="10"/>
      <c r="CH1387" s="10"/>
      <c r="CI1387" s="10"/>
      <c r="CJ1387" s="10"/>
      <c r="CK1387" s="10"/>
      <c r="CL1387" s="10"/>
      <c r="CM1387" s="10"/>
      <c r="CN1387" s="10"/>
      <c r="CO1387" s="10"/>
      <c r="CP1387" s="10"/>
      <c r="CQ1387" s="10"/>
      <c r="CR1387" s="10"/>
    </row>
    <row r="1388" spans="1:96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0"/>
      <c r="BC1388" s="10"/>
      <c r="BD1388" s="10"/>
      <c r="BE1388" s="10"/>
      <c r="BF1388" s="10"/>
      <c r="BG1388" s="10"/>
      <c r="BH1388" s="10"/>
      <c r="BI1388" s="10"/>
      <c r="BJ1388" s="10"/>
      <c r="BK1388" s="10"/>
      <c r="BL1388" s="10"/>
      <c r="BM1388" s="10"/>
      <c r="BN1388" s="10"/>
      <c r="BO1388" s="10"/>
      <c r="BP1388" s="10"/>
      <c r="BQ1388" s="10"/>
      <c r="BR1388" s="10"/>
      <c r="BS1388" s="10"/>
      <c r="BT1388" s="10"/>
      <c r="BU1388" s="10"/>
      <c r="BV1388" s="10"/>
      <c r="BW1388" s="10"/>
      <c r="BX1388" s="10"/>
      <c r="BY1388" s="10"/>
      <c r="BZ1388" s="10"/>
      <c r="CA1388" s="10"/>
      <c r="CB1388" s="10"/>
      <c r="CC1388" s="10"/>
      <c r="CD1388" s="10"/>
      <c r="CE1388" s="10"/>
      <c r="CF1388" s="10"/>
      <c r="CG1388" s="10"/>
      <c r="CH1388" s="10"/>
      <c r="CI1388" s="10"/>
      <c r="CJ1388" s="10"/>
      <c r="CK1388" s="10"/>
      <c r="CL1388" s="10"/>
      <c r="CM1388" s="10"/>
      <c r="CN1388" s="10"/>
      <c r="CO1388" s="10"/>
      <c r="CP1388" s="10"/>
      <c r="CQ1388" s="10"/>
      <c r="CR1388" s="10"/>
    </row>
    <row r="1389" spans="1:96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0"/>
      <c r="BC1389" s="10"/>
      <c r="BD1389" s="10"/>
      <c r="BE1389" s="10"/>
      <c r="BF1389" s="10"/>
      <c r="BG1389" s="10"/>
      <c r="BH1389" s="10"/>
      <c r="BI1389" s="10"/>
      <c r="BJ1389" s="10"/>
      <c r="BK1389" s="10"/>
      <c r="BL1389" s="10"/>
      <c r="BM1389" s="10"/>
      <c r="BN1389" s="10"/>
      <c r="BO1389" s="10"/>
      <c r="BP1389" s="10"/>
      <c r="BQ1389" s="10"/>
      <c r="BR1389" s="10"/>
      <c r="BS1389" s="10"/>
      <c r="BT1389" s="10"/>
      <c r="BU1389" s="10"/>
      <c r="BV1389" s="10"/>
      <c r="BW1389" s="10"/>
      <c r="BX1389" s="10"/>
      <c r="BY1389" s="10"/>
      <c r="BZ1389" s="10"/>
      <c r="CA1389" s="10"/>
      <c r="CB1389" s="10"/>
      <c r="CC1389" s="10"/>
      <c r="CD1389" s="10"/>
      <c r="CE1389" s="10"/>
      <c r="CF1389" s="10"/>
      <c r="CG1389" s="10"/>
      <c r="CH1389" s="10"/>
      <c r="CI1389" s="10"/>
      <c r="CJ1389" s="10"/>
      <c r="CK1389" s="10"/>
      <c r="CL1389" s="10"/>
      <c r="CM1389" s="10"/>
      <c r="CN1389" s="10"/>
      <c r="CO1389" s="10"/>
      <c r="CP1389" s="10"/>
      <c r="CQ1389" s="10"/>
      <c r="CR1389" s="10"/>
    </row>
    <row r="1390" spans="1:96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0"/>
      <c r="BC1390" s="10"/>
      <c r="BD1390" s="10"/>
      <c r="BE1390" s="10"/>
      <c r="BF1390" s="10"/>
      <c r="BG1390" s="10"/>
      <c r="BH1390" s="10"/>
      <c r="BI1390" s="10"/>
      <c r="BJ1390" s="10"/>
      <c r="BK1390" s="10"/>
      <c r="BL1390" s="10"/>
      <c r="BM1390" s="10"/>
      <c r="BN1390" s="10"/>
      <c r="BO1390" s="10"/>
      <c r="BP1390" s="10"/>
      <c r="BQ1390" s="10"/>
      <c r="BR1390" s="10"/>
      <c r="BS1390" s="10"/>
      <c r="BT1390" s="10"/>
      <c r="BU1390" s="10"/>
      <c r="BV1390" s="10"/>
      <c r="BW1390" s="10"/>
      <c r="BX1390" s="10"/>
      <c r="BY1390" s="10"/>
      <c r="BZ1390" s="10"/>
      <c r="CA1390" s="10"/>
      <c r="CB1390" s="10"/>
      <c r="CC1390" s="10"/>
      <c r="CD1390" s="10"/>
      <c r="CE1390" s="10"/>
      <c r="CF1390" s="10"/>
      <c r="CG1390" s="10"/>
      <c r="CH1390" s="10"/>
      <c r="CI1390" s="10"/>
      <c r="CJ1390" s="10"/>
      <c r="CK1390" s="10"/>
      <c r="CL1390" s="10"/>
      <c r="CM1390" s="10"/>
      <c r="CN1390" s="10"/>
      <c r="CO1390" s="10"/>
      <c r="CP1390" s="10"/>
      <c r="CQ1390" s="10"/>
      <c r="CR1390" s="10"/>
    </row>
    <row r="1391" spans="1:96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0"/>
      <c r="BC1391" s="10"/>
      <c r="BD1391" s="10"/>
      <c r="BE1391" s="10"/>
      <c r="BF1391" s="10"/>
      <c r="BG1391" s="10"/>
      <c r="BH1391" s="10"/>
      <c r="BI1391" s="10"/>
      <c r="BJ1391" s="10"/>
      <c r="BK1391" s="10"/>
      <c r="BL1391" s="10"/>
      <c r="BM1391" s="10"/>
      <c r="BN1391" s="10"/>
      <c r="BO1391" s="10"/>
      <c r="BP1391" s="10"/>
      <c r="BQ1391" s="10"/>
      <c r="BR1391" s="10"/>
      <c r="BS1391" s="10"/>
      <c r="BT1391" s="10"/>
      <c r="BU1391" s="10"/>
      <c r="BV1391" s="10"/>
      <c r="BW1391" s="10"/>
      <c r="BX1391" s="10"/>
      <c r="BY1391" s="10"/>
      <c r="BZ1391" s="10"/>
      <c r="CA1391" s="10"/>
      <c r="CB1391" s="10"/>
      <c r="CC1391" s="10"/>
      <c r="CD1391" s="10"/>
      <c r="CE1391" s="10"/>
      <c r="CF1391" s="10"/>
      <c r="CG1391" s="10"/>
      <c r="CH1391" s="10"/>
      <c r="CI1391" s="10"/>
      <c r="CJ1391" s="10"/>
      <c r="CK1391" s="10"/>
      <c r="CL1391" s="10"/>
      <c r="CM1391" s="10"/>
      <c r="CN1391" s="10"/>
      <c r="CO1391" s="10"/>
      <c r="CP1391" s="10"/>
      <c r="CQ1391" s="10"/>
      <c r="CR1391" s="10"/>
    </row>
    <row r="1392" spans="1:96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10"/>
      <c r="BD1392" s="10"/>
      <c r="BE1392" s="10"/>
      <c r="BF1392" s="10"/>
      <c r="BG1392" s="10"/>
      <c r="BH1392" s="10"/>
      <c r="BI1392" s="10"/>
      <c r="BJ1392" s="10"/>
      <c r="BK1392" s="10"/>
      <c r="BL1392" s="10"/>
      <c r="BM1392" s="10"/>
      <c r="BN1392" s="10"/>
      <c r="BO1392" s="10"/>
      <c r="BP1392" s="10"/>
      <c r="BQ1392" s="10"/>
      <c r="BR1392" s="10"/>
      <c r="BS1392" s="10"/>
      <c r="BT1392" s="10"/>
      <c r="BU1392" s="10"/>
      <c r="BV1392" s="10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</row>
    <row r="1393" spans="1:96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0"/>
      <c r="BC1393" s="10"/>
      <c r="BD1393" s="10"/>
      <c r="BE1393" s="10"/>
      <c r="BF1393" s="10"/>
      <c r="BG1393" s="10"/>
      <c r="BH1393" s="10"/>
      <c r="BI1393" s="10"/>
      <c r="BJ1393" s="10"/>
      <c r="BK1393" s="10"/>
      <c r="BL1393" s="10"/>
      <c r="BM1393" s="10"/>
      <c r="BN1393" s="10"/>
      <c r="BO1393" s="10"/>
      <c r="BP1393" s="10"/>
      <c r="BQ1393" s="10"/>
      <c r="BR1393" s="10"/>
      <c r="BS1393" s="10"/>
      <c r="BT1393" s="10"/>
      <c r="BU1393" s="10"/>
      <c r="BV1393" s="10"/>
      <c r="BW1393" s="10"/>
      <c r="BX1393" s="10"/>
      <c r="BY1393" s="10"/>
      <c r="BZ1393" s="10"/>
      <c r="CA1393" s="10"/>
      <c r="CB1393" s="10"/>
      <c r="CC1393" s="10"/>
      <c r="CD1393" s="10"/>
      <c r="CE1393" s="10"/>
      <c r="CF1393" s="10"/>
      <c r="CG1393" s="10"/>
      <c r="CH1393" s="10"/>
      <c r="CI1393" s="10"/>
      <c r="CJ1393" s="10"/>
      <c r="CK1393" s="10"/>
      <c r="CL1393" s="10"/>
      <c r="CM1393" s="10"/>
      <c r="CN1393" s="10"/>
      <c r="CO1393" s="10"/>
      <c r="CP1393" s="10"/>
      <c r="CQ1393" s="10"/>
      <c r="CR1393" s="10"/>
    </row>
    <row r="1394" spans="1:96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0"/>
      <c r="BC1394" s="10"/>
      <c r="BD1394" s="10"/>
      <c r="BE1394" s="10"/>
      <c r="BF1394" s="10"/>
      <c r="BG1394" s="10"/>
      <c r="BH1394" s="10"/>
      <c r="BI1394" s="10"/>
      <c r="BJ1394" s="10"/>
      <c r="BK1394" s="10"/>
      <c r="BL1394" s="10"/>
      <c r="BM1394" s="10"/>
      <c r="BN1394" s="10"/>
      <c r="BO1394" s="10"/>
      <c r="BP1394" s="10"/>
      <c r="BQ1394" s="10"/>
      <c r="BR1394" s="10"/>
      <c r="BS1394" s="10"/>
      <c r="BT1394" s="10"/>
      <c r="BU1394" s="10"/>
      <c r="BV1394" s="10"/>
      <c r="BW1394" s="10"/>
      <c r="BX1394" s="10"/>
      <c r="BY1394" s="10"/>
      <c r="BZ1394" s="10"/>
      <c r="CA1394" s="10"/>
      <c r="CB1394" s="10"/>
      <c r="CC1394" s="10"/>
      <c r="CD1394" s="10"/>
      <c r="CE1394" s="10"/>
      <c r="CF1394" s="10"/>
      <c r="CG1394" s="10"/>
      <c r="CH1394" s="10"/>
      <c r="CI1394" s="10"/>
      <c r="CJ1394" s="10"/>
      <c r="CK1394" s="10"/>
      <c r="CL1394" s="10"/>
      <c r="CM1394" s="10"/>
      <c r="CN1394" s="10"/>
      <c r="CO1394" s="10"/>
      <c r="CP1394" s="10"/>
      <c r="CQ1394" s="10"/>
      <c r="CR1394" s="10"/>
    </row>
    <row r="1395" spans="1:96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0"/>
      <c r="BC1395" s="10"/>
      <c r="BD1395" s="10"/>
      <c r="BE1395" s="10"/>
      <c r="BF1395" s="10"/>
      <c r="BG1395" s="10"/>
      <c r="BH1395" s="10"/>
      <c r="BI1395" s="10"/>
      <c r="BJ1395" s="10"/>
      <c r="BK1395" s="10"/>
      <c r="BL1395" s="10"/>
      <c r="BM1395" s="10"/>
      <c r="BN1395" s="10"/>
      <c r="BO1395" s="10"/>
      <c r="BP1395" s="10"/>
      <c r="BQ1395" s="10"/>
      <c r="BR1395" s="10"/>
      <c r="BS1395" s="10"/>
      <c r="BT1395" s="10"/>
      <c r="BU1395" s="10"/>
      <c r="BV1395" s="10"/>
      <c r="BW1395" s="10"/>
      <c r="BX1395" s="10"/>
      <c r="BY1395" s="10"/>
      <c r="BZ1395" s="10"/>
      <c r="CA1395" s="10"/>
      <c r="CB1395" s="10"/>
      <c r="CC1395" s="10"/>
      <c r="CD1395" s="10"/>
      <c r="CE1395" s="10"/>
      <c r="CF1395" s="10"/>
      <c r="CG1395" s="10"/>
      <c r="CH1395" s="10"/>
      <c r="CI1395" s="10"/>
      <c r="CJ1395" s="10"/>
      <c r="CK1395" s="10"/>
      <c r="CL1395" s="10"/>
      <c r="CM1395" s="10"/>
      <c r="CN1395" s="10"/>
      <c r="CO1395" s="10"/>
      <c r="CP1395" s="10"/>
      <c r="CQ1395" s="10"/>
      <c r="CR1395" s="10"/>
    </row>
    <row r="1396" spans="1:96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0"/>
      <c r="BC1396" s="10"/>
      <c r="BD1396" s="10"/>
      <c r="BE1396" s="10"/>
      <c r="BF1396" s="10"/>
      <c r="BG1396" s="10"/>
      <c r="BH1396" s="10"/>
      <c r="BI1396" s="10"/>
      <c r="BJ1396" s="10"/>
      <c r="BK1396" s="10"/>
      <c r="BL1396" s="10"/>
      <c r="BM1396" s="10"/>
      <c r="BN1396" s="10"/>
      <c r="BO1396" s="10"/>
      <c r="BP1396" s="10"/>
      <c r="BQ1396" s="10"/>
      <c r="BR1396" s="10"/>
      <c r="BS1396" s="10"/>
      <c r="BT1396" s="10"/>
      <c r="BU1396" s="10"/>
      <c r="BV1396" s="10"/>
      <c r="BW1396" s="10"/>
      <c r="BX1396" s="10"/>
      <c r="BY1396" s="10"/>
      <c r="BZ1396" s="10"/>
      <c r="CA1396" s="10"/>
      <c r="CB1396" s="10"/>
      <c r="CC1396" s="10"/>
      <c r="CD1396" s="10"/>
      <c r="CE1396" s="10"/>
      <c r="CF1396" s="10"/>
      <c r="CG1396" s="10"/>
      <c r="CH1396" s="10"/>
      <c r="CI1396" s="10"/>
      <c r="CJ1396" s="10"/>
      <c r="CK1396" s="10"/>
      <c r="CL1396" s="10"/>
      <c r="CM1396" s="10"/>
      <c r="CN1396" s="10"/>
      <c r="CO1396" s="10"/>
      <c r="CP1396" s="10"/>
      <c r="CQ1396" s="10"/>
      <c r="CR1396" s="10"/>
    </row>
    <row r="1397" spans="1:96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0"/>
      <c r="BC1397" s="10"/>
      <c r="BD1397" s="10"/>
      <c r="BE1397" s="10"/>
      <c r="BF1397" s="10"/>
      <c r="BG1397" s="10"/>
      <c r="BH1397" s="10"/>
      <c r="BI1397" s="10"/>
      <c r="BJ1397" s="10"/>
      <c r="BK1397" s="10"/>
      <c r="BL1397" s="10"/>
      <c r="BM1397" s="10"/>
      <c r="BN1397" s="10"/>
      <c r="BO1397" s="10"/>
      <c r="BP1397" s="10"/>
      <c r="BQ1397" s="10"/>
      <c r="BR1397" s="10"/>
      <c r="BS1397" s="10"/>
      <c r="BT1397" s="10"/>
      <c r="BU1397" s="10"/>
      <c r="BV1397" s="10"/>
      <c r="BW1397" s="10"/>
      <c r="BX1397" s="10"/>
      <c r="BY1397" s="10"/>
      <c r="BZ1397" s="10"/>
      <c r="CA1397" s="10"/>
      <c r="CB1397" s="10"/>
      <c r="CC1397" s="10"/>
      <c r="CD1397" s="10"/>
      <c r="CE1397" s="10"/>
      <c r="CF1397" s="10"/>
      <c r="CG1397" s="10"/>
      <c r="CH1397" s="10"/>
      <c r="CI1397" s="10"/>
      <c r="CJ1397" s="10"/>
      <c r="CK1397" s="10"/>
      <c r="CL1397" s="10"/>
      <c r="CM1397" s="10"/>
      <c r="CN1397" s="10"/>
      <c r="CO1397" s="10"/>
      <c r="CP1397" s="10"/>
      <c r="CQ1397" s="10"/>
      <c r="CR1397" s="10"/>
    </row>
    <row r="1398" spans="1:96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0"/>
      <c r="BC1398" s="10"/>
      <c r="BD1398" s="10"/>
      <c r="BE1398" s="10"/>
      <c r="BF1398" s="10"/>
      <c r="BG1398" s="10"/>
      <c r="BH1398" s="10"/>
      <c r="BI1398" s="10"/>
      <c r="BJ1398" s="10"/>
      <c r="BK1398" s="10"/>
      <c r="BL1398" s="10"/>
      <c r="BM1398" s="10"/>
      <c r="BN1398" s="10"/>
      <c r="BO1398" s="10"/>
      <c r="BP1398" s="10"/>
      <c r="BQ1398" s="10"/>
      <c r="BR1398" s="10"/>
      <c r="BS1398" s="10"/>
      <c r="BT1398" s="10"/>
      <c r="BU1398" s="10"/>
      <c r="BV1398" s="10"/>
      <c r="BW1398" s="10"/>
      <c r="BX1398" s="10"/>
      <c r="BY1398" s="10"/>
      <c r="BZ1398" s="10"/>
      <c r="CA1398" s="10"/>
      <c r="CB1398" s="10"/>
      <c r="CC1398" s="10"/>
      <c r="CD1398" s="10"/>
      <c r="CE1398" s="10"/>
      <c r="CF1398" s="10"/>
      <c r="CG1398" s="10"/>
      <c r="CH1398" s="10"/>
      <c r="CI1398" s="10"/>
      <c r="CJ1398" s="10"/>
      <c r="CK1398" s="10"/>
      <c r="CL1398" s="10"/>
      <c r="CM1398" s="10"/>
      <c r="CN1398" s="10"/>
      <c r="CO1398" s="10"/>
      <c r="CP1398" s="10"/>
      <c r="CQ1398" s="10"/>
      <c r="CR1398" s="10"/>
    </row>
    <row r="1399" spans="1:96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0"/>
      <c r="BC1399" s="10"/>
      <c r="BD1399" s="10"/>
      <c r="BE1399" s="10"/>
      <c r="BF1399" s="10"/>
      <c r="BG1399" s="10"/>
      <c r="BH1399" s="10"/>
      <c r="BI1399" s="10"/>
      <c r="BJ1399" s="10"/>
      <c r="BK1399" s="10"/>
      <c r="BL1399" s="10"/>
      <c r="BM1399" s="10"/>
      <c r="BN1399" s="10"/>
      <c r="BO1399" s="10"/>
      <c r="BP1399" s="10"/>
      <c r="BQ1399" s="10"/>
      <c r="BR1399" s="10"/>
      <c r="BS1399" s="10"/>
      <c r="BT1399" s="10"/>
      <c r="BU1399" s="10"/>
      <c r="BV1399" s="10"/>
      <c r="BW1399" s="10"/>
      <c r="BX1399" s="10"/>
      <c r="BY1399" s="10"/>
      <c r="BZ1399" s="10"/>
      <c r="CA1399" s="10"/>
      <c r="CB1399" s="10"/>
      <c r="CC1399" s="10"/>
      <c r="CD1399" s="10"/>
      <c r="CE1399" s="10"/>
      <c r="CF1399" s="10"/>
      <c r="CG1399" s="10"/>
      <c r="CH1399" s="10"/>
      <c r="CI1399" s="10"/>
      <c r="CJ1399" s="10"/>
      <c r="CK1399" s="10"/>
      <c r="CL1399" s="10"/>
      <c r="CM1399" s="10"/>
      <c r="CN1399" s="10"/>
      <c r="CO1399" s="10"/>
      <c r="CP1399" s="10"/>
      <c r="CQ1399" s="10"/>
      <c r="CR1399" s="10"/>
    </row>
    <row r="1400" spans="1:96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0"/>
      <c r="BC1400" s="10"/>
      <c r="BD1400" s="10"/>
      <c r="BE1400" s="10"/>
      <c r="BF1400" s="10"/>
      <c r="BG1400" s="10"/>
      <c r="BH1400" s="10"/>
      <c r="BI1400" s="10"/>
      <c r="BJ1400" s="10"/>
      <c r="BK1400" s="10"/>
      <c r="BL1400" s="10"/>
      <c r="BM1400" s="10"/>
      <c r="BN1400" s="10"/>
      <c r="BO1400" s="10"/>
      <c r="BP1400" s="10"/>
      <c r="BQ1400" s="10"/>
      <c r="BR1400" s="10"/>
      <c r="BS1400" s="10"/>
      <c r="BT1400" s="10"/>
      <c r="BU1400" s="10"/>
      <c r="BV1400" s="10"/>
      <c r="BW1400" s="10"/>
      <c r="BX1400" s="10"/>
      <c r="BY1400" s="10"/>
      <c r="BZ1400" s="10"/>
      <c r="CA1400" s="10"/>
      <c r="CB1400" s="10"/>
      <c r="CC1400" s="10"/>
      <c r="CD1400" s="10"/>
      <c r="CE1400" s="10"/>
      <c r="CF1400" s="10"/>
      <c r="CG1400" s="10"/>
      <c r="CH1400" s="10"/>
      <c r="CI1400" s="10"/>
      <c r="CJ1400" s="10"/>
      <c r="CK1400" s="10"/>
      <c r="CL1400" s="10"/>
      <c r="CM1400" s="10"/>
      <c r="CN1400" s="10"/>
      <c r="CO1400" s="10"/>
      <c r="CP1400" s="10"/>
      <c r="CQ1400" s="10"/>
      <c r="CR1400" s="10"/>
    </row>
    <row r="1401" spans="1:96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0"/>
      <c r="BC1401" s="10"/>
      <c r="BD1401" s="10"/>
      <c r="BE1401" s="10"/>
      <c r="BF1401" s="10"/>
      <c r="BG1401" s="10"/>
      <c r="BH1401" s="10"/>
      <c r="BI1401" s="10"/>
      <c r="BJ1401" s="10"/>
      <c r="BK1401" s="10"/>
      <c r="BL1401" s="10"/>
      <c r="BM1401" s="10"/>
      <c r="BN1401" s="10"/>
      <c r="BO1401" s="10"/>
      <c r="BP1401" s="10"/>
      <c r="BQ1401" s="10"/>
      <c r="BR1401" s="10"/>
      <c r="BS1401" s="10"/>
      <c r="BT1401" s="10"/>
      <c r="BU1401" s="10"/>
      <c r="BV1401" s="10"/>
      <c r="BW1401" s="10"/>
      <c r="BX1401" s="10"/>
      <c r="BY1401" s="10"/>
      <c r="BZ1401" s="10"/>
      <c r="CA1401" s="10"/>
      <c r="CB1401" s="10"/>
      <c r="CC1401" s="10"/>
      <c r="CD1401" s="10"/>
      <c r="CE1401" s="10"/>
      <c r="CF1401" s="10"/>
      <c r="CG1401" s="10"/>
      <c r="CH1401" s="10"/>
      <c r="CI1401" s="10"/>
      <c r="CJ1401" s="10"/>
      <c r="CK1401" s="10"/>
      <c r="CL1401" s="10"/>
      <c r="CM1401" s="10"/>
      <c r="CN1401" s="10"/>
      <c r="CO1401" s="10"/>
      <c r="CP1401" s="10"/>
      <c r="CQ1401" s="10"/>
      <c r="CR1401" s="10"/>
    </row>
    <row r="1402" spans="1:96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0"/>
      <c r="BC1402" s="10"/>
      <c r="BD1402" s="10"/>
      <c r="BE1402" s="10"/>
      <c r="BF1402" s="10"/>
      <c r="BG1402" s="10"/>
      <c r="BH1402" s="10"/>
      <c r="BI1402" s="10"/>
      <c r="BJ1402" s="10"/>
      <c r="BK1402" s="10"/>
      <c r="BL1402" s="10"/>
      <c r="BM1402" s="10"/>
      <c r="BN1402" s="10"/>
      <c r="BO1402" s="10"/>
      <c r="BP1402" s="10"/>
      <c r="BQ1402" s="10"/>
      <c r="BR1402" s="10"/>
      <c r="BS1402" s="10"/>
      <c r="BT1402" s="10"/>
      <c r="BU1402" s="10"/>
      <c r="BV1402" s="10"/>
      <c r="BW1402" s="10"/>
      <c r="BX1402" s="10"/>
      <c r="BY1402" s="10"/>
      <c r="BZ1402" s="10"/>
      <c r="CA1402" s="10"/>
      <c r="CB1402" s="10"/>
      <c r="CC1402" s="10"/>
      <c r="CD1402" s="10"/>
      <c r="CE1402" s="10"/>
      <c r="CF1402" s="10"/>
      <c r="CG1402" s="10"/>
      <c r="CH1402" s="10"/>
      <c r="CI1402" s="10"/>
      <c r="CJ1402" s="10"/>
      <c r="CK1402" s="10"/>
      <c r="CL1402" s="10"/>
      <c r="CM1402" s="10"/>
      <c r="CN1402" s="10"/>
      <c r="CO1402" s="10"/>
      <c r="CP1402" s="10"/>
      <c r="CQ1402" s="10"/>
      <c r="CR1402" s="10"/>
    </row>
    <row r="1403" spans="1:96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0"/>
      <c r="BC1403" s="10"/>
      <c r="BD1403" s="10"/>
      <c r="BE1403" s="10"/>
      <c r="BF1403" s="10"/>
      <c r="BG1403" s="10"/>
      <c r="BH1403" s="10"/>
      <c r="BI1403" s="10"/>
      <c r="BJ1403" s="10"/>
      <c r="BK1403" s="10"/>
      <c r="BL1403" s="10"/>
      <c r="BM1403" s="10"/>
      <c r="BN1403" s="10"/>
      <c r="BO1403" s="10"/>
      <c r="BP1403" s="10"/>
      <c r="BQ1403" s="10"/>
      <c r="BR1403" s="10"/>
      <c r="BS1403" s="10"/>
      <c r="BT1403" s="10"/>
      <c r="BU1403" s="10"/>
      <c r="BV1403" s="10"/>
      <c r="BW1403" s="10"/>
      <c r="BX1403" s="10"/>
      <c r="BY1403" s="10"/>
      <c r="BZ1403" s="10"/>
      <c r="CA1403" s="10"/>
      <c r="CB1403" s="10"/>
      <c r="CC1403" s="10"/>
      <c r="CD1403" s="10"/>
      <c r="CE1403" s="10"/>
      <c r="CF1403" s="10"/>
      <c r="CG1403" s="10"/>
      <c r="CH1403" s="10"/>
      <c r="CI1403" s="10"/>
      <c r="CJ1403" s="10"/>
      <c r="CK1403" s="10"/>
      <c r="CL1403" s="10"/>
      <c r="CM1403" s="10"/>
      <c r="CN1403" s="10"/>
      <c r="CO1403" s="10"/>
      <c r="CP1403" s="10"/>
      <c r="CQ1403" s="10"/>
      <c r="CR1403" s="10"/>
    </row>
    <row r="1404" spans="1:96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0"/>
      <c r="BC1404" s="10"/>
      <c r="BD1404" s="10"/>
      <c r="BE1404" s="10"/>
      <c r="BF1404" s="10"/>
      <c r="BG1404" s="10"/>
      <c r="BH1404" s="10"/>
      <c r="BI1404" s="10"/>
      <c r="BJ1404" s="10"/>
      <c r="BK1404" s="10"/>
      <c r="BL1404" s="10"/>
      <c r="BM1404" s="10"/>
      <c r="BN1404" s="10"/>
      <c r="BO1404" s="10"/>
      <c r="BP1404" s="10"/>
      <c r="BQ1404" s="10"/>
      <c r="BR1404" s="10"/>
      <c r="BS1404" s="10"/>
      <c r="BT1404" s="10"/>
      <c r="BU1404" s="10"/>
      <c r="BV1404" s="10"/>
      <c r="BW1404" s="10"/>
      <c r="BX1404" s="10"/>
      <c r="BY1404" s="10"/>
      <c r="BZ1404" s="10"/>
      <c r="CA1404" s="10"/>
      <c r="CB1404" s="10"/>
      <c r="CC1404" s="10"/>
      <c r="CD1404" s="10"/>
      <c r="CE1404" s="10"/>
      <c r="CF1404" s="10"/>
      <c r="CG1404" s="10"/>
      <c r="CH1404" s="10"/>
      <c r="CI1404" s="10"/>
      <c r="CJ1404" s="10"/>
      <c r="CK1404" s="10"/>
      <c r="CL1404" s="10"/>
      <c r="CM1404" s="10"/>
      <c r="CN1404" s="10"/>
      <c r="CO1404" s="10"/>
      <c r="CP1404" s="10"/>
      <c r="CQ1404" s="10"/>
      <c r="CR1404" s="10"/>
    </row>
    <row r="1405" spans="1:96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0"/>
      <c r="BC1405" s="10"/>
      <c r="BD1405" s="10"/>
      <c r="BE1405" s="10"/>
      <c r="BF1405" s="10"/>
      <c r="BG1405" s="10"/>
      <c r="BH1405" s="10"/>
      <c r="BI1405" s="10"/>
      <c r="BJ1405" s="10"/>
      <c r="BK1405" s="10"/>
      <c r="BL1405" s="10"/>
      <c r="BM1405" s="10"/>
      <c r="BN1405" s="10"/>
      <c r="BO1405" s="10"/>
      <c r="BP1405" s="10"/>
      <c r="BQ1405" s="10"/>
      <c r="BR1405" s="10"/>
      <c r="BS1405" s="10"/>
      <c r="BT1405" s="10"/>
      <c r="BU1405" s="10"/>
      <c r="BV1405" s="10"/>
      <c r="BW1405" s="10"/>
      <c r="BX1405" s="10"/>
      <c r="BY1405" s="10"/>
      <c r="BZ1405" s="10"/>
      <c r="CA1405" s="10"/>
      <c r="CB1405" s="10"/>
      <c r="CC1405" s="10"/>
      <c r="CD1405" s="10"/>
      <c r="CE1405" s="10"/>
      <c r="CF1405" s="10"/>
      <c r="CG1405" s="10"/>
      <c r="CH1405" s="10"/>
      <c r="CI1405" s="10"/>
      <c r="CJ1405" s="10"/>
      <c r="CK1405" s="10"/>
      <c r="CL1405" s="10"/>
      <c r="CM1405" s="10"/>
      <c r="CN1405" s="10"/>
      <c r="CO1405" s="10"/>
      <c r="CP1405" s="10"/>
      <c r="CQ1405" s="10"/>
      <c r="CR1405" s="10"/>
    </row>
    <row r="1406" spans="1:96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10"/>
      <c r="BL1406" s="10"/>
      <c r="BM1406" s="10"/>
      <c r="BN1406" s="10"/>
      <c r="BO1406" s="10"/>
      <c r="BP1406" s="10"/>
      <c r="BQ1406" s="10"/>
      <c r="BR1406" s="10"/>
      <c r="BS1406" s="10"/>
      <c r="BT1406" s="10"/>
      <c r="BU1406" s="10"/>
      <c r="BV1406" s="10"/>
      <c r="BW1406" s="10"/>
      <c r="BX1406" s="10"/>
      <c r="BY1406" s="10"/>
      <c r="BZ1406" s="10"/>
      <c r="CA1406" s="10"/>
      <c r="CB1406" s="10"/>
      <c r="CC1406" s="10"/>
      <c r="CD1406" s="10"/>
      <c r="CE1406" s="10"/>
      <c r="CF1406" s="10"/>
      <c r="CG1406" s="10"/>
      <c r="CH1406" s="10"/>
      <c r="CI1406" s="10"/>
      <c r="CJ1406" s="10"/>
      <c r="CK1406" s="10"/>
      <c r="CL1406" s="10"/>
      <c r="CM1406" s="10"/>
      <c r="CN1406" s="10"/>
      <c r="CO1406" s="10"/>
      <c r="CP1406" s="10"/>
      <c r="CQ1406" s="10"/>
      <c r="CR1406" s="10"/>
    </row>
    <row r="1407" spans="1:96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0"/>
      <c r="BC1407" s="10"/>
      <c r="BD1407" s="10"/>
      <c r="BE1407" s="10"/>
      <c r="BF1407" s="10"/>
      <c r="BG1407" s="10"/>
      <c r="BH1407" s="10"/>
      <c r="BI1407" s="10"/>
      <c r="BJ1407" s="10"/>
      <c r="BK1407" s="10"/>
      <c r="BL1407" s="10"/>
      <c r="BM1407" s="10"/>
      <c r="BN1407" s="10"/>
      <c r="BO1407" s="10"/>
      <c r="BP1407" s="10"/>
      <c r="BQ1407" s="10"/>
      <c r="BR1407" s="10"/>
      <c r="BS1407" s="10"/>
      <c r="BT1407" s="10"/>
      <c r="BU1407" s="10"/>
      <c r="BV1407" s="10"/>
      <c r="BW1407" s="10"/>
      <c r="BX1407" s="10"/>
      <c r="BY1407" s="10"/>
      <c r="BZ1407" s="10"/>
      <c r="CA1407" s="10"/>
      <c r="CB1407" s="10"/>
      <c r="CC1407" s="10"/>
      <c r="CD1407" s="10"/>
      <c r="CE1407" s="10"/>
      <c r="CF1407" s="10"/>
      <c r="CG1407" s="10"/>
      <c r="CH1407" s="10"/>
      <c r="CI1407" s="10"/>
      <c r="CJ1407" s="10"/>
      <c r="CK1407" s="10"/>
      <c r="CL1407" s="10"/>
      <c r="CM1407" s="10"/>
      <c r="CN1407" s="10"/>
      <c r="CO1407" s="10"/>
      <c r="CP1407" s="10"/>
      <c r="CQ1407" s="10"/>
      <c r="CR1407" s="10"/>
    </row>
    <row r="1408" spans="1:96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0"/>
      <c r="BC1408" s="10"/>
      <c r="BD1408" s="10"/>
      <c r="BE1408" s="10"/>
      <c r="BF1408" s="10"/>
      <c r="BG1408" s="10"/>
      <c r="BH1408" s="10"/>
      <c r="BI1408" s="10"/>
      <c r="BJ1408" s="10"/>
      <c r="BK1408" s="10"/>
      <c r="BL1408" s="10"/>
      <c r="BM1408" s="10"/>
      <c r="BN1408" s="10"/>
      <c r="BO1408" s="10"/>
      <c r="BP1408" s="10"/>
      <c r="BQ1408" s="10"/>
      <c r="BR1408" s="10"/>
      <c r="BS1408" s="10"/>
      <c r="BT1408" s="10"/>
      <c r="BU1408" s="10"/>
      <c r="BV1408" s="10"/>
      <c r="BW1408" s="10"/>
      <c r="BX1408" s="10"/>
      <c r="BY1408" s="10"/>
      <c r="BZ1408" s="10"/>
      <c r="CA1408" s="10"/>
      <c r="CB1408" s="10"/>
      <c r="CC1408" s="10"/>
      <c r="CD1408" s="10"/>
      <c r="CE1408" s="10"/>
      <c r="CF1408" s="10"/>
      <c r="CG1408" s="10"/>
      <c r="CH1408" s="10"/>
      <c r="CI1408" s="10"/>
      <c r="CJ1408" s="10"/>
      <c r="CK1408" s="10"/>
      <c r="CL1408" s="10"/>
      <c r="CM1408" s="10"/>
      <c r="CN1408" s="10"/>
      <c r="CO1408" s="10"/>
      <c r="CP1408" s="10"/>
      <c r="CQ1408" s="10"/>
      <c r="CR1408" s="10"/>
    </row>
    <row r="1409" spans="1:96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0"/>
      <c r="BC1409" s="10"/>
      <c r="BD1409" s="10"/>
      <c r="BE1409" s="10"/>
      <c r="BF1409" s="10"/>
      <c r="BG1409" s="10"/>
      <c r="BH1409" s="10"/>
      <c r="BI1409" s="10"/>
      <c r="BJ1409" s="10"/>
      <c r="BK1409" s="10"/>
      <c r="BL1409" s="10"/>
      <c r="BM1409" s="10"/>
      <c r="BN1409" s="10"/>
      <c r="BO1409" s="10"/>
      <c r="BP1409" s="10"/>
      <c r="BQ1409" s="10"/>
      <c r="BR1409" s="10"/>
      <c r="BS1409" s="10"/>
      <c r="BT1409" s="10"/>
      <c r="BU1409" s="10"/>
      <c r="BV1409" s="10"/>
      <c r="BW1409" s="10"/>
      <c r="BX1409" s="10"/>
      <c r="BY1409" s="10"/>
      <c r="BZ1409" s="10"/>
      <c r="CA1409" s="10"/>
      <c r="CB1409" s="10"/>
      <c r="CC1409" s="10"/>
      <c r="CD1409" s="10"/>
      <c r="CE1409" s="10"/>
      <c r="CF1409" s="10"/>
      <c r="CG1409" s="10"/>
      <c r="CH1409" s="10"/>
      <c r="CI1409" s="10"/>
      <c r="CJ1409" s="10"/>
      <c r="CK1409" s="10"/>
      <c r="CL1409" s="10"/>
      <c r="CM1409" s="10"/>
      <c r="CN1409" s="10"/>
      <c r="CO1409" s="10"/>
      <c r="CP1409" s="10"/>
      <c r="CQ1409" s="10"/>
      <c r="CR1409" s="10"/>
    </row>
    <row r="1410" spans="1:96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0"/>
      <c r="BC1410" s="10"/>
      <c r="BD1410" s="10"/>
      <c r="BE1410" s="10"/>
      <c r="BF1410" s="10"/>
      <c r="BG1410" s="10"/>
      <c r="BH1410" s="10"/>
      <c r="BI1410" s="10"/>
      <c r="BJ1410" s="10"/>
      <c r="BK1410" s="10"/>
      <c r="BL1410" s="10"/>
      <c r="BM1410" s="10"/>
      <c r="BN1410" s="10"/>
      <c r="BO1410" s="10"/>
      <c r="BP1410" s="10"/>
      <c r="BQ1410" s="10"/>
      <c r="BR1410" s="10"/>
      <c r="BS1410" s="10"/>
      <c r="BT1410" s="10"/>
      <c r="BU1410" s="10"/>
      <c r="BV1410" s="10"/>
      <c r="BW1410" s="10"/>
      <c r="BX1410" s="10"/>
      <c r="BY1410" s="10"/>
      <c r="BZ1410" s="10"/>
      <c r="CA1410" s="10"/>
      <c r="CB1410" s="10"/>
      <c r="CC1410" s="10"/>
      <c r="CD1410" s="10"/>
      <c r="CE1410" s="10"/>
      <c r="CF1410" s="10"/>
      <c r="CG1410" s="10"/>
      <c r="CH1410" s="10"/>
      <c r="CI1410" s="10"/>
      <c r="CJ1410" s="10"/>
      <c r="CK1410" s="10"/>
      <c r="CL1410" s="10"/>
      <c r="CM1410" s="10"/>
      <c r="CN1410" s="10"/>
      <c r="CO1410" s="10"/>
      <c r="CP1410" s="10"/>
      <c r="CQ1410" s="10"/>
      <c r="CR1410" s="10"/>
    </row>
    <row r="1411" spans="1:96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0"/>
      <c r="BC1411" s="10"/>
      <c r="BD1411" s="10"/>
      <c r="BE1411" s="10"/>
      <c r="BF1411" s="10"/>
      <c r="BG1411" s="10"/>
      <c r="BH1411" s="10"/>
      <c r="BI1411" s="10"/>
      <c r="BJ1411" s="10"/>
      <c r="BK1411" s="10"/>
      <c r="BL1411" s="10"/>
      <c r="BM1411" s="10"/>
      <c r="BN1411" s="10"/>
      <c r="BO1411" s="10"/>
      <c r="BP1411" s="10"/>
      <c r="BQ1411" s="10"/>
      <c r="BR1411" s="10"/>
      <c r="BS1411" s="10"/>
      <c r="BT1411" s="10"/>
      <c r="BU1411" s="10"/>
      <c r="BV1411" s="10"/>
      <c r="BW1411" s="10"/>
      <c r="BX1411" s="10"/>
      <c r="BY1411" s="10"/>
      <c r="BZ1411" s="10"/>
      <c r="CA1411" s="10"/>
      <c r="CB1411" s="10"/>
      <c r="CC1411" s="10"/>
      <c r="CD1411" s="10"/>
      <c r="CE1411" s="10"/>
      <c r="CF1411" s="10"/>
      <c r="CG1411" s="10"/>
      <c r="CH1411" s="10"/>
      <c r="CI1411" s="10"/>
      <c r="CJ1411" s="10"/>
      <c r="CK1411" s="10"/>
      <c r="CL1411" s="10"/>
      <c r="CM1411" s="10"/>
      <c r="CN1411" s="10"/>
      <c r="CO1411" s="10"/>
      <c r="CP1411" s="10"/>
      <c r="CQ1411" s="10"/>
      <c r="CR1411" s="10"/>
    </row>
    <row r="1412" spans="1:96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0"/>
      <c r="BC1412" s="10"/>
      <c r="BD1412" s="10"/>
      <c r="BE1412" s="10"/>
      <c r="BF1412" s="10"/>
      <c r="BG1412" s="10"/>
      <c r="BH1412" s="10"/>
      <c r="BI1412" s="10"/>
      <c r="BJ1412" s="10"/>
      <c r="BK1412" s="10"/>
      <c r="BL1412" s="10"/>
      <c r="BM1412" s="10"/>
      <c r="BN1412" s="10"/>
      <c r="BO1412" s="10"/>
      <c r="BP1412" s="10"/>
      <c r="BQ1412" s="10"/>
      <c r="BR1412" s="10"/>
      <c r="BS1412" s="10"/>
      <c r="BT1412" s="10"/>
      <c r="BU1412" s="10"/>
      <c r="BV1412" s="10"/>
      <c r="BW1412" s="10"/>
      <c r="BX1412" s="10"/>
      <c r="BY1412" s="10"/>
      <c r="BZ1412" s="10"/>
      <c r="CA1412" s="10"/>
      <c r="CB1412" s="10"/>
      <c r="CC1412" s="10"/>
      <c r="CD1412" s="10"/>
      <c r="CE1412" s="10"/>
      <c r="CF1412" s="10"/>
      <c r="CG1412" s="10"/>
      <c r="CH1412" s="10"/>
      <c r="CI1412" s="10"/>
      <c r="CJ1412" s="10"/>
      <c r="CK1412" s="10"/>
      <c r="CL1412" s="10"/>
      <c r="CM1412" s="10"/>
      <c r="CN1412" s="10"/>
      <c r="CO1412" s="10"/>
      <c r="CP1412" s="10"/>
      <c r="CQ1412" s="10"/>
      <c r="CR1412" s="10"/>
    </row>
    <row r="1413" spans="1:96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0"/>
      <c r="BC1413" s="10"/>
      <c r="BD1413" s="10"/>
      <c r="BE1413" s="10"/>
      <c r="BF1413" s="10"/>
      <c r="BG1413" s="10"/>
      <c r="BH1413" s="10"/>
      <c r="BI1413" s="10"/>
      <c r="BJ1413" s="10"/>
      <c r="BK1413" s="10"/>
      <c r="BL1413" s="10"/>
      <c r="BM1413" s="10"/>
      <c r="BN1413" s="10"/>
      <c r="BO1413" s="10"/>
      <c r="BP1413" s="10"/>
      <c r="BQ1413" s="10"/>
      <c r="BR1413" s="10"/>
      <c r="BS1413" s="10"/>
      <c r="BT1413" s="10"/>
      <c r="BU1413" s="10"/>
      <c r="BV1413" s="10"/>
      <c r="BW1413" s="10"/>
      <c r="BX1413" s="10"/>
      <c r="BY1413" s="10"/>
      <c r="BZ1413" s="10"/>
      <c r="CA1413" s="10"/>
      <c r="CB1413" s="10"/>
      <c r="CC1413" s="10"/>
      <c r="CD1413" s="10"/>
      <c r="CE1413" s="10"/>
      <c r="CF1413" s="10"/>
      <c r="CG1413" s="10"/>
      <c r="CH1413" s="10"/>
      <c r="CI1413" s="10"/>
      <c r="CJ1413" s="10"/>
      <c r="CK1413" s="10"/>
      <c r="CL1413" s="10"/>
      <c r="CM1413" s="10"/>
      <c r="CN1413" s="10"/>
      <c r="CO1413" s="10"/>
      <c r="CP1413" s="10"/>
      <c r="CQ1413" s="10"/>
      <c r="CR1413" s="10"/>
    </row>
    <row r="1414" spans="1:96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0"/>
      <c r="BC1414" s="10"/>
      <c r="BD1414" s="10"/>
      <c r="BE1414" s="10"/>
      <c r="BF1414" s="10"/>
      <c r="BG1414" s="10"/>
      <c r="BH1414" s="10"/>
      <c r="BI1414" s="10"/>
      <c r="BJ1414" s="10"/>
      <c r="BK1414" s="10"/>
      <c r="BL1414" s="10"/>
      <c r="BM1414" s="10"/>
      <c r="BN1414" s="10"/>
      <c r="BO1414" s="10"/>
      <c r="BP1414" s="10"/>
      <c r="BQ1414" s="10"/>
      <c r="BR1414" s="10"/>
      <c r="BS1414" s="10"/>
      <c r="BT1414" s="10"/>
      <c r="BU1414" s="10"/>
      <c r="BV1414" s="10"/>
      <c r="BW1414" s="10"/>
      <c r="BX1414" s="10"/>
      <c r="BY1414" s="10"/>
      <c r="BZ1414" s="10"/>
      <c r="CA1414" s="10"/>
      <c r="CB1414" s="10"/>
      <c r="CC1414" s="10"/>
      <c r="CD1414" s="10"/>
      <c r="CE1414" s="10"/>
      <c r="CF1414" s="10"/>
      <c r="CG1414" s="10"/>
      <c r="CH1414" s="10"/>
      <c r="CI1414" s="10"/>
      <c r="CJ1414" s="10"/>
      <c r="CK1414" s="10"/>
      <c r="CL1414" s="10"/>
      <c r="CM1414" s="10"/>
      <c r="CN1414" s="10"/>
      <c r="CO1414" s="10"/>
      <c r="CP1414" s="10"/>
      <c r="CQ1414" s="10"/>
      <c r="CR1414" s="10"/>
    </row>
    <row r="1415" spans="1:96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0"/>
      <c r="BC1415" s="10"/>
      <c r="BD1415" s="10"/>
      <c r="BE1415" s="10"/>
      <c r="BF1415" s="10"/>
      <c r="BG1415" s="10"/>
      <c r="BH1415" s="10"/>
      <c r="BI1415" s="10"/>
      <c r="BJ1415" s="10"/>
      <c r="BK1415" s="10"/>
      <c r="BL1415" s="10"/>
      <c r="BM1415" s="10"/>
      <c r="BN1415" s="10"/>
      <c r="BO1415" s="10"/>
      <c r="BP1415" s="10"/>
      <c r="BQ1415" s="10"/>
      <c r="BR1415" s="10"/>
      <c r="BS1415" s="10"/>
      <c r="BT1415" s="10"/>
      <c r="BU1415" s="10"/>
      <c r="BV1415" s="10"/>
      <c r="BW1415" s="10"/>
      <c r="BX1415" s="10"/>
      <c r="BY1415" s="10"/>
      <c r="BZ1415" s="10"/>
      <c r="CA1415" s="10"/>
      <c r="CB1415" s="10"/>
      <c r="CC1415" s="10"/>
      <c r="CD1415" s="10"/>
      <c r="CE1415" s="10"/>
      <c r="CF1415" s="10"/>
      <c r="CG1415" s="10"/>
      <c r="CH1415" s="10"/>
      <c r="CI1415" s="10"/>
      <c r="CJ1415" s="10"/>
      <c r="CK1415" s="10"/>
      <c r="CL1415" s="10"/>
      <c r="CM1415" s="10"/>
      <c r="CN1415" s="10"/>
      <c r="CO1415" s="10"/>
      <c r="CP1415" s="10"/>
      <c r="CQ1415" s="10"/>
      <c r="CR1415" s="10"/>
    </row>
    <row r="1416" spans="1:96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0"/>
      <c r="BC1416" s="10"/>
      <c r="BD1416" s="10"/>
      <c r="BE1416" s="10"/>
      <c r="BF1416" s="10"/>
      <c r="BG1416" s="10"/>
      <c r="BH1416" s="10"/>
      <c r="BI1416" s="10"/>
      <c r="BJ1416" s="10"/>
      <c r="BK1416" s="10"/>
      <c r="BL1416" s="10"/>
      <c r="BM1416" s="10"/>
      <c r="BN1416" s="10"/>
      <c r="BO1416" s="10"/>
      <c r="BP1416" s="10"/>
      <c r="BQ1416" s="10"/>
      <c r="BR1416" s="10"/>
      <c r="BS1416" s="10"/>
      <c r="BT1416" s="10"/>
      <c r="BU1416" s="10"/>
      <c r="BV1416" s="10"/>
      <c r="BW1416" s="10"/>
      <c r="BX1416" s="10"/>
      <c r="BY1416" s="10"/>
      <c r="BZ1416" s="10"/>
      <c r="CA1416" s="10"/>
      <c r="CB1416" s="10"/>
      <c r="CC1416" s="10"/>
      <c r="CD1416" s="10"/>
      <c r="CE1416" s="10"/>
      <c r="CF1416" s="10"/>
      <c r="CG1416" s="10"/>
      <c r="CH1416" s="10"/>
      <c r="CI1416" s="10"/>
      <c r="CJ1416" s="10"/>
      <c r="CK1416" s="10"/>
      <c r="CL1416" s="10"/>
      <c r="CM1416" s="10"/>
      <c r="CN1416" s="10"/>
      <c r="CO1416" s="10"/>
      <c r="CP1416" s="10"/>
      <c r="CQ1416" s="10"/>
      <c r="CR1416" s="10"/>
    </row>
    <row r="1417" spans="1:96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0"/>
      <c r="BC1417" s="10"/>
      <c r="BD1417" s="10"/>
      <c r="BE1417" s="10"/>
      <c r="BF1417" s="10"/>
      <c r="BG1417" s="10"/>
      <c r="BH1417" s="10"/>
      <c r="BI1417" s="10"/>
      <c r="BJ1417" s="10"/>
      <c r="BK1417" s="10"/>
      <c r="BL1417" s="10"/>
      <c r="BM1417" s="10"/>
      <c r="BN1417" s="10"/>
      <c r="BO1417" s="10"/>
      <c r="BP1417" s="10"/>
      <c r="BQ1417" s="10"/>
      <c r="BR1417" s="10"/>
      <c r="BS1417" s="10"/>
      <c r="BT1417" s="10"/>
      <c r="BU1417" s="10"/>
      <c r="BV1417" s="10"/>
      <c r="BW1417" s="10"/>
      <c r="BX1417" s="10"/>
      <c r="BY1417" s="10"/>
      <c r="BZ1417" s="10"/>
      <c r="CA1417" s="10"/>
      <c r="CB1417" s="10"/>
      <c r="CC1417" s="10"/>
      <c r="CD1417" s="10"/>
      <c r="CE1417" s="10"/>
      <c r="CF1417" s="10"/>
      <c r="CG1417" s="10"/>
      <c r="CH1417" s="10"/>
      <c r="CI1417" s="10"/>
      <c r="CJ1417" s="10"/>
      <c r="CK1417" s="10"/>
      <c r="CL1417" s="10"/>
      <c r="CM1417" s="10"/>
      <c r="CN1417" s="10"/>
      <c r="CO1417" s="10"/>
      <c r="CP1417" s="10"/>
      <c r="CQ1417" s="10"/>
      <c r="CR1417" s="10"/>
    </row>
    <row r="1418" spans="1:96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0"/>
      <c r="BC1418" s="10"/>
      <c r="BD1418" s="10"/>
      <c r="BE1418" s="10"/>
      <c r="BF1418" s="10"/>
      <c r="BG1418" s="10"/>
      <c r="BH1418" s="10"/>
      <c r="BI1418" s="10"/>
      <c r="BJ1418" s="10"/>
      <c r="BK1418" s="10"/>
      <c r="BL1418" s="10"/>
      <c r="BM1418" s="10"/>
      <c r="BN1418" s="10"/>
      <c r="BO1418" s="10"/>
      <c r="BP1418" s="10"/>
      <c r="BQ1418" s="10"/>
      <c r="BR1418" s="10"/>
      <c r="BS1418" s="10"/>
      <c r="BT1418" s="10"/>
      <c r="BU1418" s="10"/>
      <c r="BV1418" s="10"/>
      <c r="BW1418" s="10"/>
      <c r="BX1418" s="10"/>
      <c r="BY1418" s="10"/>
      <c r="BZ1418" s="10"/>
      <c r="CA1418" s="10"/>
      <c r="CB1418" s="10"/>
      <c r="CC1418" s="10"/>
      <c r="CD1418" s="10"/>
      <c r="CE1418" s="10"/>
      <c r="CF1418" s="10"/>
      <c r="CG1418" s="10"/>
      <c r="CH1418" s="10"/>
      <c r="CI1418" s="10"/>
      <c r="CJ1418" s="10"/>
      <c r="CK1418" s="10"/>
      <c r="CL1418" s="10"/>
      <c r="CM1418" s="10"/>
      <c r="CN1418" s="10"/>
      <c r="CO1418" s="10"/>
      <c r="CP1418" s="10"/>
      <c r="CQ1418" s="10"/>
      <c r="CR1418" s="10"/>
    </row>
    <row r="1419" spans="1:96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  <c r="BJ1419" s="10"/>
      <c r="BK1419" s="10"/>
      <c r="BL1419" s="10"/>
      <c r="BM1419" s="10"/>
      <c r="BN1419" s="10"/>
      <c r="BO1419" s="10"/>
      <c r="BP1419" s="10"/>
      <c r="BQ1419" s="10"/>
      <c r="BR1419" s="10"/>
      <c r="BS1419" s="10"/>
      <c r="BT1419" s="10"/>
      <c r="BU1419" s="10"/>
      <c r="BV1419" s="10"/>
      <c r="BW1419" s="10"/>
      <c r="BX1419" s="10"/>
      <c r="BY1419" s="10"/>
      <c r="BZ1419" s="10"/>
      <c r="CA1419" s="10"/>
      <c r="CB1419" s="10"/>
      <c r="CC1419" s="10"/>
      <c r="CD1419" s="10"/>
      <c r="CE1419" s="10"/>
      <c r="CF1419" s="10"/>
      <c r="CG1419" s="10"/>
      <c r="CH1419" s="10"/>
      <c r="CI1419" s="10"/>
      <c r="CJ1419" s="10"/>
      <c r="CK1419" s="10"/>
      <c r="CL1419" s="10"/>
      <c r="CM1419" s="10"/>
      <c r="CN1419" s="10"/>
      <c r="CO1419" s="10"/>
      <c r="CP1419" s="10"/>
      <c r="CQ1419" s="10"/>
      <c r="CR1419" s="10"/>
    </row>
    <row r="1420" spans="1:96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  <c r="BJ1420" s="10"/>
      <c r="BK1420" s="10"/>
      <c r="BL1420" s="10"/>
      <c r="BM1420" s="10"/>
      <c r="BN1420" s="10"/>
      <c r="BO1420" s="10"/>
      <c r="BP1420" s="10"/>
      <c r="BQ1420" s="10"/>
      <c r="BR1420" s="10"/>
      <c r="BS1420" s="10"/>
      <c r="BT1420" s="10"/>
      <c r="BU1420" s="10"/>
      <c r="BV1420" s="10"/>
      <c r="BW1420" s="10"/>
      <c r="BX1420" s="10"/>
      <c r="BY1420" s="10"/>
      <c r="BZ1420" s="10"/>
      <c r="CA1420" s="10"/>
      <c r="CB1420" s="10"/>
      <c r="CC1420" s="10"/>
      <c r="CD1420" s="10"/>
      <c r="CE1420" s="10"/>
      <c r="CF1420" s="10"/>
      <c r="CG1420" s="10"/>
      <c r="CH1420" s="10"/>
      <c r="CI1420" s="10"/>
      <c r="CJ1420" s="10"/>
      <c r="CK1420" s="10"/>
      <c r="CL1420" s="10"/>
      <c r="CM1420" s="10"/>
      <c r="CN1420" s="10"/>
      <c r="CO1420" s="10"/>
      <c r="CP1420" s="10"/>
      <c r="CQ1420" s="10"/>
      <c r="CR1420" s="10"/>
    </row>
    <row r="1421" spans="1:96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  <c r="BJ1421" s="10"/>
      <c r="BK1421" s="10"/>
      <c r="BL1421" s="10"/>
      <c r="BM1421" s="10"/>
      <c r="BN1421" s="10"/>
      <c r="BO1421" s="10"/>
      <c r="BP1421" s="10"/>
      <c r="BQ1421" s="10"/>
      <c r="BR1421" s="10"/>
      <c r="BS1421" s="10"/>
      <c r="BT1421" s="10"/>
      <c r="BU1421" s="10"/>
      <c r="BV1421" s="10"/>
      <c r="BW1421" s="10"/>
      <c r="BX1421" s="10"/>
      <c r="BY1421" s="10"/>
      <c r="BZ1421" s="10"/>
      <c r="CA1421" s="10"/>
      <c r="CB1421" s="10"/>
      <c r="CC1421" s="10"/>
      <c r="CD1421" s="10"/>
      <c r="CE1421" s="10"/>
      <c r="CF1421" s="10"/>
      <c r="CG1421" s="10"/>
      <c r="CH1421" s="10"/>
      <c r="CI1421" s="10"/>
      <c r="CJ1421" s="10"/>
      <c r="CK1421" s="10"/>
      <c r="CL1421" s="10"/>
      <c r="CM1421" s="10"/>
      <c r="CN1421" s="10"/>
      <c r="CO1421" s="10"/>
      <c r="CP1421" s="10"/>
      <c r="CQ1421" s="10"/>
      <c r="CR1421" s="10"/>
    </row>
    <row r="1422" spans="1:96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  <c r="BJ1422" s="10"/>
      <c r="BK1422" s="10"/>
      <c r="BL1422" s="10"/>
      <c r="BM1422" s="10"/>
      <c r="BN1422" s="10"/>
      <c r="BO1422" s="10"/>
      <c r="BP1422" s="10"/>
      <c r="BQ1422" s="10"/>
      <c r="BR1422" s="10"/>
      <c r="BS1422" s="10"/>
      <c r="BT1422" s="10"/>
      <c r="BU1422" s="10"/>
      <c r="BV1422" s="10"/>
      <c r="BW1422" s="10"/>
      <c r="BX1422" s="10"/>
      <c r="BY1422" s="10"/>
      <c r="BZ1422" s="10"/>
      <c r="CA1422" s="10"/>
      <c r="CB1422" s="10"/>
      <c r="CC1422" s="10"/>
      <c r="CD1422" s="10"/>
      <c r="CE1422" s="10"/>
      <c r="CF1422" s="10"/>
      <c r="CG1422" s="10"/>
      <c r="CH1422" s="10"/>
      <c r="CI1422" s="10"/>
      <c r="CJ1422" s="10"/>
      <c r="CK1422" s="10"/>
      <c r="CL1422" s="10"/>
      <c r="CM1422" s="10"/>
      <c r="CN1422" s="10"/>
      <c r="CO1422" s="10"/>
      <c r="CP1422" s="10"/>
      <c r="CQ1422" s="10"/>
      <c r="CR1422" s="10"/>
    </row>
    <row r="1423" spans="1:96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  <c r="BJ1423" s="10"/>
      <c r="BK1423" s="10"/>
      <c r="BL1423" s="10"/>
      <c r="BM1423" s="10"/>
      <c r="BN1423" s="10"/>
      <c r="BO1423" s="10"/>
      <c r="BP1423" s="10"/>
      <c r="BQ1423" s="10"/>
      <c r="BR1423" s="10"/>
      <c r="BS1423" s="10"/>
      <c r="BT1423" s="10"/>
      <c r="BU1423" s="10"/>
      <c r="BV1423" s="10"/>
      <c r="BW1423" s="10"/>
      <c r="BX1423" s="10"/>
      <c r="BY1423" s="10"/>
      <c r="BZ1423" s="10"/>
      <c r="CA1423" s="10"/>
      <c r="CB1423" s="10"/>
      <c r="CC1423" s="10"/>
      <c r="CD1423" s="10"/>
      <c r="CE1423" s="10"/>
      <c r="CF1423" s="10"/>
      <c r="CG1423" s="10"/>
      <c r="CH1423" s="10"/>
      <c r="CI1423" s="10"/>
      <c r="CJ1423" s="10"/>
      <c r="CK1423" s="10"/>
      <c r="CL1423" s="10"/>
      <c r="CM1423" s="10"/>
      <c r="CN1423" s="10"/>
      <c r="CO1423" s="10"/>
      <c r="CP1423" s="10"/>
      <c r="CQ1423" s="10"/>
      <c r="CR1423" s="10"/>
    </row>
    <row r="1424" spans="1:96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  <c r="BJ1424" s="10"/>
      <c r="BK1424" s="10"/>
      <c r="BL1424" s="10"/>
      <c r="BM1424" s="10"/>
      <c r="BN1424" s="10"/>
      <c r="BO1424" s="10"/>
      <c r="BP1424" s="10"/>
      <c r="BQ1424" s="10"/>
      <c r="BR1424" s="10"/>
      <c r="BS1424" s="10"/>
      <c r="BT1424" s="10"/>
      <c r="BU1424" s="10"/>
      <c r="BV1424" s="10"/>
      <c r="BW1424" s="10"/>
      <c r="BX1424" s="10"/>
      <c r="BY1424" s="10"/>
      <c r="BZ1424" s="10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</row>
    <row r="1425" spans="1:96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  <c r="BJ1425" s="10"/>
      <c r="BK1425" s="10"/>
      <c r="BL1425" s="10"/>
      <c r="BM1425" s="10"/>
      <c r="BN1425" s="10"/>
      <c r="BO1425" s="10"/>
      <c r="BP1425" s="10"/>
      <c r="BQ1425" s="10"/>
      <c r="BR1425" s="10"/>
      <c r="BS1425" s="10"/>
      <c r="BT1425" s="10"/>
      <c r="BU1425" s="10"/>
      <c r="BV1425" s="10"/>
      <c r="BW1425" s="10"/>
      <c r="BX1425" s="10"/>
      <c r="BY1425" s="10"/>
      <c r="BZ1425" s="10"/>
      <c r="CA1425" s="10"/>
      <c r="CB1425" s="10"/>
      <c r="CC1425" s="10"/>
      <c r="CD1425" s="10"/>
      <c r="CE1425" s="10"/>
      <c r="CF1425" s="10"/>
      <c r="CG1425" s="10"/>
      <c r="CH1425" s="10"/>
      <c r="CI1425" s="10"/>
      <c r="CJ1425" s="10"/>
      <c r="CK1425" s="10"/>
      <c r="CL1425" s="10"/>
      <c r="CM1425" s="10"/>
      <c r="CN1425" s="10"/>
      <c r="CO1425" s="10"/>
      <c r="CP1425" s="10"/>
      <c r="CQ1425" s="10"/>
      <c r="CR1425" s="10"/>
    </row>
    <row r="1426" spans="1:96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  <c r="BJ1426" s="10"/>
      <c r="BK1426" s="10"/>
      <c r="BL1426" s="10"/>
      <c r="BM1426" s="10"/>
      <c r="BN1426" s="10"/>
      <c r="BO1426" s="10"/>
      <c r="BP1426" s="10"/>
      <c r="BQ1426" s="10"/>
      <c r="BR1426" s="10"/>
      <c r="BS1426" s="10"/>
      <c r="BT1426" s="10"/>
      <c r="BU1426" s="10"/>
      <c r="BV1426" s="10"/>
      <c r="BW1426" s="10"/>
      <c r="BX1426" s="10"/>
      <c r="BY1426" s="10"/>
      <c r="BZ1426" s="10"/>
      <c r="CA1426" s="10"/>
      <c r="CB1426" s="10"/>
      <c r="CC1426" s="10"/>
      <c r="CD1426" s="10"/>
      <c r="CE1426" s="10"/>
      <c r="CF1426" s="10"/>
      <c r="CG1426" s="10"/>
      <c r="CH1426" s="10"/>
      <c r="CI1426" s="10"/>
      <c r="CJ1426" s="10"/>
      <c r="CK1426" s="10"/>
      <c r="CL1426" s="10"/>
      <c r="CM1426" s="10"/>
      <c r="CN1426" s="10"/>
      <c r="CO1426" s="10"/>
      <c r="CP1426" s="10"/>
      <c r="CQ1426" s="10"/>
      <c r="CR1426" s="10"/>
    </row>
    <row r="1427" spans="1:96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  <c r="BJ1427" s="10"/>
      <c r="BK1427" s="10"/>
      <c r="BL1427" s="10"/>
      <c r="BM1427" s="10"/>
      <c r="BN1427" s="10"/>
      <c r="BO1427" s="10"/>
      <c r="BP1427" s="10"/>
      <c r="BQ1427" s="10"/>
      <c r="BR1427" s="10"/>
      <c r="BS1427" s="10"/>
      <c r="BT1427" s="10"/>
      <c r="BU1427" s="10"/>
      <c r="BV1427" s="10"/>
      <c r="BW1427" s="10"/>
      <c r="BX1427" s="10"/>
      <c r="BY1427" s="10"/>
      <c r="BZ1427" s="10"/>
      <c r="CA1427" s="10"/>
      <c r="CB1427" s="10"/>
      <c r="CC1427" s="10"/>
      <c r="CD1427" s="10"/>
      <c r="CE1427" s="10"/>
      <c r="CF1427" s="10"/>
      <c r="CG1427" s="10"/>
      <c r="CH1427" s="10"/>
      <c r="CI1427" s="10"/>
      <c r="CJ1427" s="10"/>
      <c r="CK1427" s="10"/>
      <c r="CL1427" s="10"/>
      <c r="CM1427" s="10"/>
      <c r="CN1427" s="10"/>
      <c r="CO1427" s="10"/>
      <c r="CP1427" s="10"/>
      <c r="CQ1427" s="10"/>
      <c r="CR1427" s="10"/>
    </row>
    <row r="1428" spans="1:96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  <c r="BJ1428" s="10"/>
      <c r="BK1428" s="10"/>
      <c r="BL1428" s="10"/>
      <c r="BM1428" s="10"/>
      <c r="BN1428" s="10"/>
      <c r="BO1428" s="10"/>
      <c r="BP1428" s="10"/>
      <c r="BQ1428" s="10"/>
      <c r="BR1428" s="10"/>
      <c r="BS1428" s="10"/>
      <c r="BT1428" s="10"/>
      <c r="BU1428" s="10"/>
      <c r="BV1428" s="10"/>
      <c r="BW1428" s="10"/>
      <c r="BX1428" s="10"/>
      <c r="BY1428" s="10"/>
      <c r="BZ1428" s="10"/>
      <c r="CA1428" s="10"/>
      <c r="CB1428" s="10"/>
      <c r="CC1428" s="10"/>
      <c r="CD1428" s="10"/>
      <c r="CE1428" s="10"/>
      <c r="CF1428" s="10"/>
      <c r="CG1428" s="10"/>
      <c r="CH1428" s="10"/>
      <c r="CI1428" s="10"/>
      <c r="CJ1428" s="10"/>
      <c r="CK1428" s="10"/>
      <c r="CL1428" s="10"/>
      <c r="CM1428" s="10"/>
      <c r="CN1428" s="10"/>
      <c r="CO1428" s="10"/>
      <c r="CP1428" s="10"/>
      <c r="CQ1428" s="10"/>
      <c r="CR1428" s="10"/>
    </row>
    <row r="1429" spans="1:96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  <c r="BJ1429" s="10"/>
      <c r="BK1429" s="10"/>
      <c r="BL1429" s="10"/>
      <c r="BM1429" s="10"/>
      <c r="BN1429" s="10"/>
      <c r="BO1429" s="10"/>
      <c r="BP1429" s="10"/>
      <c r="BQ1429" s="10"/>
      <c r="BR1429" s="10"/>
      <c r="BS1429" s="10"/>
      <c r="BT1429" s="10"/>
      <c r="BU1429" s="10"/>
      <c r="BV1429" s="10"/>
      <c r="BW1429" s="10"/>
      <c r="BX1429" s="10"/>
      <c r="BY1429" s="10"/>
      <c r="BZ1429" s="10"/>
      <c r="CA1429" s="10"/>
      <c r="CB1429" s="10"/>
      <c r="CC1429" s="10"/>
      <c r="CD1429" s="10"/>
      <c r="CE1429" s="10"/>
      <c r="CF1429" s="10"/>
      <c r="CG1429" s="10"/>
      <c r="CH1429" s="10"/>
      <c r="CI1429" s="10"/>
      <c r="CJ1429" s="10"/>
      <c r="CK1429" s="10"/>
      <c r="CL1429" s="10"/>
      <c r="CM1429" s="10"/>
      <c r="CN1429" s="10"/>
      <c r="CO1429" s="10"/>
      <c r="CP1429" s="10"/>
      <c r="CQ1429" s="10"/>
      <c r="CR1429" s="10"/>
    </row>
    <row r="1430" spans="1:96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  <c r="BJ1430" s="10"/>
      <c r="BK1430" s="10"/>
      <c r="BL1430" s="10"/>
      <c r="BM1430" s="10"/>
      <c r="BN1430" s="10"/>
      <c r="BO1430" s="10"/>
      <c r="BP1430" s="10"/>
      <c r="BQ1430" s="10"/>
      <c r="BR1430" s="10"/>
      <c r="BS1430" s="10"/>
      <c r="BT1430" s="10"/>
      <c r="BU1430" s="10"/>
      <c r="BV1430" s="10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</row>
    <row r="1431" spans="1:96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  <c r="BJ1431" s="10"/>
      <c r="BK1431" s="10"/>
      <c r="BL1431" s="10"/>
      <c r="BM1431" s="10"/>
      <c r="BN1431" s="10"/>
      <c r="BO1431" s="10"/>
      <c r="BP1431" s="10"/>
      <c r="BQ1431" s="10"/>
      <c r="BR1431" s="10"/>
      <c r="BS1431" s="10"/>
      <c r="BT1431" s="10"/>
      <c r="BU1431" s="10"/>
      <c r="BV1431" s="10"/>
      <c r="BW1431" s="10"/>
      <c r="BX1431" s="10"/>
      <c r="BY1431" s="10"/>
      <c r="BZ1431" s="10"/>
      <c r="CA1431" s="10"/>
      <c r="CB1431" s="10"/>
      <c r="CC1431" s="10"/>
      <c r="CD1431" s="10"/>
      <c r="CE1431" s="10"/>
      <c r="CF1431" s="10"/>
      <c r="CG1431" s="10"/>
      <c r="CH1431" s="10"/>
      <c r="CI1431" s="10"/>
      <c r="CJ1431" s="10"/>
      <c r="CK1431" s="10"/>
      <c r="CL1431" s="10"/>
      <c r="CM1431" s="10"/>
      <c r="CN1431" s="10"/>
      <c r="CO1431" s="10"/>
      <c r="CP1431" s="10"/>
      <c r="CQ1431" s="10"/>
      <c r="CR1431" s="10"/>
    </row>
    <row r="1432" spans="1:96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  <c r="BJ1432" s="10"/>
      <c r="BK1432" s="10"/>
      <c r="BL1432" s="10"/>
      <c r="BM1432" s="10"/>
      <c r="BN1432" s="10"/>
      <c r="BO1432" s="10"/>
      <c r="BP1432" s="10"/>
      <c r="BQ1432" s="10"/>
      <c r="BR1432" s="10"/>
      <c r="BS1432" s="10"/>
      <c r="BT1432" s="10"/>
      <c r="BU1432" s="10"/>
      <c r="BV1432" s="10"/>
      <c r="BW1432" s="10"/>
      <c r="BX1432" s="10"/>
      <c r="BY1432" s="10"/>
      <c r="BZ1432" s="10"/>
      <c r="CA1432" s="10"/>
      <c r="CB1432" s="10"/>
      <c r="CC1432" s="10"/>
      <c r="CD1432" s="10"/>
      <c r="CE1432" s="10"/>
      <c r="CF1432" s="10"/>
      <c r="CG1432" s="10"/>
      <c r="CH1432" s="10"/>
      <c r="CI1432" s="10"/>
      <c r="CJ1432" s="10"/>
      <c r="CK1432" s="10"/>
      <c r="CL1432" s="10"/>
      <c r="CM1432" s="10"/>
      <c r="CN1432" s="10"/>
      <c r="CO1432" s="10"/>
      <c r="CP1432" s="10"/>
      <c r="CQ1432" s="10"/>
      <c r="CR1432" s="10"/>
    </row>
    <row r="1433" spans="1:96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  <c r="BJ1433" s="10"/>
      <c r="BK1433" s="10"/>
      <c r="BL1433" s="10"/>
      <c r="BM1433" s="10"/>
      <c r="BN1433" s="10"/>
      <c r="BO1433" s="10"/>
      <c r="BP1433" s="10"/>
      <c r="BQ1433" s="10"/>
      <c r="BR1433" s="10"/>
      <c r="BS1433" s="10"/>
      <c r="BT1433" s="10"/>
      <c r="BU1433" s="10"/>
      <c r="BV1433" s="10"/>
      <c r="BW1433" s="10"/>
      <c r="BX1433" s="10"/>
      <c r="BY1433" s="10"/>
      <c r="BZ1433" s="10"/>
      <c r="CA1433" s="10"/>
      <c r="CB1433" s="10"/>
      <c r="CC1433" s="10"/>
      <c r="CD1433" s="10"/>
      <c r="CE1433" s="10"/>
      <c r="CF1433" s="10"/>
      <c r="CG1433" s="10"/>
      <c r="CH1433" s="10"/>
      <c r="CI1433" s="10"/>
      <c r="CJ1433" s="10"/>
      <c r="CK1433" s="10"/>
      <c r="CL1433" s="10"/>
      <c r="CM1433" s="10"/>
      <c r="CN1433" s="10"/>
      <c r="CO1433" s="10"/>
      <c r="CP1433" s="10"/>
      <c r="CQ1433" s="10"/>
      <c r="CR1433" s="10"/>
    </row>
    <row r="1434" spans="1:96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0"/>
      <c r="BC1434" s="10"/>
      <c r="BD1434" s="10"/>
      <c r="BE1434" s="10"/>
      <c r="BF1434" s="10"/>
      <c r="BG1434" s="10"/>
      <c r="BH1434" s="10"/>
      <c r="BI1434" s="10"/>
      <c r="BJ1434" s="10"/>
      <c r="BK1434" s="10"/>
      <c r="BL1434" s="10"/>
      <c r="BM1434" s="10"/>
      <c r="BN1434" s="10"/>
      <c r="BO1434" s="10"/>
      <c r="BP1434" s="10"/>
      <c r="BQ1434" s="10"/>
      <c r="BR1434" s="10"/>
      <c r="BS1434" s="10"/>
      <c r="BT1434" s="10"/>
      <c r="BU1434" s="10"/>
      <c r="BV1434" s="10"/>
      <c r="BW1434" s="10"/>
      <c r="BX1434" s="10"/>
      <c r="BY1434" s="10"/>
      <c r="BZ1434" s="10"/>
      <c r="CA1434" s="10"/>
      <c r="CB1434" s="10"/>
      <c r="CC1434" s="10"/>
      <c r="CD1434" s="10"/>
      <c r="CE1434" s="10"/>
      <c r="CF1434" s="10"/>
      <c r="CG1434" s="10"/>
      <c r="CH1434" s="10"/>
      <c r="CI1434" s="10"/>
      <c r="CJ1434" s="10"/>
      <c r="CK1434" s="10"/>
      <c r="CL1434" s="10"/>
      <c r="CM1434" s="10"/>
      <c r="CN1434" s="10"/>
      <c r="CO1434" s="10"/>
      <c r="CP1434" s="10"/>
      <c r="CQ1434" s="10"/>
      <c r="CR1434" s="10"/>
    </row>
    <row r="1435" spans="1:96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0"/>
      <c r="BC1435" s="10"/>
      <c r="BD1435" s="10"/>
      <c r="BE1435" s="10"/>
      <c r="BF1435" s="10"/>
      <c r="BG1435" s="10"/>
      <c r="BH1435" s="10"/>
      <c r="BI1435" s="10"/>
      <c r="BJ1435" s="10"/>
      <c r="BK1435" s="10"/>
      <c r="BL1435" s="10"/>
      <c r="BM1435" s="10"/>
      <c r="BN1435" s="10"/>
      <c r="BO1435" s="10"/>
      <c r="BP1435" s="10"/>
      <c r="BQ1435" s="10"/>
      <c r="BR1435" s="10"/>
      <c r="BS1435" s="10"/>
      <c r="BT1435" s="10"/>
      <c r="BU1435" s="10"/>
      <c r="BV1435" s="10"/>
      <c r="BW1435" s="10"/>
      <c r="BX1435" s="10"/>
      <c r="BY1435" s="10"/>
      <c r="BZ1435" s="10"/>
      <c r="CA1435" s="10"/>
      <c r="CB1435" s="10"/>
      <c r="CC1435" s="10"/>
      <c r="CD1435" s="10"/>
      <c r="CE1435" s="10"/>
      <c r="CF1435" s="10"/>
      <c r="CG1435" s="10"/>
      <c r="CH1435" s="10"/>
      <c r="CI1435" s="10"/>
      <c r="CJ1435" s="10"/>
      <c r="CK1435" s="10"/>
      <c r="CL1435" s="10"/>
      <c r="CM1435" s="10"/>
      <c r="CN1435" s="10"/>
      <c r="CO1435" s="10"/>
      <c r="CP1435" s="10"/>
      <c r="CQ1435" s="10"/>
      <c r="CR1435" s="10"/>
    </row>
    <row r="1436" spans="1:96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0"/>
      <c r="BC1436" s="10"/>
      <c r="BD1436" s="10"/>
      <c r="BE1436" s="10"/>
      <c r="BF1436" s="10"/>
      <c r="BG1436" s="10"/>
      <c r="BH1436" s="10"/>
      <c r="BI1436" s="10"/>
      <c r="BJ1436" s="10"/>
      <c r="BK1436" s="10"/>
      <c r="BL1436" s="10"/>
      <c r="BM1436" s="10"/>
      <c r="BN1436" s="10"/>
      <c r="BO1436" s="10"/>
      <c r="BP1436" s="10"/>
      <c r="BQ1436" s="10"/>
      <c r="BR1436" s="10"/>
      <c r="BS1436" s="10"/>
      <c r="BT1436" s="10"/>
      <c r="BU1436" s="10"/>
      <c r="BV1436" s="10"/>
      <c r="BW1436" s="10"/>
      <c r="BX1436" s="10"/>
      <c r="BY1436" s="10"/>
      <c r="BZ1436" s="10"/>
      <c r="CA1436" s="10"/>
      <c r="CB1436" s="10"/>
      <c r="CC1436" s="10"/>
      <c r="CD1436" s="10"/>
      <c r="CE1436" s="10"/>
      <c r="CF1436" s="10"/>
      <c r="CG1436" s="10"/>
      <c r="CH1436" s="10"/>
      <c r="CI1436" s="10"/>
      <c r="CJ1436" s="10"/>
      <c r="CK1436" s="10"/>
      <c r="CL1436" s="10"/>
      <c r="CM1436" s="10"/>
      <c r="CN1436" s="10"/>
      <c r="CO1436" s="10"/>
      <c r="CP1436" s="10"/>
      <c r="CQ1436" s="10"/>
      <c r="CR1436" s="10"/>
    </row>
    <row r="1437" spans="1:96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0"/>
      <c r="BC1437" s="10"/>
      <c r="BD1437" s="10"/>
      <c r="BE1437" s="10"/>
      <c r="BF1437" s="10"/>
      <c r="BG1437" s="10"/>
      <c r="BH1437" s="10"/>
      <c r="BI1437" s="10"/>
      <c r="BJ1437" s="10"/>
      <c r="BK1437" s="10"/>
      <c r="BL1437" s="10"/>
      <c r="BM1437" s="10"/>
      <c r="BN1437" s="10"/>
      <c r="BO1437" s="10"/>
      <c r="BP1437" s="10"/>
      <c r="BQ1437" s="10"/>
      <c r="BR1437" s="10"/>
      <c r="BS1437" s="10"/>
      <c r="BT1437" s="10"/>
      <c r="BU1437" s="10"/>
      <c r="BV1437" s="10"/>
      <c r="BW1437" s="10"/>
      <c r="BX1437" s="10"/>
      <c r="BY1437" s="10"/>
      <c r="BZ1437" s="10"/>
      <c r="CA1437" s="10"/>
      <c r="CB1437" s="10"/>
      <c r="CC1437" s="10"/>
      <c r="CD1437" s="10"/>
      <c r="CE1437" s="10"/>
      <c r="CF1437" s="10"/>
      <c r="CG1437" s="10"/>
      <c r="CH1437" s="10"/>
      <c r="CI1437" s="10"/>
      <c r="CJ1437" s="10"/>
      <c r="CK1437" s="10"/>
      <c r="CL1437" s="10"/>
      <c r="CM1437" s="10"/>
      <c r="CN1437" s="10"/>
      <c r="CO1437" s="10"/>
      <c r="CP1437" s="10"/>
      <c r="CQ1437" s="10"/>
      <c r="CR1437" s="10"/>
    </row>
    <row r="1438" spans="1:96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0"/>
      <c r="BC1438" s="10"/>
      <c r="BD1438" s="10"/>
      <c r="BE1438" s="10"/>
      <c r="BF1438" s="10"/>
      <c r="BG1438" s="10"/>
      <c r="BH1438" s="10"/>
      <c r="BI1438" s="10"/>
      <c r="BJ1438" s="10"/>
      <c r="BK1438" s="10"/>
      <c r="BL1438" s="10"/>
      <c r="BM1438" s="10"/>
      <c r="BN1438" s="10"/>
      <c r="BO1438" s="10"/>
      <c r="BP1438" s="10"/>
      <c r="BQ1438" s="10"/>
      <c r="BR1438" s="10"/>
      <c r="BS1438" s="10"/>
      <c r="BT1438" s="10"/>
      <c r="BU1438" s="10"/>
      <c r="BV1438" s="10"/>
      <c r="BW1438" s="10"/>
      <c r="BX1438" s="10"/>
      <c r="BY1438" s="10"/>
      <c r="BZ1438" s="10"/>
      <c r="CA1438" s="10"/>
      <c r="CB1438" s="10"/>
      <c r="CC1438" s="10"/>
      <c r="CD1438" s="10"/>
      <c r="CE1438" s="10"/>
      <c r="CF1438" s="10"/>
      <c r="CG1438" s="10"/>
      <c r="CH1438" s="10"/>
      <c r="CI1438" s="10"/>
      <c r="CJ1438" s="10"/>
      <c r="CK1438" s="10"/>
      <c r="CL1438" s="10"/>
      <c r="CM1438" s="10"/>
      <c r="CN1438" s="10"/>
      <c r="CO1438" s="10"/>
      <c r="CP1438" s="10"/>
      <c r="CQ1438" s="10"/>
      <c r="CR1438" s="10"/>
    </row>
    <row r="1439" spans="1:96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0"/>
      <c r="BC1439" s="10"/>
      <c r="BD1439" s="10"/>
      <c r="BE1439" s="10"/>
      <c r="BF1439" s="10"/>
      <c r="BG1439" s="10"/>
      <c r="BH1439" s="10"/>
      <c r="BI1439" s="10"/>
      <c r="BJ1439" s="10"/>
      <c r="BK1439" s="10"/>
      <c r="BL1439" s="10"/>
      <c r="BM1439" s="10"/>
      <c r="BN1439" s="10"/>
      <c r="BO1439" s="10"/>
      <c r="BP1439" s="10"/>
      <c r="BQ1439" s="10"/>
      <c r="BR1439" s="10"/>
      <c r="BS1439" s="10"/>
      <c r="BT1439" s="10"/>
      <c r="BU1439" s="10"/>
      <c r="BV1439" s="10"/>
      <c r="BW1439" s="10"/>
      <c r="BX1439" s="10"/>
      <c r="BY1439" s="10"/>
      <c r="BZ1439" s="10"/>
      <c r="CA1439" s="10"/>
      <c r="CB1439" s="10"/>
      <c r="CC1439" s="10"/>
      <c r="CD1439" s="10"/>
      <c r="CE1439" s="10"/>
      <c r="CF1439" s="10"/>
      <c r="CG1439" s="10"/>
      <c r="CH1439" s="10"/>
      <c r="CI1439" s="10"/>
      <c r="CJ1439" s="10"/>
      <c r="CK1439" s="10"/>
      <c r="CL1439" s="10"/>
      <c r="CM1439" s="10"/>
      <c r="CN1439" s="10"/>
      <c r="CO1439" s="10"/>
      <c r="CP1439" s="10"/>
      <c r="CQ1439" s="10"/>
      <c r="CR1439" s="10"/>
    </row>
    <row r="1440" spans="1:96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0"/>
      <c r="BC1440" s="10"/>
      <c r="BD1440" s="10"/>
      <c r="BE1440" s="10"/>
      <c r="BF1440" s="10"/>
      <c r="BG1440" s="10"/>
      <c r="BH1440" s="10"/>
      <c r="BI1440" s="10"/>
      <c r="BJ1440" s="10"/>
      <c r="BK1440" s="10"/>
      <c r="BL1440" s="10"/>
      <c r="BM1440" s="10"/>
      <c r="BN1440" s="10"/>
      <c r="BO1440" s="10"/>
      <c r="BP1440" s="10"/>
      <c r="BQ1440" s="10"/>
      <c r="BR1440" s="10"/>
      <c r="BS1440" s="10"/>
      <c r="BT1440" s="10"/>
      <c r="BU1440" s="10"/>
      <c r="BV1440" s="10"/>
      <c r="BW1440" s="10"/>
      <c r="BX1440" s="10"/>
      <c r="BY1440" s="10"/>
      <c r="BZ1440" s="10"/>
      <c r="CA1440" s="10"/>
      <c r="CB1440" s="10"/>
      <c r="CC1440" s="10"/>
      <c r="CD1440" s="10"/>
      <c r="CE1440" s="10"/>
      <c r="CF1440" s="10"/>
      <c r="CG1440" s="10"/>
      <c r="CH1440" s="10"/>
      <c r="CI1440" s="10"/>
      <c r="CJ1440" s="10"/>
      <c r="CK1440" s="10"/>
      <c r="CL1440" s="10"/>
      <c r="CM1440" s="10"/>
      <c r="CN1440" s="10"/>
      <c r="CO1440" s="10"/>
      <c r="CP1440" s="10"/>
      <c r="CQ1440" s="10"/>
      <c r="CR1440" s="10"/>
    </row>
    <row r="1441" spans="1:96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0"/>
      <c r="BC1441" s="10"/>
      <c r="BD1441" s="10"/>
      <c r="BE1441" s="10"/>
      <c r="BF1441" s="10"/>
      <c r="BG1441" s="10"/>
      <c r="BH1441" s="10"/>
      <c r="BI1441" s="10"/>
      <c r="BJ1441" s="10"/>
      <c r="BK1441" s="10"/>
      <c r="BL1441" s="10"/>
      <c r="BM1441" s="10"/>
      <c r="BN1441" s="10"/>
      <c r="BO1441" s="10"/>
      <c r="BP1441" s="10"/>
      <c r="BQ1441" s="10"/>
      <c r="BR1441" s="10"/>
      <c r="BS1441" s="10"/>
      <c r="BT1441" s="10"/>
      <c r="BU1441" s="10"/>
      <c r="BV1441" s="10"/>
      <c r="BW1441" s="10"/>
      <c r="BX1441" s="10"/>
      <c r="BY1441" s="10"/>
      <c r="BZ1441" s="10"/>
      <c r="CA1441" s="10"/>
      <c r="CB1441" s="10"/>
      <c r="CC1441" s="10"/>
      <c r="CD1441" s="10"/>
      <c r="CE1441" s="10"/>
      <c r="CF1441" s="10"/>
      <c r="CG1441" s="10"/>
      <c r="CH1441" s="10"/>
      <c r="CI1441" s="10"/>
      <c r="CJ1441" s="10"/>
      <c r="CK1441" s="10"/>
      <c r="CL1441" s="10"/>
      <c r="CM1441" s="10"/>
      <c r="CN1441" s="10"/>
      <c r="CO1441" s="10"/>
      <c r="CP1441" s="10"/>
      <c r="CQ1441" s="10"/>
      <c r="CR1441" s="10"/>
    </row>
    <row r="1442" spans="1:96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0"/>
      <c r="BC1442" s="10"/>
      <c r="BD1442" s="10"/>
      <c r="BE1442" s="10"/>
      <c r="BF1442" s="10"/>
      <c r="BG1442" s="10"/>
      <c r="BH1442" s="10"/>
      <c r="BI1442" s="10"/>
      <c r="BJ1442" s="10"/>
      <c r="BK1442" s="10"/>
      <c r="BL1442" s="10"/>
      <c r="BM1442" s="10"/>
      <c r="BN1442" s="10"/>
      <c r="BO1442" s="10"/>
      <c r="BP1442" s="10"/>
      <c r="BQ1442" s="10"/>
      <c r="BR1442" s="10"/>
      <c r="BS1442" s="10"/>
      <c r="BT1442" s="10"/>
      <c r="BU1442" s="10"/>
      <c r="BV1442" s="10"/>
      <c r="BW1442" s="10"/>
      <c r="BX1442" s="10"/>
      <c r="BY1442" s="10"/>
      <c r="BZ1442" s="10"/>
      <c r="CA1442" s="10"/>
      <c r="CB1442" s="10"/>
      <c r="CC1442" s="10"/>
      <c r="CD1442" s="10"/>
      <c r="CE1442" s="10"/>
      <c r="CF1442" s="10"/>
      <c r="CG1442" s="10"/>
      <c r="CH1442" s="10"/>
      <c r="CI1442" s="10"/>
      <c r="CJ1442" s="10"/>
      <c r="CK1442" s="10"/>
      <c r="CL1442" s="10"/>
      <c r="CM1442" s="10"/>
      <c r="CN1442" s="10"/>
      <c r="CO1442" s="10"/>
      <c r="CP1442" s="10"/>
      <c r="CQ1442" s="10"/>
      <c r="CR1442" s="10"/>
    </row>
    <row r="1443" spans="1:96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0"/>
      <c r="BC1443" s="10"/>
      <c r="BD1443" s="10"/>
      <c r="BE1443" s="10"/>
      <c r="BF1443" s="10"/>
      <c r="BG1443" s="10"/>
      <c r="BH1443" s="10"/>
      <c r="BI1443" s="10"/>
      <c r="BJ1443" s="10"/>
      <c r="BK1443" s="10"/>
      <c r="BL1443" s="10"/>
      <c r="BM1443" s="10"/>
      <c r="BN1443" s="10"/>
      <c r="BO1443" s="10"/>
      <c r="BP1443" s="10"/>
      <c r="BQ1443" s="10"/>
      <c r="BR1443" s="10"/>
      <c r="BS1443" s="10"/>
      <c r="BT1443" s="10"/>
      <c r="BU1443" s="10"/>
      <c r="BV1443" s="10"/>
      <c r="BW1443" s="10"/>
      <c r="BX1443" s="10"/>
      <c r="BY1443" s="10"/>
      <c r="BZ1443" s="10"/>
      <c r="CA1443" s="10"/>
      <c r="CB1443" s="10"/>
      <c r="CC1443" s="10"/>
      <c r="CD1443" s="10"/>
      <c r="CE1443" s="10"/>
      <c r="CF1443" s="10"/>
      <c r="CG1443" s="10"/>
      <c r="CH1443" s="10"/>
      <c r="CI1443" s="10"/>
      <c r="CJ1443" s="10"/>
      <c r="CK1443" s="10"/>
      <c r="CL1443" s="10"/>
      <c r="CM1443" s="10"/>
      <c r="CN1443" s="10"/>
      <c r="CO1443" s="10"/>
      <c r="CP1443" s="10"/>
      <c r="CQ1443" s="10"/>
      <c r="CR1443" s="10"/>
    </row>
    <row r="1444" spans="1:96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0"/>
      <c r="BC1444" s="10"/>
      <c r="BD1444" s="10"/>
      <c r="BE1444" s="10"/>
      <c r="BF1444" s="10"/>
      <c r="BG1444" s="10"/>
      <c r="BH1444" s="10"/>
      <c r="BI1444" s="10"/>
      <c r="BJ1444" s="10"/>
      <c r="BK1444" s="10"/>
      <c r="BL1444" s="10"/>
      <c r="BM1444" s="10"/>
      <c r="BN1444" s="10"/>
      <c r="BO1444" s="10"/>
      <c r="BP1444" s="10"/>
      <c r="BQ1444" s="10"/>
      <c r="BR1444" s="10"/>
      <c r="BS1444" s="10"/>
      <c r="BT1444" s="10"/>
      <c r="BU1444" s="10"/>
      <c r="BV1444" s="10"/>
      <c r="BW1444" s="10"/>
      <c r="BX1444" s="10"/>
      <c r="BY1444" s="10"/>
      <c r="BZ1444" s="10"/>
      <c r="CA1444" s="10"/>
      <c r="CB1444" s="10"/>
      <c r="CC1444" s="10"/>
      <c r="CD1444" s="10"/>
      <c r="CE1444" s="10"/>
      <c r="CF1444" s="10"/>
      <c r="CG1444" s="10"/>
      <c r="CH1444" s="10"/>
      <c r="CI1444" s="10"/>
      <c r="CJ1444" s="10"/>
      <c r="CK1444" s="10"/>
      <c r="CL1444" s="10"/>
      <c r="CM1444" s="10"/>
      <c r="CN1444" s="10"/>
      <c r="CO1444" s="10"/>
      <c r="CP1444" s="10"/>
      <c r="CQ1444" s="10"/>
      <c r="CR1444" s="10"/>
    </row>
    <row r="1445" spans="1:96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0"/>
      <c r="BC1445" s="10"/>
      <c r="BD1445" s="10"/>
      <c r="BE1445" s="10"/>
      <c r="BF1445" s="10"/>
      <c r="BG1445" s="10"/>
      <c r="BH1445" s="10"/>
      <c r="BI1445" s="10"/>
      <c r="BJ1445" s="10"/>
      <c r="BK1445" s="10"/>
      <c r="BL1445" s="10"/>
      <c r="BM1445" s="10"/>
      <c r="BN1445" s="10"/>
      <c r="BO1445" s="10"/>
      <c r="BP1445" s="10"/>
      <c r="BQ1445" s="10"/>
      <c r="BR1445" s="10"/>
      <c r="BS1445" s="10"/>
      <c r="BT1445" s="10"/>
      <c r="BU1445" s="10"/>
      <c r="BV1445" s="10"/>
      <c r="BW1445" s="10"/>
      <c r="BX1445" s="10"/>
      <c r="BY1445" s="10"/>
      <c r="BZ1445" s="10"/>
      <c r="CA1445" s="10"/>
      <c r="CB1445" s="10"/>
      <c r="CC1445" s="10"/>
      <c r="CD1445" s="10"/>
      <c r="CE1445" s="10"/>
      <c r="CF1445" s="10"/>
      <c r="CG1445" s="10"/>
      <c r="CH1445" s="10"/>
      <c r="CI1445" s="10"/>
      <c r="CJ1445" s="10"/>
      <c r="CK1445" s="10"/>
      <c r="CL1445" s="10"/>
      <c r="CM1445" s="10"/>
      <c r="CN1445" s="10"/>
      <c r="CO1445" s="10"/>
      <c r="CP1445" s="10"/>
      <c r="CQ1445" s="10"/>
      <c r="CR1445" s="10"/>
    </row>
    <row r="1446" spans="1:96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0"/>
      <c r="BC1446" s="10"/>
      <c r="BD1446" s="10"/>
      <c r="BE1446" s="10"/>
      <c r="BF1446" s="10"/>
      <c r="BG1446" s="10"/>
      <c r="BH1446" s="10"/>
      <c r="BI1446" s="10"/>
      <c r="BJ1446" s="10"/>
      <c r="BK1446" s="10"/>
      <c r="BL1446" s="10"/>
      <c r="BM1446" s="10"/>
      <c r="BN1446" s="10"/>
      <c r="BO1446" s="10"/>
      <c r="BP1446" s="10"/>
      <c r="BQ1446" s="10"/>
      <c r="BR1446" s="10"/>
      <c r="BS1446" s="10"/>
      <c r="BT1446" s="10"/>
      <c r="BU1446" s="10"/>
      <c r="BV1446" s="10"/>
      <c r="BW1446" s="10"/>
      <c r="BX1446" s="10"/>
      <c r="BY1446" s="10"/>
      <c r="BZ1446" s="10"/>
      <c r="CA1446" s="10"/>
      <c r="CB1446" s="10"/>
      <c r="CC1446" s="10"/>
      <c r="CD1446" s="10"/>
      <c r="CE1446" s="10"/>
      <c r="CF1446" s="10"/>
      <c r="CG1446" s="10"/>
      <c r="CH1446" s="10"/>
      <c r="CI1446" s="10"/>
      <c r="CJ1446" s="10"/>
      <c r="CK1446" s="10"/>
      <c r="CL1446" s="10"/>
      <c r="CM1446" s="10"/>
      <c r="CN1446" s="10"/>
      <c r="CO1446" s="10"/>
      <c r="CP1446" s="10"/>
      <c r="CQ1446" s="10"/>
      <c r="CR1446" s="10"/>
    </row>
    <row r="1447" spans="1:96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0"/>
      <c r="BC1447" s="10"/>
      <c r="BD1447" s="10"/>
      <c r="BE1447" s="10"/>
      <c r="BF1447" s="10"/>
      <c r="BG1447" s="10"/>
      <c r="BH1447" s="10"/>
      <c r="BI1447" s="10"/>
      <c r="BJ1447" s="10"/>
      <c r="BK1447" s="10"/>
      <c r="BL1447" s="10"/>
      <c r="BM1447" s="10"/>
      <c r="BN1447" s="10"/>
      <c r="BO1447" s="10"/>
      <c r="BP1447" s="10"/>
      <c r="BQ1447" s="10"/>
      <c r="BR1447" s="10"/>
      <c r="BS1447" s="10"/>
      <c r="BT1447" s="10"/>
      <c r="BU1447" s="10"/>
      <c r="BV1447" s="10"/>
      <c r="BW1447" s="10"/>
      <c r="BX1447" s="10"/>
      <c r="BY1447" s="10"/>
      <c r="BZ1447" s="10"/>
      <c r="CA1447" s="10"/>
      <c r="CB1447" s="10"/>
      <c r="CC1447" s="10"/>
      <c r="CD1447" s="10"/>
      <c r="CE1447" s="10"/>
      <c r="CF1447" s="10"/>
      <c r="CG1447" s="10"/>
      <c r="CH1447" s="10"/>
      <c r="CI1447" s="10"/>
      <c r="CJ1447" s="10"/>
      <c r="CK1447" s="10"/>
      <c r="CL1447" s="10"/>
      <c r="CM1447" s="10"/>
      <c r="CN1447" s="10"/>
      <c r="CO1447" s="10"/>
      <c r="CP1447" s="10"/>
      <c r="CQ1447" s="10"/>
      <c r="CR1447" s="10"/>
    </row>
    <row r="1448" spans="1:96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0"/>
      <c r="BC1448" s="10"/>
      <c r="BD1448" s="10"/>
      <c r="BE1448" s="10"/>
      <c r="BF1448" s="10"/>
      <c r="BG1448" s="10"/>
      <c r="BH1448" s="10"/>
      <c r="BI1448" s="10"/>
      <c r="BJ1448" s="10"/>
      <c r="BK1448" s="10"/>
      <c r="BL1448" s="10"/>
      <c r="BM1448" s="10"/>
      <c r="BN1448" s="10"/>
      <c r="BO1448" s="10"/>
      <c r="BP1448" s="10"/>
      <c r="BQ1448" s="10"/>
      <c r="BR1448" s="10"/>
      <c r="BS1448" s="10"/>
      <c r="BT1448" s="10"/>
      <c r="BU1448" s="10"/>
      <c r="BV1448" s="10"/>
      <c r="BW1448" s="10"/>
      <c r="BX1448" s="10"/>
      <c r="BY1448" s="10"/>
      <c r="BZ1448" s="10"/>
      <c r="CA1448" s="10"/>
      <c r="CB1448" s="10"/>
      <c r="CC1448" s="10"/>
      <c r="CD1448" s="10"/>
      <c r="CE1448" s="10"/>
      <c r="CF1448" s="10"/>
      <c r="CG1448" s="10"/>
      <c r="CH1448" s="10"/>
      <c r="CI1448" s="10"/>
      <c r="CJ1448" s="10"/>
      <c r="CK1448" s="10"/>
      <c r="CL1448" s="10"/>
      <c r="CM1448" s="10"/>
      <c r="CN1448" s="10"/>
      <c r="CO1448" s="10"/>
      <c r="CP1448" s="10"/>
      <c r="CQ1448" s="10"/>
      <c r="CR1448" s="10"/>
    </row>
    <row r="1449" spans="1:96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0"/>
      <c r="BC1449" s="10"/>
      <c r="BD1449" s="10"/>
      <c r="BE1449" s="10"/>
      <c r="BF1449" s="10"/>
      <c r="BG1449" s="10"/>
      <c r="BH1449" s="10"/>
      <c r="BI1449" s="10"/>
      <c r="BJ1449" s="10"/>
      <c r="BK1449" s="10"/>
      <c r="BL1449" s="10"/>
      <c r="BM1449" s="10"/>
      <c r="BN1449" s="10"/>
      <c r="BO1449" s="10"/>
      <c r="BP1449" s="10"/>
      <c r="BQ1449" s="10"/>
      <c r="BR1449" s="10"/>
      <c r="BS1449" s="10"/>
      <c r="BT1449" s="10"/>
      <c r="BU1449" s="10"/>
      <c r="BV1449" s="10"/>
      <c r="BW1449" s="10"/>
      <c r="BX1449" s="10"/>
      <c r="BY1449" s="10"/>
      <c r="BZ1449" s="10"/>
      <c r="CA1449" s="10"/>
      <c r="CB1449" s="10"/>
      <c r="CC1449" s="10"/>
      <c r="CD1449" s="10"/>
      <c r="CE1449" s="10"/>
      <c r="CF1449" s="10"/>
      <c r="CG1449" s="10"/>
      <c r="CH1449" s="10"/>
      <c r="CI1449" s="10"/>
      <c r="CJ1449" s="10"/>
      <c r="CK1449" s="10"/>
      <c r="CL1449" s="10"/>
      <c r="CM1449" s="10"/>
      <c r="CN1449" s="10"/>
      <c r="CO1449" s="10"/>
      <c r="CP1449" s="10"/>
      <c r="CQ1449" s="10"/>
      <c r="CR1449" s="10"/>
    </row>
    <row r="1450" spans="1:96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0"/>
      <c r="BC1450" s="10"/>
      <c r="BD1450" s="10"/>
      <c r="BE1450" s="10"/>
      <c r="BF1450" s="10"/>
      <c r="BG1450" s="10"/>
      <c r="BH1450" s="10"/>
      <c r="BI1450" s="10"/>
      <c r="BJ1450" s="10"/>
      <c r="BK1450" s="10"/>
      <c r="BL1450" s="10"/>
      <c r="BM1450" s="10"/>
      <c r="BN1450" s="10"/>
      <c r="BO1450" s="10"/>
      <c r="BP1450" s="10"/>
      <c r="BQ1450" s="10"/>
      <c r="BR1450" s="10"/>
      <c r="BS1450" s="10"/>
      <c r="BT1450" s="10"/>
      <c r="BU1450" s="10"/>
      <c r="BV1450" s="10"/>
      <c r="BW1450" s="10"/>
      <c r="BX1450" s="10"/>
      <c r="BY1450" s="10"/>
      <c r="BZ1450" s="10"/>
      <c r="CA1450" s="10"/>
      <c r="CB1450" s="10"/>
      <c r="CC1450" s="10"/>
      <c r="CD1450" s="10"/>
      <c r="CE1450" s="10"/>
      <c r="CF1450" s="10"/>
      <c r="CG1450" s="10"/>
      <c r="CH1450" s="10"/>
      <c r="CI1450" s="10"/>
      <c r="CJ1450" s="10"/>
      <c r="CK1450" s="10"/>
      <c r="CL1450" s="10"/>
      <c r="CM1450" s="10"/>
      <c r="CN1450" s="10"/>
      <c r="CO1450" s="10"/>
      <c r="CP1450" s="10"/>
      <c r="CQ1450" s="10"/>
      <c r="CR1450" s="10"/>
    </row>
    <row r="1451" spans="1:96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0"/>
      <c r="BC1451" s="10"/>
      <c r="BD1451" s="10"/>
      <c r="BE1451" s="10"/>
      <c r="BF1451" s="10"/>
      <c r="BG1451" s="10"/>
      <c r="BH1451" s="10"/>
      <c r="BI1451" s="10"/>
      <c r="BJ1451" s="10"/>
      <c r="BK1451" s="10"/>
      <c r="BL1451" s="10"/>
      <c r="BM1451" s="10"/>
      <c r="BN1451" s="10"/>
      <c r="BO1451" s="10"/>
      <c r="BP1451" s="10"/>
      <c r="BQ1451" s="10"/>
      <c r="BR1451" s="10"/>
      <c r="BS1451" s="10"/>
      <c r="BT1451" s="10"/>
      <c r="BU1451" s="10"/>
      <c r="BV1451" s="10"/>
      <c r="BW1451" s="10"/>
      <c r="BX1451" s="10"/>
      <c r="BY1451" s="10"/>
      <c r="BZ1451" s="10"/>
      <c r="CA1451" s="10"/>
      <c r="CB1451" s="10"/>
      <c r="CC1451" s="10"/>
      <c r="CD1451" s="10"/>
      <c r="CE1451" s="10"/>
      <c r="CF1451" s="10"/>
      <c r="CG1451" s="10"/>
      <c r="CH1451" s="10"/>
      <c r="CI1451" s="10"/>
      <c r="CJ1451" s="10"/>
      <c r="CK1451" s="10"/>
      <c r="CL1451" s="10"/>
      <c r="CM1451" s="10"/>
      <c r="CN1451" s="10"/>
      <c r="CO1451" s="10"/>
      <c r="CP1451" s="10"/>
      <c r="CQ1451" s="10"/>
      <c r="CR1451" s="10"/>
    </row>
    <row r="1452" spans="1:96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0"/>
      <c r="BC1452" s="10"/>
      <c r="BD1452" s="10"/>
      <c r="BE1452" s="10"/>
      <c r="BF1452" s="10"/>
      <c r="BG1452" s="10"/>
      <c r="BH1452" s="10"/>
      <c r="BI1452" s="10"/>
      <c r="BJ1452" s="10"/>
      <c r="BK1452" s="10"/>
      <c r="BL1452" s="10"/>
      <c r="BM1452" s="10"/>
      <c r="BN1452" s="10"/>
      <c r="BO1452" s="10"/>
      <c r="BP1452" s="10"/>
      <c r="BQ1452" s="10"/>
      <c r="BR1452" s="10"/>
      <c r="BS1452" s="10"/>
      <c r="BT1452" s="10"/>
      <c r="BU1452" s="10"/>
      <c r="BV1452" s="10"/>
      <c r="BW1452" s="10"/>
      <c r="BX1452" s="10"/>
      <c r="BY1452" s="10"/>
      <c r="BZ1452" s="10"/>
      <c r="CA1452" s="10"/>
      <c r="CB1452" s="10"/>
      <c r="CC1452" s="10"/>
      <c r="CD1452" s="10"/>
      <c r="CE1452" s="10"/>
      <c r="CF1452" s="10"/>
      <c r="CG1452" s="10"/>
      <c r="CH1452" s="10"/>
      <c r="CI1452" s="10"/>
      <c r="CJ1452" s="10"/>
      <c r="CK1452" s="10"/>
      <c r="CL1452" s="10"/>
      <c r="CM1452" s="10"/>
      <c r="CN1452" s="10"/>
      <c r="CO1452" s="10"/>
      <c r="CP1452" s="10"/>
      <c r="CQ1452" s="10"/>
      <c r="CR1452" s="10"/>
    </row>
    <row r="1453" spans="1:96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0"/>
      <c r="BC1453" s="10"/>
      <c r="BD1453" s="10"/>
      <c r="BE1453" s="10"/>
      <c r="BF1453" s="10"/>
      <c r="BG1453" s="10"/>
      <c r="BH1453" s="10"/>
      <c r="BI1453" s="10"/>
      <c r="BJ1453" s="10"/>
      <c r="BK1453" s="10"/>
      <c r="BL1453" s="10"/>
      <c r="BM1453" s="10"/>
      <c r="BN1453" s="10"/>
      <c r="BO1453" s="10"/>
      <c r="BP1453" s="10"/>
      <c r="BQ1453" s="10"/>
      <c r="BR1453" s="10"/>
      <c r="BS1453" s="10"/>
      <c r="BT1453" s="10"/>
      <c r="BU1453" s="10"/>
      <c r="BV1453" s="10"/>
      <c r="BW1453" s="10"/>
      <c r="BX1453" s="10"/>
      <c r="BY1453" s="10"/>
      <c r="BZ1453" s="10"/>
      <c r="CA1453" s="10"/>
      <c r="CB1453" s="10"/>
      <c r="CC1453" s="10"/>
      <c r="CD1453" s="10"/>
      <c r="CE1453" s="10"/>
      <c r="CF1453" s="10"/>
      <c r="CG1453" s="10"/>
      <c r="CH1453" s="10"/>
      <c r="CI1453" s="10"/>
      <c r="CJ1453" s="10"/>
      <c r="CK1453" s="10"/>
      <c r="CL1453" s="10"/>
      <c r="CM1453" s="10"/>
      <c r="CN1453" s="10"/>
      <c r="CO1453" s="10"/>
      <c r="CP1453" s="10"/>
      <c r="CQ1453" s="10"/>
      <c r="CR1453" s="10"/>
    </row>
    <row r="1454" spans="1:96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0"/>
      <c r="BC1454" s="10"/>
      <c r="BD1454" s="10"/>
      <c r="BE1454" s="10"/>
      <c r="BF1454" s="10"/>
      <c r="BG1454" s="10"/>
      <c r="BH1454" s="10"/>
      <c r="BI1454" s="10"/>
      <c r="BJ1454" s="10"/>
      <c r="BK1454" s="10"/>
      <c r="BL1454" s="10"/>
      <c r="BM1454" s="10"/>
      <c r="BN1454" s="10"/>
      <c r="BO1454" s="10"/>
      <c r="BP1454" s="10"/>
      <c r="BQ1454" s="10"/>
      <c r="BR1454" s="10"/>
      <c r="BS1454" s="10"/>
      <c r="BT1454" s="10"/>
      <c r="BU1454" s="10"/>
      <c r="BV1454" s="10"/>
      <c r="BW1454" s="10"/>
      <c r="BX1454" s="10"/>
      <c r="BY1454" s="10"/>
      <c r="BZ1454" s="10"/>
      <c r="CA1454" s="10"/>
      <c r="CB1454" s="10"/>
      <c r="CC1454" s="10"/>
      <c r="CD1454" s="10"/>
      <c r="CE1454" s="10"/>
      <c r="CF1454" s="10"/>
      <c r="CG1454" s="10"/>
      <c r="CH1454" s="10"/>
      <c r="CI1454" s="10"/>
      <c r="CJ1454" s="10"/>
      <c r="CK1454" s="10"/>
      <c r="CL1454" s="10"/>
      <c r="CM1454" s="10"/>
      <c r="CN1454" s="10"/>
      <c r="CO1454" s="10"/>
      <c r="CP1454" s="10"/>
      <c r="CQ1454" s="10"/>
      <c r="CR1454" s="10"/>
    </row>
    <row r="1455" spans="1:96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0"/>
      <c r="BC1455" s="10"/>
      <c r="BD1455" s="10"/>
      <c r="BE1455" s="10"/>
      <c r="BF1455" s="10"/>
      <c r="BG1455" s="10"/>
      <c r="BH1455" s="10"/>
      <c r="BI1455" s="10"/>
      <c r="BJ1455" s="10"/>
      <c r="BK1455" s="10"/>
      <c r="BL1455" s="10"/>
      <c r="BM1455" s="10"/>
      <c r="BN1455" s="10"/>
      <c r="BO1455" s="10"/>
      <c r="BP1455" s="10"/>
      <c r="BQ1455" s="10"/>
      <c r="BR1455" s="10"/>
      <c r="BS1455" s="10"/>
      <c r="BT1455" s="10"/>
      <c r="BU1455" s="10"/>
      <c r="BV1455" s="10"/>
      <c r="BW1455" s="10"/>
      <c r="BX1455" s="10"/>
      <c r="BY1455" s="10"/>
      <c r="BZ1455" s="10"/>
      <c r="CA1455" s="10"/>
      <c r="CB1455" s="10"/>
      <c r="CC1455" s="10"/>
      <c r="CD1455" s="10"/>
      <c r="CE1455" s="10"/>
      <c r="CF1455" s="10"/>
      <c r="CG1455" s="10"/>
      <c r="CH1455" s="10"/>
      <c r="CI1455" s="10"/>
      <c r="CJ1455" s="10"/>
      <c r="CK1455" s="10"/>
      <c r="CL1455" s="10"/>
      <c r="CM1455" s="10"/>
      <c r="CN1455" s="10"/>
      <c r="CO1455" s="10"/>
      <c r="CP1455" s="10"/>
      <c r="CQ1455" s="10"/>
      <c r="CR1455" s="10"/>
    </row>
    <row r="1456" spans="1:96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0"/>
      <c r="BC1456" s="10"/>
      <c r="BD1456" s="10"/>
      <c r="BE1456" s="10"/>
      <c r="BF1456" s="10"/>
      <c r="BG1456" s="10"/>
      <c r="BH1456" s="10"/>
      <c r="BI1456" s="10"/>
      <c r="BJ1456" s="10"/>
      <c r="BK1456" s="10"/>
      <c r="BL1456" s="10"/>
      <c r="BM1456" s="10"/>
      <c r="BN1456" s="10"/>
      <c r="BO1456" s="10"/>
      <c r="BP1456" s="10"/>
      <c r="BQ1456" s="10"/>
      <c r="BR1456" s="10"/>
      <c r="BS1456" s="10"/>
      <c r="BT1456" s="10"/>
      <c r="BU1456" s="10"/>
      <c r="BV1456" s="10"/>
      <c r="BW1456" s="10"/>
      <c r="BX1456" s="10"/>
      <c r="BY1456" s="10"/>
      <c r="BZ1456" s="10"/>
      <c r="CA1456" s="10"/>
      <c r="CB1456" s="10"/>
      <c r="CC1456" s="10"/>
      <c r="CD1456" s="10"/>
      <c r="CE1456" s="10"/>
      <c r="CF1456" s="10"/>
      <c r="CG1456" s="10"/>
      <c r="CH1456" s="10"/>
      <c r="CI1456" s="10"/>
      <c r="CJ1456" s="10"/>
      <c r="CK1456" s="10"/>
      <c r="CL1456" s="10"/>
      <c r="CM1456" s="10"/>
      <c r="CN1456" s="10"/>
      <c r="CO1456" s="10"/>
      <c r="CP1456" s="10"/>
      <c r="CQ1456" s="10"/>
      <c r="CR1456" s="10"/>
    </row>
    <row r="1457" spans="1:96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0"/>
      <c r="BC1457" s="10"/>
      <c r="BD1457" s="10"/>
      <c r="BE1457" s="10"/>
      <c r="BF1457" s="10"/>
      <c r="BG1457" s="10"/>
      <c r="BH1457" s="10"/>
      <c r="BI1457" s="10"/>
      <c r="BJ1457" s="10"/>
      <c r="BK1457" s="10"/>
      <c r="BL1457" s="10"/>
      <c r="BM1457" s="10"/>
      <c r="BN1457" s="10"/>
      <c r="BO1457" s="10"/>
      <c r="BP1457" s="10"/>
      <c r="BQ1457" s="10"/>
      <c r="BR1457" s="10"/>
      <c r="BS1457" s="10"/>
      <c r="BT1457" s="10"/>
      <c r="BU1457" s="10"/>
      <c r="BV1457" s="10"/>
      <c r="BW1457" s="10"/>
      <c r="BX1457" s="10"/>
      <c r="BY1457" s="10"/>
      <c r="BZ1457" s="10"/>
      <c r="CA1457" s="10"/>
      <c r="CB1457" s="10"/>
      <c r="CC1457" s="10"/>
      <c r="CD1457" s="10"/>
      <c r="CE1457" s="10"/>
      <c r="CF1457" s="10"/>
      <c r="CG1457" s="10"/>
      <c r="CH1457" s="10"/>
      <c r="CI1457" s="10"/>
      <c r="CJ1457" s="10"/>
      <c r="CK1457" s="10"/>
      <c r="CL1457" s="10"/>
      <c r="CM1457" s="10"/>
      <c r="CN1457" s="10"/>
      <c r="CO1457" s="10"/>
      <c r="CP1457" s="10"/>
      <c r="CQ1457" s="10"/>
      <c r="CR1457" s="10"/>
    </row>
    <row r="1458" spans="1:96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0"/>
      <c r="BC1458" s="10"/>
      <c r="BD1458" s="10"/>
      <c r="BE1458" s="10"/>
      <c r="BF1458" s="10"/>
      <c r="BG1458" s="10"/>
      <c r="BH1458" s="10"/>
      <c r="BI1458" s="10"/>
      <c r="BJ1458" s="10"/>
      <c r="BK1458" s="10"/>
      <c r="BL1458" s="10"/>
      <c r="BM1458" s="10"/>
      <c r="BN1458" s="10"/>
      <c r="BO1458" s="10"/>
      <c r="BP1458" s="10"/>
      <c r="BQ1458" s="10"/>
      <c r="BR1458" s="10"/>
      <c r="BS1458" s="10"/>
      <c r="BT1458" s="10"/>
      <c r="BU1458" s="10"/>
      <c r="BV1458" s="10"/>
      <c r="BW1458" s="10"/>
      <c r="BX1458" s="10"/>
      <c r="BY1458" s="10"/>
      <c r="BZ1458" s="10"/>
      <c r="CA1458" s="10"/>
      <c r="CB1458" s="10"/>
      <c r="CC1458" s="10"/>
      <c r="CD1458" s="10"/>
      <c r="CE1458" s="10"/>
      <c r="CF1458" s="10"/>
      <c r="CG1458" s="10"/>
      <c r="CH1458" s="10"/>
      <c r="CI1458" s="10"/>
      <c r="CJ1458" s="10"/>
      <c r="CK1458" s="10"/>
      <c r="CL1458" s="10"/>
      <c r="CM1458" s="10"/>
      <c r="CN1458" s="10"/>
      <c r="CO1458" s="10"/>
      <c r="CP1458" s="10"/>
      <c r="CQ1458" s="10"/>
      <c r="CR1458" s="10"/>
    </row>
    <row r="1459" spans="1:96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0"/>
      <c r="BC1459" s="10"/>
      <c r="BD1459" s="10"/>
      <c r="BE1459" s="10"/>
      <c r="BF1459" s="10"/>
      <c r="BG1459" s="10"/>
      <c r="BH1459" s="10"/>
      <c r="BI1459" s="10"/>
      <c r="BJ1459" s="10"/>
      <c r="BK1459" s="10"/>
      <c r="BL1459" s="10"/>
      <c r="BM1459" s="10"/>
      <c r="BN1459" s="10"/>
      <c r="BO1459" s="10"/>
      <c r="BP1459" s="10"/>
      <c r="BQ1459" s="10"/>
      <c r="BR1459" s="10"/>
      <c r="BS1459" s="10"/>
      <c r="BT1459" s="10"/>
      <c r="BU1459" s="10"/>
      <c r="BV1459" s="10"/>
      <c r="BW1459" s="10"/>
      <c r="BX1459" s="10"/>
      <c r="BY1459" s="10"/>
      <c r="BZ1459" s="10"/>
      <c r="CA1459" s="10"/>
      <c r="CB1459" s="10"/>
      <c r="CC1459" s="10"/>
      <c r="CD1459" s="10"/>
      <c r="CE1459" s="10"/>
      <c r="CF1459" s="10"/>
      <c r="CG1459" s="10"/>
      <c r="CH1459" s="10"/>
      <c r="CI1459" s="10"/>
      <c r="CJ1459" s="10"/>
      <c r="CK1459" s="10"/>
      <c r="CL1459" s="10"/>
      <c r="CM1459" s="10"/>
      <c r="CN1459" s="10"/>
      <c r="CO1459" s="10"/>
      <c r="CP1459" s="10"/>
      <c r="CQ1459" s="10"/>
      <c r="CR1459" s="10"/>
    </row>
    <row r="1460" spans="1:96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0"/>
      <c r="BC1460" s="10"/>
      <c r="BD1460" s="10"/>
      <c r="BE1460" s="10"/>
      <c r="BF1460" s="10"/>
      <c r="BG1460" s="10"/>
      <c r="BH1460" s="10"/>
      <c r="BI1460" s="10"/>
      <c r="BJ1460" s="10"/>
      <c r="BK1460" s="10"/>
      <c r="BL1460" s="10"/>
      <c r="BM1460" s="10"/>
      <c r="BN1460" s="10"/>
      <c r="BO1460" s="10"/>
      <c r="BP1460" s="10"/>
      <c r="BQ1460" s="10"/>
      <c r="BR1460" s="10"/>
      <c r="BS1460" s="10"/>
      <c r="BT1460" s="10"/>
      <c r="BU1460" s="10"/>
      <c r="BV1460" s="10"/>
      <c r="BW1460" s="10"/>
      <c r="BX1460" s="10"/>
      <c r="BY1460" s="10"/>
      <c r="BZ1460" s="10"/>
      <c r="CA1460" s="10"/>
      <c r="CB1460" s="10"/>
      <c r="CC1460" s="10"/>
      <c r="CD1460" s="10"/>
      <c r="CE1460" s="10"/>
      <c r="CF1460" s="10"/>
      <c r="CG1460" s="10"/>
      <c r="CH1460" s="10"/>
      <c r="CI1460" s="10"/>
      <c r="CJ1460" s="10"/>
      <c r="CK1460" s="10"/>
      <c r="CL1460" s="10"/>
      <c r="CM1460" s="10"/>
      <c r="CN1460" s="10"/>
      <c r="CO1460" s="10"/>
      <c r="CP1460" s="10"/>
      <c r="CQ1460" s="10"/>
      <c r="CR1460" s="10"/>
    </row>
    <row r="1461" spans="1:96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0"/>
      <c r="BC1461" s="10"/>
      <c r="BD1461" s="10"/>
      <c r="BE1461" s="10"/>
      <c r="BF1461" s="10"/>
      <c r="BG1461" s="10"/>
      <c r="BH1461" s="10"/>
      <c r="BI1461" s="10"/>
      <c r="BJ1461" s="10"/>
      <c r="BK1461" s="10"/>
      <c r="BL1461" s="10"/>
      <c r="BM1461" s="10"/>
      <c r="BN1461" s="10"/>
      <c r="BO1461" s="10"/>
      <c r="BP1461" s="10"/>
      <c r="BQ1461" s="10"/>
      <c r="BR1461" s="10"/>
      <c r="BS1461" s="10"/>
      <c r="BT1461" s="10"/>
      <c r="BU1461" s="10"/>
      <c r="BV1461" s="10"/>
      <c r="BW1461" s="10"/>
      <c r="BX1461" s="10"/>
      <c r="BY1461" s="10"/>
      <c r="BZ1461" s="10"/>
      <c r="CA1461" s="10"/>
      <c r="CB1461" s="10"/>
      <c r="CC1461" s="10"/>
      <c r="CD1461" s="10"/>
      <c r="CE1461" s="10"/>
      <c r="CF1461" s="10"/>
      <c r="CG1461" s="10"/>
      <c r="CH1461" s="10"/>
      <c r="CI1461" s="10"/>
      <c r="CJ1461" s="10"/>
      <c r="CK1461" s="10"/>
      <c r="CL1461" s="10"/>
      <c r="CM1461" s="10"/>
      <c r="CN1461" s="10"/>
      <c r="CO1461" s="10"/>
      <c r="CP1461" s="10"/>
      <c r="CQ1461" s="10"/>
      <c r="CR1461" s="10"/>
    </row>
    <row r="1462" spans="1:96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0"/>
      <c r="BC1462" s="10"/>
      <c r="BD1462" s="10"/>
      <c r="BE1462" s="10"/>
      <c r="BF1462" s="10"/>
      <c r="BG1462" s="10"/>
      <c r="BH1462" s="10"/>
      <c r="BI1462" s="10"/>
      <c r="BJ1462" s="10"/>
      <c r="BK1462" s="10"/>
      <c r="BL1462" s="10"/>
      <c r="BM1462" s="10"/>
      <c r="BN1462" s="10"/>
      <c r="BO1462" s="10"/>
      <c r="BP1462" s="10"/>
      <c r="BQ1462" s="10"/>
      <c r="BR1462" s="10"/>
      <c r="BS1462" s="10"/>
      <c r="BT1462" s="10"/>
      <c r="BU1462" s="10"/>
      <c r="BV1462" s="10"/>
      <c r="BW1462" s="10"/>
      <c r="BX1462" s="10"/>
      <c r="BY1462" s="10"/>
      <c r="BZ1462" s="10"/>
      <c r="CA1462" s="10"/>
      <c r="CB1462" s="10"/>
      <c r="CC1462" s="10"/>
      <c r="CD1462" s="10"/>
      <c r="CE1462" s="10"/>
      <c r="CF1462" s="10"/>
      <c r="CG1462" s="10"/>
      <c r="CH1462" s="10"/>
      <c r="CI1462" s="10"/>
      <c r="CJ1462" s="10"/>
      <c r="CK1462" s="10"/>
      <c r="CL1462" s="10"/>
      <c r="CM1462" s="10"/>
      <c r="CN1462" s="10"/>
      <c r="CO1462" s="10"/>
      <c r="CP1462" s="10"/>
      <c r="CQ1462" s="10"/>
      <c r="CR1462" s="10"/>
    </row>
    <row r="1463" spans="1:96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0"/>
      <c r="BC1463" s="10"/>
      <c r="BD1463" s="10"/>
      <c r="BE1463" s="10"/>
      <c r="BF1463" s="10"/>
      <c r="BG1463" s="10"/>
      <c r="BH1463" s="10"/>
      <c r="BI1463" s="10"/>
      <c r="BJ1463" s="10"/>
      <c r="BK1463" s="10"/>
      <c r="BL1463" s="10"/>
      <c r="BM1463" s="10"/>
      <c r="BN1463" s="10"/>
      <c r="BO1463" s="10"/>
      <c r="BP1463" s="10"/>
      <c r="BQ1463" s="10"/>
      <c r="BR1463" s="10"/>
      <c r="BS1463" s="10"/>
      <c r="BT1463" s="10"/>
      <c r="BU1463" s="10"/>
      <c r="BV1463" s="10"/>
      <c r="BW1463" s="10"/>
      <c r="BX1463" s="10"/>
      <c r="BY1463" s="10"/>
      <c r="BZ1463" s="10"/>
      <c r="CA1463" s="10"/>
      <c r="CB1463" s="10"/>
      <c r="CC1463" s="10"/>
      <c r="CD1463" s="10"/>
      <c r="CE1463" s="10"/>
      <c r="CF1463" s="10"/>
      <c r="CG1463" s="10"/>
      <c r="CH1463" s="10"/>
      <c r="CI1463" s="10"/>
      <c r="CJ1463" s="10"/>
      <c r="CK1463" s="10"/>
      <c r="CL1463" s="10"/>
      <c r="CM1463" s="10"/>
      <c r="CN1463" s="10"/>
      <c r="CO1463" s="10"/>
      <c r="CP1463" s="10"/>
      <c r="CQ1463" s="10"/>
      <c r="CR1463" s="10"/>
    </row>
    <row r="1464" spans="1:96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0"/>
      <c r="BC1464" s="10"/>
      <c r="BD1464" s="10"/>
      <c r="BE1464" s="10"/>
      <c r="BF1464" s="10"/>
      <c r="BG1464" s="10"/>
      <c r="BH1464" s="10"/>
      <c r="BI1464" s="10"/>
      <c r="BJ1464" s="10"/>
      <c r="BK1464" s="10"/>
      <c r="BL1464" s="10"/>
      <c r="BM1464" s="10"/>
      <c r="BN1464" s="10"/>
      <c r="BO1464" s="10"/>
      <c r="BP1464" s="10"/>
      <c r="BQ1464" s="10"/>
      <c r="BR1464" s="10"/>
      <c r="BS1464" s="10"/>
      <c r="BT1464" s="10"/>
      <c r="BU1464" s="10"/>
      <c r="BV1464" s="10"/>
      <c r="BW1464" s="10"/>
      <c r="BX1464" s="10"/>
      <c r="BY1464" s="10"/>
      <c r="BZ1464" s="10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</row>
    <row r="1465" spans="1:96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0"/>
      <c r="BC1465" s="10"/>
      <c r="BD1465" s="10"/>
      <c r="BE1465" s="10"/>
      <c r="BF1465" s="10"/>
      <c r="BG1465" s="10"/>
      <c r="BH1465" s="10"/>
      <c r="BI1465" s="10"/>
      <c r="BJ1465" s="10"/>
      <c r="BK1465" s="10"/>
      <c r="BL1465" s="10"/>
      <c r="BM1465" s="10"/>
      <c r="BN1465" s="10"/>
      <c r="BO1465" s="10"/>
      <c r="BP1465" s="10"/>
      <c r="BQ1465" s="10"/>
      <c r="BR1465" s="10"/>
      <c r="BS1465" s="10"/>
      <c r="BT1465" s="10"/>
      <c r="BU1465" s="10"/>
      <c r="BV1465" s="10"/>
      <c r="BW1465" s="10"/>
      <c r="BX1465" s="10"/>
      <c r="BY1465" s="10"/>
      <c r="BZ1465" s="10"/>
      <c r="CA1465" s="10"/>
      <c r="CB1465" s="10"/>
      <c r="CC1465" s="10"/>
      <c r="CD1465" s="10"/>
      <c r="CE1465" s="10"/>
      <c r="CF1465" s="10"/>
      <c r="CG1465" s="10"/>
      <c r="CH1465" s="10"/>
      <c r="CI1465" s="10"/>
      <c r="CJ1465" s="10"/>
      <c r="CK1465" s="10"/>
      <c r="CL1465" s="10"/>
      <c r="CM1465" s="10"/>
      <c r="CN1465" s="10"/>
      <c r="CO1465" s="10"/>
      <c r="CP1465" s="10"/>
      <c r="CQ1465" s="10"/>
      <c r="CR1465" s="10"/>
    </row>
    <row r="1466" spans="1:96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0"/>
      <c r="BC1466" s="10"/>
      <c r="BD1466" s="10"/>
      <c r="BE1466" s="10"/>
      <c r="BF1466" s="10"/>
      <c r="BG1466" s="10"/>
      <c r="BH1466" s="10"/>
      <c r="BI1466" s="10"/>
      <c r="BJ1466" s="10"/>
      <c r="BK1466" s="10"/>
      <c r="BL1466" s="10"/>
      <c r="BM1466" s="10"/>
      <c r="BN1466" s="10"/>
      <c r="BO1466" s="10"/>
      <c r="BP1466" s="10"/>
      <c r="BQ1466" s="10"/>
      <c r="BR1466" s="10"/>
      <c r="BS1466" s="10"/>
      <c r="BT1466" s="10"/>
      <c r="BU1466" s="10"/>
      <c r="BV1466" s="10"/>
      <c r="BW1466" s="10"/>
      <c r="BX1466" s="10"/>
      <c r="BY1466" s="10"/>
      <c r="BZ1466" s="10"/>
      <c r="CA1466" s="10"/>
      <c r="CB1466" s="10"/>
      <c r="CC1466" s="10"/>
      <c r="CD1466" s="10"/>
      <c r="CE1466" s="10"/>
      <c r="CF1466" s="10"/>
      <c r="CG1466" s="10"/>
      <c r="CH1466" s="10"/>
      <c r="CI1466" s="10"/>
      <c r="CJ1466" s="10"/>
      <c r="CK1466" s="10"/>
      <c r="CL1466" s="10"/>
      <c r="CM1466" s="10"/>
      <c r="CN1466" s="10"/>
      <c r="CO1466" s="10"/>
      <c r="CP1466" s="10"/>
      <c r="CQ1466" s="10"/>
      <c r="CR1466" s="10"/>
    </row>
    <row r="1467" spans="1:96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0"/>
      <c r="BC1467" s="10"/>
      <c r="BD1467" s="10"/>
      <c r="BE1467" s="10"/>
      <c r="BF1467" s="10"/>
      <c r="BG1467" s="10"/>
      <c r="BH1467" s="10"/>
      <c r="BI1467" s="10"/>
      <c r="BJ1467" s="10"/>
      <c r="BK1467" s="10"/>
      <c r="BL1467" s="10"/>
      <c r="BM1467" s="10"/>
      <c r="BN1467" s="10"/>
      <c r="BO1467" s="10"/>
      <c r="BP1467" s="10"/>
      <c r="BQ1467" s="10"/>
      <c r="BR1467" s="10"/>
      <c r="BS1467" s="10"/>
      <c r="BT1467" s="10"/>
      <c r="BU1467" s="10"/>
      <c r="BV1467" s="10"/>
      <c r="BW1467" s="10"/>
      <c r="BX1467" s="10"/>
      <c r="BY1467" s="10"/>
      <c r="BZ1467" s="10"/>
      <c r="CA1467" s="10"/>
      <c r="CB1467" s="10"/>
      <c r="CC1467" s="10"/>
      <c r="CD1467" s="10"/>
      <c r="CE1467" s="10"/>
      <c r="CF1467" s="10"/>
      <c r="CG1467" s="10"/>
      <c r="CH1467" s="10"/>
      <c r="CI1467" s="10"/>
      <c r="CJ1467" s="10"/>
      <c r="CK1467" s="10"/>
      <c r="CL1467" s="10"/>
      <c r="CM1467" s="10"/>
      <c r="CN1467" s="10"/>
      <c r="CO1467" s="10"/>
      <c r="CP1467" s="10"/>
      <c r="CQ1467" s="10"/>
      <c r="CR1467" s="10"/>
    </row>
    <row r="1468" spans="1:96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0"/>
      <c r="BC1468" s="10"/>
      <c r="BD1468" s="10"/>
      <c r="BE1468" s="10"/>
      <c r="BF1468" s="10"/>
      <c r="BG1468" s="10"/>
      <c r="BH1468" s="10"/>
      <c r="BI1468" s="10"/>
      <c r="BJ1468" s="10"/>
      <c r="BK1468" s="10"/>
      <c r="BL1468" s="10"/>
      <c r="BM1468" s="10"/>
      <c r="BN1468" s="10"/>
      <c r="BO1468" s="10"/>
      <c r="BP1468" s="10"/>
      <c r="BQ1468" s="10"/>
      <c r="BR1468" s="10"/>
      <c r="BS1468" s="10"/>
      <c r="BT1468" s="10"/>
      <c r="BU1468" s="10"/>
      <c r="BV1468" s="10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</row>
    <row r="1469" spans="1:96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0"/>
      <c r="BC1469" s="10"/>
      <c r="BD1469" s="10"/>
      <c r="BE1469" s="10"/>
      <c r="BF1469" s="10"/>
      <c r="BG1469" s="10"/>
      <c r="BH1469" s="10"/>
      <c r="BI1469" s="10"/>
      <c r="BJ1469" s="10"/>
      <c r="BK1469" s="10"/>
      <c r="BL1469" s="10"/>
      <c r="BM1469" s="10"/>
      <c r="BN1469" s="10"/>
      <c r="BO1469" s="10"/>
      <c r="BP1469" s="10"/>
      <c r="BQ1469" s="10"/>
      <c r="BR1469" s="10"/>
      <c r="BS1469" s="10"/>
      <c r="BT1469" s="10"/>
      <c r="BU1469" s="10"/>
      <c r="BV1469" s="10"/>
      <c r="BW1469" s="10"/>
      <c r="BX1469" s="10"/>
      <c r="BY1469" s="10"/>
      <c r="BZ1469" s="10"/>
      <c r="CA1469" s="10"/>
      <c r="CB1469" s="10"/>
      <c r="CC1469" s="10"/>
      <c r="CD1469" s="10"/>
      <c r="CE1469" s="10"/>
      <c r="CF1469" s="10"/>
      <c r="CG1469" s="10"/>
      <c r="CH1469" s="10"/>
      <c r="CI1469" s="10"/>
      <c r="CJ1469" s="10"/>
      <c r="CK1469" s="10"/>
      <c r="CL1469" s="10"/>
      <c r="CM1469" s="10"/>
      <c r="CN1469" s="10"/>
      <c r="CO1469" s="10"/>
      <c r="CP1469" s="10"/>
      <c r="CQ1469" s="10"/>
      <c r="CR1469" s="10"/>
    </row>
    <row r="1470" spans="1:96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0"/>
      <c r="BC1470" s="10"/>
      <c r="BD1470" s="10"/>
      <c r="BE1470" s="10"/>
      <c r="BF1470" s="10"/>
      <c r="BG1470" s="10"/>
      <c r="BH1470" s="10"/>
      <c r="BI1470" s="10"/>
      <c r="BJ1470" s="10"/>
      <c r="BK1470" s="10"/>
      <c r="BL1470" s="10"/>
      <c r="BM1470" s="10"/>
      <c r="BN1470" s="10"/>
      <c r="BO1470" s="10"/>
      <c r="BP1470" s="10"/>
      <c r="BQ1470" s="10"/>
      <c r="BR1470" s="10"/>
      <c r="BS1470" s="10"/>
      <c r="BT1470" s="10"/>
      <c r="BU1470" s="10"/>
      <c r="BV1470" s="10"/>
      <c r="BW1470" s="10"/>
      <c r="BX1470" s="10"/>
      <c r="BY1470" s="10"/>
      <c r="BZ1470" s="10"/>
      <c r="CA1470" s="10"/>
      <c r="CB1470" s="10"/>
      <c r="CC1470" s="10"/>
      <c r="CD1470" s="10"/>
      <c r="CE1470" s="10"/>
      <c r="CF1470" s="10"/>
      <c r="CG1470" s="10"/>
      <c r="CH1470" s="10"/>
      <c r="CI1470" s="10"/>
      <c r="CJ1470" s="10"/>
      <c r="CK1470" s="10"/>
      <c r="CL1470" s="10"/>
      <c r="CM1470" s="10"/>
      <c r="CN1470" s="10"/>
      <c r="CO1470" s="10"/>
      <c r="CP1470" s="10"/>
      <c r="CQ1470" s="10"/>
      <c r="CR1470" s="10"/>
    </row>
    <row r="1471" spans="1:96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0"/>
      <c r="BC1471" s="10"/>
      <c r="BD1471" s="10"/>
      <c r="BE1471" s="10"/>
      <c r="BF1471" s="10"/>
      <c r="BG1471" s="10"/>
      <c r="BH1471" s="10"/>
      <c r="BI1471" s="10"/>
      <c r="BJ1471" s="10"/>
      <c r="BK1471" s="10"/>
      <c r="BL1471" s="10"/>
      <c r="BM1471" s="10"/>
      <c r="BN1471" s="10"/>
      <c r="BO1471" s="10"/>
      <c r="BP1471" s="10"/>
      <c r="BQ1471" s="10"/>
      <c r="BR1471" s="10"/>
      <c r="BS1471" s="10"/>
      <c r="BT1471" s="10"/>
      <c r="BU1471" s="10"/>
      <c r="BV1471" s="10"/>
      <c r="BW1471" s="10"/>
      <c r="BX1471" s="10"/>
      <c r="BY1471" s="10"/>
      <c r="BZ1471" s="10"/>
      <c r="CA1471" s="10"/>
      <c r="CB1471" s="10"/>
      <c r="CC1471" s="10"/>
      <c r="CD1471" s="10"/>
      <c r="CE1471" s="10"/>
      <c r="CF1471" s="10"/>
      <c r="CG1471" s="10"/>
      <c r="CH1471" s="10"/>
      <c r="CI1471" s="10"/>
      <c r="CJ1471" s="10"/>
      <c r="CK1471" s="10"/>
      <c r="CL1471" s="10"/>
      <c r="CM1471" s="10"/>
      <c r="CN1471" s="10"/>
      <c r="CO1471" s="10"/>
      <c r="CP1471" s="10"/>
      <c r="CQ1471" s="10"/>
      <c r="CR1471" s="10"/>
    </row>
    <row r="1472" spans="1:96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0"/>
      <c r="BC1472" s="10"/>
      <c r="BD1472" s="10"/>
      <c r="BE1472" s="10"/>
      <c r="BF1472" s="10"/>
      <c r="BG1472" s="10"/>
      <c r="BH1472" s="10"/>
      <c r="BI1472" s="10"/>
      <c r="BJ1472" s="10"/>
      <c r="BK1472" s="10"/>
      <c r="BL1472" s="10"/>
      <c r="BM1472" s="10"/>
      <c r="BN1472" s="10"/>
      <c r="BO1472" s="10"/>
      <c r="BP1472" s="10"/>
      <c r="BQ1472" s="10"/>
      <c r="BR1472" s="10"/>
      <c r="BS1472" s="10"/>
      <c r="BT1472" s="10"/>
      <c r="BU1472" s="10"/>
      <c r="BV1472" s="10"/>
      <c r="BW1472" s="10"/>
      <c r="BX1472" s="10"/>
      <c r="BY1472" s="10"/>
      <c r="BZ1472" s="10"/>
      <c r="CA1472" s="10"/>
      <c r="CB1472" s="10"/>
      <c r="CC1472" s="10"/>
      <c r="CD1472" s="10"/>
      <c r="CE1472" s="10"/>
      <c r="CF1472" s="10"/>
      <c r="CG1472" s="10"/>
      <c r="CH1472" s="10"/>
      <c r="CI1472" s="10"/>
      <c r="CJ1472" s="10"/>
      <c r="CK1472" s="10"/>
      <c r="CL1472" s="10"/>
      <c r="CM1472" s="10"/>
      <c r="CN1472" s="10"/>
      <c r="CO1472" s="10"/>
      <c r="CP1472" s="10"/>
      <c r="CQ1472" s="10"/>
      <c r="CR1472" s="10"/>
    </row>
    <row r="1473" spans="1:96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0"/>
      <c r="BC1473" s="10"/>
      <c r="BD1473" s="10"/>
      <c r="BE1473" s="10"/>
      <c r="BF1473" s="10"/>
      <c r="BG1473" s="10"/>
      <c r="BH1473" s="10"/>
      <c r="BI1473" s="10"/>
      <c r="BJ1473" s="10"/>
      <c r="BK1473" s="10"/>
      <c r="BL1473" s="10"/>
      <c r="BM1473" s="10"/>
      <c r="BN1473" s="10"/>
      <c r="BO1473" s="10"/>
      <c r="BP1473" s="10"/>
      <c r="BQ1473" s="10"/>
      <c r="BR1473" s="10"/>
      <c r="BS1473" s="10"/>
      <c r="BT1473" s="10"/>
      <c r="BU1473" s="10"/>
      <c r="BV1473" s="10"/>
      <c r="BW1473" s="10"/>
      <c r="BX1473" s="10"/>
      <c r="BY1473" s="10"/>
      <c r="BZ1473" s="10"/>
      <c r="CA1473" s="10"/>
      <c r="CB1473" s="10"/>
      <c r="CC1473" s="10"/>
      <c r="CD1473" s="10"/>
      <c r="CE1473" s="10"/>
      <c r="CF1473" s="10"/>
      <c r="CG1473" s="10"/>
      <c r="CH1473" s="10"/>
      <c r="CI1473" s="10"/>
      <c r="CJ1473" s="10"/>
      <c r="CK1473" s="10"/>
      <c r="CL1473" s="10"/>
      <c r="CM1473" s="10"/>
      <c r="CN1473" s="10"/>
      <c r="CO1473" s="10"/>
      <c r="CP1473" s="10"/>
      <c r="CQ1473" s="10"/>
      <c r="CR1473" s="10"/>
    </row>
    <row r="1474" spans="1:96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0"/>
      <c r="BC1474" s="10"/>
      <c r="BD1474" s="10"/>
      <c r="BE1474" s="10"/>
      <c r="BF1474" s="10"/>
      <c r="BG1474" s="10"/>
      <c r="BH1474" s="10"/>
      <c r="BI1474" s="10"/>
      <c r="BJ1474" s="10"/>
      <c r="BK1474" s="10"/>
      <c r="BL1474" s="10"/>
      <c r="BM1474" s="10"/>
      <c r="BN1474" s="10"/>
      <c r="BO1474" s="10"/>
      <c r="BP1474" s="10"/>
      <c r="BQ1474" s="10"/>
      <c r="BR1474" s="10"/>
      <c r="BS1474" s="10"/>
      <c r="BT1474" s="10"/>
      <c r="BU1474" s="10"/>
      <c r="BV1474" s="10"/>
      <c r="BW1474" s="10"/>
      <c r="BX1474" s="10"/>
      <c r="BY1474" s="10"/>
      <c r="BZ1474" s="10"/>
      <c r="CA1474" s="10"/>
      <c r="CB1474" s="10"/>
      <c r="CC1474" s="10"/>
      <c r="CD1474" s="10"/>
      <c r="CE1474" s="10"/>
      <c r="CF1474" s="10"/>
      <c r="CG1474" s="10"/>
      <c r="CH1474" s="10"/>
      <c r="CI1474" s="10"/>
      <c r="CJ1474" s="10"/>
      <c r="CK1474" s="10"/>
      <c r="CL1474" s="10"/>
      <c r="CM1474" s="10"/>
      <c r="CN1474" s="10"/>
      <c r="CO1474" s="10"/>
      <c r="CP1474" s="10"/>
      <c r="CQ1474" s="10"/>
      <c r="CR1474" s="10"/>
    </row>
    <row r="1475" spans="1:96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0"/>
      <c r="BC1475" s="10"/>
      <c r="BD1475" s="10"/>
      <c r="BE1475" s="10"/>
      <c r="BF1475" s="10"/>
      <c r="BG1475" s="10"/>
      <c r="BH1475" s="10"/>
      <c r="BI1475" s="10"/>
      <c r="BJ1475" s="10"/>
      <c r="BK1475" s="10"/>
      <c r="BL1475" s="10"/>
      <c r="BM1475" s="10"/>
      <c r="BN1475" s="10"/>
      <c r="BO1475" s="10"/>
      <c r="BP1475" s="10"/>
      <c r="BQ1475" s="10"/>
      <c r="BR1475" s="10"/>
      <c r="BS1475" s="10"/>
      <c r="BT1475" s="10"/>
      <c r="BU1475" s="10"/>
      <c r="BV1475" s="10"/>
      <c r="BW1475" s="10"/>
      <c r="BX1475" s="10"/>
      <c r="BY1475" s="10"/>
      <c r="BZ1475" s="10"/>
      <c r="CA1475" s="10"/>
      <c r="CB1475" s="10"/>
      <c r="CC1475" s="10"/>
      <c r="CD1475" s="10"/>
      <c r="CE1475" s="10"/>
      <c r="CF1475" s="10"/>
      <c r="CG1475" s="10"/>
      <c r="CH1475" s="10"/>
      <c r="CI1475" s="10"/>
      <c r="CJ1475" s="10"/>
      <c r="CK1475" s="10"/>
      <c r="CL1475" s="10"/>
      <c r="CM1475" s="10"/>
      <c r="CN1475" s="10"/>
      <c r="CO1475" s="10"/>
      <c r="CP1475" s="10"/>
      <c r="CQ1475" s="10"/>
      <c r="CR1475" s="10"/>
    </row>
    <row r="1476" spans="1:96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0"/>
      <c r="BC1476" s="10"/>
      <c r="BD1476" s="10"/>
      <c r="BE1476" s="10"/>
      <c r="BF1476" s="10"/>
      <c r="BG1476" s="10"/>
      <c r="BH1476" s="10"/>
      <c r="BI1476" s="10"/>
      <c r="BJ1476" s="10"/>
      <c r="BK1476" s="10"/>
      <c r="BL1476" s="10"/>
      <c r="BM1476" s="10"/>
      <c r="BN1476" s="10"/>
      <c r="BO1476" s="10"/>
      <c r="BP1476" s="10"/>
      <c r="BQ1476" s="10"/>
      <c r="BR1476" s="10"/>
      <c r="BS1476" s="10"/>
      <c r="BT1476" s="10"/>
      <c r="BU1476" s="10"/>
      <c r="BV1476" s="10"/>
      <c r="BW1476" s="10"/>
      <c r="BX1476" s="10"/>
      <c r="BY1476" s="10"/>
      <c r="BZ1476" s="10"/>
      <c r="CA1476" s="10"/>
      <c r="CB1476" s="10"/>
      <c r="CC1476" s="10"/>
      <c r="CD1476" s="10"/>
      <c r="CE1476" s="10"/>
      <c r="CF1476" s="10"/>
      <c r="CG1476" s="10"/>
      <c r="CH1476" s="10"/>
      <c r="CI1476" s="10"/>
      <c r="CJ1476" s="10"/>
      <c r="CK1476" s="10"/>
      <c r="CL1476" s="10"/>
      <c r="CM1476" s="10"/>
      <c r="CN1476" s="10"/>
      <c r="CO1476" s="10"/>
      <c r="CP1476" s="10"/>
      <c r="CQ1476" s="10"/>
      <c r="CR1476" s="10"/>
    </row>
    <row r="1477" spans="1:96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0"/>
      <c r="BC1477" s="10"/>
      <c r="BD1477" s="10"/>
      <c r="BE1477" s="10"/>
      <c r="BF1477" s="10"/>
      <c r="BG1477" s="10"/>
      <c r="BH1477" s="10"/>
      <c r="BI1477" s="10"/>
      <c r="BJ1477" s="10"/>
      <c r="BK1477" s="10"/>
      <c r="BL1477" s="10"/>
      <c r="BM1477" s="10"/>
      <c r="BN1477" s="10"/>
      <c r="BO1477" s="10"/>
      <c r="BP1477" s="10"/>
      <c r="BQ1477" s="10"/>
      <c r="BR1477" s="10"/>
      <c r="BS1477" s="10"/>
      <c r="BT1477" s="10"/>
      <c r="BU1477" s="10"/>
      <c r="BV1477" s="10"/>
      <c r="BW1477" s="10"/>
      <c r="BX1477" s="10"/>
      <c r="BY1477" s="10"/>
      <c r="BZ1477" s="10"/>
      <c r="CA1477" s="10"/>
      <c r="CB1477" s="10"/>
      <c r="CC1477" s="10"/>
      <c r="CD1477" s="10"/>
      <c r="CE1477" s="10"/>
      <c r="CF1477" s="10"/>
      <c r="CG1477" s="10"/>
      <c r="CH1477" s="10"/>
      <c r="CI1477" s="10"/>
      <c r="CJ1477" s="10"/>
      <c r="CK1477" s="10"/>
      <c r="CL1477" s="10"/>
      <c r="CM1477" s="10"/>
      <c r="CN1477" s="10"/>
      <c r="CO1477" s="10"/>
      <c r="CP1477" s="10"/>
      <c r="CQ1477" s="10"/>
      <c r="CR1477" s="10"/>
    </row>
    <row r="1478" spans="1:96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0"/>
      <c r="BC1478" s="10"/>
      <c r="BD1478" s="10"/>
      <c r="BE1478" s="10"/>
      <c r="BF1478" s="10"/>
      <c r="BG1478" s="10"/>
      <c r="BH1478" s="10"/>
      <c r="BI1478" s="10"/>
      <c r="BJ1478" s="10"/>
      <c r="BK1478" s="10"/>
      <c r="BL1478" s="10"/>
      <c r="BM1478" s="10"/>
      <c r="BN1478" s="10"/>
      <c r="BO1478" s="10"/>
      <c r="BP1478" s="10"/>
      <c r="BQ1478" s="10"/>
      <c r="BR1478" s="10"/>
      <c r="BS1478" s="10"/>
      <c r="BT1478" s="10"/>
      <c r="BU1478" s="10"/>
      <c r="BV1478" s="10"/>
      <c r="BW1478" s="10"/>
      <c r="BX1478" s="10"/>
      <c r="BY1478" s="10"/>
      <c r="BZ1478" s="10"/>
      <c r="CA1478" s="10"/>
      <c r="CB1478" s="10"/>
      <c r="CC1478" s="10"/>
      <c r="CD1478" s="10"/>
      <c r="CE1478" s="10"/>
      <c r="CF1478" s="10"/>
      <c r="CG1478" s="10"/>
      <c r="CH1478" s="10"/>
      <c r="CI1478" s="10"/>
      <c r="CJ1478" s="10"/>
      <c r="CK1478" s="10"/>
      <c r="CL1478" s="10"/>
      <c r="CM1478" s="10"/>
      <c r="CN1478" s="10"/>
      <c r="CO1478" s="10"/>
      <c r="CP1478" s="10"/>
      <c r="CQ1478" s="10"/>
      <c r="CR1478" s="10"/>
    </row>
    <row r="1479" spans="1:96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0"/>
      <c r="BC1479" s="10"/>
      <c r="BD1479" s="10"/>
      <c r="BE1479" s="10"/>
      <c r="BF1479" s="10"/>
      <c r="BG1479" s="10"/>
      <c r="BH1479" s="10"/>
      <c r="BI1479" s="10"/>
      <c r="BJ1479" s="10"/>
      <c r="BK1479" s="10"/>
      <c r="BL1479" s="10"/>
      <c r="BM1479" s="10"/>
      <c r="BN1479" s="10"/>
      <c r="BO1479" s="10"/>
      <c r="BP1479" s="10"/>
      <c r="BQ1479" s="10"/>
      <c r="BR1479" s="10"/>
      <c r="BS1479" s="10"/>
      <c r="BT1479" s="10"/>
      <c r="BU1479" s="10"/>
      <c r="BV1479" s="10"/>
      <c r="BW1479" s="10"/>
      <c r="BX1479" s="10"/>
      <c r="BY1479" s="10"/>
      <c r="BZ1479" s="10"/>
      <c r="CA1479" s="10"/>
      <c r="CB1479" s="10"/>
      <c r="CC1479" s="10"/>
      <c r="CD1479" s="10"/>
      <c r="CE1479" s="10"/>
      <c r="CF1479" s="10"/>
      <c r="CG1479" s="10"/>
      <c r="CH1479" s="10"/>
      <c r="CI1479" s="10"/>
      <c r="CJ1479" s="10"/>
      <c r="CK1479" s="10"/>
      <c r="CL1479" s="10"/>
      <c r="CM1479" s="10"/>
      <c r="CN1479" s="10"/>
      <c r="CO1479" s="10"/>
      <c r="CP1479" s="10"/>
      <c r="CQ1479" s="10"/>
      <c r="CR1479" s="10"/>
    </row>
    <row r="1480" spans="1:96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0"/>
      <c r="BC1480" s="10"/>
      <c r="BD1480" s="10"/>
      <c r="BE1480" s="10"/>
      <c r="BF1480" s="10"/>
      <c r="BG1480" s="10"/>
      <c r="BH1480" s="10"/>
      <c r="BI1480" s="10"/>
      <c r="BJ1480" s="10"/>
      <c r="BK1480" s="10"/>
      <c r="BL1480" s="10"/>
      <c r="BM1480" s="10"/>
      <c r="BN1480" s="10"/>
      <c r="BO1480" s="10"/>
      <c r="BP1480" s="10"/>
      <c r="BQ1480" s="10"/>
      <c r="BR1480" s="10"/>
      <c r="BS1480" s="10"/>
      <c r="BT1480" s="10"/>
      <c r="BU1480" s="10"/>
      <c r="BV1480" s="10"/>
      <c r="BW1480" s="10"/>
      <c r="BX1480" s="10"/>
      <c r="BY1480" s="10"/>
      <c r="BZ1480" s="10"/>
      <c r="CA1480" s="10"/>
      <c r="CB1480" s="10"/>
      <c r="CC1480" s="10"/>
      <c r="CD1480" s="10"/>
      <c r="CE1480" s="10"/>
      <c r="CF1480" s="10"/>
      <c r="CG1480" s="10"/>
      <c r="CH1480" s="10"/>
      <c r="CI1480" s="10"/>
      <c r="CJ1480" s="10"/>
      <c r="CK1480" s="10"/>
      <c r="CL1480" s="10"/>
      <c r="CM1480" s="10"/>
      <c r="CN1480" s="10"/>
      <c r="CO1480" s="10"/>
      <c r="CP1480" s="10"/>
      <c r="CQ1480" s="10"/>
      <c r="CR1480" s="10"/>
    </row>
    <row r="1481" spans="1:96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0"/>
      <c r="BC1481" s="10"/>
      <c r="BD1481" s="10"/>
      <c r="BE1481" s="10"/>
      <c r="BF1481" s="10"/>
      <c r="BG1481" s="10"/>
      <c r="BH1481" s="10"/>
      <c r="BI1481" s="10"/>
      <c r="BJ1481" s="10"/>
      <c r="BK1481" s="10"/>
      <c r="BL1481" s="10"/>
      <c r="BM1481" s="10"/>
      <c r="BN1481" s="10"/>
      <c r="BO1481" s="10"/>
      <c r="BP1481" s="10"/>
      <c r="BQ1481" s="10"/>
      <c r="BR1481" s="10"/>
      <c r="BS1481" s="10"/>
      <c r="BT1481" s="10"/>
      <c r="BU1481" s="10"/>
      <c r="BV1481" s="10"/>
      <c r="BW1481" s="10"/>
      <c r="BX1481" s="10"/>
      <c r="BY1481" s="10"/>
      <c r="BZ1481" s="10"/>
      <c r="CA1481" s="10"/>
      <c r="CB1481" s="10"/>
      <c r="CC1481" s="10"/>
      <c r="CD1481" s="10"/>
      <c r="CE1481" s="10"/>
      <c r="CF1481" s="10"/>
      <c r="CG1481" s="10"/>
      <c r="CH1481" s="10"/>
      <c r="CI1481" s="10"/>
      <c r="CJ1481" s="10"/>
      <c r="CK1481" s="10"/>
      <c r="CL1481" s="10"/>
      <c r="CM1481" s="10"/>
      <c r="CN1481" s="10"/>
      <c r="CO1481" s="10"/>
      <c r="CP1481" s="10"/>
      <c r="CQ1481" s="10"/>
      <c r="CR1481" s="10"/>
    </row>
    <row r="1482" spans="1:96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0"/>
      <c r="BC1482" s="10"/>
      <c r="BD1482" s="10"/>
      <c r="BE1482" s="10"/>
      <c r="BF1482" s="10"/>
      <c r="BG1482" s="10"/>
      <c r="BH1482" s="10"/>
      <c r="BI1482" s="10"/>
      <c r="BJ1482" s="10"/>
      <c r="BK1482" s="10"/>
      <c r="BL1482" s="10"/>
      <c r="BM1482" s="10"/>
      <c r="BN1482" s="10"/>
      <c r="BO1482" s="10"/>
      <c r="BP1482" s="10"/>
      <c r="BQ1482" s="10"/>
      <c r="BR1482" s="10"/>
      <c r="BS1482" s="10"/>
      <c r="BT1482" s="10"/>
      <c r="BU1482" s="10"/>
      <c r="BV1482" s="10"/>
      <c r="BW1482" s="10"/>
      <c r="BX1482" s="10"/>
      <c r="BY1482" s="10"/>
      <c r="BZ1482" s="10"/>
      <c r="CA1482" s="10"/>
      <c r="CB1482" s="10"/>
      <c r="CC1482" s="10"/>
      <c r="CD1482" s="10"/>
      <c r="CE1482" s="10"/>
      <c r="CF1482" s="10"/>
      <c r="CG1482" s="10"/>
      <c r="CH1482" s="10"/>
      <c r="CI1482" s="10"/>
      <c r="CJ1482" s="10"/>
      <c r="CK1482" s="10"/>
      <c r="CL1482" s="10"/>
      <c r="CM1482" s="10"/>
      <c r="CN1482" s="10"/>
      <c r="CO1482" s="10"/>
      <c r="CP1482" s="10"/>
      <c r="CQ1482" s="10"/>
      <c r="CR1482" s="10"/>
    </row>
    <row r="1483" spans="1:96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0"/>
      <c r="BC1483" s="10"/>
      <c r="BD1483" s="10"/>
      <c r="BE1483" s="10"/>
      <c r="BF1483" s="10"/>
      <c r="BG1483" s="10"/>
      <c r="BH1483" s="10"/>
      <c r="BI1483" s="10"/>
      <c r="BJ1483" s="10"/>
      <c r="BK1483" s="10"/>
      <c r="BL1483" s="10"/>
      <c r="BM1483" s="10"/>
      <c r="BN1483" s="10"/>
      <c r="BO1483" s="10"/>
      <c r="BP1483" s="10"/>
      <c r="BQ1483" s="10"/>
      <c r="BR1483" s="10"/>
      <c r="BS1483" s="10"/>
      <c r="BT1483" s="10"/>
      <c r="BU1483" s="10"/>
      <c r="BV1483" s="10"/>
      <c r="BW1483" s="10"/>
      <c r="BX1483" s="10"/>
      <c r="BY1483" s="10"/>
      <c r="BZ1483" s="10"/>
      <c r="CA1483" s="10"/>
      <c r="CB1483" s="10"/>
      <c r="CC1483" s="10"/>
      <c r="CD1483" s="10"/>
      <c r="CE1483" s="10"/>
      <c r="CF1483" s="10"/>
      <c r="CG1483" s="10"/>
      <c r="CH1483" s="10"/>
      <c r="CI1483" s="10"/>
      <c r="CJ1483" s="10"/>
      <c r="CK1483" s="10"/>
      <c r="CL1483" s="10"/>
      <c r="CM1483" s="10"/>
      <c r="CN1483" s="10"/>
      <c r="CO1483" s="10"/>
      <c r="CP1483" s="10"/>
      <c r="CQ1483" s="10"/>
      <c r="CR1483" s="10"/>
    </row>
    <row r="1484" spans="1:96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0"/>
      <c r="BC1484" s="10"/>
      <c r="BD1484" s="10"/>
      <c r="BE1484" s="10"/>
      <c r="BF1484" s="10"/>
      <c r="BG1484" s="10"/>
      <c r="BH1484" s="10"/>
      <c r="BI1484" s="10"/>
      <c r="BJ1484" s="10"/>
      <c r="BK1484" s="10"/>
      <c r="BL1484" s="10"/>
      <c r="BM1484" s="10"/>
      <c r="BN1484" s="10"/>
      <c r="BO1484" s="10"/>
      <c r="BP1484" s="10"/>
      <c r="BQ1484" s="10"/>
      <c r="BR1484" s="10"/>
      <c r="BS1484" s="10"/>
      <c r="BT1484" s="10"/>
      <c r="BU1484" s="10"/>
      <c r="BV1484" s="10"/>
      <c r="BW1484" s="10"/>
      <c r="BX1484" s="10"/>
      <c r="BY1484" s="10"/>
      <c r="BZ1484" s="10"/>
      <c r="CA1484" s="10"/>
      <c r="CB1484" s="10"/>
      <c r="CC1484" s="10"/>
      <c r="CD1484" s="10"/>
      <c r="CE1484" s="10"/>
      <c r="CF1484" s="10"/>
      <c r="CG1484" s="10"/>
      <c r="CH1484" s="10"/>
      <c r="CI1484" s="10"/>
      <c r="CJ1484" s="10"/>
      <c r="CK1484" s="10"/>
      <c r="CL1484" s="10"/>
      <c r="CM1484" s="10"/>
      <c r="CN1484" s="10"/>
      <c r="CO1484" s="10"/>
      <c r="CP1484" s="10"/>
      <c r="CQ1484" s="10"/>
      <c r="CR1484" s="10"/>
    </row>
    <row r="1485" spans="1:96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0"/>
      <c r="BC1485" s="10"/>
      <c r="BD1485" s="10"/>
      <c r="BE1485" s="10"/>
      <c r="BF1485" s="10"/>
      <c r="BG1485" s="10"/>
      <c r="BH1485" s="10"/>
      <c r="BI1485" s="10"/>
      <c r="BJ1485" s="10"/>
      <c r="BK1485" s="10"/>
      <c r="BL1485" s="10"/>
      <c r="BM1485" s="10"/>
      <c r="BN1485" s="10"/>
      <c r="BO1485" s="10"/>
      <c r="BP1485" s="10"/>
      <c r="BQ1485" s="10"/>
      <c r="BR1485" s="10"/>
      <c r="BS1485" s="10"/>
      <c r="BT1485" s="10"/>
      <c r="BU1485" s="10"/>
      <c r="BV1485" s="10"/>
      <c r="BW1485" s="10"/>
      <c r="BX1485" s="10"/>
      <c r="BY1485" s="10"/>
      <c r="BZ1485" s="10"/>
      <c r="CA1485" s="10"/>
      <c r="CB1485" s="10"/>
      <c r="CC1485" s="10"/>
      <c r="CD1485" s="10"/>
      <c r="CE1485" s="10"/>
      <c r="CF1485" s="10"/>
      <c r="CG1485" s="10"/>
      <c r="CH1485" s="10"/>
      <c r="CI1485" s="10"/>
      <c r="CJ1485" s="10"/>
      <c r="CK1485" s="10"/>
      <c r="CL1485" s="10"/>
      <c r="CM1485" s="10"/>
      <c r="CN1485" s="10"/>
      <c r="CO1485" s="10"/>
      <c r="CP1485" s="10"/>
      <c r="CQ1485" s="10"/>
      <c r="CR1485" s="10"/>
    </row>
    <row r="1486" spans="1:96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0"/>
      <c r="BC1486" s="10"/>
      <c r="BD1486" s="10"/>
      <c r="BE1486" s="10"/>
      <c r="BF1486" s="10"/>
      <c r="BG1486" s="10"/>
      <c r="BH1486" s="10"/>
      <c r="BI1486" s="10"/>
      <c r="BJ1486" s="10"/>
      <c r="BK1486" s="10"/>
      <c r="BL1486" s="10"/>
      <c r="BM1486" s="10"/>
      <c r="BN1486" s="10"/>
      <c r="BO1486" s="10"/>
      <c r="BP1486" s="10"/>
      <c r="BQ1486" s="10"/>
      <c r="BR1486" s="10"/>
      <c r="BS1486" s="10"/>
      <c r="BT1486" s="10"/>
      <c r="BU1486" s="10"/>
      <c r="BV1486" s="10"/>
      <c r="BW1486" s="10"/>
      <c r="BX1486" s="10"/>
      <c r="BY1486" s="10"/>
      <c r="BZ1486" s="10"/>
      <c r="CA1486" s="10"/>
      <c r="CB1486" s="10"/>
      <c r="CC1486" s="10"/>
      <c r="CD1486" s="10"/>
      <c r="CE1486" s="10"/>
      <c r="CF1486" s="10"/>
      <c r="CG1486" s="10"/>
      <c r="CH1486" s="10"/>
      <c r="CI1486" s="10"/>
      <c r="CJ1486" s="10"/>
      <c r="CK1486" s="10"/>
      <c r="CL1486" s="10"/>
      <c r="CM1486" s="10"/>
      <c r="CN1486" s="10"/>
      <c r="CO1486" s="10"/>
      <c r="CP1486" s="10"/>
      <c r="CQ1486" s="10"/>
      <c r="CR1486" s="10"/>
    </row>
    <row r="1487" spans="1:96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0"/>
      <c r="BC1487" s="10"/>
      <c r="BD1487" s="10"/>
      <c r="BE1487" s="10"/>
      <c r="BF1487" s="10"/>
      <c r="BG1487" s="10"/>
      <c r="BH1487" s="10"/>
      <c r="BI1487" s="10"/>
      <c r="BJ1487" s="10"/>
      <c r="BK1487" s="10"/>
      <c r="BL1487" s="10"/>
      <c r="BM1487" s="10"/>
      <c r="BN1487" s="10"/>
      <c r="BO1487" s="10"/>
      <c r="BP1487" s="10"/>
      <c r="BQ1487" s="10"/>
      <c r="BR1487" s="10"/>
      <c r="BS1487" s="10"/>
      <c r="BT1487" s="10"/>
      <c r="BU1487" s="10"/>
      <c r="BV1487" s="10"/>
      <c r="BW1487" s="10"/>
      <c r="BX1487" s="10"/>
      <c r="BY1487" s="10"/>
      <c r="BZ1487" s="10"/>
      <c r="CA1487" s="10"/>
      <c r="CB1487" s="10"/>
      <c r="CC1487" s="10"/>
      <c r="CD1487" s="10"/>
      <c r="CE1487" s="10"/>
      <c r="CF1487" s="10"/>
      <c r="CG1487" s="10"/>
      <c r="CH1487" s="10"/>
      <c r="CI1487" s="10"/>
      <c r="CJ1487" s="10"/>
      <c r="CK1487" s="10"/>
      <c r="CL1487" s="10"/>
      <c r="CM1487" s="10"/>
      <c r="CN1487" s="10"/>
      <c r="CO1487" s="10"/>
      <c r="CP1487" s="10"/>
      <c r="CQ1487" s="10"/>
      <c r="CR1487" s="10"/>
    </row>
    <row r="1488" spans="1:96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0"/>
      <c r="BC1488" s="10"/>
      <c r="BD1488" s="10"/>
      <c r="BE1488" s="10"/>
      <c r="BF1488" s="10"/>
      <c r="BG1488" s="10"/>
      <c r="BH1488" s="10"/>
      <c r="BI1488" s="10"/>
      <c r="BJ1488" s="10"/>
      <c r="BK1488" s="10"/>
      <c r="BL1488" s="10"/>
      <c r="BM1488" s="10"/>
      <c r="BN1488" s="10"/>
      <c r="BO1488" s="10"/>
      <c r="BP1488" s="10"/>
      <c r="BQ1488" s="10"/>
      <c r="BR1488" s="10"/>
      <c r="BS1488" s="10"/>
      <c r="BT1488" s="10"/>
      <c r="BU1488" s="10"/>
      <c r="BV1488" s="10"/>
      <c r="BW1488" s="10"/>
      <c r="BX1488" s="10"/>
      <c r="BY1488" s="10"/>
      <c r="BZ1488" s="10"/>
      <c r="CA1488" s="10"/>
      <c r="CB1488" s="10"/>
      <c r="CC1488" s="10"/>
      <c r="CD1488" s="10"/>
      <c r="CE1488" s="10"/>
      <c r="CF1488" s="10"/>
      <c r="CG1488" s="10"/>
      <c r="CH1488" s="10"/>
      <c r="CI1488" s="10"/>
      <c r="CJ1488" s="10"/>
      <c r="CK1488" s="10"/>
      <c r="CL1488" s="10"/>
      <c r="CM1488" s="10"/>
      <c r="CN1488" s="10"/>
      <c r="CO1488" s="10"/>
      <c r="CP1488" s="10"/>
      <c r="CQ1488" s="10"/>
      <c r="CR1488" s="10"/>
    </row>
    <row r="1489" spans="1:96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0"/>
      <c r="BC1489" s="10"/>
      <c r="BD1489" s="10"/>
      <c r="BE1489" s="10"/>
      <c r="BF1489" s="10"/>
      <c r="BG1489" s="10"/>
      <c r="BH1489" s="10"/>
      <c r="BI1489" s="10"/>
      <c r="BJ1489" s="10"/>
      <c r="BK1489" s="10"/>
      <c r="BL1489" s="10"/>
      <c r="BM1489" s="10"/>
      <c r="BN1489" s="10"/>
      <c r="BO1489" s="10"/>
      <c r="BP1489" s="10"/>
      <c r="BQ1489" s="10"/>
      <c r="BR1489" s="10"/>
      <c r="BS1489" s="10"/>
      <c r="BT1489" s="10"/>
      <c r="BU1489" s="10"/>
      <c r="BV1489" s="10"/>
      <c r="BW1489" s="10"/>
      <c r="BX1489" s="10"/>
      <c r="BY1489" s="10"/>
      <c r="BZ1489" s="10"/>
      <c r="CA1489" s="10"/>
      <c r="CB1489" s="10"/>
      <c r="CC1489" s="10"/>
      <c r="CD1489" s="10"/>
      <c r="CE1489" s="10"/>
      <c r="CF1489" s="10"/>
      <c r="CG1489" s="10"/>
      <c r="CH1489" s="10"/>
      <c r="CI1489" s="10"/>
      <c r="CJ1489" s="10"/>
      <c r="CK1489" s="10"/>
      <c r="CL1489" s="10"/>
      <c r="CM1489" s="10"/>
      <c r="CN1489" s="10"/>
      <c r="CO1489" s="10"/>
      <c r="CP1489" s="10"/>
      <c r="CQ1489" s="10"/>
      <c r="CR1489" s="10"/>
    </row>
    <row r="1490" spans="1:96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0"/>
      <c r="BC1490" s="10"/>
      <c r="BD1490" s="10"/>
      <c r="BE1490" s="10"/>
      <c r="BF1490" s="10"/>
      <c r="BG1490" s="10"/>
      <c r="BH1490" s="10"/>
      <c r="BI1490" s="10"/>
      <c r="BJ1490" s="10"/>
      <c r="BK1490" s="10"/>
      <c r="BL1490" s="10"/>
      <c r="BM1490" s="10"/>
      <c r="BN1490" s="10"/>
      <c r="BO1490" s="10"/>
      <c r="BP1490" s="10"/>
      <c r="BQ1490" s="10"/>
      <c r="BR1490" s="10"/>
      <c r="BS1490" s="10"/>
      <c r="BT1490" s="10"/>
      <c r="BU1490" s="10"/>
      <c r="BV1490" s="10"/>
      <c r="BW1490" s="10"/>
      <c r="BX1490" s="10"/>
      <c r="BY1490" s="10"/>
      <c r="BZ1490" s="10"/>
      <c r="CA1490" s="10"/>
      <c r="CB1490" s="10"/>
      <c r="CC1490" s="10"/>
      <c r="CD1490" s="10"/>
      <c r="CE1490" s="10"/>
      <c r="CF1490" s="10"/>
      <c r="CG1490" s="10"/>
      <c r="CH1490" s="10"/>
      <c r="CI1490" s="10"/>
      <c r="CJ1490" s="10"/>
      <c r="CK1490" s="10"/>
      <c r="CL1490" s="10"/>
      <c r="CM1490" s="10"/>
      <c r="CN1490" s="10"/>
      <c r="CO1490" s="10"/>
      <c r="CP1490" s="10"/>
      <c r="CQ1490" s="10"/>
      <c r="CR1490" s="10"/>
    </row>
    <row r="1491" spans="1:96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0"/>
      <c r="BC1491" s="10"/>
      <c r="BD1491" s="10"/>
      <c r="BE1491" s="10"/>
      <c r="BF1491" s="10"/>
      <c r="BG1491" s="10"/>
      <c r="BH1491" s="10"/>
      <c r="BI1491" s="10"/>
      <c r="BJ1491" s="10"/>
      <c r="BK1491" s="10"/>
      <c r="BL1491" s="10"/>
      <c r="BM1491" s="10"/>
      <c r="BN1491" s="10"/>
      <c r="BO1491" s="10"/>
      <c r="BP1491" s="10"/>
      <c r="BQ1491" s="10"/>
      <c r="BR1491" s="10"/>
      <c r="BS1491" s="10"/>
      <c r="BT1491" s="10"/>
      <c r="BU1491" s="10"/>
      <c r="BV1491" s="10"/>
      <c r="BW1491" s="10"/>
      <c r="BX1491" s="10"/>
      <c r="BY1491" s="10"/>
      <c r="BZ1491" s="10"/>
      <c r="CA1491" s="10"/>
      <c r="CB1491" s="10"/>
      <c r="CC1491" s="10"/>
      <c r="CD1491" s="10"/>
      <c r="CE1491" s="10"/>
      <c r="CF1491" s="10"/>
      <c r="CG1491" s="10"/>
      <c r="CH1491" s="10"/>
      <c r="CI1491" s="10"/>
      <c r="CJ1491" s="10"/>
      <c r="CK1491" s="10"/>
      <c r="CL1491" s="10"/>
      <c r="CM1491" s="10"/>
      <c r="CN1491" s="10"/>
      <c r="CO1491" s="10"/>
      <c r="CP1491" s="10"/>
      <c r="CQ1491" s="10"/>
      <c r="CR1491" s="10"/>
    </row>
    <row r="1492" spans="1:96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0"/>
      <c r="BC1492" s="10"/>
      <c r="BD1492" s="10"/>
      <c r="BE1492" s="10"/>
      <c r="BF1492" s="10"/>
      <c r="BG1492" s="10"/>
      <c r="BH1492" s="10"/>
      <c r="BI1492" s="10"/>
      <c r="BJ1492" s="10"/>
      <c r="BK1492" s="10"/>
      <c r="BL1492" s="10"/>
      <c r="BM1492" s="10"/>
      <c r="BN1492" s="10"/>
      <c r="BO1492" s="10"/>
      <c r="BP1492" s="10"/>
      <c r="BQ1492" s="10"/>
      <c r="BR1492" s="10"/>
      <c r="BS1492" s="10"/>
      <c r="BT1492" s="10"/>
      <c r="BU1492" s="10"/>
      <c r="BV1492" s="10"/>
      <c r="BW1492" s="10"/>
      <c r="BX1492" s="10"/>
      <c r="BY1492" s="10"/>
      <c r="BZ1492" s="10"/>
      <c r="CA1492" s="10"/>
      <c r="CB1492" s="10"/>
      <c r="CC1492" s="10"/>
      <c r="CD1492" s="10"/>
      <c r="CE1492" s="10"/>
      <c r="CF1492" s="10"/>
      <c r="CG1492" s="10"/>
      <c r="CH1492" s="10"/>
      <c r="CI1492" s="10"/>
      <c r="CJ1492" s="10"/>
      <c r="CK1492" s="10"/>
      <c r="CL1492" s="10"/>
      <c r="CM1492" s="10"/>
      <c r="CN1492" s="10"/>
      <c r="CO1492" s="10"/>
      <c r="CP1492" s="10"/>
      <c r="CQ1492" s="10"/>
      <c r="CR1492" s="10"/>
    </row>
    <row r="1493" spans="1:96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0"/>
      <c r="BC1493" s="10"/>
      <c r="BD1493" s="10"/>
      <c r="BE1493" s="10"/>
      <c r="BF1493" s="10"/>
      <c r="BG1493" s="10"/>
      <c r="BH1493" s="10"/>
      <c r="BI1493" s="10"/>
      <c r="BJ1493" s="10"/>
      <c r="BK1493" s="10"/>
      <c r="BL1493" s="10"/>
      <c r="BM1493" s="10"/>
      <c r="BN1493" s="10"/>
      <c r="BO1493" s="10"/>
      <c r="BP1493" s="10"/>
      <c r="BQ1493" s="10"/>
      <c r="BR1493" s="10"/>
      <c r="BS1493" s="10"/>
      <c r="BT1493" s="10"/>
      <c r="BU1493" s="10"/>
      <c r="BV1493" s="10"/>
      <c r="BW1493" s="10"/>
      <c r="BX1493" s="10"/>
      <c r="BY1493" s="10"/>
      <c r="BZ1493" s="10"/>
      <c r="CA1493" s="10"/>
      <c r="CB1493" s="10"/>
      <c r="CC1493" s="10"/>
      <c r="CD1493" s="10"/>
      <c r="CE1493" s="10"/>
      <c r="CF1493" s="10"/>
      <c r="CG1493" s="10"/>
      <c r="CH1493" s="10"/>
      <c r="CI1493" s="10"/>
      <c r="CJ1493" s="10"/>
      <c r="CK1493" s="10"/>
      <c r="CL1493" s="10"/>
      <c r="CM1493" s="10"/>
      <c r="CN1493" s="10"/>
      <c r="CO1493" s="10"/>
      <c r="CP1493" s="10"/>
      <c r="CQ1493" s="10"/>
      <c r="CR1493" s="10"/>
    </row>
    <row r="1494" spans="1:96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0"/>
      <c r="BC1494" s="10"/>
      <c r="BD1494" s="10"/>
      <c r="BE1494" s="10"/>
      <c r="BF1494" s="10"/>
      <c r="BG1494" s="10"/>
      <c r="BH1494" s="10"/>
      <c r="BI1494" s="10"/>
      <c r="BJ1494" s="10"/>
      <c r="BK1494" s="10"/>
      <c r="BL1494" s="10"/>
      <c r="BM1494" s="10"/>
      <c r="BN1494" s="10"/>
      <c r="BO1494" s="10"/>
      <c r="BP1494" s="10"/>
      <c r="BQ1494" s="10"/>
      <c r="BR1494" s="10"/>
      <c r="BS1494" s="10"/>
      <c r="BT1494" s="10"/>
      <c r="BU1494" s="10"/>
      <c r="BV1494" s="10"/>
      <c r="BW1494" s="10"/>
      <c r="BX1494" s="10"/>
      <c r="BY1494" s="10"/>
      <c r="BZ1494" s="10"/>
      <c r="CA1494" s="10"/>
      <c r="CB1494" s="10"/>
      <c r="CC1494" s="10"/>
      <c r="CD1494" s="10"/>
      <c r="CE1494" s="10"/>
      <c r="CF1494" s="10"/>
      <c r="CG1494" s="10"/>
      <c r="CH1494" s="10"/>
      <c r="CI1494" s="10"/>
      <c r="CJ1494" s="10"/>
      <c r="CK1494" s="10"/>
      <c r="CL1494" s="10"/>
      <c r="CM1494" s="10"/>
      <c r="CN1494" s="10"/>
      <c r="CO1494" s="10"/>
      <c r="CP1494" s="10"/>
      <c r="CQ1494" s="10"/>
      <c r="CR1494" s="10"/>
    </row>
    <row r="1495" spans="1:96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0"/>
      <c r="BC1495" s="10"/>
      <c r="BD1495" s="10"/>
      <c r="BE1495" s="10"/>
      <c r="BF1495" s="10"/>
      <c r="BG1495" s="10"/>
      <c r="BH1495" s="10"/>
      <c r="BI1495" s="10"/>
      <c r="BJ1495" s="10"/>
      <c r="BK1495" s="10"/>
      <c r="BL1495" s="10"/>
      <c r="BM1495" s="10"/>
      <c r="BN1495" s="10"/>
      <c r="BO1495" s="10"/>
      <c r="BP1495" s="10"/>
      <c r="BQ1495" s="10"/>
      <c r="BR1495" s="10"/>
      <c r="BS1495" s="10"/>
      <c r="BT1495" s="10"/>
      <c r="BU1495" s="10"/>
      <c r="BV1495" s="10"/>
      <c r="BW1495" s="10"/>
      <c r="BX1495" s="10"/>
      <c r="BY1495" s="10"/>
      <c r="BZ1495" s="10"/>
      <c r="CA1495" s="10"/>
      <c r="CB1495" s="10"/>
      <c r="CC1495" s="10"/>
      <c r="CD1495" s="10"/>
      <c r="CE1495" s="10"/>
      <c r="CF1495" s="10"/>
      <c r="CG1495" s="10"/>
      <c r="CH1495" s="10"/>
      <c r="CI1495" s="10"/>
      <c r="CJ1495" s="10"/>
      <c r="CK1495" s="10"/>
      <c r="CL1495" s="10"/>
      <c r="CM1495" s="10"/>
      <c r="CN1495" s="10"/>
      <c r="CO1495" s="10"/>
      <c r="CP1495" s="10"/>
      <c r="CQ1495" s="10"/>
      <c r="CR1495" s="10"/>
    </row>
    <row r="1496" spans="1:96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0"/>
      <c r="BC1496" s="10"/>
      <c r="BD1496" s="10"/>
      <c r="BE1496" s="10"/>
      <c r="BF1496" s="10"/>
      <c r="BG1496" s="10"/>
      <c r="BH1496" s="10"/>
      <c r="BI1496" s="10"/>
      <c r="BJ1496" s="10"/>
      <c r="BK1496" s="10"/>
      <c r="BL1496" s="10"/>
      <c r="BM1496" s="10"/>
      <c r="BN1496" s="10"/>
      <c r="BO1496" s="10"/>
      <c r="BP1496" s="10"/>
      <c r="BQ1496" s="10"/>
      <c r="BR1496" s="10"/>
      <c r="BS1496" s="10"/>
      <c r="BT1496" s="10"/>
      <c r="BU1496" s="10"/>
      <c r="BV1496" s="10"/>
      <c r="BW1496" s="10"/>
      <c r="BX1496" s="10"/>
      <c r="BY1496" s="10"/>
      <c r="BZ1496" s="10"/>
      <c r="CA1496" s="10"/>
      <c r="CB1496" s="10"/>
      <c r="CC1496" s="10"/>
      <c r="CD1496" s="10"/>
      <c r="CE1496" s="10"/>
      <c r="CF1496" s="10"/>
      <c r="CG1496" s="10"/>
      <c r="CH1496" s="10"/>
      <c r="CI1496" s="10"/>
      <c r="CJ1496" s="10"/>
      <c r="CK1496" s="10"/>
      <c r="CL1496" s="10"/>
      <c r="CM1496" s="10"/>
      <c r="CN1496" s="10"/>
      <c r="CO1496" s="10"/>
      <c r="CP1496" s="10"/>
      <c r="CQ1496" s="10"/>
      <c r="CR1496" s="10"/>
    </row>
    <row r="1497" spans="1:96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0"/>
      <c r="BC1497" s="10"/>
      <c r="BD1497" s="10"/>
      <c r="BE1497" s="10"/>
      <c r="BF1497" s="10"/>
      <c r="BG1497" s="10"/>
      <c r="BH1497" s="10"/>
      <c r="BI1497" s="10"/>
      <c r="BJ1497" s="10"/>
      <c r="BK1497" s="10"/>
      <c r="BL1497" s="10"/>
      <c r="BM1497" s="10"/>
      <c r="BN1497" s="10"/>
      <c r="BO1497" s="10"/>
      <c r="BP1497" s="10"/>
      <c r="BQ1497" s="10"/>
      <c r="BR1497" s="10"/>
      <c r="BS1497" s="10"/>
      <c r="BT1497" s="10"/>
      <c r="BU1497" s="10"/>
      <c r="BV1497" s="10"/>
      <c r="BW1497" s="10"/>
      <c r="BX1497" s="10"/>
      <c r="BY1497" s="10"/>
      <c r="BZ1497" s="10"/>
      <c r="CA1497" s="10"/>
      <c r="CB1497" s="10"/>
      <c r="CC1497" s="10"/>
      <c r="CD1497" s="10"/>
      <c r="CE1497" s="10"/>
      <c r="CF1497" s="10"/>
      <c r="CG1497" s="10"/>
      <c r="CH1497" s="10"/>
      <c r="CI1497" s="10"/>
      <c r="CJ1497" s="10"/>
      <c r="CK1497" s="10"/>
      <c r="CL1497" s="10"/>
      <c r="CM1497" s="10"/>
      <c r="CN1497" s="10"/>
      <c r="CO1497" s="10"/>
      <c r="CP1497" s="10"/>
      <c r="CQ1497" s="10"/>
      <c r="CR1497" s="10"/>
    </row>
    <row r="1498" spans="1:96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0"/>
      <c r="BC1498" s="10"/>
      <c r="BD1498" s="10"/>
      <c r="BE1498" s="10"/>
      <c r="BF1498" s="10"/>
      <c r="BG1498" s="10"/>
      <c r="BH1498" s="10"/>
      <c r="BI1498" s="10"/>
      <c r="BJ1498" s="10"/>
      <c r="BK1498" s="10"/>
      <c r="BL1498" s="10"/>
      <c r="BM1498" s="10"/>
      <c r="BN1498" s="10"/>
      <c r="BO1498" s="10"/>
      <c r="BP1498" s="10"/>
      <c r="BQ1498" s="10"/>
      <c r="BR1498" s="10"/>
      <c r="BS1498" s="10"/>
      <c r="BT1498" s="10"/>
      <c r="BU1498" s="10"/>
      <c r="BV1498" s="10"/>
      <c r="BW1498" s="10"/>
      <c r="BX1498" s="10"/>
      <c r="BY1498" s="10"/>
      <c r="BZ1498" s="10"/>
      <c r="CA1498" s="10"/>
      <c r="CB1498" s="10"/>
      <c r="CC1498" s="10"/>
      <c r="CD1498" s="10"/>
      <c r="CE1498" s="10"/>
      <c r="CF1498" s="10"/>
      <c r="CG1498" s="10"/>
      <c r="CH1498" s="10"/>
      <c r="CI1498" s="10"/>
      <c r="CJ1498" s="10"/>
      <c r="CK1498" s="10"/>
      <c r="CL1498" s="10"/>
      <c r="CM1498" s="10"/>
      <c r="CN1498" s="10"/>
      <c r="CO1498" s="10"/>
      <c r="CP1498" s="10"/>
      <c r="CQ1498" s="10"/>
      <c r="CR1498" s="10"/>
    </row>
    <row r="1499" spans="1:96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0"/>
      <c r="BC1499" s="10"/>
      <c r="BD1499" s="10"/>
      <c r="BE1499" s="10"/>
      <c r="BF1499" s="10"/>
      <c r="BG1499" s="10"/>
      <c r="BH1499" s="10"/>
      <c r="BI1499" s="10"/>
      <c r="BJ1499" s="10"/>
      <c r="BK1499" s="10"/>
      <c r="BL1499" s="10"/>
      <c r="BM1499" s="10"/>
      <c r="BN1499" s="10"/>
      <c r="BO1499" s="10"/>
      <c r="BP1499" s="10"/>
      <c r="BQ1499" s="10"/>
      <c r="BR1499" s="10"/>
      <c r="BS1499" s="10"/>
      <c r="BT1499" s="10"/>
      <c r="BU1499" s="10"/>
      <c r="BV1499" s="10"/>
      <c r="BW1499" s="10"/>
      <c r="BX1499" s="10"/>
      <c r="BY1499" s="10"/>
      <c r="BZ1499" s="10"/>
      <c r="CA1499" s="10"/>
      <c r="CB1499" s="10"/>
      <c r="CC1499" s="10"/>
      <c r="CD1499" s="10"/>
      <c r="CE1499" s="10"/>
      <c r="CF1499" s="10"/>
      <c r="CG1499" s="10"/>
      <c r="CH1499" s="10"/>
      <c r="CI1499" s="10"/>
      <c r="CJ1499" s="10"/>
      <c r="CK1499" s="10"/>
      <c r="CL1499" s="10"/>
      <c r="CM1499" s="10"/>
      <c r="CN1499" s="10"/>
      <c r="CO1499" s="10"/>
      <c r="CP1499" s="10"/>
      <c r="CQ1499" s="10"/>
      <c r="CR1499" s="10"/>
    </row>
    <row r="1500" spans="1:96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0"/>
      <c r="BC1500" s="10"/>
      <c r="BD1500" s="10"/>
      <c r="BE1500" s="10"/>
      <c r="BF1500" s="10"/>
      <c r="BG1500" s="10"/>
      <c r="BH1500" s="10"/>
      <c r="BI1500" s="10"/>
      <c r="BJ1500" s="10"/>
      <c r="BK1500" s="10"/>
      <c r="BL1500" s="10"/>
      <c r="BM1500" s="10"/>
      <c r="BN1500" s="10"/>
      <c r="BO1500" s="10"/>
      <c r="BP1500" s="10"/>
      <c r="BQ1500" s="10"/>
      <c r="BR1500" s="10"/>
      <c r="BS1500" s="10"/>
      <c r="BT1500" s="10"/>
      <c r="BU1500" s="10"/>
      <c r="BV1500" s="10"/>
      <c r="BW1500" s="10"/>
      <c r="BX1500" s="10"/>
      <c r="BY1500" s="10"/>
      <c r="BZ1500" s="10"/>
      <c r="CA1500" s="10"/>
      <c r="CB1500" s="10"/>
      <c r="CC1500" s="10"/>
      <c r="CD1500" s="10"/>
      <c r="CE1500" s="10"/>
      <c r="CF1500" s="10"/>
      <c r="CG1500" s="10"/>
      <c r="CH1500" s="10"/>
      <c r="CI1500" s="10"/>
      <c r="CJ1500" s="10"/>
      <c r="CK1500" s="10"/>
      <c r="CL1500" s="10"/>
      <c r="CM1500" s="10"/>
      <c r="CN1500" s="10"/>
      <c r="CO1500" s="10"/>
      <c r="CP1500" s="10"/>
      <c r="CQ1500" s="10"/>
      <c r="CR1500" s="10"/>
    </row>
    <row r="1501" spans="1:96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0"/>
      <c r="BC1501" s="10"/>
      <c r="BD1501" s="10"/>
      <c r="BE1501" s="10"/>
      <c r="BF1501" s="10"/>
      <c r="BG1501" s="10"/>
      <c r="BH1501" s="10"/>
      <c r="BI1501" s="10"/>
      <c r="BJ1501" s="10"/>
      <c r="BK1501" s="10"/>
      <c r="BL1501" s="10"/>
      <c r="BM1501" s="10"/>
      <c r="BN1501" s="10"/>
      <c r="BO1501" s="10"/>
      <c r="BP1501" s="10"/>
      <c r="BQ1501" s="10"/>
      <c r="BR1501" s="10"/>
      <c r="BS1501" s="10"/>
      <c r="BT1501" s="10"/>
      <c r="BU1501" s="10"/>
      <c r="BV1501" s="10"/>
      <c r="BW1501" s="10"/>
      <c r="BX1501" s="10"/>
      <c r="BY1501" s="10"/>
      <c r="BZ1501" s="10"/>
      <c r="CA1501" s="10"/>
      <c r="CB1501" s="10"/>
      <c r="CC1501" s="10"/>
      <c r="CD1501" s="10"/>
      <c r="CE1501" s="10"/>
      <c r="CF1501" s="10"/>
      <c r="CG1501" s="10"/>
      <c r="CH1501" s="10"/>
      <c r="CI1501" s="10"/>
      <c r="CJ1501" s="10"/>
      <c r="CK1501" s="10"/>
      <c r="CL1501" s="10"/>
      <c r="CM1501" s="10"/>
      <c r="CN1501" s="10"/>
      <c r="CO1501" s="10"/>
      <c r="CP1501" s="10"/>
      <c r="CQ1501" s="10"/>
      <c r="CR1501" s="10"/>
    </row>
    <row r="1502" spans="1:96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0"/>
      <c r="BC1502" s="10"/>
      <c r="BD1502" s="10"/>
      <c r="BE1502" s="10"/>
      <c r="BF1502" s="10"/>
      <c r="BG1502" s="10"/>
      <c r="BH1502" s="10"/>
      <c r="BI1502" s="10"/>
      <c r="BJ1502" s="10"/>
      <c r="BK1502" s="10"/>
      <c r="BL1502" s="10"/>
      <c r="BM1502" s="10"/>
      <c r="BN1502" s="10"/>
      <c r="BO1502" s="10"/>
      <c r="BP1502" s="10"/>
      <c r="BQ1502" s="10"/>
      <c r="BR1502" s="10"/>
      <c r="BS1502" s="10"/>
      <c r="BT1502" s="10"/>
      <c r="BU1502" s="10"/>
      <c r="BV1502" s="10"/>
      <c r="BW1502" s="10"/>
      <c r="BX1502" s="10"/>
      <c r="BY1502" s="10"/>
      <c r="BZ1502" s="10"/>
      <c r="CA1502" s="10"/>
      <c r="CB1502" s="10"/>
      <c r="CC1502" s="10"/>
      <c r="CD1502" s="10"/>
      <c r="CE1502" s="10"/>
      <c r="CF1502" s="10"/>
      <c r="CG1502" s="10"/>
      <c r="CH1502" s="10"/>
      <c r="CI1502" s="10"/>
      <c r="CJ1502" s="10"/>
      <c r="CK1502" s="10"/>
      <c r="CL1502" s="10"/>
      <c r="CM1502" s="10"/>
      <c r="CN1502" s="10"/>
      <c r="CO1502" s="10"/>
      <c r="CP1502" s="10"/>
      <c r="CQ1502" s="10"/>
      <c r="CR1502" s="10"/>
    </row>
    <row r="1503" spans="1:96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0"/>
      <c r="BC1503" s="10"/>
      <c r="BD1503" s="10"/>
      <c r="BE1503" s="10"/>
      <c r="BF1503" s="10"/>
      <c r="BG1503" s="10"/>
      <c r="BH1503" s="10"/>
      <c r="BI1503" s="10"/>
      <c r="BJ1503" s="10"/>
      <c r="BK1503" s="10"/>
      <c r="BL1503" s="10"/>
      <c r="BM1503" s="10"/>
      <c r="BN1503" s="10"/>
      <c r="BO1503" s="10"/>
      <c r="BP1503" s="10"/>
      <c r="BQ1503" s="10"/>
      <c r="BR1503" s="10"/>
      <c r="BS1503" s="10"/>
      <c r="BT1503" s="10"/>
      <c r="BU1503" s="10"/>
      <c r="BV1503" s="10"/>
      <c r="BW1503" s="10"/>
      <c r="BX1503" s="10"/>
      <c r="BY1503" s="10"/>
      <c r="BZ1503" s="10"/>
      <c r="CA1503" s="10"/>
      <c r="CB1503" s="10"/>
      <c r="CC1503" s="10"/>
      <c r="CD1503" s="10"/>
      <c r="CE1503" s="10"/>
      <c r="CF1503" s="10"/>
      <c r="CG1503" s="10"/>
      <c r="CH1503" s="10"/>
      <c r="CI1503" s="10"/>
      <c r="CJ1503" s="10"/>
      <c r="CK1503" s="10"/>
      <c r="CL1503" s="10"/>
      <c r="CM1503" s="10"/>
      <c r="CN1503" s="10"/>
      <c r="CO1503" s="10"/>
      <c r="CP1503" s="10"/>
      <c r="CQ1503" s="10"/>
      <c r="CR1503" s="10"/>
    </row>
    <row r="1504" spans="1:96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0"/>
      <c r="BC1504" s="10"/>
      <c r="BD1504" s="10"/>
      <c r="BE1504" s="10"/>
      <c r="BF1504" s="10"/>
      <c r="BG1504" s="10"/>
      <c r="BH1504" s="10"/>
      <c r="BI1504" s="10"/>
      <c r="BJ1504" s="10"/>
      <c r="BK1504" s="10"/>
      <c r="BL1504" s="10"/>
      <c r="BM1504" s="10"/>
      <c r="BN1504" s="10"/>
      <c r="BO1504" s="10"/>
      <c r="BP1504" s="10"/>
      <c r="BQ1504" s="10"/>
      <c r="BR1504" s="10"/>
      <c r="BS1504" s="10"/>
      <c r="BT1504" s="10"/>
      <c r="BU1504" s="10"/>
      <c r="BV1504" s="10"/>
      <c r="BW1504" s="10"/>
      <c r="BX1504" s="10"/>
      <c r="BY1504" s="10"/>
      <c r="BZ1504" s="10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</row>
    <row r="1505" spans="1:96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0"/>
      <c r="BC1505" s="10"/>
      <c r="BD1505" s="10"/>
      <c r="BE1505" s="10"/>
      <c r="BF1505" s="10"/>
      <c r="BG1505" s="10"/>
      <c r="BH1505" s="10"/>
      <c r="BI1505" s="10"/>
      <c r="BJ1505" s="10"/>
      <c r="BK1505" s="10"/>
      <c r="BL1505" s="10"/>
      <c r="BM1505" s="10"/>
      <c r="BN1505" s="10"/>
      <c r="BO1505" s="10"/>
      <c r="BP1505" s="10"/>
      <c r="BQ1505" s="10"/>
      <c r="BR1505" s="10"/>
      <c r="BS1505" s="10"/>
      <c r="BT1505" s="10"/>
      <c r="BU1505" s="10"/>
      <c r="BV1505" s="10"/>
      <c r="BW1505" s="10"/>
      <c r="BX1505" s="10"/>
      <c r="BY1505" s="10"/>
      <c r="BZ1505" s="10"/>
      <c r="CA1505" s="10"/>
      <c r="CB1505" s="10"/>
      <c r="CC1505" s="10"/>
      <c r="CD1505" s="10"/>
      <c r="CE1505" s="10"/>
      <c r="CF1505" s="10"/>
      <c r="CG1505" s="10"/>
      <c r="CH1505" s="10"/>
      <c r="CI1505" s="10"/>
      <c r="CJ1505" s="10"/>
      <c r="CK1505" s="10"/>
      <c r="CL1505" s="10"/>
      <c r="CM1505" s="10"/>
      <c r="CN1505" s="10"/>
      <c r="CO1505" s="10"/>
      <c r="CP1505" s="10"/>
      <c r="CQ1505" s="10"/>
      <c r="CR1505" s="10"/>
    </row>
    <row r="1506" spans="1:96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0"/>
      <c r="BC1506" s="10"/>
      <c r="BD1506" s="10"/>
      <c r="BE1506" s="10"/>
      <c r="BF1506" s="10"/>
      <c r="BG1506" s="10"/>
      <c r="BH1506" s="10"/>
      <c r="BI1506" s="10"/>
      <c r="BJ1506" s="10"/>
      <c r="BK1506" s="10"/>
      <c r="BL1506" s="10"/>
      <c r="BM1506" s="10"/>
      <c r="BN1506" s="10"/>
      <c r="BO1506" s="10"/>
      <c r="BP1506" s="10"/>
      <c r="BQ1506" s="10"/>
      <c r="BR1506" s="10"/>
      <c r="BS1506" s="10"/>
      <c r="BT1506" s="10"/>
      <c r="BU1506" s="10"/>
      <c r="BV1506" s="10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</row>
    <row r="1507" spans="1:96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0"/>
      <c r="BC1507" s="10"/>
      <c r="BD1507" s="10"/>
      <c r="BE1507" s="10"/>
      <c r="BF1507" s="10"/>
      <c r="BG1507" s="10"/>
      <c r="BH1507" s="10"/>
      <c r="BI1507" s="10"/>
      <c r="BJ1507" s="10"/>
      <c r="BK1507" s="10"/>
      <c r="BL1507" s="10"/>
      <c r="BM1507" s="10"/>
      <c r="BN1507" s="10"/>
      <c r="BO1507" s="10"/>
      <c r="BP1507" s="10"/>
      <c r="BQ1507" s="10"/>
      <c r="BR1507" s="10"/>
      <c r="BS1507" s="10"/>
      <c r="BT1507" s="10"/>
      <c r="BU1507" s="10"/>
      <c r="BV1507" s="10"/>
      <c r="BW1507" s="10"/>
      <c r="BX1507" s="10"/>
      <c r="BY1507" s="10"/>
      <c r="BZ1507" s="10"/>
      <c r="CA1507" s="10"/>
      <c r="CB1507" s="10"/>
      <c r="CC1507" s="10"/>
      <c r="CD1507" s="10"/>
      <c r="CE1507" s="10"/>
      <c r="CF1507" s="10"/>
      <c r="CG1507" s="10"/>
      <c r="CH1507" s="10"/>
      <c r="CI1507" s="10"/>
      <c r="CJ1507" s="10"/>
      <c r="CK1507" s="10"/>
      <c r="CL1507" s="10"/>
      <c r="CM1507" s="10"/>
      <c r="CN1507" s="10"/>
      <c r="CO1507" s="10"/>
      <c r="CP1507" s="10"/>
      <c r="CQ1507" s="10"/>
      <c r="CR1507" s="10"/>
    </row>
    <row r="1508" spans="1:96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0"/>
      <c r="BC1508" s="10"/>
      <c r="BD1508" s="10"/>
      <c r="BE1508" s="10"/>
      <c r="BF1508" s="10"/>
      <c r="BG1508" s="10"/>
      <c r="BH1508" s="10"/>
      <c r="BI1508" s="10"/>
      <c r="BJ1508" s="10"/>
      <c r="BK1508" s="10"/>
      <c r="BL1508" s="10"/>
      <c r="BM1508" s="10"/>
      <c r="BN1508" s="10"/>
      <c r="BO1508" s="10"/>
      <c r="BP1508" s="10"/>
      <c r="BQ1508" s="10"/>
      <c r="BR1508" s="10"/>
      <c r="BS1508" s="10"/>
      <c r="BT1508" s="10"/>
      <c r="BU1508" s="10"/>
      <c r="BV1508" s="10"/>
      <c r="BW1508" s="10"/>
      <c r="BX1508" s="10"/>
      <c r="BY1508" s="10"/>
      <c r="BZ1508" s="10"/>
      <c r="CA1508" s="10"/>
      <c r="CB1508" s="10"/>
      <c r="CC1508" s="10"/>
      <c r="CD1508" s="10"/>
      <c r="CE1508" s="10"/>
      <c r="CF1508" s="10"/>
      <c r="CG1508" s="10"/>
      <c r="CH1508" s="10"/>
      <c r="CI1508" s="10"/>
      <c r="CJ1508" s="10"/>
      <c r="CK1508" s="10"/>
      <c r="CL1508" s="10"/>
      <c r="CM1508" s="10"/>
      <c r="CN1508" s="10"/>
      <c r="CO1508" s="10"/>
      <c r="CP1508" s="10"/>
      <c r="CQ1508" s="10"/>
      <c r="CR1508" s="10"/>
    </row>
    <row r="1509" spans="1:96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0"/>
      <c r="BC1509" s="10"/>
      <c r="BD1509" s="10"/>
      <c r="BE1509" s="10"/>
      <c r="BF1509" s="10"/>
      <c r="BG1509" s="10"/>
      <c r="BH1509" s="10"/>
      <c r="BI1509" s="10"/>
      <c r="BJ1509" s="10"/>
      <c r="BK1509" s="10"/>
      <c r="BL1509" s="10"/>
      <c r="BM1509" s="10"/>
      <c r="BN1509" s="10"/>
      <c r="BO1509" s="10"/>
      <c r="BP1509" s="10"/>
      <c r="BQ1509" s="10"/>
      <c r="BR1509" s="10"/>
      <c r="BS1509" s="10"/>
      <c r="BT1509" s="10"/>
      <c r="BU1509" s="10"/>
      <c r="BV1509" s="10"/>
      <c r="BW1509" s="10"/>
      <c r="BX1509" s="10"/>
      <c r="BY1509" s="10"/>
      <c r="BZ1509" s="10"/>
      <c r="CA1509" s="10"/>
      <c r="CB1509" s="10"/>
      <c r="CC1509" s="10"/>
      <c r="CD1509" s="10"/>
      <c r="CE1509" s="10"/>
      <c r="CF1509" s="10"/>
      <c r="CG1509" s="10"/>
      <c r="CH1509" s="10"/>
      <c r="CI1509" s="10"/>
      <c r="CJ1509" s="10"/>
      <c r="CK1509" s="10"/>
      <c r="CL1509" s="10"/>
      <c r="CM1509" s="10"/>
      <c r="CN1509" s="10"/>
      <c r="CO1509" s="10"/>
      <c r="CP1509" s="10"/>
      <c r="CQ1509" s="10"/>
      <c r="CR1509" s="10"/>
    </row>
    <row r="1510" spans="1:96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0"/>
      <c r="BC1510" s="10"/>
      <c r="BD1510" s="10"/>
      <c r="BE1510" s="10"/>
      <c r="BF1510" s="10"/>
      <c r="BG1510" s="10"/>
      <c r="BH1510" s="10"/>
      <c r="BI1510" s="10"/>
      <c r="BJ1510" s="10"/>
      <c r="BK1510" s="10"/>
      <c r="BL1510" s="10"/>
      <c r="BM1510" s="10"/>
      <c r="BN1510" s="10"/>
      <c r="BO1510" s="10"/>
      <c r="BP1510" s="10"/>
      <c r="BQ1510" s="10"/>
      <c r="BR1510" s="10"/>
      <c r="BS1510" s="10"/>
      <c r="BT1510" s="10"/>
      <c r="BU1510" s="10"/>
      <c r="BV1510" s="10"/>
      <c r="BW1510" s="10"/>
      <c r="BX1510" s="10"/>
      <c r="BY1510" s="10"/>
      <c r="BZ1510" s="10"/>
      <c r="CA1510" s="10"/>
      <c r="CB1510" s="10"/>
      <c r="CC1510" s="10"/>
      <c r="CD1510" s="10"/>
      <c r="CE1510" s="10"/>
      <c r="CF1510" s="10"/>
      <c r="CG1510" s="10"/>
      <c r="CH1510" s="10"/>
      <c r="CI1510" s="10"/>
      <c r="CJ1510" s="10"/>
      <c r="CK1510" s="10"/>
      <c r="CL1510" s="10"/>
      <c r="CM1510" s="10"/>
      <c r="CN1510" s="10"/>
      <c r="CO1510" s="10"/>
      <c r="CP1510" s="10"/>
      <c r="CQ1510" s="10"/>
      <c r="CR1510" s="10"/>
    </row>
    <row r="1511" spans="1:96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0"/>
      <c r="BC1511" s="10"/>
      <c r="BD1511" s="10"/>
      <c r="BE1511" s="10"/>
      <c r="BF1511" s="10"/>
      <c r="BG1511" s="10"/>
      <c r="BH1511" s="10"/>
      <c r="BI1511" s="10"/>
      <c r="BJ1511" s="10"/>
      <c r="BK1511" s="10"/>
      <c r="BL1511" s="10"/>
      <c r="BM1511" s="10"/>
      <c r="BN1511" s="10"/>
      <c r="BO1511" s="10"/>
      <c r="BP1511" s="10"/>
      <c r="BQ1511" s="10"/>
      <c r="BR1511" s="10"/>
      <c r="BS1511" s="10"/>
      <c r="BT1511" s="10"/>
      <c r="BU1511" s="10"/>
      <c r="BV1511" s="10"/>
      <c r="BW1511" s="10"/>
      <c r="BX1511" s="10"/>
      <c r="BY1511" s="10"/>
      <c r="BZ1511" s="10"/>
      <c r="CA1511" s="10"/>
      <c r="CB1511" s="10"/>
      <c r="CC1511" s="10"/>
      <c r="CD1511" s="10"/>
      <c r="CE1511" s="10"/>
      <c r="CF1511" s="10"/>
      <c r="CG1511" s="10"/>
      <c r="CH1511" s="10"/>
      <c r="CI1511" s="10"/>
      <c r="CJ1511" s="10"/>
      <c r="CK1511" s="10"/>
      <c r="CL1511" s="10"/>
      <c r="CM1511" s="10"/>
      <c r="CN1511" s="10"/>
      <c r="CO1511" s="10"/>
      <c r="CP1511" s="10"/>
      <c r="CQ1511" s="10"/>
      <c r="CR1511" s="10"/>
    </row>
    <row r="1512" spans="1:96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0"/>
      <c r="BC1512" s="10"/>
      <c r="BD1512" s="10"/>
      <c r="BE1512" s="10"/>
      <c r="BF1512" s="10"/>
      <c r="BG1512" s="10"/>
      <c r="BH1512" s="10"/>
      <c r="BI1512" s="10"/>
      <c r="BJ1512" s="10"/>
      <c r="BK1512" s="10"/>
      <c r="BL1512" s="10"/>
      <c r="BM1512" s="10"/>
      <c r="BN1512" s="10"/>
      <c r="BO1512" s="10"/>
      <c r="BP1512" s="10"/>
      <c r="BQ1512" s="10"/>
      <c r="BR1512" s="10"/>
      <c r="BS1512" s="10"/>
      <c r="BT1512" s="10"/>
      <c r="BU1512" s="10"/>
      <c r="BV1512" s="10"/>
      <c r="BW1512" s="10"/>
      <c r="BX1512" s="10"/>
      <c r="BY1512" s="10"/>
      <c r="BZ1512" s="10"/>
      <c r="CA1512" s="10"/>
      <c r="CB1512" s="10"/>
      <c r="CC1512" s="10"/>
      <c r="CD1512" s="10"/>
      <c r="CE1512" s="10"/>
      <c r="CF1512" s="10"/>
      <c r="CG1512" s="10"/>
      <c r="CH1512" s="10"/>
      <c r="CI1512" s="10"/>
      <c r="CJ1512" s="10"/>
      <c r="CK1512" s="10"/>
      <c r="CL1512" s="10"/>
      <c r="CM1512" s="10"/>
      <c r="CN1512" s="10"/>
      <c r="CO1512" s="10"/>
      <c r="CP1512" s="10"/>
      <c r="CQ1512" s="10"/>
      <c r="CR1512" s="10"/>
    </row>
    <row r="1513" spans="1:96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0"/>
      <c r="BC1513" s="10"/>
      <c r="BD1513" s="10"/>
      <c r="BE1513" s="10"/>
      <c r="BF1513" s="10"/>
      <c r="BG1513" s="10"/>
      <c r="BH1513" s="10"/>
      <c r="BI1513" s="10"/>
      <c r="BJ1513" s="10"/>
      <c r="BK1513" s="10"/>
      <c r="BL1513" s="10"/>
      <c r="BM1513" s="10"/>
      <c r="BN1513" s="10"/>
      <c r="BO1513" s="10"/>
      <c r="BP1513" s="10"/>
      <c r="BQ1513" s="10"/>
      <c r="BR1513" s="10"/>
      <c r="BS1513" s="10"/>
      <c r="BT1513" s="10"/>
      <c r="BU1513" s="10"/>
      <c r="BV1513" s="10"/>
      <c r="BW1513" s="10"/>
      <c r="BX1513" s="10"/>
      <c r="BY1513" s="10"/>
      <c r="BZ1513" s="10"/>
      <c r="CA1513" s="10"/>
      <c r="CB1513" s="10"/>
      <c r="CC1513" s="10"/>
      <c r="CD1513" s="10"/>
      <c r="CE1513" s="10"/>
      <c r="CF1513" s="10"/>
      <c r="CG1513" s="10"/>
      <c r="CH1513" s="10"/>
      <c r="CI1513" s="10"/>
      <c r="CJ1513" s="10"/>
      <c r="CK1513" s="10"/>
      <c r="CL1513" s="10"/>
      <c r="CM1513" s="10"/>
      <c r="CN1513" s="10"/>
      <c r="CO1513" s="10"/>
      <c r="CP1513" s="10"/>
      <c r="CQ1513" s="10"/>
      <c r="CR1513" s="10"/>
    </row>
    <row r="1514" spans="1:96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0"/>
      <c r="BC1514" s="10"/>
      <c r="BD1514" s="10"/>
      <c r="BE1514" s="10"/>
      <c r="BF1514" s="10"/>
      <c r="BG1514" s="10"/>
      <c r="BH1514" s="10"/>
      <c r="BI1514" s="10"/>
      <c r="BJ1514" s="10"/>
      <c r="BK1514" s="10"/>
      <c r="BL1514" s="10"/>
      <c r="BM1514" s="10"/>
      <c r="BN1514" s="10"/>
      <c r="BO1514" s="10"/>
      <c r="BP1514" s="10"/>
      <c r="BQ1514" s="10"/>
      <c r="BR1514" s="10"/>
      <c r="BS1514" s="10"/>
      <c r="BT1514" s="10"/>
      <c r="BU1514" s="10"/>
      <c r="BV1514" s="10"/>
      <c r="BW1514" s="10"/>
      <c r="BX1514" s="10"/>
      <c r="BY1514" s="10"/>
      <c r="BZ1514" s="10"/>
      <c r="CA1514" s="10"/>
      <c r="CB1514" s="10"/>
      <c r="CC1514" s="10"/>
      <c r="CD1514" s="10"/>
      <c r="CE1514" s="10"/>
      <c r="CF1514" s="10"/>
      <c r="CG1514" s="10"/>
      <c r="CH1514" s="10"/>
      <c r="CI1514" s="10"/>
      <c r="CJ1514" s="10"/>
      <c r="CK1514" s="10"/>
      <c r="CL1514" s="10"/>
      <c r="CM1514" s="10"/>
      <c r="CN1514" s="10"/>
      <c r="CO1514" s="10"/>
      <c r="CP1514" s="10"/>
      <c r="CQ1514" s="10"/>
      <c r="CR1514" s="10"/>
    </row>
    <row r="1515" spans="1:96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0"/>
      <c r="BC1515" s="10"/>
      <c r="BD1515" s="10"/>
      <c r="BE1515" s="10"/>
      <c r="BF1515" s="10"/>
      <c r="BG1515" s="10"/>
      <c r="BH1515" s="10"/>
      <c r="BI1515" s="10"/>
      <c r="BJ1515" s="10"/>
      <c r="BK1515" s="10"/>
      <c r="BL1515" s="10"/>
      <c r="BM1515" s="10"/>
      <c r="BN1515" s="10"/>
      <c r="BO1515" s="10"/>
      <c r="BP1515" s="10"/>
      <c r="BQ1515" s="10"/>
      <c r="BR1515" s="10"/>
      <c r="BS1515" s="10"/>
      <c r="BT1515" s="10"/>
      <c r="BU1515" s="10"/>
      <c r="BV1515" s="10"/>
      <c r="BW1515" s="10"/>
      <c r="BX1515" s="10"/>
      <c r="BY1515" s="10"/>
      <c r="BZ1515" s="10"/>
      <c r="CA1515" s="10"/>
      <c r="CB1515" s="10"/>
      <c r="CC1515" s="10"/>
      <c r="CD1515" s="10"/>
      <c r="CE1515" s="10"/>
      <c r="CF1515" s="10"/>
      <c r="CG1515" s="10"/>
      <c r="CH1515" s="10"/>
      <c r="CI1515" s="10"/>
      <c r="CJ1515" s="10"/>
      <c r="CK1515" s="10"/>
      <c r="CL1515" s="10"/>
      <c r="CM1515" s="10"/>
      <c r="CN1515" s="10"/>
      <c r="CO1515" s="10"/>
      <c r="CP1515" s="10"/>
      <c r="CQ1515" s="10"/>
      <c r="CR1515" s="10"/>
    </row>
    <row r="1516" spans="1:96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0"/>
      <c r="BC1516" s="10"/>
      <c r="BD1516" s="10"/>
      <c r="BE1516" s="10"/>
      <c r="BF1516" s="10"/>
      <c r="BG1516" s="10"/>
      <c r="BH1516" s="10"/>
      <c r="BI1516" s="10"/>
      <c r="BJ1516" s="10"/>
      <c r="BK1516" s="10"/>
      <c r="BL1516" s="10"/>
      <c r="BM1516" s="10"/>
      <c r="BN1516" s="10"/>
      <c r="BO1516" s="10"/>
      <c r="BP1516" s="10"/>
      <c r="BQ1516" s="10"/>
      <c r="BR1516" s="10"/>
      <c r="BS1516" s="10"/>
      <c r="BT1516" s="10"/>
      <c r="BU1516" s="10"/>
      <c r="BV1516" s="10"/>
      <c r="BW1516" s="10"/>
      <c r="BX1516" s="10"/>
      <c r="BY1516" s="10"/>
      <c r="BZ1516" s="10"/>
      <c r="CA1516" s="10"/>
      <c r="CB1516" s="10"/>
      <c r="CC1516" s="10"/>
      <c r="CD1516" s="10"/>
      <c r="CE1516" s="10"/>
      <c r="CF1516" s="10"/>
      <c r="CG1516" s="10"/>
      <c r="CH1516" s="10"/>
      <c r="CI1516" s="10"/>
      <c r="CJ1516" s="10"/>
      <c r="CK1516" s="10"/>
      <c r="CL1516" s="10"/>
      <c r="CM1516" s="10"/>
      <c r="CN1516" s="10"/>
      <c r="CO1516" s="10"/>
      <c r="CP1516" s="10"/>
      <c r="CQ1516" s="10"/>
      <c r="CR1516" s="10"/>
    </row>
    <row r="1517" spans="1:96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0"/>
      <c r="BC1517" s="10"/>
      <c r="BD1517" s="10"/>
      <c r="BE1517" s="10"/>
      <c r="BF1517" s="10"/>
      <c r="BG1517" s="10"/>
      <c r="BH1517" s="10"/>
      <c r="BI1517" s="10"/>
      <c r="BJ1517" s="10"/>
      <c r="BK1517" s="10"/>
      <c r="BL1517" s="10"/>
      <c r="BM1517" s="10"/>
      <c r="BN1517" s="10"/>
      <c r="BO1517" s="10"/>
      <c r="BP1517" s="10"/>
      <c r="BQ1517" s="10"/>
      <c r="BR1517" s="10"/>
      <c r="BS1517" s="10"/>
      <c r="BT1517" s="10"/>
      <c r="BU1517" s="10"/>
      <c r="BV1517" s="10"/>
      <c r="BW1517" s="10"/>
      <c r="BX1517" s="10"/>
      <c r="BY1517" s="10"/>
      <c r="BZ1517" s="10"/>
      <c r="CA1517" s="10"/>
      <c r="CB1517" s="10"/>
      <c r="CC1517" s="10"/>
      <c r="CD1517" s="10"/>
      <c r="CE1517" s="10"/>
      <c r="CF1517" s="10"/>
      <c r="CG1517" s="10"/>
      <c r="CH1517" s="10"/>
      <c r="CI1517" s="10"/>
      <c r="CJ1517" s="10"/>
      <c r="CK1517" s="10"/>
      <c r="CL1517" s="10"/>
      <c r="CM1517" s="10"/>
      <c r="CN1517" s="10"/>
      <c r="CO1517" s="10"/>
      <c r="CP1517" s="10"/>
      <c r="CQ1517" s="10"/>
      <c r="CR1517" s="10"/>
    </row>
    <row r="1518" spans="1:96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0"/>
      <c r="BC1518" s="10"/>
      <c r="BD1518" s="10"/>
      <c r="BE1518" s="10"/>
      <c r="BF1518" s="10"/>
      <c r="BG1518" s="10"/>
      <c r="BH1518" s="10"/>
      <c r="BI1518" s="10"/>
      <c r="BJ1518" s="10"/>
      <c r="BK1518" s="10"/>
      <c r="BL1518" s="10"/>
      <c r="BM1518" s="10"/>
      <c r="BN1518" s="10"/>
      <c r="BO1518" s="10"/>
      <c r="BP1518" s="10"/>
      <c r="BQ1518" s="10"/>
      <c r="BR1518" s="10"/>
      <c r="BS1518" s="10"/>
      <c r="BT1518" s="10"/>
      <c r="BU1518" s="10"/>
      <c r="BV1518" s="10"/>
      <c r="BW1518" s="10"/>
      <c r="BX1518" s="10"/>
      <c r="BY1518" s="10"/>
      <c r="BZ1518" s="10"/>
      <c r="CA1518" s="10"/>
      <c r="CB1518" s="10"/>
      <c r="CC1518" s="10"/>
      <c r="CD1518" s="10"/>
      <c r="CE1518" s="10"/>
      <c r="CF1518" s="10"/>
      <c r="CG1518" s="10"/>
      <c r="CH1518" s="10"/>
      <c r="CI1518" s="10"/>
      <c r="CJ1518" s="10"/>
      <c r="CK1518" s="10"/>
      <c r="CL1518" s="10"/>
      <c r="CM1518" s="10"/>
      <c r="CN1518" s="10"/>
      <c r="CO1518" s="10"/>
      <c r="CP1518" s="10"/>
      <c r="CQ1518" s="10"/>
      <c r="CR1518" s="10"/>
    </row>
    <row r="1519" spans="1:96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0"/>
      <c r="BC1519" s="10"/>
      <c r="BD1519" s="10"/>
      <c r="BE1519" s="10"/>
      <c r="BF1519" s="10"/>
      <c r="BG1519" s="10"/>
      <c r="BH1519" s="10"/>
      <c r="BI1519" s="10"/>
      <c r="BJ1519" s="10"/>
      <c r="BK1519" s="10"/>
      <c r="BL1519" s="10"/>
      <c r="BM1519" s="10"/>
      <c r="BN1519" s="10"/>
      <c r="BO1519" s="10"/>
      <c r="BP1519" s="10"/>
      <c r="BQ1519" s="10"/>
      <c r="BR1519" s="10"/>
      <c r="BS1519" s="10"/>
      <c r="BT1519" s="10"/>
      <c r="BU1519" s="10"/>
      <c r="BV1519" s="10"/>
      <c r="BW1519" s="10"/>
      <c r="BX1519" s="10"/>
      <c r="BY1519" s="10"/>
      <c r="BZ1519" s="10"/>
      <c r="CA1519" s="10"/>
      <c r="CB1519" s="10"/>
      <c r="CC1519" s="10"/>
      <c r="CD1519" s="10"/>
      <c r="CE1519" s="10"/>
      <c r="CF1519" s="10"/>
      <c r="CG1519" s="10"/>
      <c r="CH1519" s="10"/>
      <c r="CI1519" s="10"/>
      <c r="CJ1519" s="10"/>
      <c r="CK1519" s="10"/>
      <c r="CL1519" s="10"/>
      <c r="CM1519" s="10"/>
      <c r="CN1519" s="10"/>
      <c r="CO1519" s="10"/>
      <c r="CP1519" s="10"/>
      <c r="CQ1519" s="10"/>
      <c r="CR1519" s="10"/>
    </row>
    <row r="1520" spans="1:96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0"/>
      <c r="BC1520" s="10"/>
      <c r="BD1520" s="10"/>
      <c r="BE1520" s="10"/>
      <c r="BF1520" s="10"/>
      <c r="BG1520" s="10"/>
      <c r="BH1520" s="10"/>
      <c r="BI1520" s="10"/>
      <c r="BJ1520" s="10"/>
      <c r="BK1520" s="10"/>
      <c r="BL1520" s="10"/>
      <c r="BM1520" s="10"/>
      <c r="BN1520" s="10"/>
      <c r="BO1520" s="10"/>
      <c r="BP1520" s="10"/>
      <c r="BQ1520" s="10"/>
      <c r="BR1520" s="10"/>
      <c r="BS1520" s="10"/>
      <c r="BT1520" s="10"/>
      <c r="BU1520" s="10"/>
      <c r="BV1520" s="10"/>
      <c r="BW1520" s="10"/>
      <c r="BX1520" s="10"/>
      <c r="BY1520" s="10"/>
      <c r="BZ1520" s="10"/>
      <c r="CA1520" s="10"/>
      <c r="CB1520" s="10"/>
      <c r="CC1520" s="10"/>
      <c r="CD1520" s="10"/>
      <c r="CE1520" s="10"/>
      <c r="CF1520" s="10"/>
      <c r="CG1520" s="10"/>
      <c r="CH1520" s="10"/>
      <c r="CI1520" s="10"/>
      <c r="CJ1520" s="10"/>
      <c r="CK1520" s="10"/>
      <c r="CL1520" s="10"/>
      <c r="CM1520" s="10"/>
      <c r="CN1520" s="10"/>
      <c r="CO1520" s="10"/>
      <c r="CP1520" s="10"/>
      <c r="CQ1520" s="10"/>
      <c r="CR1520" s="10"/>
    </row>
    <row r="1521" spans="1:96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0"/>
      <c r="BC1521" s="10"/>
      <c r="BD1521" s="10"/>
      <c r="BE1521" s="10"/>
      <c r="BF1521" s="10"/>
      <c r="BG1521" s="10"/>
      <c r="BH1521" s="10"/>
      <c r="BI1521" s="10"/>
      <c r="BJ1521" s="10"/>
      <c r="BK1521" s="10"/>
      <c r="BL1521" s="10"/>
      <c r="BM1521" s="10"/>
      <c r="BN1521" s="10"/>
      <c r="BO1521" s="10"/>
      <c r="BP1521" s="10"/>
      <c r="BQ1521" s="10"/>
      <c r="BR1521" s="10"/>
      <c r="BS1521" s="10"/>
      <c r="BT1521" s="10"/>
      <c r="BU1521" s="10"/>
      <c r="BV1521" s="10"/>
      <c r="BW1521" s="10"/>
      <c r="BX1521" s="10"/>
      <c r="BY1521" s="10"/>
      <c r="BZ1521" s="10"/>
      <c r="CA1521" s="10"/>
      <c r="CB1521" s="10"/>
      <c r="CC1521" s="10"/>
      <c r="CD1521" s="10"/>
      <c r="CE1521" s="10"/>
      <c r="CF1521" s="10"/>
      <c r="CG1521" s="10"/>
      <c r="CH1521" s="10"/>
      <c r="CI1521" s="10"/>
      <c r="CJ1521" s="10"/>
      <c r="CK1521" s="10"/>
      <c r="CL1521" s="10"/>
      <c r="CM1521" s="10"/>
      <c r="CN1521" s="10"/>
      <c r="CO1521" s="10"/>
      <c r="CP1521" s="10"/>
      <c r="CQ1521" s="10"/>
      <c r="CR1521" s="10"/>
    </row>
    <row r="1522" spans="1:96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0"/>
      <c r="BC1522" s="10"/>
      <c r="BD1522" s="10"/>
      <c r="BE1522" s="10"/>
      <c r="BF1522" s="10"/>
      <c r="BG1522" s="10"/>
      <c r="BH1522" s="10"/>
      <c r="BI1522" s="10"/>
      <c r="BJ1522" s="10"/>
      <c r="BK1522" s="10"/>
      <c r="BL1522" s="10"/>
      <c r="BM1522" s="10"/>
      <c r="BN1522" s="10"/>
      <c r="BO1522" s="10"/>
      <c r="BP1522" s="10"/>
      <c r="BQ1522" s="10"/>
      <c r="BR1522" s="10"/>
      <c r="BS1522" s="10"/>
      <c r="BT1522" s="10"/>
      <c r="BU1522" s="10"/>
      <c r="BV1522" s="10"/>
      <c r="BW1522" s="10"/>
      <c r="BX1522" s="10"/>
      <c r="BY1522" s="10"/>
      <c r="BZ1522" s="10"/>
      <c r="CA1522" s="10"/>
      <c r="CB1522" s="10"/>
      <c r="CC1522" s="10"/>
      <c r="CD1522" s="10"/>
      <c r="CE1522" s="10"/>
      <c r="CF1522" s="10"/>
      <c r="CG1522" s="10"/>
      <c r="CH1522" s="10"/>
      <c r="CI1522" s="10"/>
      <c r="CJ1522" s="10"/>
      <c r="CK1522" s="10"/>
      <c r="CL1522" s="10"/>
      <c r="CM1522" s="10"/>
      <c r="CN1522" s="10"/>
      <c r="CO1522" s="10"/>
      <c r="CP1522" s="10"/>
      <c r="CQ1522" s="10"/>
      <c r="CR1522" s="10"/>
    </row>
    <row r="1523" spans="1:96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0"/>
      <c r="BC1523" s="10"/>
      <c r="BD1523" s="10"/>
      <c r="BE1523" s="10"/>
      <c r="BF1523" s="10"/>
      <c r="BG1523" s="10"/>
      <c r="BH1523" s="10"/>
      <c r="BI1523" s="10"/>
      <c r="BJ1523" s="10"/>
      <c r="BK1523" s="10"/>
      <c r="BL1523" s="10"/>
      <c r="BM1523" s="10"/>
      <c r="BN1523" s="10"/>
      <c r="BO1523" s="10"/>
      <c r="BP1523" s="10"/>
      <c r="BQ1523" s="10"/>
      <c r="BR1523" s="10"/>
      <c r="BS1523" s="10"/>
      <c r="BT1523" s="10"/>
      <c r="BU1523" s="10"/>
      <c r="BV1523" s="10"/>
      <c r="BW1523" s="10"/>
      <c r="BX1523" s="10"/>
      <c r="BY1523" s="10"/>
      <c r="BZ1523" s="10"/>
      <c r="CA1523" s="10"/>
      <c r="CB1523" s="10"/>
      <c r="CC1523" s="10"/>
      <c r="CD1523" s="10"/>
      <c r="CE1523" s="10"/>
      <c r="CF1523" s="10"/>
      <c r="CG1523" s="10"/>
      <c r="CH1523" s="10"/>
      <c r="CI1523" s="10"/>
      <c r="CJ1523" s="10"/>
      <c r="CK1523" s="10"/>
      <c r="CL1523" s="10"/>
      <c r="CM1523" s="10"/>
      <c r="CN1523" s="10"/>
      <c r="CO1523" s="10"/>
      <c r="CP1523" s="10"/>
      <c r="CQ1523" s="10"/>
      <c r="CR1523" s="10"/>
    </row>
    <row r="1524" spans="1:96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0"/>
      <c r="BC1524" s="10"/>
      <c r="BD1524" s="10"/>
      <c r="BE1524" s="10"/>
      <c r="BF1524" s="10"/>
      <c r="BG1524" s="10"/>
      <c r="BH1524" s="10"/>
      <c r="BI1524" s="10"/>
      <c r="BJ1524" s="10"/>
      <c r="BK1524" s="10"/>
      <c r="BL1524" s="10"/>
      <c r="BM1524" s="10"/>
      <c r="BN1524" s="10"/>
      <c r="BO1524" s="10"/>
      <c r="BP1524" s="10"/>
      <c r="BQ1524" s="10"/>
      <c r="BR1524" s="10"/>
      <c r="BS1524" s="10"/>
      <c r="BT1524" s="10"/>
      <c r="BU1524" s="10"/>
      <c r="BV1524" s="10"/>
      <c r="BW1524" s="10"/>
      <c r="BX1524" s="10"/>
      <c r="BY1524" s="10"/>
      <c r="BZ1524" s="10"/>
      <c r="CA1524" s="10"/>
      <c r="CB1524" s="10"/>
      <c r="CC1524" s="10"/>
      <c r="CD1524" s="10"/>
      <c r="CE1524" s="10"/>
      <c r="CF1524" s="10"/>
      <c r="CG1524" s="10"/>
      <c r="CH1524" s="10"/>
      <c r="CI1524" s="10"/>
      <c r="CJ1524" s="10"/>
      <c r="CK1524" s="10"/>
      <c r="CL1524" s="10"/>
      <c r="CM1524" s="10"/>
      <c r="CN1524" s="10"/>
      <c r="CO1524" s="10"/>
      <c r="CP1524" s="10"/>
      <c r="CQ1524" s="10"/>
      <c r="CR1524" s="10"/>
    </row>
    <row r="1525" spans="1:96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0"/>
      <c r="BC1525" s="10"/>
      <c r="BD1525" s="10"/>
      <c r="BE1525" s="10"/>
      <c r="BF1525" s="10"/>
      <c r="BG1525" s="10"/>
      <c r="BH1525" s="10"/>
      <c r="BI1525" s="10"/>
      <c r="BJ1525" s="10"/>
      <c r="BK1525" s="10"/>
      <c r="BL1525" s="10"/>
      <c r="BM1525" s="10"/>
      <c r="BN1525" s="10"/>
      <c r="BO1525" s="10"/>
      <c r="BP1525" s="10"/>
      <c r="BQ1525" s="10"/>
      <c r="BR1525" s="10"/>
      <c r="BS1525" s="10"/>
      <c r="BT1525" s="10"/>
      <c r="BU1525" s="10"/>
      <c r="BV1525" s="10"/>
      <c r="BW1525" s="10"/>
      <c r="BX1525" s="10"/>
      <c r="BY1525" s="10"/>
      <c r="BZ1525" s="10"/>
      <c r="CA1525" s="10"/>
      <c r="CB1525" s="10"/>
      <c r="CC1525" s="10"/>
      <c r="CD1525" s="10"/>
      <c r="CE1525" s="10"/>
      <c r="CF1525" s="10"/>
      <c r="CG1525" s="10"/>
      <c r="CH1525" s="10"/>
      <c r="CI1525" s="10"/>
      <c r="CJ1525" s="10"/>
      <c r="CK1525" s="10"/>
      <c r="CL1525" s="10"/>
      <c r="CM1525" s="10"/>
      <c r="CN1525" s="10"/>
      <c r="CO1525" s="10"/>
      <c r="CP1525" s="10"/>
      <c r="CQ1525" s="10"/>
      <c r="CR1525" s="10"/>
    </row>
    <row r="1526" spans="1:96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0"/>
      <c r="BC1526" s="10"/>
      <c r="BD1526" s="10"/>
      <c r="BE1526" s="10"/>
      <c r="BF1526" s="10"/>
      <c r="BG1526" s="10"/>
      <c r="BH1526" s="10"/>
      <c r="BI1526" s="10"/>
      <c r="BJ1526" s="10"/>
      <c r="BK1526" s="10"/>
      <c r="BL1526" s="10"/>
      <c r="BM1526" s="10"/>
      <c r="BN1526" s="10"/>
      <c r="BO1526" s="10"/>
      <c r="BP1526" s="10"/>
      <c r="BQ1526" s="10"/>
      <c r="BR1526" s="10"/>
      <c r="BS1526" s="10"/>
      <c r="BT1526" s="10"/>
      <c r="BU1526" s="10"/>
      <c r="BV1526" s="10"/>
      <c r="BW1526" s="10"/>
      <c r="BX1526" s="10"/>
      <c r="BY1526" s="10"/>
      <c r="BZ1526" s="10"/>
      <c r="CA1526" s="10"/>
      <c r="CB1526" s="10"/>
      <c r="CC1526" s="10"/>
      <c r="CD1526" s="10"/>
      <c r="CE1526" s="10"/>
      <c r="CF1526" s="10"/>
      <c r="CG1526" s="10"/>
      <c r="CH1526" s="10"/>
      <c r="CI1526" s="10"/>
      <c r="CJ1526" s="10"/>
      <c r="CK1526" s="10"/>
      <c r="CL1526" s="10"/>
      <c r="CM1526" s="10"/>
      <c r="CN1526" s="10"/>
      <c r="CO1526" s="10"/>
      <c r="CP1526" s="10"/>
      <c r="CQ1526" s="10"/>
      <c r="CR1526" s="10"/>
    </row>
    <row r="1527" spans="1:96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0"/>
      <c r="BC1527" s="10"/>
      <c r="BD1527" s="10"/>
      <c r="BE1527" s="10"/>
      <c r="BF1527" s="10"/>
      <c r="BG1527" s="10"/>
      <c r="BH1527" s="10"/>
      <c r="BI1527" s="10"/>
      <c r="BJ1527" s="10"/>
      <c r="BK1527" s="10"/>
      <c r="BL1527" s="10"/>
      <c r="BM1527" s="10"/>
      <c r="BN1527" s="10"/>
      <c r="BO1527" s="10"/>
      <c r="BP1527" s="10"/>
      <c r="BQ1527" s="10"/>
      <c r="BR1527" s="10"/>
      <c r="BS1527" s="10"/>
      <c r="BT1527" s="10"/>
      <c r="BU1527" s="10"/>
      <c r="BV1527" s="10"/>
      <c r="BW1527" s="10"/>
      <c r="BX1527" s="10"/>
      <c r="BY1527" s="10"/>
      <c r="BZ1527" s="10"/>
      <c r="CA1527" s="10"/>
      <c r="CB1527" s="10"/>
      <c r="CC1527" s="10"/>
      <c r="CD1527" s="10"/>
      <c r="CE1527" s="10"/>
      <c r="CF1527" s="10"/>
      <c r="CG1527" s="10"/>
      <c r="CH1527" s="10"/>
      <c r="CI1527" s="10"/>
      <c r="CJ1527" s="10"/>
      <c r="CK1527" s="10"/>
      <c r="CL1527" s="10"/>
      <c r="CM1527" s="10"/>
      <c r="CN1527" s="10"/>
      <c r="CO1527" s="10"/>
      <c r="CP1527" s="10"/>
      <c r="CQ1527" s="10"/>
      <c r="CR1527" s="10"/>
    </row>
    <row r="1528" spans="1:96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0"/>
      <c r="BC1528" s="10"/>
      <c r="BD1528" s="10"/>
      <c r="BE1528" s="10"/>
      <c r="BF1528" s="10"/>
      <c r="BG1528" s="10"/>
      <c r="BH1528" s="10"/>
      <c r="BI1528" s="10"/>
      <c r="BJ1528" s="10"/>
      <c r="BK1528" s="10"/>
      <c r="BL1528" s="10"/>
      <c r="BM1528" s="10"/>
      <c r="BN1528" s="10"/>
      <c r="BO1528" s="10"/>
      <c r="BP1528" s="10"/>
      <c r="BQ1528" s="10"/>
      <c r="BR1528" s="10"/>
      <c r="BS1528" s="10"/>
      <c r="BT1528" s="10"/>
      <c r="BU1528" s="10"/>
      <c r="BV1528" s="10"/>
      <c r="BW1528" s="10"/>
      <c r="BX1528" s="10"/>
      <c r="BY1528" s="10"/>
      <c r="BZ1528" s="10"/>
      <c r="CA1528" s="10"/>
      <c r="CB1528" s="10"/>
      <c r="CC1528" s="10"/>
      <c r="CD1528" s="10"/>
      <c r="CE1528" s="10"/>
      <c r="CF1528" s="10"/>
      <c r="CG1528" s="10"/>
      <c r="CH1528" s="10"/>
      <c r="CI1528" s="10"/>
      <c r="CJ1528" s="10"/>
      <c r="CK1528" s="10"/>
      <c r="CL1528" s="10"/>
      <c r="CM1528" s="10"/>
      <c r="CN1528" s="10"/>
      <c r="CO1528" s="10"/>
      <c r="CP1528" s="10"/>
      <c r="CQ1528" s="10"/>
      <c r="CR1528" s="10"/>
    </row>
    <row r="1529" spans="1:96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0"/>
      <c r="BC1529" s="10"/>
      <c r="BD1529" s="10"/>
      <c r="BE1529" s="10"/>
      <c r="BF1529" s="10"/>
      <c r="BG1529" s="10"/>
      <c r="BH1529" s="10"/>
      <c r="BI1529" s="10"/>
      <c r="BJ1529" s="10"/>
      <c r="BK1529" s="10"/>
      <c r="BL1529" s="10"/>
      <c r="BM1529" s="10"/>
      <c r="BN1529" s="10"/>
      <c r="BO1529" s="10"/>
      <c r="BP1529" s="10"/>
      <c r="BQ1529" s="10"/>
      <c r="BR1529" s="10"/>
      <c r="BS1529" s="10"/>
      <c r="BT1529" s="10"/>
      <c r="BU1529" s="10"/>
      <c r="BV1529" s="10"/>
      <c r="BW1529" s="10"/>
      <c r="BX1529" s="10"/>
      <c r="BY1529" s="10"/>
      <c r="BZ1529" s="10"/>
      <c r="CA1529" s="10"/>
      <c r="CB1529" s="10"/>
      <c r="CC1529" s="10"/>
      <c r="CD1529" s="10"/>
      <c r="CE1529" s="10"/>
      <c r="CF1529" s="10"/>
      <c r="CG1529" s="10"/>
      <c r="CH1529" s="10"/>
      <c r="CI1529" s="10"/>
      <c r="CJ1529" s="10"/>
      <c r="CK1529" s="10"/>
      <c r="CL1529" s="10"/>
      <c r="CM1529" s="10"/>
      <c r="CN1529" s="10"/>
      <c r="CO1529" s="10"/>
      <c r="CP1529" s="10"/>
      <c r="CQ1529" s="10"/>
      <c r="CR1529" s="10"/>
    </row>
    <row r="1530" spans="1:96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0"/>
      <c r="BC1530" s="10"/>
      <c r="BD1530" s="10"/>
      <c r="BE1530" s="10"/>
      <c r="BF1530" s="10"/>
      <c r="BG1530" s="10"/>
      <c r="BH1530" s="10"/>
      <c r="BI1530" s="10"/>
      <c r="BJ1530" s="10"/>
      <c r="BK1530" s="10"/>
      <c r="BL1530" s="10"/>
      <c r="BM1530" s="10"/>
      <c r="BN1530" s="10"/>
      <c r="BO1530" s="10"/>
      <c r="BP1530" s="10"/>
      <c r="BQ1530" s="10"/>
      <c r="BR1530" s="10"/>
      <c r="BS1530" s="10"/>
      <c r="BT1530" s="10"/>
      <c r="BU1530" s="10"/>
      <c r="BV1530" s="10"/>
      <c r="BW1530" s="10"/>
      <c r="BX1530" s="10"/>
      <c r="BY1530" s="10"/>
      <c r="BZ1530" s="10"/>
      <c r="CA1530" s="10"/>
      <c r="CB1530" s="10"/>
      <c r="CC1530" s="10"/>
      <c r="CD1530" s="10"/>
      <c r="CE1530" s="10"/>
      <c r="CF1530" s="10"/>
      <c r="CG1530" s="10"/>
      <c r="CH1530" s="10"/>
      <c r="CI1530" s="10"/>
      <c r="CJ1530" s="10"/>
      <c r="CK1530" s="10"/>
      <c r="CL1530" s="10"/>
      <c r="CM1530" s="10"/>
      <c r="CN1530" s="10"/>
      <c r="CO1530" s="10"/>
      <c r="CP1530" s="10"/>
      <c r="CQ1530" s="10"/>
      <c r="CR1530" s="10"/>
    </row>
    <row r="1531" spans="1:96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0"/>
      <c r="BC1531" s="10"/>
      <c r="BD1531" s="10"/>
      <c r="BE1531" s="10"/>
      <c r="BF1531" s="10"/>
      <c r="BG1531" s="10"/>
      <c r="BH1531" s="10"/>
      <c r="BI1531" s="10"/>
      <c r="BJ1531" s="10"/>
      <c r="BK1531" s="10"/>
      <c r="BL1531" s="10"/>
      <c r="BM1531" s="10"/>
      <c r="BN1531" s="10"/>
      <c r="BO1531" s="10"/>
      <c r="BP1531" s="10"/>
      <c r="BQ1531" s="10"/>
      <c r="BR1531" s="10"/>
      <c r="BS1531" s="10"/>
      <c r="BT1531" s="10"/>
      <c r="BU1531" s="10"/>
      <c r="BV1531" s="10"/>
      <c r="BW1531" s="10"/>
      <c r="BX1531" s="10"/>
      <c r="BY1531" s="10"/>
      <c r="BZ1531" s="10"/>
      <c r="CA1531" s="10"/>
      <c r="CB1531" s="10"/>
      <c r="CC1531" s="10"/>
      <c r="CD1531" s="10"/>
      <c r="CE1531" s="10"/>
      <c r="CF1531" s="10"/>
      <c r="CG1531" s="10"/>
      <c r="CH1531" s="10"/>
      <c r="CI1531" s="10"/>
      <c r="CJ1531" s="10"/>
      <c r="CK1531" s="10"/>
      <c r="CL1531" s="10"/>
      <c r="CM1531" s="10"/>
      <c r="CN1531" s="10"/>
      <c r="CO1531" s="10"/>
      <c r="CP1531" s="10"/>
      <c r="CQ1531" s="10"/>
      <c r="CR1531" s="10"/>
    </row>
    <row r="1532" spans="1:96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0"/>
      <c r="BC1532" s="10"/>
      <c r="BD1532" s="10"/>
      <c r="BE1532" s="10"/>
      <c r="BF1532" s="10"/>
      <c r="BG1532" s="10"/>
      <c r="BH1532" s="10"/>
      <c r="BI1532" s="10"/>
      <c r="BJ1532" s="10"/>
      <c r="BK1532" s="10"/>
      <c r="BL1532" s="10"/>
      <c r="BM1532" s="10"/>
      <c r="BN1532" s="10"/>
      <c r="BO1532" s="10"/>
      <c r="BP1532" s="10"/>
      <c r="BQ1532" s="10"/>
      <c r="BR1532" s="10"/>
      <c r="BS1532" s="10"/>
      <c r="BT1532" s="10"/>
      <c r="BU1532" s="10"/>
      <c r="BV1532" s="10"/>
      <c r="BW1532" s="10"/>
      <c r="BX1532" s="10"/>
      <c r="BY1532" s="10"/>
      <c r="BZ1532" s="10"/>
      <c r="CA1532" s="10"/>
      <c r="CB1532" s="10"/>
      <c r="CC1532" s="10"/>
      <c r="CD1532" s="10"/>
      <c r="CE1532" s="10"/>
      <c r="CF1532" s="10"/>
      <c r="CG1532" s="10"/>
      <c r="CH1532" s="10"/>
      <c r="CI1532" s="10"/>
      <c r="CJ1532" s="10"/>
      <c r="CK1532" s="10"/>
      <c r="CL1532" s="10"/>
      <c r="CM1532" s="10"/>
      <c r="CN1532" s="10"/>
      <c r="CO1532" s="10"/>
      <c r="CP1532" s="10"/>
      <c r="CQ1532" s="10"/>
      <c r="CR1532" s="10"/>
    </row>
    <row r="1533" spans="1:96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0"/>
      <c r="BC1533" s="10"/>
      <c r="BD1533" s="10"/>
      <c r="BE1533" s="10"/>
      <c r="BF1533" s="10"/>
      <c r="BG1533" s="10"/>
      <c r="BH1533" s="10"/>
      <c r="BI1533" s="10"/>
      <c r="BJ1533" s="10"/>
      <c r="BK1533" s="10"/>
      <c r="BL1533" s="10"/>
      <c r="BM1533" s="10"/>
      <c r="BN1533" s="10"/>
      <c r="BO1533" s="10"/>
      <c r="BP1533" s="10"/>
      <c r="BQ1533" s="10"/>
      <c r="BR1533" s="10"/>
      <c r="BS1533" s="10"/>
      <c r="BT1533" s="10"/>
      <c r="BU1533" s="10"/>
      <c r="BV1533" s="10"/>
      <c r="BW1533" s="10"/>
      <c r="BX1533" s="10"/>
      <c r="BY1533" s="10"/>
      <c r="BZ1533" s="10"/>
      <c r="CA1533" s="10"/>
      <c r="CB1533" s="10"/>
      <c r="CC1533" s="10"/>
      <c r="CD1533" s="10"/>
      <c r="CE1533" s="10"/>
      <c r="CF1533" s="10"/>
      <c r="CG1533" s="10"/>
      <c r="CH1533" s="10"/>
      <c r="CI1533" s="10"/>
      <c r="CJ1533" s="10"/>
      <c r="CK1533" s="10"/>
      <c r="CL1533" s="10"/>
      <c r="CM1533" s="10"/>
      <c r="CN1533" s="10"/>
      <c r="CO1533" s="10"/>
      <c r="CP1533" s="10"/>
      <c r="CQ1533" s="10"/>
      <c r="CR1533" s="10"/>
    </row>
    <row r="1534" spans="1:96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0"/>
      <c r="BC1534" s="10"/>
      <c r="BD1534" s="10"/>
      <c r="BE1534" s="10"/>
      <c r="BF1534" s="10"/>
      <c r="BG1534" s="10"/>
      <c r="BH1534" s="10"/>
      <c r="BI1534" s="10"/>
      <c r="BJ1534" s="10"/>
      <c r="BK1534" s="10"/>
      <c r="BL1534" s="10"/>
      <c r="BM1534" s="10"/>
      <c r="BN1534" s="10"/>
      <c r="BO1534" s="10"/>
      <c r="BP1534" s="10"/>
      <c r="BQ1534" s="10"/>
      <c r="BR1534" s="10"/>
      <c r="BS1534" s="10"/>
      <c r="BT1534" s="10"/>
      <c r="BU1534" s="10"/>
      <c r="BV1534" s="10"/>
      <c r="BW1534" s="10"/>
      <c r="BX1534" s="10"/>
      <c r="BY1534" s="10"/>
      <c r="BZ1534" s="10"/>
      <c r="CA1534" s="10"/>
      <c r="CB1534" s="10"/>
      <c r="CC1534" s="10"/>
      <c r="CD1534" s="10"/>
      <c r="CE1534" s="10"/>
      <c r="CF1534" s="10"/>
      <c r="CG1534" s="10"/>
      <c r="CH1534" s="10"/>
      <c r="CI1534" s="10"/>
      <c r="CJ1534" s="10"/>
      <c r="CK1534" s="10"/>
      <c r="CL1534" s="10"/>
      <c r="CM1534" s="10"/>
      <c r="CN1534" s="10"/>
      <c r="CO1534" s="10"/>
      <c r="CP1534" s="10"/>
      <c r="CQ1534" s="10"/>
      <c r="CR1534" s="10"/>
    </row>
    <row r="1535" spans="1:96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0"/>
      <c r="BC1535" s="10"/>
      <c r="BD1535" s="10"/>
      <c r="BE1535" s="10"/>
      <c r="BF1535" s="10"/>
      <c r="BG1535" s="10"/>
      <c r="BH1535" s="10"/>
      <c r="BI1535" s="10"/>
      <c r="BJ1535" s="10"/>
      <c r="BK1535" s="10"/>
      <c r="BL1535" s="10"/>
      <c r="BM1535" s="10"/>
      <c r="BN1535" s="10"/>
      <c r="BO1535" s="10"/>
      <c r="BP1535" s="10"/>
      <c r="BQ1535" s="10"/>
      <c r="BR1535" s="10"/>
      <c r="BS1535" s="10"/>
      <c r="BT1535" s="10"/>
      <c r="BU1535" s="10"/>
      <c r="BV1535" s="10"/>
      <c r="BW1535" s="10"/>
      <c r="BX1535" s="10"/>
      <c r="BY1535" s="10"/>
      <c r="BZ1535" s="10"/>
      <c r="CA1535" s="10"/>
      <c r="CB1535" s="10"/>
      <c r="CC1535" s="10"/>
      <c r="CD1535" s="10"/>
      <c r="CE1535" s="10"/>
      <c r="CF1535" s="10"/>
      <c r="CG1535" s="10"/>
      <c r="CH1535" s="10"/>
      <c r="CI1535" s="10"/>
      <c r="CJ1535" s="10"/>
      <c r="CK1535" s="10"/>
      <c r="CL1535" s="10"/>
      <c r="CM1535" s="10"/>
      <c r="CN1535" s="10"/>
      <c r="CO1535" s="10"/>
      <c r="CP1535" s="10"/>
      <c r="CQ1535" s="10"/>
      <c r="CR1535" s="10"/>
    </row>
    <row r="1536" spans="1:96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0"/>
      <c r="BC1536" s="10"/>
      <c r="BD1536" s="10"/>
      <c r="BE1536" s="10"/>
      <c r="BF1536" s="10"/>
      <c r="BG1536" s="10"/>
      <c r="BH1536" s="10"/>
      <c r="BI1536" s="10"/>
      <c r="BJ1536" s="10"/>
      <c r="BK1536" s="10"/>
      <c r="BL1536" s="10"/>
      <c r="BM1536" s="10"/>
      <c r="BN1536" s="10"/>
      <c r="BO1536" s="10"/>
      <c r="BP1536" s="10"/>
      <c r="BQ1536" s="10"/>
      <c r="BR1536" s="10"/>
      <c r="BS1536" s="10"/>
      <c r="BT1536" s="10"/>
      <c r="BU1536" s="10"/>
      <c r="BV1536" s="10"/>
      <c r="BW1536" s="10"/>
      <c r="BX1536" s="10"/>
      <c r="BY1536" s="10"/>
      <c r="BZ1536" s="10"/>
      <c r="CA1536" s="10"/>
      <c r="CB1536" s="10"/>
      <c r="CC1536" s="10"/>
      <c r="CD1536" s="10"/>
      <c r="CE1536" s="10"/>
      <c r="CF1536" s="10"/>
      <c r="CG1536" s="10"/>
      <c r="CH1536" s="10"/>
      <c r="CI1536" s="10"/>
      <c r="CJ1536" s="10"/>
      <c r="CK1536" s="10"/>
      <c r="CL1536" s="10"/>
      <c r="CM1536" s="10"/>
      <c r="CN1536" s="10"/>
      <c r="CO1536" s="10"/>
      <c r="CP1536" s="10"/>
      <c r="CQ1536" s="10"/>
      <c r="CR1536" s="10"/>
    </row>
    <row r="1537" spans="1:96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0"/>
      <c r="BC1537" s="10"/>
      <c r="BD1537" s="10"/>
      <c r="BE1537" s="10"/>
      <c r="BF1537" s="10"/>
      <c r="BG1537" s="10"/>
      <c r="BH1537" s="10"/>
      <c r="BI1537" s="10"/>
      <c r="BJ1537" s="10"/>
      <c r="BK1537" s="10"/>
      <c r="BL1537" s="10"/>
      <c r="BM1537" s="10"/>
      <c r="BN1537" s="10"/>
      <c r="BO1537" s="10"/>
      <c r="BP1537" s="10"/>
      <c r="BQ1537" s="10"/>
      <c r="BR1537" s="10"/>
      <c r="BS1537" s="10"/>
      <c r="BT1537" s="10"/>
      <c r="BU1537" s="10"/>
      <c r="BV1537" s="10"/>
      <c r="BW1537" s="10"/>
      <c r="BX1537" s="10"/>
      <c r="BY1537" s="10"/>
      <c r="BZ1537" s="10"/>
      <c r="CA1537" s="10"/>
      <c r="CB1537" s="10"/>
      <c r="CC1537" s="10"/>
      <c r="CD1537" s="10"/>
      <c r="CE1537" s="10"/>
      <c r="CF1537" s="10"/>
      <c r="CG1537" s="10"/>
      <c r="CH1537" s="10"/>
      <c r="CI1537" s="10"/>
      <c r="CJ1537" s="10"/>
      <c r="CK1537" s="10"/>
      <c r="CL1537" s="10"/>
      <c r="CM1537" s="10"/>
      <c r="CN1537" s="10"/>
      <c r="CO1537" s="10"/>
      <c r="CP1537" s="10"/>
      <c r="CQ1537" s="10"/>
      <c r="CR1537" s="10"/>
    </row>
    <row r="1538" spans="1:96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0"/>
      <c r="BC1538" s="10"/>
      <c r="BD1538" s="10"/>
      <c r="BE1538" s="10"/>
      <c r="BF1538" s="10"/>
      <c r="BG1538" s="10"/>
      <c r="BH1538" s="10"/>
      <c r="BI1538" s="10"/>
      <c r="BJ1538" s="10"/>
      <c r="BK1538" s="10"/>
      <c r="BL1538" s="10"/>
      <c r="BM1538" s="10"/>
      <c r="BN1538" s="10"/>
      <c r="BO1538" s="10"/>
      <c r="BP1538" s="10"/>
      <c r="BQ1538" s="10"/>
      <c r="BR1538" s="10"/>
      <c r="BS1538" s="10"/>
      <c r="BT1538" s="10"/>
      <c r="BU1538" s="10"/>
      <c r="BV1538" s="10"/>
      <c r="BW1538" s="10"/>
      <c r="BX1538" s="10"/>
      <c r="BY1538" s="10"/>
      <c r="BZ1538" s="10"/>
      <c r="CA1538" s="10"/>
      <c r="CB1538" s="10"/>
      <c r="CC1538" s="10"/>
      <c r="CD1538" s="10"/>
      <c r="CE1538" s="10"/>
      <c r="CF1538" s="10"/>
      <c r="CG1538" s="10"/>
      <c r="CH1538" s="10"/>
      <c r="CI1538" s="10"/>
      <c r="CJ1538" s="10"/>
      <c r="CK1538" s="10"/>
      <c r="CL1538" s="10"/>
      <c r="CM1538" s="10"/>
      <c r="CN1538" s="10"/>
      <c r="CO1538" s="10"/>
      <c r="CP1538" s="10"/>
      <c r="CQ1538" s="10"/>
      <c r="CR1538" s="10"/>
    </row>
    <row r="1539" spans="1:96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0"/>
      <c r="BC1539" s="10"/>
      <c r="BD1539" s="10"/>
      <c r="BE1539" s="10"/>
      <c r="BF1539" s="10"/>
      <c r="BG1539" s="10"/>
      <c r="BH1539" s="10"/>
      <c r="BI1539" s="10"/>
      <c r="BJ1539" s="10"/>
      <c r="BK1539" s="10"/>
      <c r="BL1539" s="10"/>
      <c r="BM1539" s="10"/>
      <c r="BN1539" s="10"/>
      <c r="BO1539" s="10"/>
      <c r="BP1539" s="10"/>
      <c r="BQ1539" s="10"/>
      <c r="BR1539" s="10"/>
      <c r="BS1539" s="10"/>
      <c r="BT1539" s="10"/>
      <c r="BU1539" s="10"/>
      <c r="BV1539" s="10"/>
      <c r="BW1539" s="10"/>
      <c r="BX1539" s="10"/>
      <c r="BY1539" s="10"/>
      <c r="BZ1539" s="10"/>
      <c r="CA1539" s="10"/>
      <c r="CB1539" s="10"/>
      <c r="CC1539" s="10"/>
      <c r="CD1539" s="10"/>
      <c r="CE1539" s="10"/>
      <c r="CF1539" s="10"/>
      <c r="CG1539" s="10"/>
      <c r="CH1539" s="10"/>
      <c r="CI1539" s="10"/>
      <c r="CJ1539" s="10"/>
      <c r="CK1539" s="10"/>
      <c r="CL1539" s="10"/>
      <c r="CM1539" s="10"/>
      <c r="CN1539" s="10"/>
      <c r="CO1539" s="10"/>
      <c r="CP1539" s="10"/>
      <c r="CQ1539" s="10"/>
      <c r="CR1539" s="10"/>
    </row>
    <row r="1540" spans="1:96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0"/>
      <c r="BC1540" s="10"/>
      <c r="BD1540" s="10"/>
      <c r="BE1540" s="10"/>
      <c r="BF1540" s="10"/>
      <c r="BG1540" s="10"/>
      <c r="BH1540" s="10"/>
      <c r="BI1540" s="10"/>
      <c r="BJ1540" s="10"/>
      <c r="BK1540" s="10"/>
      <c r="BL1540" s="10"/>
      <c r="BM1540" s="10"/>
      <c r="BN1540" s="10"/>
      <c r="BO1540" s="10"/>
      <c r="BP1540" s="10"/>
      <c r="BQ1540" s="10"/>
      <c r="BR1540" s="10"/>
      <c r="BS1540" s="10"/>
      <c r="BT1540" s="10"/>
      <c r="BU1540" s="10"/>
      <c r="BV1540" s="10"/>
      <c r="BW1540" s="10"/>
      <c r="BX1540" s="10"/>
      <c r="BY1540" s="10"/>
      <c r="BZ1540" s="10"/>
      <c r="CA1540" s="10"/>
      <c r="CB1540" s="10"/>
      <c r="CC1540" s="10"/>
      <c r="CD1540" s="10"/>
      <c r="CE1540" s="10"/>
      <c r="CF1540" s="10"/>
      <c r="CG1540" s="10"/>
      <c r="CH1540" s="10"/>
      <c r="CI1540" s="10"/>
      <c r="CJ1540" s="10"/>
      <c r="CK1540" s="10"/>
      <c r="CL1540" s="10"/>
      <c r="CM1540" s="10"/>
      <c r="CN1540" s="10"/>
      <c r="CO1540" s="10"/>
      <c r="CP1540" s="10"/>
      <c r="CQ1540" s="10"/>
      <c r="CR1540" s="10"/>
    </row>
    <row r="1541" spans="1:96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0"/>
      <c r="BC1541" s="10"/>
      <c r="BD1541" s="10"/>
      <c r="BE1541" s="10"/>
      <c r="BF1541" s="10"/>
      <c r="BG1541" s="10"/>
      <c r="BH1541" s="10"/>
      <c r="BI1541" s="10"/>
      <c r="BJ1541" s="10"/>
      <c r="BK1541" s="10"/>
      <c r="BL1541" s="10"/>
      <c r="BM1541" s="10"/>
      <c r="BN1541" s="10"/>
      <c r="BO1541" s="10"/>
      <c r="BP1541" s="10"/>
      <c r="BQ1541" s="10"/>
      <c r="BR1541" s="10"/>
      <c r="BS1541" s="10"/>
      <c r="BT1541" s="10"/>
      <c r="BU1541" s="10"/>
      <c r="BV1541" s="10"/>
      <c r="BW1541" s="10"/>
      <c r="BX1541" s="10"/>
      <c r="BY1541" s="10"/>
      <c r="BZ1541" s="10"/>
      <c r="CA1541" s="10"/>
      <c r="CB1541" s="10"/>
      <c r="CC1541" s="10"/>
      <c r="CD1541" s="10"/>
      <c r="CE1541" s="10"/>
      <c r="CF1541" s="10"/>
      <c r="CG1541" s="10"/>
      <c r="CH1541" s="10"/>
      <c r="CI1541" s="10"/>
      <c r="CJ1541" s="10"/>
      <c r="CK1541" s="10"/>
      <c r="CL1541" s="10"/>
      <c r="CM1541" s="10"/>
      <c r="CN1541" s="10"/>
      <c r="CO1541" s="10"/>
      <c r="CP1541" s="10"/>
      <c r="CQ1541" s="10"/>
      <c r="CR1541" s="10"/>
    </row>
    <row r="1542" spans="1:96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0"/>
      <c r="BC1542" s="10"/>
      <c r="BD1542" s="10"/>
      <c r="BE1542" s="10"/>
      <c r="BF1542" s="10"/>
      <c r="BG1542" s="10"/>
      <c r="BH1542" s="10"/>
      <c r="BI1542" s="10"/>
      <c r="BJ1542" s="10"/>
      <c r="BK1542" s="10"/>
      <c r="BL1542" s="10"/>
      <c r="BM1542" s="10"/>
      <c r="BN1542" s="10"/>
      <c r="BO1542" s="10"/>
      <c r="BP1542" s="10"/>
      <c r="BQ1542" s="10"/>
      <c r="BR1542" s="10"/>
      <c r="BS1542" s="10"/>
      <c r="BT1542" s="10"/>
      <c r="BU1542" s="10"/>
      <c r="BV1542" s="10"/>
      <c r="BW1542" s="10"/>
      <c r="BX1542" s="10"/>
      <c r="BY1542" s="10"/>
      <c r="BZ1542" s="10"/>
      <c r="CA1542" s="10"/>
      <c r="CB1542" s="10"/>
      <c r="CC1542" s="10"/>
      <c r="CD1542" s="10"/>
      <c r="CE1542" s="10"/>
      <c r="CF1542" s="10"/>
      <c r="CG1542" s="10"/>
      <c r="CH1542" s="10"/>
      <c r="CI1542" s="10"/>
      <c r="CJ1542" s="10"/>
      <c r="CK1542" s="10"/>
      <c r="CL1542" s="10"/>
      <c r="CM1542" s="10"/>
      <c r="CN1542" s="10"/>
      <c r="CO1542" s="10"/>
      <c r="CP1542" s="10"/>
      <c r="CQ1542" s="10"/>
      <c r="CR1542" s="10"/>
    </row>
    <row r="1543" spans="1:96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0"/>
      <c r="BC1543" s="10"/>
      <c r="BD1543" s="10"/>
      <c r="BE1543" s="10"/>
      <c r="BF1543" s="10"/>
      <c r="BG1543" s="10"/>
      <c r="BH1543" s="10"/>
      <c r="BI1543" s="10"/>
      <c r="BJ1543" s="10"/>
      <c r="BK1543" s="10"/>
      <c r="BL1543" s="10"/>
      <c r="BM1543" s="10"/>
      <c r="BN1543" s="10"/>
      <c r="BO1543" s="10"/>
      <c r="BP1543" s="10"/>
      <c r="BQ1543" s="10"/>
      <c r="BR1543" s="10"/>
      <c r="BS1543" s="10"/>
      <c r="BT1543" s="10"/>
      <c r="BU1543" s="10"/>
      <c r="BV1543" s="10"/>
      <c r="BW1543" s="10"/>
      <c r="BX1543" s="10"/>
      <c r="BY1543" s="10"/>
      <c r="BZ1543" s="10"/>
      <c r="CA1543" s="10"/>
      <c r="CB1543" s="10"/>
      <c r="CC1543" s="10"/>
      <c r="CD1543" s="10"/>
      <c r="CE1543" s="10"/>
      <c r="CF1543" s="10"/>
      <c r="CG1543" s="10"/>
      <c r="CH1543" s="10"/>
      <c r="CI1543" s="10"/>
      <c r="CJ1543" s="10"/>
      <c r="CK1543" s="10"/>
      <c r="CL1543" s="10"/>
      <c r="CM1543" s="10"/>
      <c r="CN1543" s="10"/>
      <c r="CO1543" s="10"/>
      <c r="CP1543" s="10"/>
      <c r="CQ1543" s="10"/>
      <c r="CR1543" s="10"/>
    </row>
    <row r="1544" spans="1:96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0"/>
      <c r="BC1544" s="10"/>
      <c r="BD1544" s="10"/>
      <c r="BE1544" s="10"/>
      <c r="BF1544" s="10"/>
      <c r="BG1544" s="10"/>
      <c r="BH1544" s="10"/>
      <c r="BI1544" s="10"/>
      <c r="BJ1544" s="10"/>
      <c r="BK1544" s="10"/>
      <c r="BL1544" s="10"/>
      <c r="BM1544" s="10"/>
      <c r="BN1544" s="10"/>
      <c r="BO1544" s="10"/>
      <c r="BP1544" s="10"/>
      <c r="BQ1544" s="10"/>
      <c r="BR1544" s="10"/>
      <c r="BS1544" s="10"/>
      <c r="BT1544" s="10"/>
      <c r="BU1544" s="10"/>
      <c r="BV1544" s="10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</row>
    <row r="1545" spans="1:96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0"/>
      <c r="BC1545" s="10"/>
      <c r="BD1545" s="10"/>
      <c r="BE1545" s="10"/>
      <c r="BF1545" s="10"/>
      <c r="BG1545" s="10"/>
      <c r="BH1545" s="10"/>
      <c r="BI1545" s="10"/>
      <c r="BJ1545" s="10"/>
      <c r="BK1545" s="10"/>
      <c r="BL1545" s="10"/>
      <c r="BM1545" s="10"/>
      <c r="BN1545" s="10"/>
      <c r="BO1545" s="10"/>
      <c r="BP1545" s="10"/>
      <c r="BQ1545" s="10"/>
      <c r="BR1545" s="10"/>
      <c r="BS1545" s="10"/>
      <c r="BT1545" s="10"/>
      <c r="BU1545" s="10"/>
      <c r="BV1545" s="10"/>
      <c r="BW1545" s="10"/>
      <c r="BX1545" s="10"/>
      <c r="BY1545" s="10"/>
      <c r="BZ1545" s="10"/>
      <c r="CA1545" s="10"/>
      <c r="CB1545" s="10"/>
      <c r="CC1545" s="10"/>
      <c r="CD1545" s="10"/>
      <c r="CE1545" s="10"/>
      <c r="CF1545" s="10"/>
      <c r="CG1545" s="10"/>
      <c r="CH1545" s="10"/>
      <c r="CI1545" s="10"/>
      <c r="CJ1545" s="10"/>
      <c r="CK1545" s="10"/>
      <c r="CL1545" s="10"/>
      <c r="CM1545" s="10"/>
      <c r="CN1545" s="10"/>
      <c r="CO1545" s="10"/>
      <c r="CP1545" s="10"/>
      <c r="CQ1545" s="10"/>
      <c r="CR1545" s="10"/>
    </row>
    <row r="1546" spans="1:96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0"/>
      <c r="BC1546" s="10"/>
      <c r="BD1546" s="10"/>
      <c r="BE1546" s="10"/>
      <c r="BF1546" s="10"/>
      <c r="BG1546" s="10"/>
      <c r="BH1546" s="10"/>
      <c r="BI1546" s="10"/>
      <c r="BJ1546" s="10"/>
      <c r="BK1546" s="10"/>
      <c r="BL1546" s="10"/>
      <c r="BM1546" s="10"/>
      <c r="BN1546" s="10"/>
      <c r="BO1546" s="10"/>
      <c r="BP1546" s="10"/>
      <c r="BQ1546" s="10"/>
      <c r="BR1546" s="10"/>
      <c r="BS1546" s="10"/>
      <c r="BT1546" s="10"/>
      <c r="BU1546" s="10"/>
      <c r="BV1546" s="10"/>
      <c r="BW1546" s="10"/>
      <c r="BX1546" s="10"/>
      <c r="BY1546" s="10"/>
      <c r="BZ1546" s="10"/>
      <c r="CA1546" s="10"/>
      <c r="CB1546" s="10"/>
      <c r="CC1546" s="10"/>
      <c r="CD1546" s="10"/>
      <c r="CE1546" s="10"/>
      <c r="CF1546" s="10"/>
      <c r="CG1546" s="10"/>
      <c r="CH1546" s="10"/>
      <c r="CI1546" s="10"/>
      <c r="CJ1546" s="10"/>
      <c r="CK1546" s="10"/>
      <c r="CL1546" s="10"/>
      <c r="CM1546" s="10"/>
      <c r="CN1546" s="10"/>
      <c r="CO1546" s="10"/>
      <c r="CP1546" s="10"/>
      <c r="CQ1546" s="10"/>
      <c r="CR1546" s="10"/>
    </row>
    <row r="1547" spans="1:96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0"/>
      <c r="BC1547" s="10"/>
      <c r="BD1547" s="10"/>
      <c r="BE1547" s="10"/>
      <c r="BF1547" s="10"/>
      <c r="BG1547" s="10"/>
      <c r="BH1547" s="10"/>
      <c r="BI1547" s="10"/>
      <c r="BJ1547" s="10"/>
      <c r="BK1547" s="10"/>
      <c r="BL1547" s="10"/>
      <c r="BM1547" s="10"/>
      <c r="BN1547" s="10"/>
      <c r="BO1547" s="10"/>
      <c r="BP1547" s="10"/>
      <c r="BQ1547" s="10"/>
      <c r="BR1547" s="10"/>
      <c r="BS1547" s="10"/>
      <c r="BT1547" s="10"/>
      <c r="BU1547" s="10"/>
      <c r="BV1547" s="10"/>
      <c r="BW1547" s="10"/>
      <c r="BX1547" s="10"/>
      <c r="BY1547" s="10"/>
      <c r="BZ1547" s="10"/>
      <c r="CA1547" s="10"/>
      <c r="CB1547" s="10"/>
      <c r="CC1547" s="10"/>
      <c r="CD1547" s="10"/>
      <c r="CE1547" s="10"/>
      <c r="CF1547" s="10"/>
      <c r="CG1547" s="10"/>
      <c r="CH1547" s="10"/>
      <c r="CI1547" s="10"/>
      <c r="CJ1547" s="10"/>
      <c r="CK1547" s="10"/>
      <c r="CL1547" s="10"/>
      <c r="CM1547" s="10"/>
      <c r="CN1547" s="10"/>
      <c r="CO1547" s="10"/>
      <c r="CP1547" s="10"/>
      <c r="CQ1547" s="10"/>
      <c r="CR1547" s="10"/>
    </row>
    <row r="1548" spans="1:96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0"/>
      <c r="BC1548" s="10"/>
      <c r="BD1548" s="10"/>
      <c r="BE1548" s="10"/>
      <c r="BF1548" s="10"/>
      <c r="BG1548" s="10"/>
      <c r="BH1548" s="10"/>
      <c r="BI1548" s="10"/>
      <c r="BJ1548" s="10"/>
      <c r="BK1548" s="10"/>
      <c r="BL1548" s="10"/>
      <c r="BM1548" s="10"/>
      <c r="BN1548" s="10"/>
      <c r="BO1548" s="10"/>
      <c r="BP1548" s="10"/>
      <c r="BQ1548" s="10"/>
      <c r="BR1548" s="10"/>
      <c r="BS1548" s="10"/>
      <c r="BT1548" s="10"/>
      <c r="BU1548" s="10"/>
      <c r="BV1548" s="10"/>
      <c r="BW1548" s="10"/>
      <c r="BX1548" s="10"/>
      <c r="BY1548" s="10"/>
      <c r="BZ1548" s="10"/>
      <c r="CA1548" s="10"/>
      <c r="CB1548" s="10"/>
      <c r="CC1548" s="10"/>
      <c r="CD1548" s="10"/>
      <c r="CE1548" s="10"/>
      <c r="CF1548" s="10"/>
      <c r="CG1548" s="10"/>
      <c r="CH1548" s="10"/>
      <c r="CI1548" s="10"/>
      <c r="CJ1548" s="10"/>
      <c r="CK1548" s="10"/>
      <c r="CL1548" s="10"/>
      <c r="CM1548" s="10"/>
      <c r="CN1548" s="10"/>
      <c r="CO1548" s="10"/>
      <c r="CP1548" s="10"/>
      <c r="CQ1548" s="10"/>
      <c r="CR1548" s="10"/>
    </row>
    <row r="1549" spans="1:96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0"/>
      <c r="BC1549" s="10"/>
      <c r="BD1549" s="10"/>
      <c r="BE1549" s="10"/>
      <c r="BF1549" s="10"/>
      <c r="BG1549" s="10"/>
      <c r="BH1549" s="10"/>
      <c r="BI1549" s="10"/>
      <c r="BJ1549" s="10"/>
      <c r="BK1549" s="10"/>
      <c r="BL1549" s="10"/>
      <c r="BM1549" s="10"/>
      <c r="BN1549" s="10"/>
      <c r="BO1549" s="10"/>
      <c r="BP1549" s="10"/>
      <c r="BQ1549" s="10"/>
      <c r="BR1549" s="10"/>
      <c r="BS1549" s="10"/>
      <c r="BT1549" s="10"/>
      <c r="BU1549" s="10"/>
      <c r="BV1549" s="10"/>
      <c r="BW1549" s="10"/>
      <c r="BX1549" s="10"/>
      <c r="BY1549" s="10"/>
      <c r="BZ1549" s="10"/>
      <c r="CA1549" s="10"/>
      <c r="CB1549" s="10"/>
      <c r="CC1549" s="10"/>
      <c r="CD1549" s="10"/>
      <c r="CE1549" s="10"/>
      <c r="CF1549" s="10"/>
      <c r="CG1549" s="10"/>
      <c r="CH1549" s="10"/>
      <c r="CI1549" s="10"/>
      <c r="CJ1549" s="10"/>
      <c r="CK1549" s="10"/>
      <c r="CL1549" s="10"/>
      <c r="CM1549" s="10"/>
      <c r="CN1549" s="10"/>
      <c r="CO1549" s="10"/>
      <c r="CP1549" s="10"/>
      <c r="CQ1549" s="10"/>
      <c r="CR1549" s="10"/>
    </row>
    <row r="1550" spans="1:96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0"/>
      <c r="BC1550" s="10"/>
      <c r="BD1550" s="10"/>
      <c r="BE1550" s="10"/>
      <c r="BF1550" s="10"/>
      <c r="BG1550" s="10"/>
      <c r="BH1550" s="10"/>
      <c r="BI1550" s="10"/>
      <c r="BJ1550" s="10"/>
      <c r="BK1550" s="10"/>
      <c r="BL1550" s="10"/>
      <c r="BM1550" s="10"/>
      <c r="BN1550" s="10"/>
      <c r="BO1550" s="10"/>
      <c r="BP1550" s="10"/>
      <c r="BQ1550" s="10"/>
      <c r="BR1550" s="10"/>
      <c r="BS1550" s="10"/>
      <c r="BT1550" s="10"/>
      <c r="BU1550" s="10"/>
      <c r="BV1550" s="10"/>
      <c r="BW1550" s="10"/>
      <c r="BX1550" s="10"/>
      <c r="BY1550" s="10"/>
      <c r="BZ1550" s="10"/>
      <c r="CA1550" s="10"/>
      <c r="CB1550" s="10"/>
      <c r="CC1550" s="10"/>
      <c r="CD1550" s="10"/>
      <c r="CE1550" s="10"/>
      <c r="CF1550" s="10"/>
      <c r="CG1550" s="10"/>
      <c r="CH1550" s="10"/>
      <c r="CI1550" s="10"/>
      <c r="CJ1550" s="10"/>
      <c r="CK1550" s="10"/>
      <c r="CL1550" s="10"/>
      <c r="CM1550" s="10"/>
      <c r="CN1550" s="10"/>
      <c r="CO1550" s="10"/>
      <c r="CP1550" s="10"/>
      <c r="CQ1550" s="10"/>
      <c r="CR1550" s="10"/>
    </row>
    <row r="1551" spans="1:96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0"/>
      <c r="BC1551" s="10"/>
      <c r="BD1551" s="10"/>
      <c r="BE1551" s="10"/>
      <c r="BF1551" s="10"/>
      <c r="BG1551" s="10"/>
      <c r="BH1551" s="10"/>
      <c r="BI1551" s="10"/>
      <c r="BJ1551" s="10"/>
      <c r="BK1551" s="10"/>
      <c r="BL1551" s="10"/>
      <c r="BM1551" s="10"/>
      <c r="BN1551" s="10"/>
      <c r="BO1551" s="10"/>
      <c r="BP1551" s="10"/>
      <c r="BQ1551" s="10"/>
      <c r="BR1551" s="10"/>
      <c r="BS1551" s="10"/>
      <c r="BT1551" s="10"/>
      <c r="BU1551" s="10"/>
      <c r="BV1551" s="10"/>
      <c r="BW1551" s="10"/>
      <c r="BX1551" s="10"/>
      <c r="BY1551" s="10"/>
      <c r="BZ1551" s="10"/>
      <c r="CA1551" s="10"/>
      <c r="CB1551" s="10"/>
      <c r="CC1551" s="10"/>
      <c r="CD1551" s="10"/>
      <c r="CE1551" s="10"/>
      <c r="CF1551" s="10"/>
      <c r="CG1551" s="10"/>
      <c r="CH1551" s="10"/>
      <c r="CI1551" s="10"/>
      <c r="CJ1551" s="10"/>
      <c r="CK1551" s="10"/>
      <c r="CL1551" s="10"/>
      <c r="CM1551" s="10"/>
      <c r="CN1551" s="10"/>
      <c r="CO1551" s="10"/>
      <c r="CP1551" s="10"/>
      <c r="CQ1551" s="10"/>
      <c r="CR1551" s="10"/>
    </row>
    <row r="1552" spans="1:96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0"/>
      <c r="BC1552" s="10"/>
      <c r="BD1552" s="10"/>
      <c r="BE1552" s="10"/>
      <c r="BF1552" s="10"/>
      <c r="BG1552" s="10"/>
      <c r="BH1552" s="10"/>
      <c r="BI1552" s="10"/>
      <c r="BJ1552" s="10"/>
      <c r="BK1552" s="10"/>
      <c r="BL1552" s="10"/>
      <c r="BM1552" s="10"/>
      <c r="BN1552" s="10"/>
      <c r="BO1552" s="10"/>
      <c r="BP1552" s="10"/>
      <c r="BQ1552" s="10"/>
      <c r="BR1552" s="10"/>
      <c r="BS1552" s="10"/>
      <c r="BT1552" s="10"/>
      <c r="BU1552" s="10"/>
      <c r="BV1552" s="10"/>
      <c r="BW1552" s="10"/>
      <c r="BX1552" s="10"/>
      <c r="BY1552" s="10"/>
      <c r="BZ1552" s="10"/>
      <c r="CA1552" s="10"/>
      <c r="CB1552" s="10"/>
      <c r="CC1552" s="10"/>
      <c r="CD1552" s="10"/>
      <c r="CE1552" s="10"/>
      <c r="CF1552" s="10"/>
      <c r="CG1552" s="10"/>
      <c r="CH1552" s="10"/>
      <c r="CI1552" s="10"/>
      <c r="CJ1552" s="10"/>
      <c r="CK1552" s="10"/>
      <c r="CL1552" s="10"/>
      <c r="CM1552" s="10"/>
      <c r="CN1552" s="10"/>
      <c r="CO1552" s="10"/>
      <c r="CP1552" s="10"/>
      <c r="CQ1552" s="10"/>
      <c r="CR1552" s="10"/>
    </row>
    <row r="1553" spans="1:96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0"/>
      <c r="BC1553" s="10"/>
      <c r="BD1553" s="10"/>
      <c r="BE1553" s="10"/>
      <c r="BF1553" s="10"/>
      <c r="BG1553" s="10"/>
      <c r="BH1553" s="10"/>
      <c r="BI1553" s="10"/>
      <c r="BJ1553" s="10"/>
      <c r="BK1553" s="10"/>
      <c r="BL1553" s="10"/>
      <c r="BM1553" s="10"/>
      <c r="BN1553" s="10"/>
      <c r="BO1553" s="10"/>
      <c r="BP1553" s="10"/>
      <c r="BQ1553" s="10"/>
      <c r="BR1553" s="10"/>
      <c r="BS1553" s="10"/>
      <c r="BT1553" s="10"/>
      <c r="BU1553" s="10"/>
      <c r="BV1553" s="10"/>
      <c r="BW1553" s="10"/>
      <c r="BX1553" s="10"/>
      <c r="BY1553" s="10"/>
      <c r="BZ1553" s="10"/>
      <c r="CA1553" s="10"/>
      <c r="CB1553" s="10"/>
      <c r="CC1553" s="10"/>
      <c r="CD1553" s="10"/>
      <c r="CE1553" s="10"/>
      <c r="CF1553" s="10"/>
      <c r="CG1553" s="10"/>
      <c r="CH1553" s="10"/>
      <c r="CI1553" s="10"/>
      <c r="CJ1553" s="10"/>
      <c r="CK1553" s="10"/>
      <c r="CL1553" s="10"/>
      <c r="CM1553" s="10"/>
      <c r="CN1553" s="10"/>
      <c r="CO1553" s="10"/>
      <c r="CP1553" s="10"/>
      <c r="CQ1553" s="10"/>
      <c r="CR1553" s="10"/>
    </row>
    <row r="1554" spans="1:96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0"/>
      <c r="BC1554" s="10"/>
      <c r="BD1554" s="10"/>
      <c r="BE1554" s="10"/>
      <c r="BF1554" s="10"/>
      <c r="BG1554" s="10"/>
      <c r="BH1554" s="10"/>
      <c r="BI1554" s="10"/>
      <c r="BJ1554" s="10"/>
      <c r="BK1554" s="10"/>
      <c r="BL1554" s="10"/>
      <c r="BM1554" s="10"/>
      <c r="BN1554" s="10"/>
      <c r="BO1554" s="10"/>
      <c r="BP1554" s="10"/>
      <c r="BQ1554" s="10"/>
      <c r="BR1554" s="10"/>
      <c r="BS1554" s="10"/>
      <c r="BT1554" s="10"/>
      <c r="BU1554" s="10"/>
      <c r="BV1554" s="10"/>
      <c r="BW1554" s="10"/>
      <c r="BX1554" s="10"/>
      <c r="BY1554" s="10"/>
      <c r="BZ1554" s="10"/>
      <c r="CA1554" s="10"/>
      <c r="CB1554" s="10"/>
      <c r="CC1554" s="10"/>
      <c r="CD1554" s="10"/>
      <c r="CE1554" s="10"/>
      <c r="CF1554" s="10"/>
      <c r="CG1554" s="10"/>
      <c r="CH1554" s="10"/>
      <c r="CI1554" s="10"/>
      <c r="CJ1554" s="10"/>
      <c r="CK1554" s="10"/>
      <c r="CL1554" s="10"/>
      <c r="CM1554" s="10"/>
      <c r="CN1554" s="10"/>
      <c r="CO1554" s="10"/>
      <c r="CP1554" s="10"/>
      <c r="CQ1554" s="10"/>
      <c r="CR1554" s="10"/>
    </row>
    <row r="1555" spans="1:96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0"/>
      <c r="BC1555" s="10"/>
      <c r="BD1555" s="10"/>
      <c r="BE1555" s="10"/>
      <c r="BF1555" s="10"/>
      <c r="BG1555" s="10"/>
      <c r="BH1555" s="10"/>
      <c r="BI1555" s="10"/>
      <c r="BJ1555" s="10"/>
      <c r="BK1555" s="10"/>
      <c r="BL1555" s="10"/>
      <c r="BM1555" s="10"/>
      <c r="BN1555" s="10"/>
      <c r="BO1555" s="10"/>
      <c r="BP1555" s="10"/>
      <c r="BQ1555" s="10"/>
      <c r="BR1555" s="10"/>
      <c r="BS1555" s="10"/>
      <c r="BT1555" s="10"/>
      <c r="BU1555" s="10"/>
      <c r="BV1555" s="10"/>
      <c r="BW1555" s="10"/>
      <c r="BX1555" s="10"/>
      <c r="BY1555" s="10"/>
      <c r="BZ1555" s="10"/>
      <c r="CA1555" s="10"/>
      <c r="CB1555" s="10"/>
      <c r="CC1555" s="10"/>
      <c r="CD1555" s="10"/>
      <c r="CE1555" s="10"/>
      <c r="CF1555" s="10"/>
      <c r="CG1555" s="10"/>
      <c r="CH1555" s="10"/>
      <c r="CI1555" s="10"/>
      <c r="CJ1555" s="10"/>
      <c r="CK1555" s="10"/>
      <c r="CL1555" s="10"/>
      <c r="CM1555" s="10"/>
      <c r="CN1555" s="10"/>
      <c r="CO1555" s="10"/>
      <c r="CP1555" s="10"/>
      <c r="CQ1555" s="10"/>
      <c r="CR1555" s="10"/>
    </row>
  </sheetData>
  <mergeCells count="50">
    <mergeCell ref="BO7:CU7"/>
    <mergeCell ref="AA1:BV4"/>
    <mergeCell ref="BW1:CV4"/>
    <mergeCell ref="C3:Z4"/>
    <mergeCell ref="B5:CU5"/>
    <mergeCell ref="BP6:CU6"/>
    <mergeCell ref="AE10:BK10"/>
    <mergeCell ref="AE12:BK12"/>
    <mergeCell ref="AE14:BK14"/>
    <mergeCell ref="AE16:BK16"/>
    <mergeCell ref="AE18:BK18"/>
    <mergeCell ref="CB23:CT25"/>
    <mergeCell ref="D26:V28"/>
    <mergeCell ref="W26:AO28"/>
    <mergeCell ref="AP26:BH28"/>
    <mergeCell ref="BI26:CA28"/>
    <mergeCell ref="CB26:CT28"/>
    <mergeCell ref="D23:V25"/>
    <mergeCell ref="W23:AO25"/>
    <mergeCell ref="AP23:BH25"/>
    <mergeCell ref="BI23:CA25"/>
    <mergeCell ref="D30:AA30"/>
    <mergeCell ref="AB30:AH30"/>
    <mergeCell ref="AI30:AM30"/>
    <mergeCell ref="CH36:CT36"/>
    <mergeCell ref="D37:Z39"/>
    <mergeCell ref="AA37:AW39"/>
    <mergeCell ref="AX37:BT39"/>
    <mergeCell ref="BU37:CT39"/>
    <mergeCell ref="D40:Z42"/>
    <mergeCell ref="AA40:AW42"/>
    <mergeCell ref="AX40:BT42"/>
    <mergeCell ref="BU40:CT54"/>
    <mergeCell ref="D43:Z45"/>
    <mergeCell ref="AA43:AW45"/>
    <mergeCell ref="AX43:BT45"/>
    <mergeCell ref="D46:Z48"/>
    <mergeCell ref="AA46:AW48"/>
    <mergeCell ref="AX46:BT48"/>
    <mergeCell ref="D49:Z51"/>
    <mergeCell ref="AA49:AW51"/>
    <mergeCell ref="AX49:BT51"/>
    <mergeCell ref="D52:Z54"/>
    <mergeCell ref="AA52:AW54"/>
    <mergeCell ref="AX52:BT54"/>
    <mergeCell ref="CY58:FA59"/>
    <mergeCell ref="FC58:HE59"/>
    <mergeCell ref="AU59:AX59"/>
    <mergeCell ref="AY59:BC59"/>
    <mergeCell ref="D58:AT59"/>
  </mergeCells>
  <phoneticPr fontId="3" type="noConversion"/>
  <hyperlinks>
    <hyperlink ref="AM6" r:id="rId1" display="Tel:031-547-9590, Fax:031-547-9591" xr:uid="{16C9F176-9D79-4F78-9CDD-AD6828A138D5}"/>
  </hyperlinks>
  <printOptions horizontalCentered="1"/>
  <pageMargins left="0.19685039370078741" right="0.19685039370078741" top="0.47244094488188981" bottom="0.47244094488188981" header="0.31496062992125984" footer="0.39370078740157483"/>
  <pageSetup paperSize="9" scale="98" orientation="portrait" r:id="rId2"/>
  <headerFooter>
    <oddHeader>&amp;C
&amp;9
&amp;8Page ( &amp;P ) / ( of &amp;N )</oddHead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7E7B-2D87-4EF2-AB27-36C9CF84648A}">
  <dimension ref="A1:FR77"/>
  <sheetViews>
    <sheetView tabSelected="1" view="pageBreakPreview" zoomScaleNormal="100" zoomScaleSheetLayoutView="100" workbookViewId="0">
      <selection activeCell="AE19" sqref="AE19:CT19"/>
    </sheetView>
  </sheetViews>
  <sheetFormatPr defaultColWidth="0.88671875" defaultRowHeight="14.25"/>
  <cols>
    <col min="1" max="102" width="0.88671875" style="1"/>
    <col min="103" max="103" width="42.77734375" style="1" customWidth="1"/>
    <col min="104" max="104" width="17.33203125" style="1" customWidth="1"/>
    <col min="105" max="105" width="16.6640625" style="1" customWidth="1"/>
    <col min="106" max="106" width="14.5546875" style="1" customWidth="1"/>
    <col min="107" max="107" width="9.5546875" style="1" bestFit="1" customWidth="1"/>
    <col min="108" max="108" width="5.88671875" style="1" customWidth="1"/>
    <col min="109" max="16384" width="0.88671875" style="1"/>
  </cols>
  <sheetData>
    <row r="1" spans="1:108" ht="15" customHeight="1">
      <c r="B1" s="2"/>
      <c r="C1" s="3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40" t="s">
        <v>0</v>
      </c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240"/>
      <c r="BH1" s="240"/>
      <c r="BI1" s="240"/>
      <c r="BJ1" s="240"/>
      <c r="BK1" s="240"/>
      <c r="BL1" s="240"/>
      <c r="BM1" s="240"/>
      <c r="BN1" s="240"/>
      <c r="BO1" s="240"/>
      <c r="BP1" s="240"/>
      <c r="BQ1" s="240"/>
      <c r="BR1" s="240"/>
      <c r="BS1" s="240"/>
      <c r="BT1" s="240"/>
      <c r="BU1" s="240"/>
      <c r="BV1" s="240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</row>
    <row r="2" spans="1:108" ht="1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</row>
    <row r="3" spans="1:108" ht="15" customHeight="1">
      <c r="B3" s="3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0"/>
      <c r="BK3" s="240"/>
      <c r="BL3" s="240"/>
      <c r="BM3" s="240"/>
      <c r="BN3" s="240"/>
      <c r="BO3" s="240"/>
      <c r="BP3" s="240"/>
      <c r="BQ3" s="240"/>
      <c r="BR3" s="240"/>
      <c r="BS3" s="240"/>
      <c r="BT3" s="240"/>
      <c r="BU3" s="240"/>
      <c r="BV3" s="240"/>
      <c r="BW3" s="241"/>
      <c r="BX3" s="241"/>
      <c r="BY3" s="241"/>
      <c r="BZ3" s="241"/>
      <c r="CA3" s="241"/>
      <c r="CB3" s="241"/>
      <c r="CC3" s="241"/>
      <c r="CD3" s="241"/>
      <c r="CE3" s="241"/>
      <c r="CF3" s="241"/>
      <c r="CG3" s="241"/>
      <c r="CH3" s="241"/>
      <c r="CI3" s="241"/>
      <c r="CJ3" s="241"/>
      <c r="CK3" s="241"/>
      <c r="CL3" s="241"/>
      <c r="CM3" s="241"/>
      <c r="CN3" s="241"/>
      <c r="CO3" s="241"/>
      <c r="CP3" s="241"/>
      <c r="CQ3" s="241"/>
      <c r="CR3" s="241"/>
      <c r="CS3" s="241"/>
      <c r="CT3" s="241"/>
      <c r="CU3" s="241"/>
      <c r="CV3" s="241"/>
    </row>
    <row r="4" spans="1:108" ht="15" customHeight="1">
      <c r="B4" s="3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</row>
    <row r="5" spans="1:108" ht="12" customHeight="1">
      <c r="B5" s="242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3"/>
      <c r="BF5" s="243"/>
      <c r="BG5" s="243"/>
      <c r="BH5" s="243"/>
      <c r="BI5" s="243"/>
      <c r="BJ5" s="243"/>
      <c r="BK5" s="243"/>
      <c r="BL5" s="243"/>
      <c r="BM5" s="243"/>
      <c r="BN5" s="243"/>
      <c r="BO5" s="243"/>
      <c r="BP5" s="243"/>
      <c r="BQ5" s="243"/>
      <c r="BR5" s="243"/>
      <c r="BS5" s="243"/>
      <c r="BT5" s="243"/>
      <c r="BU5" s="243"/>
      <c r="BV5" s="243"/>
      <c r="BW5" s="243"/>
      <c r="BX5" s="243"/>
      <c r="BY5" s="243"/>
      <c r="BZ5" s="243"/>
      <c r="CA5" s="243"/>
      <c r="CB5" s="243"/>
      <c r="CC5" s="243"/>
      <c r="CD5" s="243"/>
      <c r="CE5" s="243"/>
      <c r="CF5" s="243"/>
      <c r="CG5" s="243"/>
      <c r="CH5" s="243"/>
      <c r="CI5" s="243"/>
      <c r="CJ5" s="243"/>
      <c r="CK5" s="243"/>
      <c r="CL5" s="243"/>
      <c r="CM5" s="243"/>
      <c r="CN5" s="243"/>
      <c r="CO5" s="243"/>
      <c r="CP5" s="243"/>
      <c r="CQ5" s="243"/>
      <c r="CR5" s="243"/>
      <c r="CS5" s="243"/>
      <c r="CT5" s="243"/>
      <c r="CU5" s="243"/>
    </row>
    <row r="6" spans="1:108" ht="12" customHeight="1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120" t="s">
        <v>178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244" t="str">
        <f>"* 원본확인번호 : " &amp;CZ7&amp;" "</f>
        <v xml:space="preserve">* 원본확인번호 :  </v>
      </c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244"/>
      <c r="CC6" s="244"/>
      <c r="CD6" s="244"/>
      <c r="CE6" s="244"/>
      <c r="CF6" s="244"/>
      <c r="CG6" s="244"/>
      <c r="CH6" s="244"/>
      <c r="CI6" s="244"/>
      <c r="CJ6" s="244"/>
      <c r="CK6" s="244"/>
      <c r="CL6" s="244"/>
      <c r="CM6" s="244"/>
      <c r="CN6" s="244"/>
      <c r="CO6" s="244"/>
      <c r="CP6" s="244"/>
      <c r="CQ6" s="244"/>
      <c r="CR6" s="244"/>
      <c r="CS6" s="244"/>
      <c r="CT6" s="244"/>
      <c r="CU6" s="244"/>
    </row>
    <row r="7" spans="1:108" s="5" customFormat="1" ht="12" customHeight="1">
      <c r="B7" s="6" t="str">
        <f>" "&amp;"성적서 번호 (Certificate No) : " &amp; CY7</f>
        <v xml:space="preserve"> 성적서 번호 (Certificate No) : </v>
      </c>
      <c r="AC7" s="7"/>
      <c r="AD7" s="7"/>
      <c r="AE7" s="7"/>
      <c r="AF7" s="7"/>
      <c r="AG7" s="7"/>
      <c r="AH7" s="7"/>
      <c r="AI7" s="8"/>
      <c r="AJ7" s="8"/>
      <c r="AK7" s="8"/>
      <c r="AL7" s="8"/>
      <c r="AM7" s="8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245"/>
      <c r="BA7" s="245"/>
      <c r="BB7" s="245"/>
      <c r="BC7" s="245"/>
      <c r="BD7" s="245"/>
      <c r="BE7" s="245"/>
      <c r="BF7" s="245"/>
      <c r="BG7" s="8"/>
      <c r="BH7" s="8"/>
      <c r="BI7" s="8"/>
      <c r="BJ7" s="8"/>
      <c r="BK7" s="8"/>
      <c r="BL7" s="8"/>
      <c r="BM7" s="8"/>
      <c r="BN7" s="8"/>
      <c r="BO7" s="246" t="s">
        <v>180</v>
      </c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  <c r="CY7" s="72"/>
      <c r="CZ7" s="73"/>
      <c r="DA7" s="74"/>
      <c r="DB7" s="74"/>
      <c r="DC7" s="74"/>
      <c r="DD7" s="74"/>
    </row>
    <row r="8" spans="1:108" ht="3.75" customHeight="1" thickBot="1">
      <c r="CY8" s="75"/>
      <c r="CZ8" s="76"/>
      <c r="DA8" s="76"/>
      <c r="DB8" s="76"/>
      <c r="DC8" s="76"/>
      <c r="DD8" s="76"/>
    </row>
    <row r="9" spans="1:108" ht="3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Y9" s="75"/>
      <c r="CZ9" s="76"/>
      <c r="DA9" s="76"/>
      <c r="DB9" s="76"/>
      <c r="DC9" s="76"/>
      <c r="DD9" s="76"/>
    </row>
    <row r="10" spans="1:108" ht="12" customHeight="1">
      <c r="C10" s="12" t="s">
        <v>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4"/>
      <c r="CT10" s="14"/>
      <c r="CY10" s="75"/>
      <c r="CZ10" s="76"/>
      <c r="DA10" s="76"/>
      <c r="DB10" s="76"/>
      <c r="DC10" s="76"/>
      <c r="DD10" s="76"/>
    </row>
    <row r="11" spans="1:108" ht="3.95" customHeight="1"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Y11" s="75"/>
      <c r="CZ11" s="76"/>
      <c r="DA11" s="76"/>
      <c r="DB11" s="76"/>
      <c r="DC11" s="76"/>
      <c r="DD11" s="76"/>
    </row>
    <row r="12" spans="1:108" ht="12" customHeight="1">
      <c r="C12" s="237" t="s">
        <v>3</v>
      </c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14"/>
      <c r="Z12" s="13"/>
      <c r="AA12" s="13"/>
      <c r="AB12" s="13"/>
      <c r="AC12" s="13"/>
      <c r="AD12" s="15" t="s">
        <v>4</v>
      </c>
      <c r="AE12" s="238">
        <f>CY12</f>
        <v>0</v>
      </c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  <c r="BX12" s="238"/>
      <c r="BY12" s="238"/>
      <c r="BZ12" s="238"/>
      <c r="CA12" s="238"/>
      <c r="CB12" s="238"/>
      <c r="CC12" s="238"/>
      <c r="CD12" s="238"/>
      <c r="CE12" s="238"/>
      <c r="CF12" s="238"/>
      <c r="CG12" s="238"/>
      <c r="CH12" s="238"/>
      <c r="CI12" s="238"/>
      <c r="CJ12" s="238"/>
      <c r="CK12" s="238"/>
      <c r="CL12" s="238"/>
      <c r="CM12" s="238"/>
      <c r="CN12" s="238"/>
      <c r="CO12" s="238"/>
      <c r="CP12" s="238"/>
      <c r="CQ12" s="238"/>
      <c r="CR12" s="238"/>
      <c r="CS12" s="238"/>
      <c r="CT12" s="238"/>
      <c r="CY12" s="84"/>
      <c r="CZ12" s="76"/>
      <c r="DA12" s="76"/>
      <c r="DB12" s="76"/>
      <c r="DC12" s="76"/>
      <c r="DD12" s="76"/>
    </row>
    <row r="13" spans="1:108" ht="12" customHeight="1">
      <c r="C13" s="237" t="s">
        <v>5</v>
      </c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14"/>
      <c r="Z13" s="13"/>
      <c r="AA13" s="13"/>
      <c r="AB13" s="13"/>
      <c r="AC13" s="13"/>
      <c r="AD13" s="15" t="s">
        <v>4</v>
      </c>
      <c r="AE13" s="238">
        <f>CY13</f>
        <v>0</v>
      </c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238"/>
      <c r="CD13" s="238"/>
      <c r="CE13" s="238"/>
      <c r="CF13" s="238"/>
      <c r="CG13" s="238"/>
      <c r="CH13" s="238"/>
      <c r="CI13" s="238"/>
      <c r="CJ13" s="238"/>
      <c r="CK13" s="238"/>
      <c r="CL13" s="238"/>
      <c r="CM13" s="238"/>
      <c r="CN13" s="238"/>
      <c r="CO13" s="238"/>
      <c r="CP13" s="238"/>
      <c r="CQ13" s="238"/>
      <c r="CR13" s="238"/>
      <c r="CS13" s="238"/>
      <c r="CT13" s="238"/>
      <c r="CY13" s="84"/>
      <c r="CZ13" s="76"/>
      <c r="DA13" s="76"/>
      <c r="DB13" s="76"/>
      <c r="DC13" s="76"/>
      <c r="DD13" s="76"/>
    </row>
    <row r="14" spans="1:108" ht="4.1500000000000004" customHeight="1"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Y14" s="75"/>
      <c r="CZ14" s="76"/>
      <c r="DA14" s="76"/>
      <c r="DB14" s="76"/>
      <c r="DC14" s="76"/>
      <c r="DD14" s="76"/>
    </row>
    <row r="15" spans="1:108" ht="12" customHeight="1">
      <c r="C15" s="12" t="s">
        <v>6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6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4"/>
      <c r="CT15" s="14"/>
      <c r="CY15" s="75"/>
      <c r="CZ15" s="76"/>
      <c r="DA15" s="76"/>
      <c r="DB15" s="76"/>
      <c r="DC15" s="76"/>
      <c r="DD15" s="76"/>
    </row>
    <row r="16" spans="1:108" ht="4.1500000000000004" customHeight="1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4"/>
      <c r="CT16" s="14"/>
      <c r="CY16" s="75"/>
      <c r="CZ16" s="76"/>
      <c r="DA16" s="76"/>
      <c r="DB16" s="76"/>
      <c r="DC16" s="76"/>
      <c r="DD16" s="76"/>
    </row>
    <row r="17" spans="3:174" ht="12" customHeight="1">
      <c r="C17" s="239" t="s">
        <v>7</v>
      </c>
      <c r="D17" s="239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15" t="s">
        <v>4</v>
      </c>
      <c r="AE17" s="238">
        <f>CY17</f>
        <v>0</v>
      </c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8"/>
      <c r="BK17" s="238"/>
      <c r="BL17" s="238"/>
      <c r="BM17" s="238"/>
      <c r="BN17" s="238"/>
      <c r="BO17" s="238"/>
      <c r="BP17" s="238"/>
      <c r="BQ17" s="238"/>
      <c r="BR17" s="238"/>
      <c r="BS17" s="238"/>
      <c r="BT17" s="238"/>
      <c r="BU17" s="238"/>
      <c r="BV17" s="238"/>
      <c r="BW17" s="238"/>
      <c r="BX17" s="238"/>
      <c r="BY17" s="238"/>
      <c r="BZ17" s="238"/>
      <c r="CA17" s="238"/>
      <c r="CB17" s="238"/>
      <c r="CC17" s="238"/>
      <c r="CD17" s="238"/>
      <c r="CE17" s="238"/>
      <c r="CF17" s="238"/>
      <c r="CG17" s="238"/>
      <c r="CH17" s="238"/>
      <c r="CI17" s="238"/>
      <c r="CJ17" s="238"/>
      <c r="CK17" s="238"/>
      <c r="CL17" s="238"/>
      <c r="CM17" s="238"/>
      <c r="CN17" s="238"/>
      <c r="CO17" s="238"/>
      <c r="CP17" s="238"/>
      <c r="CQ17" s="238"/>
      <c r="CR17" s="238"/>
      <c r="CS17" s="238"/>
      <c r="CT17" s="238"/>
      <c r="CY17" s="84"/>
      <c r="CZ17" s="76"/>
      <c r="DA17" s="76"/>
      <c r="DB17" s="76"/>
      <c r="DC17" s="76"/>
      <c r="DD17" s="76"/>
    </row>
    <row r="18" spans="3:174" ht="12" customHeight="1">
      <c r="C18" s="239" t="s">
        <v>8</v>
      </c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17" t="s">
        <v>4</v>
      </c>
      <c r="AP18" s="238" t="str">
        <f>""&amp;CY18&amp;""&amp;" / "&amp;CZ18&amp;""</f>
        <v xml:space="preserve"> / </v>
      </c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8"/>
      <c r="BJ18" s="238"/>
      <c r="BK18" s="238"/>
      <c r="BL18" s="238"/>
      <c r="BM18" s="238"/>
      <c r="BN18" s="238"/>
      <c r="BO18" s="238"/>
      <c r="BP18" s="238"/>
      <c r="BQ18" s="238"/>
      <c r="BR18" s="238"/>
      <c r="BS18" s="238"/>
      <c r="BT18" s="238"/>
      <c r="BU18" s="238"/>
      <c r="BV18" s="238"/>
      <c r="BW18" s="238"/>
      <c r="BX18" s="238"/>
      <c r="BY18" s="238"/>
      <c r="BZ18" s="238"/>
      <c r="CA18" s="238"/>
      <c r="CB18" s="238"/>
      <c r="CC18" s="238"/>
      <c r="CD18" s="238"/>
      <c r="CE18" s="238"/>
      <c r="CF18" s="238"/>
      <c r="CG18" s="238"/>
      <c r="CH18" s="238"/>
      <c r="CI18" s="238"/>
      <c r="CJ18" s="238"/>
      <c r="CK18" s="238"/>
      <c r="CL18" s="238"/>
      <c r="CM18" s="238"/>
      <c r="CN18" s="238"/>
      <c r="CO18" s="238"/>
      <c r="CP18" s="238"/>
      <c r="CQ18" s="238"/>
      <c r="CR18" s="18"/>
      <c r="CS18" s="18"/>
      <c r="CT18" s="18"/>
      <c r="CY18" s="84"/>
      <c r="CZ18" s="88"/>
      <c r="DA18" s="76"/>
      <c r="DB18" s="76"/>
      <c r="DC18" s="76"/>
      <c r="DD18" s="76"/>
    </row>
    <row r="19" spans="3:174" ht="12" customHeight="1">
      <c r="C19" s="239" t="s">
        <v>9</v>
      </c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15" t="s">
        <v>4</v>
      </c>
      <c r="AE19" s="248">
        <f>CY19</f>
        <v>0</v>
      </c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8"/>
      <c r="BJ19" s="238"/>
      <c r="BK19" s="238"/>
      <c r="BL19" s="238"/>
      <c r="BM19" s="238"/>
      <c r="BN19" s="238"/>
      <c r="BO19" s="238"/>
      <c r="BP19" s="238"/>
      <c r="BQ19" s="238"/>
      <c r="BR19" s="238"/>
      <c r="BS19" s="238"/>
      <c r="BT19" s="238"/>
      <c r="BU19" s="238"/>
      <c r="BV19" s="238"/>
      <c r="BW19" s="238"/>
      <c r="BX19" s="238"/>
      <c r="BY19" s="238"/>
      <c r="BZ19" s="238"/>
      <c r="CA19" s="238"/>
      <c r="CB19" s="238"/>
      <c r="CC19" s="238"/>
      <c r="CD19" s="238"/>
      <c r="CE19" s="238"/>
      <c r="CF19" s="238"/>
      <c r="CG19" s="238"/>
      <c r="CH19" s="238"/>
      <c r="CI19" s="238"/>
      <c r="CJ19" s="238"/>
      <c r="CK19" s="238"/>
      <c r="CL19" s="238"/>
      <c r="CM19" s="238"/>
      <c r="CN19" s="238"/>
      <c r="CO19" s="238"/>
      <c r="CP19" s="238"/>
      <c r="CQ19" s="238"/>
      <c r="CR19" s="238"/>
      <c r="CS19" s="238"/>
      <c r="CT19" s="238"/>
      <c r="CY19" s="88"/>
      <c r="CZ19" s="76"/>
      <c r="DA19" s="76"/>
      <c r="DB19" s="76"/>
      <c r="DC19" s="76"/>
      <c r="DD19" s="76"/>
    </row>
    <row r="20" spans="3:174" ht="4.1500000000000004" customHeight="1"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Y20" s="76"/>
      <c r="CZ20" s="76"/>
      <c r="DA20" s="76"/>
      <c r="DB20" s="76"/>
      <c r="DC20" s="76"/>
      <c r="DD20" s="76"/>
    </row>
    <row r="21" spans="3:174" ht="12" customHeight="1">
      <c r="C21" s="12" t="s">
        <v>10</v>
      </c>
      <c r="D21" s="19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4"/>
      <c r="AC21" s="13"/>
      <c r="AD21" s="15" t="s">
        <v>4</v>
      </c>
      <c r="AE21" s="249">
        <f>CY21</f>
        <v>0</v>
      </c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49"/>
      <c r="AS21" s="249"/>
      <c r="AT21" s="249"/>
      <c r="AU21" s="249"/>
      <c r="AV21" s="249"/>
      <c r="AW21" s="249"/>
      <c r="AX21" s="249"/>
      <c r="AY21" s="249"/>
      <c r="AZ21" s="249"/>
      <c r="BA21" s="249"/>
      <c r="BB21" s="249"/>
      <c r="BC21" s="249"/>
      <c r="BD21" s="249"/>
      <c r="BE21" s="249"/>
      <c r="BF21" s="249"/>
      <c r="BG21" s="249"/>
      <c r="BH21" s="249"/>
      <c r="BI21" s="249"/>
      <c r="BJ21" s="249"/>
      <c r="BK21" s="249"/>
      <c r="BL21" s="249"/>
      <c r="BM21" s="249"/>
      <c r="BN21" s="249"/>
      <c r="BO21" s="249"/>
      <c r="BP21" s="249"/>
      <c r="BQ21" s="249"/>
      <c r="BR21" s="249"/>
      <c r="BS21" s="249"/>
      <c r="BT21" s="249"/>
      <c r="BU21" s="249"/>
      <c r="BV21" s="249"/>
      <c r="BW21" s="249"/>
      <c r="BX21" s="249"/>
      <c r="BY21" s="249"/>
      <c r="BZ21" s="249"/>
      <c r="CA21" s="249"/>
      <c r="CB21" s="249"/>
      <c r="CC21" s="249"/>
      <c r="CD21" s="249"/>
      <c r="CE21" s="249"/>
      <c r="CF21" s="249"/>
      <c r="CG21" s="249"/>
      <c r="CH21" s="249"/>
      <c r="CI21" s="249"/>
      <c r="CJ21" s="249"/>
      <c r="CK21" s="249"/>
      <c r="CL21" s="249"/>
      <c r="CM21" s="249"/>
      <c r="CN21" s="249"/>
      <c r="CO21" s="249"/>
      <c r="CP21" s="249"/>
      <c r="CQ21" s="249"/>
      <c r="CR21" s="249"/>
      <c r="CS21" s="249"/>
      <c r="CT21" s="249"/>
      <c r="CY21" s="90"/>
      <c r="CZ21" s="76"/>
      <c r="DA21" s="76"/>
      <c r="DB21" s="76"/>
      <c r="DC21" s="76"/>
      <c r="DD21" s="76"/>
    </row>
    <row r="22" spans="3:174" ht="4.1500000000000004" customHeight="1">
      <c r="CY22" s="76"/>
      <c r="CZ22" s="76"/>
      <c r="DA22" s="76"/>
      <c r="DB22" s="76"/>
      <c r="DC22" s="76"/>
      <c r="DD22" s="76"/>
    </row>
    <row r="23" spans="3:174" s="21" customFormat="1" ht="12" customHeight="1">
      <c r="C23" s="20" t="s">
        <v>11</v>
      </c>
      <c r="CY23" s="76"/>
      <c r="CZ23" s="76"/>
      <c r="DA23" s="76"/>
      <c r="DB23" s="76"/>
      <c r="DC23" s="76"/>
      <c r="DD23" s="76"/>
    </row>
    <row r="24" spans="3:174" ht="4.1500000000000004" customHeight="1">
      <c r="CY24" s="76"/>
      <c r="CZ24" s="76"/>
      <c r="DA24" s="76"/>
      <c r="DB24" s="76"/>
      <c r="DC24" s="76"/>
      <c r="DD24" s="76"/>
    </row>
    <row r="25" spans="3:174" s="21" customFormat="1" ht="11.1" customHeight="1">
      <c r="C25" s="250" t="s">
        <v>12</v>
      </c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2" t="s">
        <v>4</v>
      </c>
      <c r="Z25" s="127" t="str">
        <f>"" &amp; "( " &amp; FIXED(((CY25+CY26)/2),1) &amp; " ± " &amp; FIXED(((CY26-CY25)/2),1) &amp;" ) ℃"</f>
        <v>( 0.0 ± 0.0 ) ℃</v>
      </c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Y25" s="251" t="s">
        <v>13</v>
      </c>
      <c r="AZ25" s="251"/>
      <c r="BA25" s="251"/>
      <c r="BB25" s="251"/>
      <c r="BC25" s="251"/>
      <c r="BD25" s="251"/>
      <c r="BE25" s="251"/>
      <c r="BF25" s="251"/>
      <c r="BG25" s="251"/>
      <c r="BH25" s="251"/>
      <c r="BI25" s="251"/>
      <c r="BJ25" s="251"/>
      <c r="BK25" s="251"/>
      <c r="BL25" s="251"/>
      <c r="BM25" s="251"/>
      <c r="BN25" s="251"/>
      <c r="BO25" s="251"/>
      <c r="BP25" s="251"/>
      <c r="BQ25" s="251"/>
      <c r="BR25" s="22" t="s">
        <v>4</v>
      </c>
      <c r="BS25" s="127" t="str">
        <f>"" &amp; "( " &amp; FIXED(((CZ25+CZ26)/2),0) &amp; " ± " &amp; FIXED(((CZ26-CZ25)/2),0) &amp;" ) % R.H."</f>
        <v>( 0 ± 0 ) % R.H.</v>
      </c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  <c r="CF25" s="127"/>
      <c r="CG25" s="127"/>
      <c r="CH25" s="127"/>
      <c r="CI25" s="127"/>
      <c r="CJ25" s="127"/>
      <c r="CK25" s="127"/>
      <c r="CL25" s="127"/>
      <c r="CM25" s="127"/>
      <c r="CN25" s="127"/>
      <c r="CY25" s="84"/>
      <c r="CZ25" s="94"/>
      <c r="DA25" s="76"/>
      <c r="DB25" s="76"/>
      <c r="DC25" s="76"/>
      <c r="DD25" s="76"/>
    </row>
    <row r="26" spans="3:174" s="21" customFormat="1" ht="11.1" customHeight="1">
      <c r="C26" s="250" t="s">
        <v>14</v>
      </c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2" t="s">
        <v>4</v>
      </c>
      <c r="Z26" s="23"/>
      <c r="AA26" s="252" t="str">
        <f>IF(CY27="고정표준실","■","□")</f>
        <v>□</v>
      </c>
      <c r="AB26" s="252"/>
      <c r="AC26" s="25" t="s">
        <v>15</v>
      </c>
      <c r="BC26" s="25" t="s">
        <v>16</v>
      </c>
      <c r="BT26" s="252" t="str">
        <f>IF(CY27="현장교정","■","□")</f>
        <v>□</v>
      </c>
      <c r="BU26" s="252"/>
      <c r="BV26" s="25" t="s">
        <v>17</v>
      </c>
      <c r="CM26" s="23"/>
      <c r="CN26" s="23"/>
      <c r="CO26" s="23"/>
      <c r="CP26" s="23"/>
      <c r="CQ26" s="23"/>
      <c r="CR26" s="23"/>
      <c r="CS26" s="23"/>
      <c r="CT26" s="23"/>
      <c r="CU26" s="23"/>
      <c r="CY26" s="26"/>
      <c r="CZ26" s="27"/>
      <c r="DA26" s="28"/>
      <c r="DB26" s="28"/>
      <c r="DC26" s="28"/>
      <c r="DD26" s="28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30"/>
      <c r="DP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31"/>
      <c r="EC26" s="31"/>
      <c r="ED26" s="31"/>
      <c r="EE26" s="31"/>
      <c r="EF26" s="31"/>
      <c r="EG26" s="23"/>
      <c r="EH26" s="23"/>
    </row>
    <row r="27" spans="3:174" s="21" customFormat="1" ht="11.1" customHeight="1">
      <c r="C27" s="32"/>
      <c r="D27" s="32"/>
      <c r="E27" s="222" t="s">
        <v>177</v>
      </c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2"/>
      <c r="CR27" s="222"/>
      <c r="CS27" s="222"/>
      <c r="CT27" s="222"/>
      <c r="CY27" s="115"/>
      <c r="CZ27" s="76"/>
      <c r="DA27" s="76"/>
      <c r="DB27" s="76"/>
      <c r="DC27" s="76"/>
      <c r="DD27" s="76"/>
    </row>
    <row r="28" spans="3:174" ht="4.1500000000000004" customHeight="1">
      <c r="CY28" s="76"/>
      <c r="CZ28" s="76"/>
      <c r="DA28" s="76"/>
      <c r="DB28" s="76"/>
      <c r="DC28" s="76"/>
      <c r="DD28" s="76"/>
    </row>
    <row r="29" spans="3:174" s="21" customFormat="1" ht="12" customHeight="1">
      <c r="C29" s="20" t="s">
        <v>18</v>
      </c>
      <c r="CY29" s="76"/>
      <c r="CZ29" s="76"/>
      <c r="DA29" s="76"/>
      <c r="DB29" s="76"/>
      <c r="DC29" s="76"/>
      <c r="DD29" s="76"/>
    </row>
    <row r="30" spans="3:174" s="21" customFormat="1" ht="11.1" customHeight="1">
      <c r="E30" s="20" t="s">
        <v>19</v>
      </c>
      <c r="CY30" s="76"/>
      <c r="CZ30" s="76"/>
      <c r="DA30" s="76"/>
      <c r="DB30" s="76"/>
      <c r="DC30" s="76"/>
      <c r="DD30" s="76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FR30" s="23"/>
    </row>
    <row r="31" spans="3:174" s="21" customFormat="1" ht="4.3499999999999996" customHeight="1">
      <c r="E31" s="20"/>
      <c r="CY31" s="76"/>
      <c r="CZ31" s="76"/>
      <c r="DA31" s="76"/>
      <c r="DB31" s="76"/>
      <c r="DC31" s="76"/>
      <c r="DD31" s="76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FR31" s="23"/>
    </row>
    <row r="32" spans="3:174" ht="12" customHeight="1">
      <c r="E32" s="253">
        <f>CY32</f>
        <v>0</v>
      </c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  <c r="AZ32" s="253"/>
      <c r="BA32" s="253"/>
      <c r="BB32" s="253"/>
      <c r="BC32" s="253"/>
      <c r="BD32" s="253"/>
      <c r="BE32" s="253"/>
      <c r="BF32" s="253"/>
      <c r="BG32" s="253"/>
      <c r="BH32" s="253"/>
      <c r="BI32" s="253"/>
      <c r="BJ32" s="253"/>
      <c r="BK32" s="253"/>
      <c r="BL32" s="253"/>
      <c r="BM32" s="253"/>
      <c r="BN32" s="253"/>
      <c r="BO32" s="253"/>
      <c r="BP32" s="253"/>
      <c r="BQ32" s="253"/>
      <c r="BR32" s="253"/>
      <c r="BS32" s="253"/>
      <c r="BT32" s="253"/>
      <c r="BU32" s="253"/>
      <c r="BV32" s="253"/>
      <c r="BW32" s="253"/>
      <c r="BX32" s="253"/>
      <c r="BY32" s="253"/>
      <c r="BZ32" s="253"/>
      <c r="CA32" s="253"/>
      <c r="CB32" s="253"/>
      <c r="CC32" s="253"/>
      <c r="CD32" s="253"/>
      <c r="CE32" s="253"/>
      <c r="CF32" s="253"/>
      <c r="CG32" s="253"/>
      <c r="CH32" s="253"/>
      <c r="CI32" s="253"/>
      <c r="CJ32" s="253"/>
      <c r="CK32" s="253"/>
      <c r="CL32" s="253"/>
      <c r="CM32" s="253"/>
      <c r="CN32" s="253"/>
      <c r="CO32" s="253"/>
      <c r="CP32" s="253"/>
      <c r="CQ32" s="253"/>
      <c r="CR32" s="253"/>
      <c r="CS32" s="253"/>
      <c r="CT32" s="34"/>
      <c r="CY32" s="97"/>
      <c r="CZ32" s="76"/>
      <c r="DA32" s="76"/>
      <c r="DB32" s="76"/>
      <c r="DC32" s="76"/>
      <c r="DD32" s="76"/>
    </row>
    <row r="33" spans="4:108" ht="12" customHeight="1"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3"/>
      <c r="BK33" s="253"/>
      <c r="BL33" s="253"/>
      <c r="BM33" s="253"/>
      <c r="BN33" s="253"/>
      <c r="BO33" s="253"/>
      <c r="BP33" s="253"/>
      <c r="BQ33" s="253"/>
      <c r="BR33" s="253"/>
      <c r="BS33" s="253"/>
      <c r="BT33" s="253"/>
      <c r="BU33" s="253"/>
      <c r="BV33" s="253"/>
      <c r="BW33" s="253"/>
      <c r="BX33" s="253"/>
      <c r="BY33" s="253"/>
      <c r="BZ33" s="253"/>
      <c r="CA33" s="253"/>
      <c r="CB33" s="253"/>
      <c r="CC33" s="253"/>
      <c r="CD33" s="253"/>
      <c r="CE33" s="253"/>
      <c r="CF33" s="253"/>
      <c r="CG33" s="253"/>
      <c r="CH33" s="253"/>
      <c r="CI33" s="253"/>
      <c r="CJ33" s="253"/>
      <c r="CK33" s="253"/>
      <c r="CL33" s="253"/>
      <c r="CM33" s="253"/>
      <c r="CN33" s="253"/>
      <c r="CO33" s="253"/>
      <c r="CP33" s="253"/>
      <c r="CQ33" s="253"/>
      <c r="CR33" s="253"/>
      <c r="CS33" s="253"/>
      <c r="CT33" s="34"/>
      <c r="CY33" s="76"/>
      <c r="CZ33" s="76"/>
      <c r="DA33" s="76"/>
      <c r="DB33" s="76"/>
      <c r="DC33" s="76"/>
      <c r="DD33" s="76"/>
    </row>
    <row r="34" spans="4:108" ht="12" customHeight="1"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253"/>
      <c r="BB34" s="253"/>
      <c r="BC34" s="253"/>
      <c r="BD34" s="253"/>
      <c r="BE34" s="253"/>
      <c r="BF34" s="253"/>
      <c r="BG34" s="253"/>
      <c r="BH34" s="253"/>
      <c r="BI34" s="253"/>
      <c r="BJ34" s="253"/>
      <c r="BK34" s="253"/>
      <c r="BL34" s="253"/>
      <c r="BM34" s="253"/>
      <c r="BN34" s="253"/>
      <c r="BO34" s="253"/>
      <c r="BP34" s="253"/>
      <c r="BQ34" s="253"/>
      <c r="BR34" s="253"/>
      <c r="BS34" s="253"/>
      <c r="BT34" s="253"/>
      <c r="BU34" s="253"/>
      <c r="BV34" s="253"/>
      <c r="BW34" s="253"/>
      <c r="BX34" s="253"/>
      <c r="BY34" s="253"/>
      <c r="BZ34" s="253"/>
      <c r="CA34" s="253"/>
      <c r="CB34" s="253"/>
      <c r="CC34" s="253"/>
      <c r="CD34" s="253"/>
      <c r="CE34" s="253"/>
      <c r="CF34" s="253"/>
      <c r="CG34" s="253"/>
      <c r="CH34" s="253"/>
      <c r="CI34" s="253"/>
      <c r="CJ34" s="253"/>
      <c r="CK34" s="253"/>
      <c r="CL34" s="253"/>
      <c r="CM34" s="253"/>
      <c r="CN34" s="253"/>
      <c r="CO34" s="253"/>
      <c r="CP34" s="253"/>
      <c r="CQ34" s="253"/>
      <c r="CR34" s="253"/>
      <c r="CS34" s="253"/>
      <c r="CT34" s="34"/>
      <c r="CY34" s="76"/>
      <c r="CZ34" s="76"/>
      <c r="DA34" s="76"/>
      <c r="DB34" s="76"/>
      <c r="DC34" s="76"/>
      <c r="DD34" s="76"/>
    </row>
    <row r="35" spans="4:108" ht="12" customHeight="1"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3"/>
      <c r="BD35" s="253"/>
      <c r="BE35" s="253"/>
      <c r="BF35" s="253"/>
      <c r="BG35" s="253"/>
      <c r="BH35" s="253"/>
      <c r="BI35" s="253"/>
      <c r="BJ35" s="253"/>
      <c r="BK35" s="253"/>
      <c r="BL35" s="253"/>
      <c r="BM35" s="253"/>
      <c r="BN35" s="253"/>
      <c r="BO35" s="253"/>
      <c r="BP35" s="253"/>
      <c r="BQ35" s="253"/>
      <c r="BR35" s="253"/>
      <c r="BS35" s="253"/>
      <c r="BT35" s="253"/>
      <c r="BU35" s="253"/>
      <c r="BV35" s="253"/>
      <c r="BW35" s="253"/>
      <c r="BX35" s="253"/>
      <c r="BY35" s="253"/>
      <c r="BZ35" s="253"/>
      <c r="CA35" s="253"/>
      <c r="CB35" s="253"/>
      <c r="CC35" s="253"/>
      <c r="CD35" s="253"/>
      <c r="CE35" s="253"/>
      <c r="CF35" s="253"/>
      <c r="CG35" s="253"/>
      <c r="CH35" s="253"/>
      <c r="CI35" s="253"/>
      <c r="CJ35" s="253"/>
      <c r="CK35" s="253"/>
      <c r="CL35" s="253"/>
      <c r="CM35" s="253"/>
      <c r="CN35" s="253"/>
      <c r="CO35" s="253"/>
      <c r="CP35" s="253"/>
      <c r="CQ35" s="253"/>
      <c r="CR35" s="253"/>
      <c r="CS35" s="253"/>
      <c r="CT35" s="34"/>
      <c r="CY35" s="76"/>
      <c r="CZ35" s="76"/>
      <c r="DA35" s="76"/>
      <c r="DB35" s="76"/>
      <c r="DC35" s="76"/>
      <c r="DD35" s="76"/>
    </row>
    <row r="36" spans="4:108" ht="4.1500000000000004" customHeight="1">
      <c r="CY36" s="76"/>
      <c r="CZ36" s="76"/>
      <c r="DA36" s="76"/>
      <c r="DB36" s="76"/>
      <c r="DC36" s="76"/>
      <c r="DD36" s="76"/>
    </row>
    <row r="37" spans="4:108" s="21" customFormat="1" ht="12.75" customHeight="1">
      <c r="E37" s="20" t="s">
        <v>20</v>
      </c>
      <c r="CY37" s="76"/>
      <c r="CZ37" s="76"/>
      <c r="DA37" s="76"/>
      <c r="DB37" s="76"/>
      <c r="DC37" s="76"/>
      <c r="DD37" s="76"/>
    </row>
    <row r="38" spans="4:108" ht="4.1500000000000004" customHeight="1">
      <c r="CY38" s="76"/>
      <c r="CZ38" s="76"/>
      <c r="DA38" s="76"/>
      <c r="DB38" s="76"/>
      <c r="DC38" s="76"/>
      <c r="DD38" s="76"/>
    </row>
    <row r="39" spans="4:108" ht="20.100000000000001" customHeight="1">
      <c r="D39" s="254" t="s">
        <v>21</v>
      </c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5" t="s">
        <v>22</v>
      </c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  <c r="AX39" s="255"/>
      <c r="AY39" s="255"/>
      <c r="AZ39" s="255"/>
      <c r="BA39" s="255" t="s">
        <v>23</v>
      </c>
      <c r="BB39" s="255"/>
      <c r="BC39" s="255"/>
      <c r="BD39" s="255"/>
      <c r="BE39" s="255"/>
      <c r="BF39" s="255"/>
      <c r="BG39" s="255"/>
      <c r="BH39" s="255"/>
      <c r="BI39" s="255"/>
      <c r="BJ39" s="255"/>
      <c r="BK39" s="255"/>
      <c r="BL39" s="255"/>
      <c r="BM39" s="255"/>
      <c r="BN39" s="255"/>
      <c r="BO39" s="255"/>
      <c r="BP39" s="255"/>
      <c r="BQ39" s="255"/>
      <c r="BR39" s="255"/>
      <c r="BS39" s="255" t="s">
        <v>24</v>
      </c>
      <c r="BT39" s="255"/>
      <c r="BU39" s="255"/>
      <c r="BV39" s="255"/>
      <c r="BW39" s="255"/>
      <c r="BX39" s="255"/>
      <c r="BY39" s="255"/>
      <c r="BZ39" s="255"/>
      <c r="CA39" s="255"/>
      <c r="CB39" s="255"/>
      <c r="CC39" s="255"/>
      <c r="CD39" s="255"/>
      <c r="CE39" s="255"/>
      <c r="CF39" s="255"/>
      <c r="CG39" s="255"/>
      <c r="CH39" s="255" t="s">
        <v>25</v>
      </c>
      <c r="CI39" s="255"/>
      <c r="CJ39" s="255"/>
      <c r="CK39" s="255"/>
      <c r="CL39" s="255"/>
      <c r="CM39" s="255"/>
      <c r="CN39" s="255"/>
      <c r="CO39" s="255"/>
      <c r="CP39" s="255"/>
      <c r="CQ39" s="255"/>
      <c r="CR39" s="255"/>
      <c r="CS39" s="255"/>
      <c r="CY39" s="76"/>
      <c r="CZ39" s="76"/>
      <c r="DA39" s="76"/>
      <c r="DB39" s="76"/>
      <c r="DC39" s="76"/>
      <c r="DD39" s="76"/>
    </row>
    <row r="40" spans="4:108" ht="11.65" customHeight="1"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7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6"/>
      <c r="BJ40" s="256"/>
      <c r="BK40" s="256"/>
      <c r="BL40" s="256"/>
      <c r="BM40" s="256"/>
      <c r="BN40" s="256"/>
      <c r="BO40" s="256"/>
      <c r="BP40" s="256"/>
      <c r="BQ40" s="256"/>
      <c r="BR40" s="256"/>
      <c r="BS40" s="258"/>
      <c r="BT40" s="258"/>
      <c r="BU40" s="258"/>
      <c r="BV40" s="258"/>
      <c r="BW40" s="258"/>
      <c r="BX40" s="258"/>
      <c r="BY40" s="258"/>
      <c r="BZ40" s="258"/>
      <c r="CA40" s="258"/>
      <c r="CB40" s="258"/>
      <c r="CC40" s="258"/>
      <c r="CD40" s="258"/>
      <c r="CE40" s="258"/>
      <c r="CF40" s="258"/>
      <c r="CG40" s="258"/>
      <c r="CH40" s="259"/>
      <c r="CI40" s="259"/>
      <c r="CJ40" s="259"/>
      <c r="CK40" s="259"/>
      <c r="CL40" s="259"/>
      <c r="CM40" s="259"/>
      <c r="CN40" s="259"/>
      <c r="CO40" s="259"/>
      <c r="CP40" s="259"/>
      <c r="CQ40" s="259"/>
      <c r="CR40" s="259"/>
      <c r="CS40" s="259"/>
      <c r="CY40" s="119"/>
      <c r="CZ40" s="100"/>
      <c r="DA40" s="101"/>
      <c r="DB40" s="104"/>
      <c r="DC40" s="119"/>
      <c r="DD40" s="119"/>
    </row>
    <row r="41" spans="4:108" ht="11.65" customHeight="1"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  <c r="AC41" s="256"/>
      <c r="AD41" s="256"/>
      <c r="AE41" s="256"/>
      <c r="AF41" s="256"/>
      <c r="AG41" s="256"/>
      <c r="AH41" s="257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  <c r="BB41" s="256"/>
      <c r="BC41" s="256"/>
      <c r="BD41" s="256"/>
      <c r="BE41" s="256"/>
      <c r="BF41" s="256"/>
      <c r="BG41" s="256"/>
      <c r="BH41" s="256"/>
      <c r="BI41" s="256"/>
      <c r="BJ41" s="256"/>
      <c r="BK41" s="256"/>
      <c r="BL41" s="256"/>
      <c r="BM41" s="256"/>
      <c r="BN41" s="256"/>
      <c r="BO41" s="256"/>
      <c r="BP41" s="256"/>
      <c r="BQ41" s="256"/>
      <c r="BR41" s="256"/>
      <c r="BS41" s="258"/>
      <c r="BT41" s="258"/>
      <c r="BU41" s="258"/>
      <c r="BV41" s="258"/>
      <c r="BW41" s="258"/>
      <c r="BX41" s="258"/>
      <c r="BY41" s="258"/>
      <c r="BZ41" s="258"/>
      <c r="CA41" s="258"/>
      <c r="CB41" s="258"/>
      <c r="CC41" s="258"/>
      <c r="CD41" s="258"/>
      <c r="CE41" s="258"/>
      <c r="CF41" s="258"/>
      <c r="CG41" s="258"/>
      <c r="CH41" s="259"/>
      <c r="CI41" s="259"/>
      <c r="CJ41" s="259"/>
      <c r="CK41" s="259"/>
      <c r="CL41" s="259"/>
      <c r="CM41" s="259"/>
      <c r="CN41" s="259"/>
      <c r="CO41" s="259"/>
      <c r="CP41" s="259"/>
      <c r="CQ41" s="259"/>
      <c r="CR41" s="259"/>
      <c r="CS41" s="259"/>
      <c r="CY41" s="97"/>
      <c r="CZ41" s="101"/>
      <c r="DA41" s="103"/>
      <c r="DB41" s="105"/>
      <c r="DC41" s="119"/>
      <c r="DD41" s="119"/>
    </row>
    <row r="42" spans="4:108" ht="11.65" customHeight="1"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7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  <c r="BB42" s="256"/>
      <c r="BC42" s="256"/>
      <c r="BD42" s="256"/>
      <c r="BE42" s="256"/>
      <c r="BF42" s="256"/>
      <c r="BG42" s="256"/>
      <c r="BH42" s="256"/>
      <c r="BI42" s="256"/>
      <c r="BJ42" s="256"/>
      <c r="BK42" s="256"/>
      <c r="BL42" s="256"/>
      <c r="BM42" s="256"/>
      <c r="BN42" s="256"/>
      <c r="BO42" s="256"/>
      <c r="BP42" s="256"/>
      <c r="BQ42" s="256"/>
      <c r="BR42" s="256"/>
      <c r="BS42" s="258"/>
      <c r="BT42" s="258"/>
      <c r="BU42" s="258"/>
      <c r="BV42" s="258"/>
      <c r="BW42" s="258"/>
      <c r="BX42" s="258"/>
      <c r="BY42" s="258"/>
      <c r="BZ42" s="258"/>
      <c r="CA42" s="258"/>
      <c r="CB42" s="258"/>
      <c r="CC42" s="258"/>
      <c r="CD42" s="258"/>
      <c r="CE42" s="258"/>
      <c r="CF42" s="258"/>
      <c r="CG42" s="258"/>
      <c r="CH42" s="259"/>
      <c r="CI42" s="259"/>
      <c r="CJ42" s="259"/>
      <c r="CK42" s="259"/>
      <c r="CL42" s="259"/>
      <c r="CM42" s="259"/>
      <c r="CN42" s="259"/>
      <c r="CO42" s="259"/>
      <c r="CP42" s="259"/>
      <c r="CQ42" s="259"/>
      <c r="CR42" s="259"/>
      <c r="CS42" s="259"/>
      <c r="CY42" s="97"/>
      <c r="CZ42" s="100"/>
      <c r="DA42" s="101"/>
      <c r="DB42" s="104"/>
      <c r="DC42" s="119"/>
      <c r="DD42" s="119"/>
    </row>
    <row r="43" spans="4:108" ht="11.65" customHeight="1"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  <c r="AC43" s="256"/>
      <c r="AD43" s="256"/>
      <c r="AE43" s="256"/>
      <c r="AF43" s="256"/>
      <c r="AG43" s="256"/>
      <c r="AH43" s="257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6"/>
      <c r="BJ43" s="256"/>
      <c r="BK43" s="256"/>
      <c r="BL43" s="256"/>
      <c r="BM43" s="256"/>
      <c r="BN43" s="256"/>
      <c r="BO43" s="256"/>
      <c r="BP43" s="256"/>
      <c r="BQ43" s="256"/>
      <c r="BR43" s="256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9"/>
      <c r="CI43" s="259"/>
      <c r="CJ43" s="259"/>
      <c r="CK43" s="259"/>
      <c r="CL43" s="259"/>
      <c r="CM43" s="259"/>
      <c r="CN43" s="259"/>
      <c r="CO43" s="259"/>
      <c r="CP43" s="259"/>
      <c r="CQ43" s="259"/>
      <c r="CR43" s="259"/>
      <c r="CS43" s="259"/>
      <c r="CY43" s="97"/>
      <c r="CZ43" s="101"/>
      <c r="DA43" s="103"/>
      <c r="DB43" s="105"/>
      <c r="DC43" s="119"/>
      <c r="DD43" s="119"/>
    </row>
    <row r="44" spans="4:108" ht="11.65" customHeight="1"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  <c r="AD44" s="256"/>
      <c r="AE44" s="256"/>
      <c r="AF44" s="256"/>
      <c r="AG44" s="256"/>
      <c r="AH44" s="257"/>
      <c r="AI44" s="256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56"/>
      <c r="AW44" s="256"/>
      <c r="AX44" s="256"/>
      <c r="AY44" s="256"/>
      <c r="AZ44" s="256"/>
      <c r="BA44" s="256"/>
      <c r="BB44" s="256"/>
      <c r="BC44" s="256"/>
      <c r="BD44" s="256"/>
      <c r="BE44" s="256"/>
      <c r="BF44" s="256"/>
      <c r="BG44" s="256"/>
      <c r="BH44" s="256"/>
      <c r="BI44" s="256"/>
      <c r="BJ44" s="256"/>
      <c r="BK44" s="256"/>
      <c r="BL44" s="256"/>
      <c r="BM44" s="256"/>
      <c r="BN44" s="256"/>
      <c r="BO44" s="256"/>
      <c r="BP44" s="256"/>
      <c r="BQ44" s="256"/>
      <c r="BR44" s="256"/>
      <c r="BS44" s="258"/>
      <c r="BT44" s="258"/>
      <c r="BU44" s="258"/>
      <c r="BV44" s="258"/>
      <c r="BW44" s="258"/>
      <c r="BX44" s="258"/>
      <c r="BY44" s="258"/>
      <c r="BZ44" s="258"/>
      <c r="CA44" s="258"/>
      <c r="CB44" s="258"/>
      <c r="CC44" s="258"/>
      <c r="CD44" s="258"/>
      <c r="CE44" s="258"/>
      <c r="CF44" s="258"/>
      <c r="CG44" s="258"/>
      <c r="CH44" s="259"/>
      <c r="CI44" s="259"/>
      <c r="CJ44" s="259"/>
      <c r="CK44" s="259"/>
      <c r="CL44" s="259"/>
      <c r="CM44" s="259"/>
      <c r="CN44" s="259"/>
      <c r="CO44" s="259"/>
      <c r="CP44" s="259"/>
      <c r="CQ44" s="259"/>
      <c r="CR44" s="259"/>
      <c r="CS44" s="259"/>
      <c r="CY44" s="97"/>
      <c r="CZ44" s="100"/>
      <c r="DA44" s="101"/>
      <c r="DB44" s="104"/>
      <c r="DC44" s="119"/>
      <c r="DD44" s="119"/>
    </row>
    <row r="45" spans="4:108" ht="11.65" customHeight="1"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  <c r="AD45" s="256"/>
      <c r="AE45" s="256"/>
      <c r="AF45" s="256"/>
      <c r="AG45" s="256"/>
      <c r="AH45" s="257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256"/>
      <c r="BF45" s="256"/>
      <c r="BG45" s="256"/>
      <c r="BH45" s="256"/>
      <c r="BI45" s="256"/>
      <c r="BJ45" s="256"/>
      <c r="BK45" s="256"/>
      <c r="BL45" s="256"/>
      <c r="BM45" s="256"/>
      <c r="BN45" s="256"/>
      <c r="BO45" s="256"/>
      <c r="BP45" s="256"/>
      <c r="BQ45" s="256"/>
      <c r="BR45" s="256"/>
      <c r="BS45" s="258"/>
      <c r="BT45" s="258"/>
      <c r="BU45" s="258"/>
      <c r="BV45" s="258"/>
      <c r="BW45" s="258"/>
      <c r="BX45" s="258"/>
      <c r="BY45" s="258"/>
      <c r="BZ45" s="258"/>
      <c r="CA45" s="258"/>
      <c r="CB45" s="258"/>
      <c r="CC45" s="258"/>
      <c r="CD45" s="258"/>
      <c r="CE45" s="258"/>
      <c r="CF45" s="258"/>
      <c r="CG45" s="258"/>
      <c r="CH45" s="259"/>
      <c r="CI45" s="259"/>
      <c r="CJ45" s="259"/>
      <c r="CK45" s="259"/>
      <c r="CL45" s="259"/>
      <c r="CM45" s="259"/>
      <c r="CN45" s="259"/>
      <c r="CO45" s="259"/>
      <c r="CP45" s="259"/>
      <c r="CQ45" s="259"/>
      <c r="CR45" s="259"/>
      <c r="CS45" s="259"/>
      <c r="CY45" s="97"/>
      <c r="CZ45" s="101"/>
      <c r="DA45" s="103"/>
      <c r="DB45" s="105"/>
      <c r="DC45" s="119"/>
      <c r="DD45" s="119"/>
    </row>
    <row r="46" spans="4:108" ht="11.65" customHeight="1"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7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6"/>
      <c r="BJ46" s="256"/>
      <c r="BK46" s="256"/>
      <c r="BL46" s="256"/>
      <c r="BM46" s="256"/>
      <c r="BN46" s="256"/>
      <c r="BO46" s="256"/>
      <c r="BP46" s="256"/>
      <c r="BQ46" s="256"/>
      <c r="BR46" s="256"/>
      <c r="BS46" s="258"/>
      <c r="BT46" s="258"/>
      <c r="BU46" s="258"/>
      <c r="BV46" s="258"/>
      <c r="BW46" s="258"/>
      <c r="BX46" s="258"/>
      <c r="BY46" s="258"/>
      <c r="BZ46" s="258"/>
      <c r="CA46" s="258"/>
      <c r="CB46" s="258"/>
      <c r="CC46" s="258"/>
      <c r="CD46" s="258"/>
      <c r="CE46" s="258"/>
      <c r="CF46" s="258"/>
      <c r="CG46" s="258"/>
      <c r="CH46" s="259"/>
      <c r="CI46" s="259"/>
      <c r="CJ46" s="259"/>
      <c r="CK46" s="259"/>
      <c r="CL46" s="259"/>
      <c r="CM46" s="259"/>
      <c r="CN46" s="259"/>
      <c r="CO46" s="259"/>
      <c r="CP46" s="259"/>
      <c r="CQ46" s="259"/>
      <c r="CR46" s="259"/>
      <c r="CS46" s="259"/>
      <c r="CY46" s="97"/>
      <c r="CZ46" s="100"/>
      <c r="DA46" s="101"/>
      <c r="DB46" s="104"/>
      <c r="DC46" s="119"/>
      <c r="DD46" s="119"/>
    </row>
    <row r="47" spans="4:108" ht="11.65" customHeight="1"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6"/>
      <c r="AF47" s="256"/>
      <c r="AG47" s="256"/>
      <c r="AH47" s="257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256"/>
      <c r="BF47" s="256"/>
      <c r="BG47" s="256"/>
      <c r="BH47" s="256"/>
      <c r="BI47" s="256"/>
      <c r="BJ47" s="256"/>
      <c r="BK47" s="256"/>
      <c r="BL47" s="256"/>
      <c r="BM47" s="256"/>
      <c r="BN47" s="256"/>
      <c r="BO47" s="256"/>
      <c r="BP47" s="256"/>
      <c r="BQ47" s="256"/>
      <c r="BR47" s="256"/>
      <c r="BS47" s="258"/>
      <c r="BT47" s="258"/>
      <c r="BU47" s="258"/>
      <c r="BV47" s="258"/>
      <c r="BW47" s="258"/>
      <c r="BX47" s="258"/>
      <c r="BY47" s="258"/>
      <c r="BZ47" s="258"/>
      <c r="CA47" s="258"/>
      <c r="CB47" s="258"/>
      <c r="CC47" s="258"/>
      <c r="CD47" s="258"/>
      <c r="CE47" s="258"/>
      <c r="CF47" s="258"/>
      <c r="CG47" s="258"/>
      <c r="CH47" s="259"/>
      <c r="CI47" s="259"/>
      <c r="CJ47" s="259"/>
      <c r="CK47" s="259"/>
      <c r="CL47" s="259"/>
      <c r="CM47" s="259"/>
      <c r="CN47" s="259"/>
      <c r="CO47" s="259"/>
      <c r="CP47" s="259"/>
      <c r="CQ47" s="259"/>
      <c r="CR47" s="259"/>
      <c r="CS47" s="259"/>
      <c r="CY47" s="97"/>
      <c r="CZ47" s="101"/>
      <c r="DA47" s="103"/>
      <c r="DB47" s="105"/>
      <c r="DC47" s="119"/>
      <c r="DD47" s="119"/>
    </row>
    <row r="48" spans="4:108" ht="11.65" customHeight="1"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7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6"/>
      <c r="BH48" s="256"/>
      <c r="BI48" s="256"/>
      <c r="BJ48" s="256"/>
      <c r="BK48" s="256"/>
      <c r="BL48" s="256"/>
      <c r="BM48" s="256"/>
      <c r="BN48" s="256"/>
      <c r="BO48" s="256"/>
      <c r="BP48" s="256"/>
      <c r="BQ48" s="256"/>
      <c r="BR48" s="256"/>
      <c r="BS48" s="258"/>
      <c r="BT48" s="258"/>
      <c r="BU48" s="258"/>
      <c r="BV48" s="258"/>
      <c r="BW48" s="258"/>
      <c r="BX48" s="258"/>
      <c r="BY48" s="258"/>
      <c r="BZ48" s="258"/>
      <c r="CA48" s="258"/>
      <c r="CB48" s="258"/>
      <c r="CC48" s="258"/>
      <c r="CD48" s="258"/>
      <c r="CE48" s="258"/>
      <c r="CF48" s="258"/>
      <c r="CG48" s="258"/>
      <c r="CH48" s="259"/>
      <c r="CI48" s="259"/>
      <c r="CJ48" s="259"/>
      <c r="CK48" s="259"/>
      <c r="CL48" s="259"/>
      <c r="CM48" s="259"/>
      <c r="CN48" s="259"/>
      <c r="CO48" s="259"/>
      <c r="CP48" s="259"/>
      <c r="CQ48" s="259"/>
      <c r="CR48" s="259"/>
      <c r="CS48" s="259"/>
      <c r="CY48" s="97"/>
      <c r="CZ48" s="100"/>
      <c r="DA48" s="101"/>
      <c r="DB48" s="104"/>
      <c r="DC48" s="119"/>
      <c r="DD48" s="119"/>
    </row>
    <row r="49" spans="3:111" ht="11.65" customHeight="1"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6"/>
      <c r="AG49" s="256"/>
      <c r="AH49" s="257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6"/>
      <c r="BQ49" s="256"/>
      <c r="BR49" s="256"/>
      <c r="BS49" s="258"/>
      <c r="BT49" s="258"/>
      <c r="BU49" s="258"/>
      <c r="BV49" s="258"/>
      <c r="BW49" s="258"/>
      <c r="BX49" s="258"/>
      <c r="BY49" s="258"/>
      <c r="BZ49" s="258"/>
      <c r="CA49" s="258"/>
      <c r="CB49" s="258"/>
      <c r="CC49" s="258"/>
      <c r="CD49" s="258"/>
      <c r="CE49" s="258"/>
      <c r="CF49" s="258"/>
      <c r="CG49" s="258"/>
      <c r="CH49" s="259"/>
      <c r="CI49" s="259"/>
      <c r="CJ49" s="259"/>
      <c r="CK49" s="259"/>
      <c r="CL49" s="259"/>
      <c r="CM49" s="259"/>
      <c r="CN49" s="259"/>
      <c r="CO49" s="259"/>
      <c r="CP49" s="259"/>
      <c r="CQ49" s="259"/>
      <c r="CR49" s="259"/>
      <c r="CS49" s="259"/>
      <c r="CY49" s="97"/>
      <c r="CZ49" s="101"/>
      <c r="DA49" s="103"/>
      <c r="DB49" s="105"/>
      <c r="DC49" s="119"/>
      <c r="DD49" s="119"/>
    </row>
    <row r="50" spans="3:111" ht="11.65" customHeight="1"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7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6"/>
      <c r="BQ50" s="256"/>
      <c r="BR50" s="256"/>
      <c r="BS50" s="258"/>
      <c r="BT50" s="258"/>
      <c r="BU50" s="258"/>
      <c r="BV50" s="258"/>
      <c r="BW50" s="258"/>
      <c r="BX50" s="258"/>
      <c r="BY50" s="258"/>
      <c r="BZ50" s="258"/>
      <c r="CA50" s="258"/>
      <c r="CB50" s="258"/>
      <c r="CC50" s="258"/>
      <c r="CD50" s="258"/>
      <c r="CE50" s="258"/>
      <c r="CF50" s="258"/>
      <c r="CG50" s="258"/>
      <c r="CH50" s="259"/>
      <c r="CI50" s="259"/>
      <c r="CJ50" s="259"/>
      <c r="CK50" s="259"/>
      <c r="CL50" s="259"/>
      <c r="CM50" s="259"/>
      <c r="CN50" s="259"/>
      <c r="CO50" s="259"/>
      <c r="CP50" s="259"/>
      <c r="CQ50" s="259"/>
      <c r="CR50" s="259"/>
      <c r="CS50" s="259"/>
      <c r="CY50" s="97"/>
      <c r="CZ50" s="100"/>
      <c r="DA50" s="101"/>
      <c r="DB50" s="104"/>
      <c r="DC50" s="119"/>
      <c r="DD50" s="119"/>
    </row>
    <row r="51" spans="3:111" ht="11.65" customHeight="1"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6"/>
      <c r="AG51" s="256"/>
      <c r="AH51" s="257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6"/>
      <c r="BQ51" s="256"/>
      <c r="BR51" s="256"/>
      <c r="BS51" s="258"/>
      <c r="BT51" s="258"/>
      <c r="BU51" s="258"/>
      <c r="BV51" s="258"/>
      <c r="BW51" s="258"/>
      <c r="BX51" s="258"/>
      <c r="BY51" s="258"/>
      <c r="BZ51" s="258"/>
      <c r="CA51" s="258"/>
      <c r="CB51" s="258"/>
      <c r="CC51" s="258"/>
      <c r="CD51" s="258"/>
      <c r="CE51" s="258"/>
      <c r="CF51" s="258"/>
      <c r="CG51" s="258"/>
      <c r="CH51" s="259"/>
      <c r="CI51" s="259"/>
      <c r="CJ51" s="259"/>
      <c r="CK51" s="259"/>
      <c r="CL51" s="259"/>
      <c r="CM51" s="259"/>
      <c r="CN51" s="259"/>
      <c r="CO51" s="259"/>
      <c r="CP51" s="259"/>
      <c r="CQ51" s="259"/>
      <c r="CR51" s="259"/>
      <c r="CS51" s="259"/>
      <c r="CY51" s="97"/>
      <c r="CZ51" s="101"/>
      <c r="DA51" s="103"/>
      <c r="DB51" s="105"/>
      <c r="DC51" s="119"/>
      <c r="DD51" s="119"/>
    </row>
    <row r="52" spans="3:111" ht="11.65" customHeight="1"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7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6"/>
      <c r="BQ52" s="256"/>
      <c r="BR52" s="256"/>
      <c r="BS52" s="258"/>
      <c r="BT52" s="258"/>
      <c r="BU52" s="258"/>
      <c r="BV52" s="258"/>
      <c r="BW52" s="258"/>
      <c r="BX52" s="258"/>
      <c r="BY52" s="258"/>
      <c r="BZ52" s="258"/>
      <c r="CA52" s="258"/>
      <c r="CB52" s="258"/>
      <c r="CC52" s="258"/>
      <c r="CD52" s="258"/>
      <c r="CE52" s="258"/>
      <c r="CF52" s="258"/>
      <c r="CG52" s="258"/>
      <c r="CH52" s="259"/>
      <c r="CI52" s="259"/>
      <c r="CJ52" s="259"/>
      <c r="CK52" s="259"/>
      <c r="CL52" s="259"/>
      <c r="CM52" s="259"/>
      <c r="CN52" s="259"/>
      <c r="CO52" s="259"/>
      <c r="CP52" s="259"/>
      <c r="CQ52" s="259"/>
      <c r="CR52" s="259"/>
      <c r="CS52" s="259"/>
      <c r="CY52" s="97"/>
      <c r="CZ52" s="100"/>
      <c r="DA52" s="101"/>
      <c r="DB52" s="104"/>
      <c r="DC52" s="119"/>
      <c r="DD52" s="119"/>
    </row>
    <row r="53" spans="3:111" ht="11.65" customHeight="1"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7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6"/>
      <c r="BQ53" s="256"/>
      <c r="BR53" s="256"/>
      <c r="BS53" s="258"/>
      <c r="BT53" s="258"/>
      <c r="BU53" s="258"/>
      <c r="BV53" s="258"/>
      <c r="BW53" s="258"/>
      <c r="BX53" s="258"/>
      <c r="BY53" s="258"/>
      <c r="BZ53" s="258"/>
      <c r="CA53" s="258"/>
      <c r="CB53" s="258"/>
      <c r="CC53" s="258"/>
      <c r="CD53" s="258"/>
      <c r="CE53" s="258"/>
      <c r="CF53" s="258"/>
      <c r="CG53" s="258"/>
      <c r="CH53" s="259"/>
      <c r="CI53" s="259"/>
      <c r="CJ53" s="259"/>
      <c r="CK53" s="259"/>
      <c r="CL53" s="259"/>
      <c r="CM53" s="259"/>
      <c r="CN53" s="259"/>
      <c r="CO53" s="259"/>
      <c r="CP53" s="259"/>
      <c r="CQ53" s="259"/>
      <c r="CR53" s="259"/>
      <c r="CS53" s="259"/>
      <c r="CY53" s="97"/>
      <c r="CZ53" s="101"/>
      <c r="DA53" s="103"/>
      <c r="DB53" s="105"/>
      <c r="DC53" s="119"/>
      <c r="DD53" s="119"/>
    </row>
    <row r="54" spans="3:111" ht="11.65" customHeight="1"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7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6"/>
      <c r="BQ54" s="256"/>
      <c r="BR54" s="256"/>
      <c r="BS54" s="258"/>
      <c r="BT54" s="258"/>
      <c r="BU54" s="258"/>
      <c r="BV54" s="258"/>
      <c r="BW54" s="258"/>
      <c r="BX54" s="258"/>
      <c r="BY54" s="258"/>
      <c r="BZ54" s="258"/>
      <c r="CA54" s="258"/>
      <c r="CB54" s="258"/>
      <c r="CC54" s="258"/>
      <c r="CD54" s="258"/>
      <c r="CE54" s="258"/>
      <c r="CF54" s="258"/>
      <c r="CG54" s="258"/>
      <c r="CH54" s="259"/>
      <c r="CI54" s="259"/>
      <c r="CJ54" s="259"/>
      <c r="CK54" s="259"/>
      <c r="CL54" s="259"/>
      <c r="CM54" s="259"/>
      <c r="CN54" s="259"/>
      <c r="CO54" s="259"/>
      <c r="CP54" s="259"/>
      <c r="CQ54" s="259"/>
      <c r="CR54" s="259"/>
      <c r="CS54" s="259"/>
      <c r="CY54" s="97"/>
      <c r="CZ54" s="100"/>
      <c r="DA54" s="101"/>
      <c r="DB54" s="104"/>
      <c r="DC54" s="119"/>
      <c r="DD54" s="119"/>
    </row>
    <row r="55" spans="3:111" ht="4.1500000000000004" customHeight="1">
      <c r="CY55" s="76"/>
      <c r="CZ55" s="76"/>
      <c r="DA55" s="76"/>
      <c r="DB55" s="76"/>
      <c r="DC55" s="76"/>
      <c r="DD55" s="76"/>
    </row>
    <row r="56" spans="3:111" s="21" customFormat="1" ht="11.1" customHeight="1">
      <c r="C56" s="20" t="s">
        <v>26</v>
      </c>
      <c r="AO56" s="24" t="s">
        <v>4</v>
      </c>
      <c r="AR56" s="250" t="s">
        <v>27</v>
      </c>
      <c r="AS56" s="250"/>
      <c r="AT56" s="250"/>
      <c r="AU56" s="250"/>
      <c r="AV56" s="250"/>
      <c r="AW56" s="250"/>
      <c r="AX56" s="250"/>
      <c r="AY56" s="250"/>
      <c r="AZ56" s="250"/>
      <c r="BA56" s="250"/>
      <c r="BB56" s="250"/>
      <c r="BC56" s="250"/>
      <c r="BD56" s="250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CY56" s="76"/>
      <c r="CZ56" s="76"/>
      <c r="DA56" s="76"/>
      <c r="DB56" s="76"/>
      <c r="DC56" s="76"/>
      <c r="DD56" s="76"/>
    </row>
    <row r="57" spans="3:111" s="21" customFormat="1" ht="4.1500000000000004" customHeight="1">
      <c r="CY57" s="76"/>
      <c r="CZ57" s="76"/>
      <c r="DA57" s="76"/>
      <c r="DB57" s="76"/>
      <c r="DC57" s="76"/>
      <c r="DD57" s="76"/>
    </row>
    <row r="58" spans="3:111" s="21" customFormat="1" ht="12.6" customHeight="1">
      <c r="C58" s="20" t="s">
        <v>28</v>
      </c>
      <c r="AO58" s="24" t="s">
        <v>4</v>
      </c>
      <c r="AR58" s="250" t="s">
        <v>27</v>
      </c>
      <c r="AS58" s="250"/>
      <c r="AT58" s="250"/>
      <c r="AU58" s="250"/>
      <c r="AV58" s="250"/>
      <c r="AW58" s="250"/>
      <c r="AX58" s="250"/>
      <c r="AY58" s="250"/>
      <c r="AZ58" s="250"/>
      <c r="BA58" s="250"/>
      <c r="BB58" s="250"/>
      <c r="BC58" s="250"/>
      <c r="BD58" s="250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CY58" s="76"/>
      <c r="CZ58" s="76"/>
      <c r="DA58" s="76"/>
      <c r="DB58" s="76"/>
      <c r="DC58" s="76"/>
      <c r="DD58" s="76"/>
    </row>
    <row r="59" spans="3:111" ht="4.1500000000000004" customHeight="1">
      <c r="CY59" s="76"/>
      <c r="CZ59" s="76"/>
      <c r="DA59" s="76"/>
      <c r="DB59" s="76"/>
      <c r="DC59" s="76"/>
      <c r="DD59" s="76"/>
    </row>
    <row r="60" spans="3:111" s="21" customFormat="1" ht="11.65" customHeight="1">
      <c r="E60" s="265" t="s">
        <v>29</v>
      </c>
      <c r="F60" s="266"/>
      <c r="G60" s="266"/>
      <c r="H60" s="266"/>
      <c r="I60" s="266"/>
      <c r="J60" s="266"/>
      <c r="K60" s="266"/>
      <c r="L60" s="266"/>
      <c r="M60" s="266"/>
      <c r="N60" s="266"/>
      <c r="O60" s="267"/>
      <c r="P60" s="35" t="s">
        <v>30</v>
      </c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7"/>
      <c r="BA60" s="35" t="s">
        <v>31</v>
      </c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7"/>
      <c r="CY60" s="76"/>
      <c r="CZ60" s="76"/>
      <c r="DA60" s="76"/>
      <c r="DB60" s="76"/>
      <c r="DC60" s="76"/>
      <c r="DD60" s="76"/>
    </row>
    <row r="61" spans="3:111" s="21" customFormat="1" ht="3" customHeight="1">
      <c r="E61" s="268"/>
      <c r="F61" s="269"/>
      <c r="G61" s="269"/>
      <c r="H61" s="269"/>
      <c r="I61" s="269"/>
      <c r="J61" s="269"/>
      <c r="K61" s="269"/>
      <c r="L61" s="269"/>
      <c r="M61" s="269"/>
      <c r="N61" s="269"/>
      <c r="O61" s="270"/>
      <c r="P61" s="38"/>
      <c r="AZ61" s="39"/>
      <c r="BA61" s="38"/>
      <c r="CR61" s="39"/>
      <c r="CY61" s="111"/>
      <c r="CZ61" s="76"/>
      <c r="DA61" s="76"/>
      <c r="DB61" s="76"/>
      <c r="DC61" s="76"/>
      <c r="DD61" s="76"/>
    </row>
    <row r="62" spans="3:111" s="21" customFormat="1" ht="12" customHeight="1">
      <c r="E62" s="268"/>
      <c r="F62" s="269"/>
      <c r="G62" s="269"/>
      <c r="H62" s="269"/>
      <c r="I62" s="269"/>
      <c r="J62" s="269"/>
      <c r="K62" s="269"/>
      <c r="L62" s="269"/>
      <c r="M62" s="269"/>
      <c r="N62" s="269"/>
      <c r="O62" s="270"/>
      <c r="P62" s="274" t="s">
        <v>32</v>
      </c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22" t="s">
        <v>4</v>
      </c>
      <c r="AC62" s="127">
        <f>CY62</f>
        <v>0</v>
      </c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  <c r="AR62" s="259"/>
      <c r="AS62" s="259"/>
      <c r="AT62" s="259"/>
      <c r="AU62" s="259"/>
      <c r="AV62" s="259"/>
      <c r="AW62" s="259"/>
      <c r="AX62" s="259"/>
      <c r="AY62" s="259"/>
      <c r="AZ62" s="276"/>
      <c r="BA62" s="274" t="s">
        <v>33</v>
      </c>
      <c r="BB62" s="275"/>
      <c r="BC62" s="275"/>
      <c r="BD62" s="275"/>
      <c r="BE62" s="275"/>
      <c r="BF62" s="275"/>
      <c r="BG62" s="275"/>
      <c r="BH62" s="275"/>
      <c r="BI62" s="275"/>
      <c r="BJ62" s="275"/>
      <c r="BK62" s="275"/>
      <c r="BL62" s="275"/>
      <c r="BM62" s="275"/>
      <c r="BN62" s="22" t="s">
        <v>4</v>
      </c>
      <c r="BO62" s="127" t="s">
        <v>34</v>
      </c>
      <c r="BP62" s="127"/>
      <c r="BQ62" s="127"/>
      <c r="BR62" s="127"/>
      <c r="BS62" s="127"/>
      <c r="BT62" s="127"/>
      <c r="BU62" s="127"/>
      <c r="BV62" s="127"/>
      <c r="BW62" s="127"/>
      <c r="BX62" s="127"/>
      <c r="BY62" s="127"/>
      <c r="BZ62" s="127"/>
      <c r="CA62" s="127"/>
      <c r="CB62" s="127"/>
      <c r="CC62" s="127"/>
      <c r="CD62" s="127"/>
      <c r="CE62" s="127"/>
      <c r="CF62" s="127"/>
      <c r="CG62" s="259"/>
      <c r="CH62" s="259"/>
      <c r="CI62" s="259"/>
      <c r="CJ62" s="259"/>
      <c r="CK62" s="259"/>
      <c r="CL62" s="259"/>
      <c r="CM62" s="259"/>
      <c r="CN62" s="259"/>
      <c r="CO62" s="259"/>
      <c r="CP62" s="259"/>
      <c r="CQ62" s="259"/>
      <c r="CR62" s="39"/>
      <c r="CY62" s="97"/>
      <c r="CZ62" s="76"/>
      <c r="DA62" s="76"/>
      <c r="DB62" s="76"/>
      <c r="DC62" s="76"/>
      <c r="DD62" s="76"/>
      <c r="DG62" s="40"/>
    </row>
    <row r="63" spans="3:111" s="21" customFormat="1" ht="12" customHeight="1">
      <c r="E63" s="271"/>
      <c r="F63" s="272"/>
      <c r="G63" s="272"/>
      <c r="H63" s="272"/>
      <c r="I63" s="272"/>
      <c r="J63" s="272"/>
      <c r="K63" s="272"/>
      <c r="L63" s="272"/>
      <c r="M63" s="272"/>
      <c r="N63" s="272"/>
      <c r="O63" s="273"/>
      <c r="P63" s="260"/>
      <c r="Q63" s="261"/>
      <c r="R63" s="261"/>
      <c r="S63" s="261"/>
      <c r="T63" s="261"/>
      <c r="U63" s="261"/>
      <c r="V63" s="261"/>
      <c r="W63" s="261"/>
      <c r="X63" s="261"/>
      <c r="Y63" s="261"/>
      <c r="Z63" s="261"/>
      <c r="AA63" s="261"/>
      <c r="AB63" s="41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  <c r="AM63" s="262"/>
      <c r="AN63" s="262"/>
      <c r="AO63" s="262"/>
      <c r="AP63" s="262"/>
      <c r="AQ63" s="262"/>
      <c r="AR63" s="263" t="s">
        <v>35</v>
      </c>
      <c r="AS63" s="263"/>
      <c r="AT63" s="263"/>
      <c r="AU63" s="263"/>
      <c r="AV63" s="263"/>
      <c r="AW63" s="263"/>
      <c r="AX63" s="263"/>
      <c r="AY63" s="263"/>
      <c r="AZ63" s="264"/>
      <c r="BA63" s="260" t="s">
        <v>36</v>
      </c>
      <c r="BB63" s="261"/>
      <c r="BC63" s="261"/>
      <c r="BD63" s="261"/>
      <c r="BE63" s="261"/>
      <c r="BF63" s="261"/>
      <c r="BG63" s="261"/>
      <c r="BH63" s="261"/>
      <c r="BI63" s="261"/>
      <c r="BJ63" s="261"/>
      <c r="BK63" s="261"/>
      <c r="BL63" s="261"/>
      <c r="BM63" s="261"/>
      <c r="BN63" s="41" t="s">
        <v>4</v>
      </c>
      <c r="BO63" s="262">
        <f>CY63</f>
        <v>0</v>
      </c>
      <c r="BP63" s="262"/>
      <c r="BQ63" s="262"/>
      <c r="BR63" s="262"/>
      <c r="BS63" s="262"/>
      <c r="BT63" s="262"/>
      <c r="BU63" s="262"/>
      <c r="BV63" s="262"/>
      <c r="BW63" s="262"/>
      <c r="BX63" s="262"/>
      <c r="BY63" s="262"/>
      <c r="BZ63" s="262"/>
      <c r="CA63" s="262"/>
      <c r="CB63" s="262"/>
      <c r="CC63" s="262"/>
      <c r="CD63" s="262"/>
      <c r="CE63" s="262"/>
      <c r="CF63" s="262"/>
      <c r="CG63" s="263" t="s">
        <v>35</v>
      </c>
      <c r="CH63" s="263"/>
      <c r="CI63" s="263"/>
      <c r="CJ63" s="263"/>
      <c r="CK63" s="263"/>
      <c r="CL63" s="263"/>
      <c r="CM63" s="263"/>
      <c r="CN63" s="263"/>
      <c r="CO63" s="263"/>
      <c r="CP63" s="263"/>
      <c r="CQ63" s="263"/>
      <c r="CR63" s="42"/>
      <c r="CY63" s="97"/>
      <c r="CZ63" s="76"/>
      <c r="DA63" s="76"/>
      <c r="DB63" s="76"/>
      <c r="DC63" s="76"/>
      <c r="DD63" s="76"/>
    </row>
    <row r="64" spans="3:111" ht="4.1500000000000004" customHeight="1">
      <c r="CY64" s="76"/>
      <c r="CZ64" s="76"/>
      <c r="DA64" s="76"/>
      <c r="DB64" s="76"/>
      <c r="DC64" s="76"/>
      <c r="DD64" s="76"/>
    </row>
    <row r="65" spans="2:108" ht="11.1" customHeight="1">
      <c r="B65" s="278" t="s">
        <v>37</v>
      </c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  <c r="AK65" s="278"/>
      <c r="AL65" s="278"/>
      <c r="AM65" s="278"/>
      <c r="AN65" s="278"/>
      <c r="AO65" s="278"/>
      <c r="AP65" s="278"/>
      <c r="AQ65" s="278"/>
      <c r="AR65" s="278"/>
      <c r="AS65" s="278"/>
      <c r="AT65" s="278"/>
      <c r="AU65" s="278"/>
      <c r="AV65" s="278"/>
      <c r="AW65" s="278"/>
      <c r="AX65" s="278"/>
      <c r="AY65" s="278"/>
      <c r="AZ65" s="278"/>
      <c r="BA65" s="278"/>
      <c r="BB65" s="278"/>
      <c r="BC65" s="278"/>
      <c r="BD65" s="278"/>
      <c r="BE65" s="278"/>
      <c r="BF65" s="278"/>
      <c r="BG65" s="278"/>
      <c r="BH65" s="278"/>
      <c r="BI65" s="278"/>
      <c r="BJ65" s="278"/>
      <c r="BK65" s="278"/>
      <c r="BL65" s="278"/>
      <c r="BM65" s="278"/>
      <c r="BN65" s="278"/>
      <c r="BO65" s="278"/>
      <c r="BP65" s="278"/>
      <c r="BQ65" s="278"/>
      <c r="BR65" s="278"/>
      <c r="BS65" s="278"/>
      <c r="BT65" s="278"/>
      <c r="BU65" s="278"/>
      <c r="BV65" s="278"/>
      <c r="BW65" s="278"/>
      <c r="BX65" s="278"/>
      <c r="BY65" s="278"/>
      <c r="BZ65" s="278"/>
      <c r="CA65" s="278"/>
      <c r="CB65" s="278"/>
      <c r="CC65" s="278"/>
      <c r="CD65" s="278"/>
      <c r="CE65" s="278"/>
      <c r="CF65" s="278"/>
      <c r="CG65" s="278"/>
      <c r="CH65" s="278"/>
      <c r="CI65" s="278"/>
      <c r="CJ65" s="278"/>
      <c r="CK65" s="278"/>
      <c r="CL65" s="278"/>
      <c r="CM65" s="278"/>
      <c r="CN65" s="278"/>
      <c r="CO65" s="278"/>
      <c r="CP65" s="278"/>
      <c r="CQ65" s="278"/>
      <c r="CR65" s="278"/>
      <c r="CS65" s="278"/>
      <c r="CT65" s="278"/>
      <c r="CY65" s="76"/>
      <c r="CZ65" s="76"/>
      <c r="DA65" s="76"/>
      <c r="DB65" s="76"/>
      <c r="DC65" s="76"/>
      <c r="DD65" s="76"/>
    </row>
    <row r="66" spans="2:108" ht="11.1" customHeight="1">
      <c r="B66" s="278" t="s">
        <v>38</v>
      </c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8"/>
      <c r="AG66" s="278"/>
      <c r="AH66" s="278"/>
      <c r="AI66" s="278"/>
      <c r="AJ66" s="278"/>
      <c r="AK66" s="278"/>
      <c r="AL66" s="278"/>
      <c r="AM66" s="278"/>
      <c r="AN66" s="278"/>
      <c r="AO66" s="278"/>
      <c r="AP66" s="278"/>
      <c r="AQ66" s="278"/>
      <c r="AR66" s="278"/>
      <c r="AS66" s="278"/>
      <c r="AT66" s="278"/>
      <c r="AU66" s="278"/>
      <c r="AV66" s="278"/>
      <c r="AW66" s="278"/>
      <c r="AX66" s="278"/>
      <c r="AY66" s="278"/>
      <c r="AZ66" s="278"/>
      <c r="BA66" s="278"/>
      <c r="BB66" s="278"/>
      <c r="BC66" s="278"/>
      <c r="BD66" s="278"/>
      <c r="BE66" s="278"/>
      <c r="BF66" s="278"/>
      <c r="BG66" s="278"/>
      <c r="BH66" s="278"/>
      <c r="BI66" s="278"/>
      <c r="BJ66" s="278"/>
      <c r="BK66" s="278"/>
      <c r="BL66" s="278"/>
      <c r="BM66" s="278"/>
      <c r="BN66" s="278"/>
      <c r="BO66" s="278"/>
      <c r="BP66" s="278"/>
      <c r="BQ66" s="278"/>
      <c r="BR66" s="278"/>
      <c r="BS66" s="278"/>
      <c r="BT66" s="278"/>
      <c r="BU66" s="278"/>
      <c r="BV66" s="278"/>
      <c r="BW66" s="278"/>
      <c r="BX66" s="278"/>
      <c r="BY66" s="278"/>
      <c r="BZ66" s="278"/>
      <c r="CA66" s="278"/>
      <c r="CB66" s="278"/>
      <c r="CC66" s="278"/>
      <c r="CD66" s="278"/>
      <c r="CE66" s="278"/>
      <c r="CF66" s="278"/>
      <c r="CG66" s="278"/>
      <c r="CH66" s="278"/>
      <c r="CI66" s="278"/>
      <c r="CJ66" s="278"/>
      <c r="CK66" s="278"/>
      <c r="CL66" s="278"/>
      <c r="CM66" s="278"/>
      <c r="CN66" s="278"/>
      <c r="CO66" s="278"/>
      <c r="CP66" s="278"/>
      <c r="CQ66" s="278"/>
      <c r="CR66" s="278"/>
      <c r="CS66" s="278"/>
      <c r="CT66" s="278"/>
      <c r="CY66" s="76"/>
      <c r="CZ66" s="76"/>
      <c r="DA66" s="76"/>
      <c r="DB66" s="76"/>
      <c r="DC66" s="76"/>
      <c r="DD66" s="76"/>
    </row>
    <row r="67" spans="2:108" ht="10.15" customHeight="1">
      <c r="C67" s="277" t="s">
        <v>39</v>
      </c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7"/>
      <c r="AQ67" s="277"/>
      <c r="AR67" s="277"/>
      <c r="AS67" s="277"/>
      <c r="AT67" s="277"/>
      <c r="AU67" s="277"/>
      <c r="AV67" s="277"/>
      <c r="AW67" s="277"/>
      <c r="AX67" s="277"/>
      <c r="AY67" s="277"/>
      <c r="AZ67" s="277"/>
      <c r="BA67" s="277"/>
      <c r="BB67" s="277"/>
      <c r="BC67" s="277"/>
      <c r="BD67" s="277"/>
      <c r="BE67" s="277"/>
      <c r="BF67" s="277"/>
      <c r="BG67" s="277"/>
      <c r="BH67" s="277"/>
      <c r="BI67" s="277"/>
      <c r="BJ67" s="277"/>
      <c r="BK67" s="277"/>
      <c r="BL67" s="277"/>
      <c r="BM67" s="277"/>
      <c r="BN67" s="277"/>
      <c r="BO67" s="277"/>
      <c r="BP67" s="277"/>
      <c r="BQ67" s="277"/>
      <c r="BR67" s="277"/>
      <c r="BS67" s="277"/>
      <c r="BT67" s="277"/>
      <c r="BU67" s="277"/>
      <c r="BV67" s="277"/>
      <c r="BW67" s="277"/>
      <c r="BX67" s="277"/>
      <c r="BY67" s="277"/>
      <c r="BZ67" s="277"/>
      <c r="CA67" s="277"/>
      <c r="CB67" s="277"/>
      <c r="CC67" s="277"/>
      <c r="CD67" s="277"/>
      <c r="CE67" s="277"/>
      <c r="CF67" s="277"/>
      <c r="CG67" s="277"/>
      <c r="CH67" s="277"/>
      <c r="CI67" s="277"/>
      <c r="CJ67" s="277"/>
      <c r="CK67" s="277"/>
      <c r="CL67" s="277"/>
      <c r="CM67" s="277"/>
      <c r="CN67" s="277"/>
      <c r="CO67" s="277"/>
      <c r="CP67" s="277"/>
      <c r="CQ67" s="277"/>
      <c r="CR67" s="277"/>
      <c r="CS67" s="277"/>
      <c r="CT67" s="277"/>
      <c r="CY67" s="76"/>
      <c r="CZ67" s="76"/>
      <c r="DA67" s="76"/>
      <c r="DB67" s="76"/>
      <c r="DC67" s="76"/>
      <c r="DD67" s="76"/>
    </row>
    <row r="68" spans="2:108" ht="4.1500000000000004" customHeight="1">
      <c r="CY68" s="76"/>
      <c r="CZ68" s="76"/>
      <c r="DA68" s="76"/>
      <c r="DB68" s="76"/>
      <c r="DC68" s="76"/>
      <c r="DD68" s="76"/>
    </row>
    <row r="69" spans="2:108" ht="12" customHeight="1">
      <c r="D69" s="43" t="s">
        <v>40</v>
      </c>
      <c r="AP69" s="279">
        <f>CY69</f>
        <v>0</v>
      </c>
      <c r="AQ69" s="279"/>
      <c r="AR69" s="279"/>
      <c r="AS69" s="279"/>
      <c r="AT69" s="279"/>
      <c r="AU69" s="279"/>
      <c r="AV69" s="279"/>
      <c r="AW69" s="279"/>
      <c r="AX69" s="279"/>
      <c r="AY69" s="279"/>
      <c r="AZ69" s="279"/>
      <c r="BA69" s="279"/>
      <c r="BB69" s="279"/>
      <c r="BC69" s="279"/>
      <c r="BD69" s="279"/>
      <c r="BE69" s="279"/>
      <c r="BF69" s="279"/>
      <c r="BG69" s="279"/>
      <c r="BH69" s="279"/>
      <c r="BI69" s="279"/>
      <c r="CY69" s="90"/>
      <c r="CZ69" s="76"/>
      <c r="DA69" s="76"/>
      <c r="DB69" s="76"/>
      <c r="DC69" s="76"/>
      <c r="DD69" s="76"/>
    </row>
    <row r="70" spans="2:108" ht="12" customHeight="1">
      <c r="D70" s="44" t="s">
        <v>41</v>
      </c>
      <c r="CY70" s="64"/>
      <c r="CZ70" s="64"/>
      <c r="DA70" s="64"/>
      <c r="DB70" s="64"/>
      <c r="DC70" s="64"/>
      <c r="DD70" s="64"/>
    </row>
    <row r="71" spans="2:108" ht="4.1500000000000004" customHeight="1">
      <c r="CY71" s="64"/>
      <c r="CZ71" s="64"/>
      <c r="DA71" s="64"/>
      <c r="DB71" s="64"/>
      <c r="DC71" s="64"/>
      <c r="DD71" s="64"/>
    </row>
    <row r="72" spans="2:108" ht="31.5">
      <c r="C72" s="280" t="s">
        <v>175</v>
      </c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  <c r="AA72" s="280"/>
      <c r="AB72" s="280"/>
      <c r="AC72" s="280"/>
      <c r="AD72" s="280"/>
      <c r="AE72" s="280"/>
      <c r="AF72" s="280"/>
      <c r="AG72" s="280"/>
      <c r="AH72" s="280"/>
      <c r="AI72" s="280"/>
      <c r="AJ72" s="280"/>
      <c r="AK72" s="280"/>
      <c r="AL72" s="280"/>
      <c r="AM72" s="280"/>
      <c r="AN72" s="280"/>
      <c r="AO72" s="280"/>
      <c r="AP72" s="280"/>
      <c r="AQ72" s="280"/>
      <c r="AR72" s="280"/>
      <c r="AS72" s="280"/>
      <c r="AT72" s="280"/>
      <c r="AU72" s="280"/>
      <c r="AV72" s="280"/>
      <c r="AW72" s="280"/>
      <c r="AX72" s="280"/>
      <c r="AY72" s="280"/>
      <c r="AZ72" s="280"/>
      <c r="BA72" s="280"/>
      <c r="BB72" s="280"/>
      <c r="BC72" s="280"/>
      <c r="BD72" s="280"/>
      <c r="BE72" s="280"/>
      <c r="BF72" s="280"/>
      <c r="BG72" s="280"/>
      <c r="BH72" s="280"/>
      <c r="BI72" s="280"/>
      <c r="BJ72" s="280"/>
      <c r="BK72" s="280"/>
      <c r="BL72" s="280"/>
      <c r="BM72" s="280"/>
      <c r="BN72" s="280"/>
      <c r="BO72" s="280"/>
      <c r="BP72" s="280"/>
      <c r="BQ72" s="280"/>
      <c r="BR72" s="280"/>
      <c r="BS72" s="280"/>
      <c r="BT72" s="280"/>
      <c r="BU72" s="280"/>
      <c r="BV72" s="280"/>
      <c r="BW72" s="280"/>
      <c r="BX72" s="280"/>
      <c r="BY72" s="280"/>
      <c r="BZ72" s="280"/>
      <c r="CA72" s="280"/>
      <c r="CB72" s="280"/>
      <c r="CC72" s="280"/>
      <c r="CD72" s="280"/>
      <c r="CE72" s="280"/>
      <c r="CF72" s="280"/>
      <c r="CG72" s="280"/>
      <c r="CH72" s="280"/>
      <c r="CI72" s="280"/>
      <c r="CJ72" s="280"/>
      <c r="CK72" s="280"/>
      <c r="CL72" s="280"/>
      <c r="CM72" s="280"/>
      <c r="CN72" s="280"/>
      <c r="CO72" s="280"/>
      <c r="CP72" s="280"/>
      <c r="CQ72" s="280"/>
      <c r="CR72" s="280"/>
      <c r="CS72" s="280"/>
      <c r="CT72" s="280"/>
      <c r="CY72" s="64"/>
      <c r="CZ72" s="64"/>
      <c r="DA72" s="64"/>
      <c r="DB72" s="64"/>
      <c r="DC72" s="64"/>
      <c r="DD72" s="64"/>
    </row>
    <row r="73" spans="2:108" ht="12" customHeight="1">
      <c r="C73" s="281" t="s">
        <v>176</v>
      </c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  <c r="AK73" s="282"/>
      <c r="AL73" s="282"/>
      <c r="AM73" s="282"/>
      <c r="AN73" s="282"/>
      <c r="AO73" s="282"/>
      <c r="AP73" s="282"/>
      <c r="AQ73" s="282"/>
      <c r="AR73" s="282"/>
      <c r="AS73" s="282"/>
      <c r="AT73" s="282"/>
      <c r="AU73" s="282"/>
      <c r="AV73" s="282"/>
      <c r="AW73" s="282"/>
      <c r="AX73" s="282"/>
      <c r="AY73" s="282"/>
      <c r="AZ73" s="282"/>
      <c r="BA73" s="282"/>
      <c r="BB73" s="282"/>
      <c r="BC73" s="282"/>
      <c r="BD73" s="282"/>
      <c r="BE73" s="282"/>
      <c r="BF73" s="282"/>
      <c r="BG73" s="282"/>
      <c r="BH73" s="282"/>
      <c r="BI73" s="282"/>
      <c r="BJ73" s="282"/>
      <c r="BK73" s="282"/>
      <c r="BL73" s="282"/>
      <c r="BM73" s="282"/>
      <c r="BN73" s="282"/>
      <c r="BO73" s="282"/>
      <c r="BP73" s="282"/>
      <c r="BQ73" s="282"/>
      <c r="BR73" s="282"/>
      <c r="BS73" s="282"/>
      <c r="BT73" s="282"/>
      <c r="BU73" s="282"/>
      <c r="BV73" s="282"/>
      <c r="BW73" s="282"/>
      <c r="BX73" s="282"/>
      <c r="BY73" s="282"/>
      <c r="BZ73" s="282"/>
      <c r="CA73" s="282"/>
      <c r="CB73" s="282"/>
      <c r="CC73" s="282"/>
      <c r="CD73" s="282"/>
      <c r="CE73" s="282"/>
      <c r="CF73" s="282"/>
      <c r="CG73" s="282"/>
      <c r="CH73" s="282"/>
      <c r="CI73" s="282"/>
      <c r="CJ73" s="282"/>
      <c r="CK73" s="282"/>
      <c r="CL73" s="282"/>
      <c r="CM73" s="282"/>
      <c r="CN73" s="282"/>
      <c r="CO73" s="282"/>
      <c r="CP73" s="282"/>
      <c r="CQ73" s="282"/>
      <c r="CR73" s="282"/>
      <c r="CS73" s="282"/>
      <c r="CT73" s="282"/>
      <c r="CY73" s="64"/>
      <c r="CZ73" s="64"/>
      <c r="DA73" s="64"/>
      <c r="DB73" s="64"/>
      <c r="DC73" s="64"/>
      <c r="DD73" s="64"/>
    </row>
    <row r="74" spans="2:108" ht="4.1500000000000004" customHeight="1">
      <c r="CY74" s="64"/>
      <c r="CZ74" s="64"/>
      <c r="DA74" s="64"/>
      <c r="DB74" s="64"/>
      <c r="DC74" s="64"/>
      <c r="DD74" s="64"/>
    </row>
    <row r="75" spans="2:108" ht="12" customHeight="1">
      <c r="C75" s="247" t="s">
        <v>42</v>
      </c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47"/>
      <c r="AI75" s="247"/>
      <c r="AJ75" s="247"/>
      <c r="AK75" s="247"/>
      <c r="AL75" s="247"/>
      <c r="AM75" s="247"/>
      <c r="AN75" s="247"/>
      <c r="AO75" s="247"/>
      <c r="AP75" s="247"/>
      <c r="AQ75" s="247"/>
      <c r="AR75" s="247"/>
      <c r="AS75" s="247"/>
      <c r="AT75" s="247"/>
      <c r="AU75" s="247"/>
      <c r="AV75" s="247"/>
      <c r="AW75" s="247"/>
      <c r="AX75" s="247"/>
      <c r="AY75" s="247"/>
      <c r="AZ75" s="247"/>
      <c r="BA75" s="247"/>
      <c r="BB75" s="247"/>
      <c r="BC75" s="247"/>
      <c r="BD75" s="247"/>
      <c r="BE75" s="247"/>
      <c r="BF75" s="247"/>
      <c r="BG75" s="247"/>
      <c r="BH75" s="247"/>
      <c r="BI75" s="247"/>
      <c r="BJ75" s="247"/>
      <c r="BK75" s="247"/>
      <c r="BL75" s="247"/>
      <c r="BM75" s="247"/>
      <c r="BN75" s="247"/>
      <c r="BO75" s="247"/>
      <c r="BP75" s="247"/>
      <c r="BQ75" s="247"/>
      <c r="BR75" s="247"/>
      <c r="BS75" s="247"/>
      <c r="BT75" s="247"/>
      <c r="BU75" s="247"/>
      <c r="BV75" s="247"/>
      <c r="BW75" s="247"/>
      <c r="BX75" s="247"/>
      <c r="BY75" s="247"/>
      <c r="BZ75" s="247"/>
      <c r="CA75" s="247"/>
      <c r="CB75" s="247"/>
      <c r="CC75" s="247"/>
      <c r="CD75" s="247"/>
      <c r="CE75" s="247"/>
      <c r="CF75" s="247"/>
      <c r="CG75" s="247"/>
      <c r="CH75" s="247"/>
      <c r="CI75" s="247"/>
      <c r="CJ75" s="247"/>
      <c r="CK75" s="247"/>
      <c r="CL75" s="247"/>
      <c r="CM75" s="247"/>
      <c r="CN75" s="247"/>
      <c r="CO75" s="247"/>
      <c r="CP75" s="247"/>
      <c r="CQ75" s="247"/>
      <c r="CR75" s="247"/>
      <c r="CS75" s="247"/>
      <c r="CT75" s="247"/>
      <c r="CY75" s="64"/>
      <c r="CZ75" s="64"/>
      <c r="DA75" s="64"/>
      <c r="DB75" s="64"/>
      <c r="DC75" s="64"/>
      <c r="DD75" s="64"/>
    </row>
    <row r="76" spans="2:108" ht="10.15" customHeight="1">
      <c r="C76" s="277" t="s">
        <v>43</v>
      </c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7"/>
      <c r="AW76" s="277"/>
      <c r="AX76" s="277"/>
      <c r="AY76" s="277"/>
      <c r="AZ76" s="277"/>
      <c r="BA76" s="277"/>
      <c r="BB76" s="277"/>
      <c r="BC76" s="277"/>
      <c r="BD76" s="277"/>
      <c r="BE76" s="277"/>
      <c r="BF76" s="277"/>
      <c r="BG76" s="277"/>
      <c r="BH76" s="277"/>
      <c r="BI76" s="277"/>
      <c r="BJ76" s="277"/>
      <c r="BK76" s="277"/>
      <c r="BL76" s="277"/>
      <c r="BM76" s="277"/>
      <c r="BN76" s="277"/>
      <c r="BO76" s="277"/>
      <c r="BP76" s="277"/>
      <c r="BQ76" s="277"/>
      <c r="BR76" s="277"/>
      <c r="BS76" s="277"/>
      <c r="BT76" s="277"/>
      <c r="BU76" s="277"/>
      <c r="BV76" s="277"/>
      <c r="BW76" s="277"/>
      <c r="BX76" s="277"/>
      <c r="BY76" s="277"/>
      <c r="BZ76" s="277"/>
      <c r="CA76" s="277"/>
      <c r="CB76" s="277"/>
      <c r="CC76" s="277"/>
      <c r="CD76" s="277"/>
      <c r="CE76" s="277"/>
      <c r="CF76" s="277"/>
      <c r="CG76" s="277"/>
      <c r="CH76" s="277"/>
      <c r="CI76" s="277"/>
      <c r="CJ76" s="277"/>
      <c r="CK76" s="277"/>
      <c r="CL76" s="277"/>
      <c r="CM76" s="277"/>
      <c r="CN76" s="277"/>
      <c r="CO76" s="277"/>
      <c r="CP76" s="277"/>
      <c r="CQ76" s="277"/>
      <c r="CR76" s="277"/>
      <c r="CS76" s="277"/>
      <c r="CT76" s="277"/>
      <c r="CY76" s="117"/>
      <c r="CZ76" s="64"/>
      <c r="DA76" s="64"/>
      <c r="DB76" s="64"/>
      <c r="DC76" s="64"/>
      <c r="DD76" s="64"/>
    </row>
    <row r="77" spans="2:108" ht="10.15" customHeight="1">
      <c r="C77" s="277" t="s">
        <v>44</v>
      </c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L77" s="277"/>
      <c r="AM77" s="277"/>
      <c r="AN77" s="277"/>
      <c r="AO77" s="277"/>
      <c r="AP77" s="277"/>
      <c r="AQ77" s="277"/>
      <c r="AR77" s="277"/>
      <c r="AS77" s="277"/>
      <c r="AT77" s="277"/>
      <c r="AU77" s="277"/>
      <c r="AV77" s="277"/>
      <c r="AW77" s="277"/>
      <c r="AX77" s="277"/>
      <c r="AY77" s="277"/>
      <c r="AZ77" s="277"/>
      <c r="BA77" s="277"/>
      <c r="BB77" s="277"/>
      <c r="BC77" s="277"/>
      <c r="BD77" s="277"/>
      <c r="BE77" s="277"/>
      <c r="BF77" s="277"/>
      <c r="BG77" s="277"/>
      <c r="BH77" s="277"/>
      <c r="BI77" s="277"/>
      <c r="BJ77" s="277"/>
      <c r="BK77" s="277"/>
      <c r="BL77" s="277"/>
      <c r="BM77" s="277"/>
      <c r="BN77" s="277"/>
      <c r="BO77" s="277"/>
      <c r="BP77" s="277"/>
      <c r="BQ77" s="277"/>
      <c r="BR77" s="277"/>
      <c r="BS77" s="277"/>
      <c r="BT77" s="277"/>
      <c r="BU77" s="277"/>
      <c r="BV77" s="277"/>
      <c r="BW77" s="277"/>
      <c r="BX77" s="277"/>
      <c r="BY77" s="277"/>
      <c r="BZ77" s="277"/>
      <c r="CA77" s="277"/>
      <c r="CB77" s="277"/>
      <c r="CC77" s="277"/>
      <c r="CD77" s="277"/>
      <c r="CE77" s="277"/>
      <c r="CF77" s="277"/>
      <c r="CG77" s="277"/>
      <c r="CH77" s="277"/>
      <c r="CI77" s="277"/>
      <c r="CJ77" s="277"/>
      <c r="CK77" s="277"/>
      <c r="CL77" s="277"/>
      <c r="CM77" s="277"/>
      <c r="CN77" s="277"/>
      <c r="CO77" s="277"/>
      <c r="CP77" s="277"/>
      <c r="CQ77" s="277"/>
      <c r="CR77" s="277"/>
      <c r="CS77" s="277"/>
      <c r="CT77" s="277"/>
    </row>
  </sheetData>
  <mergeCells count="131">
    <mergeCell ref="C75:CT75"/>
    <mergeCell ref="C76:CT76"/>
    <mergeCell ref="C77:CT77"/>
    <mergeCell ref="B65:CT65"/>
    <mergeCell ref="B66:CT66"/>
    <mergeCell ref="C67:CT67"/>
    <mergeCell ref="AP69:BI69"/>
    <mergeCell ref="C72:CT72"/>
    <mergeCell ref="C73:CT73"/>
    <mergeCell ref="CG62:CQ62"/>
    <mergeCell ref="P63:AA63"/>
    <mergeCell ref="AC63:AQ63"/>
    <mergeCell ref="AR63:AZ63"/>
    <mergeCell ref="BA63:BM63"/>
    <mergeCell ref="BO63:CF63"/>
    <mergeCell ref="CG63:CQ63"/>
    <mergeCell ref="AR58:BU58"/>
    <mergeCell ref="E60:O63"/>
    <mergeCell ref="P62:AA62"/>
    <mergeCell ref="AC62:AQ62"/>
    <mergeCell ref="AR62:AZ62"/>
    <mergeCell ref="BA62:BM62"/>
    <mergeCell ref="BO62:CF62"/>
    <mergeCell ref="D54:AG54"/>
    <mergeCell ref="AH54:AZ54"/>
    <mergeCell ref="BA54:BR54"/>
    <mergeCell ref="BS54:CG54"/>
    <mergeCell ref="CH54:CS54"/>
    <mergeCell ref="AR56:BU56"/>
    <mergeCell ref="D52:AG52"/>
    <mergeCell ref="AH52:AZ52"/>
    <mergeCell ref="BA52:BR52"/>
    <mergeCell ref="BS52:CG52"/>
    <mergeCell ref="CH52:CS52"/>
    <mergeCell ref="D53:AG53"/>
    <mergeCell ref="AH53:AZ53"/>
    <mergeCell ref="BA53:BR53"/>
    <mergeCell ref="BS53:CG53"/>
    <mergeCell ref="CH53:CS53"/>
    <mergeCell ref="D50:AG50"/>
    <mergeCell ref="AH50:AZ50"/>
    <mergeCell ref="BA50:BR50"/>
    <mergeCell ref="BS50:CG50"/>
    <mergeCell ref="CH50:CS50"/>
    <mergeCell ref="D51:AG51"/>
    <mergeCell ref="AH51:AZ51"/>
    <mergeCell ref="BA51:BR51"/>
    <mergeCell ref="BS51:CG51"/>
    <mergeCell ref="CH51:CS51"/>
    <mergeCell ref="D48:AG48"/>
    <mergeCell ref="AH48:AZ48"/>
    <mergeCell ref="BA48:BR48"/>
    <mergeCell ref="BS48:CG48"/>
    <mergeCell ref="CH48:CS48"/>
    <mergeCell ref="D49:AG49"/>
    <mergeCell ref="AH49:AZ49"/>
    <mergeCell ref="BA49:BR49"/>
    <mergeCell ref="BS49:CG49"/>
    <mergeCell ref="CH49:CS49"/>
    <mergeCell ref="D46:AG46"/>
    <mergeCell ref="AH46:AZ46"/>
    <mergeCell ref="BA46:BR46"/>
    <mergeCell ref="BS46:CG46"/>
    <mergeCell ref="CH46:CS46"/>
    <mergeCell ref="D47:AG47"/>
    <mergeCell ref="AH47:AZ47"/>
    <mergeCell ref="BA47:BR47"/>
    <mergeCell ref="BS47:CG47"/>
    <mergeCell ref="CH47:CS47"/>
    <mergeCell ref="D44:AG44"/>
    <mergeCell ref="AH44:AZ44"/>
    <mergeCell ref="BA44:BR44"/>
    <mergeCell ref="BS44:CG44"/>
    <mergeCell ref="CH44:CS44"/>
    <mergeCell ref="D45:AG45"/>
    <mergeCell ref="AH45:AZ45"/>
    <mergeCell ref="BA45:BR45"/>
    <mergeCell ref="BS45:CG45"/>
    <mergeCell ref="CH45:CS45"/>
    <mergeCell ref="D42:AG42"/>
    <mergeCell ref="AH42:AZ42"/>
    <mergeCell ref="BA42:BR42"/>
    <mergeCell ref="BS42:CG42"/>
    <mergeCell ref="CH42:CS42"/>
    <mergeCell ref="D43:AG43"/>
    <mergeCell ref="AH43:AZ43"/>
    <mergeCell ref="BA43:BR43"/>
    <mergeCell ref="BS43:CG43"/>
    <mergeCell ref="CH43:CS43"/>
    <mergeCell ref="D40:AG40"/>
    <mergeCell ref="AH40:AZ40"/>
    <mergeCell ref="BA40:BR40"/>
    <mergeCell ref="BS40:CG40"/>
    <mergeCell ref="CH40:CS40"/>
    <mergeCell ref="D41:AG41"/>
    <mergeCell ref="AH41:AZ41"/>
    <mergeCell ref="BA41:BR41"/>
    <mergeCell ref="BS41:CG41"/>
    <mergeCell ref="CH41:CS41"/>
    <mergeCell ref="C26:X26"/>
    <mergeCell ref="AA26:AB26"/>
    <mergeCell ref="BT26:BU26"/>
    <mergeCell ref="E27:CT27"/>
    <mergeCell ref="E32:CS35"/>
    <mergeCell ref="D39:AG39"/>
    <mergeCell ref="AH39:AZ39"/>
    <mergeCell ref="BA39:BR39"/>
    <mergeCell ref="BS39:CG39"/>
    <mergeCell ref="CH39:CS39"/>
    <mergeCell ref="C18:AN18"/>
    <mergeCell ref="AP18:CQ18"/>
    <mergeCell ref="C19:AC19"/>
    <mergeCell ref="AE19:CT19"/>
    <mergeCell ref="AE21:CT21"/>
    <mergeCell ref="C25:X25"/>
    <mergeCell ref="Z25:AU25"/>
    <mergeCell ref="AY25:BQ25"/>
    <mergeCell ref="BS25:CN25"/>
    <mergeCell ref="C12:X12"/>
    <mergeCell ref="AE12:CT12"/>
    <mergeCell ref="C13:X13"/>
    <mergeCell ref="AE13:CT13"/>
    <mergeCell ref="C17:AC17"/>
    <mergeCell ref="AE17:CT17"/>
    <mergeCell ref="AA1:BV4"/>
    <mergeCell ref="BW1:CV4"/>
    <mergeCell ref="C3:Z4"/>
    <mergeCell ref="B5:CU5"/>
    <mergeCell ref="BP6:CU6"/>
    <mergeCell ref="AN7:BF7"/>
    <mergeCell ref="BO7:CU7"/>
  </mergeCells>
  <phoneticPr fontId="3" type="noConversion"/>
  <hyperlinks>
    <hyperlink ref="AM6" r:id="rId1" xr:uid="{8D2B0543-ED59-4CEA-9A18-6A9E8D1C2725}"/>
  </hyperlinks>
  <printOptions horizontalCentered="1"/>
  <pageMargins left="0.19685039370078741" right="0.19685039370078741" top="0.47244094488188981" bottom="0.47244094488188981" header="0.31496062992125984" footer="0.39370078740157483"/>
  <pageSetup paperSize="9" scale="98" orientation="portrait" r:id="rId2"/>
  <headerFooter>
    <oddHeader>&amp;C
&amp;9
&amp;8Page ( &amp;P ) / ( of &amp;N )</oddHeader>
  </headerFooter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0FDE-9235-47ED-BFBD-83146C2D383C}">
  <dimension ref="A1:HE1555"/>
  <sheetViews>
    <sheetView view="pageBreakPreview" zoomScaleNormal="100" zoomScaleSheetLayoutView="100" workbookViewId="0">
      <selection activeCell="AR10" sqref="AR10:BX10"/>
    </sheetView>
  </sheetViews>
  <sheetFormatPr defaultColWidth="0.88671875" defaultRowHeight="14.25"/>
  <cols>
    <col min="1" max="5" width="0.88671875" style="1"/>
    <col min="6" max="6" width="0.88671875" style="1" customWidth="1"/>
    <col min="7" max="87" width="0.88671875" style="1"/>
    <col min="88" max="88" width="0.88671875" style="1" customWidth="1"/>
    <col min="89" max="98" width="0.88671875" style="1"/>
    <col min="99" max="99" width="0.88671875" style="1" customWidth="1"/>
    <col min="100" max="16384" width="0.88671875" style="1"/>
  </cols>
  <sheetData>
    <row r="1" spans="1:105" ht="15" customHeight="1">
      <c r="B1" s="2"/>
      <c r="C1" s="3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40" t="s">
        <v>45</v>
      </c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240"/>
      <c r="BH1" s="240"/>
      <c r="BI1" s="240"/>
      <c r="BJ1" s="240"/>
      <c r="BK1" s="240"/>
      <c r="BL1" s="240"/>
      <c r="BM1" s="240"/>
      <c r="BN1" s="240"/>
      <c r="BO1" s="240"/>
      <c r="BP1" s="240"/>
      <c r="BQ1" s="240"/>
      <c r="BR1" s="240"/>
      <c r="BS1" s="240"/>
      <c r="BT1" s="240"/>
      <c r="BU1" s="240"/>
      <c r="BV1" s="240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</row>
    <row r="2" spans="1:105" ht="1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</row>
    <row r="3" spans="1:105" ht="15" customHeight="1">
      <c r="B3" s="3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40"/>
      <c r="AO3" s="240"/>
      <c r="AP3" s="240"/>
      <c r="AQ3" s="240"/>
      <c r="AR3" s="240"/>
      <c r="AS3" s="240"/>
      <c r="AT3" s="240"/>
      <c r="AU3" s="240"/>
      <c r="AV3" s="240"/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0"/>
      <c r="BH3" s="240"/>
      <c r="BI3" s="240"/>
      <c r="BJ3" s="240"/>
      <c r="BK3" s="240"/>
      <c r="BL3" s="240"/>
      <c r="BM3" s="240"/>
      <c r="BN3" s="240"/>
      <c r="BO3" s="240"/>
      <c r="BP3" s="240"/>
      <c r="BQ3" s="240"/>
      <c r="BR3" s="240"/>
      <c r="BS3" s="240"/>
      <c r="BT3" s="240"/>
      <c r="BU3" s="240"/>
      <c r="BV3" s="240"/>
      <c r="BW3" s="241"/>
      <c r="BX3" s="241"/>
      <c r="BY3" s="241"/>
      <c r="BZ3" s="241"/>
      <c r="CA3" s="241"/>
      <c r="CB3" s="241"/>
      <c r="CC3" s="241"/>
      <c r="CD3" s="241"/>
      <c r="CE3" s="241"/>
      <c r="CF3" s="241"/>
      <c r="CG3" s="241"/>
      <c r="CH3" s="241"/>
      <c r="CI3" s="241"/>
      <c r="CJ3" s="241"/>
      <c r="CK3" s="241"/>
      <c r="CL3" s="241"/>
      <c r="CM3" s="241"/>
      <c r="CN3" s="241"/>
      <c r="CO3" s="241"/>
      <c r="CP3" s="241"/>
      <c r="CQ3" s="241"/>
      <c r="CR3" s="241"/>
      <c r="CS3" s="241"/>
      <c r="CT3" s="241"/>
      <c r="CU3" s="241"/>
      <c r="CV3" s="241"/>
    </row>
    <row r="4" spans="1:105" ht="15" customHeight="1">
      <c r="B4" s="3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</row>
    <row r="5" spans="1:105" ht="12" customHeight="1">
      <c r="B5" s="243" t="str">
        <f>'성적서(갑)(국문)'!B5</f>
        <v>경기도 부산시 금정구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43"/>
      <c r="AX5" s="243"/>
      <c r="AY5" s="243"/>
      <c r="AZ5" s="243"/>
      <c r="BA5" s="243"/>
      <c r="BB5" s="243"/>
      <c r="BC5" s="243"/>
      <c r="BD5" s="243"/>
      <c r="BE5" s="243"/>
      <c r="BF5" s="243"/>
      <c r="BG5" s="243"/>
      <c r="BH5" s="243"/>
      <c r="BI5" s="243"/>
      <c r="BJ5" s="243"/>
      <c r="BK5" s="243"/>
      <c r="BL5" s="243"/>
      <c r="BM5" s="243"/>
      <c r="BN5" s="243"/>
      <c r="BO5" s="243"/>
      <c r="BP5" s="243"/>
      <c r="BQ5" s="243"/>
      <c r="BR5" s="243"/>
      <c r="BS5" s="243"/>
      <c r="BT5" s="243"/>
      <c r="BU5" s="243"/>
      <c r="BV5" s="243"/>
      <c r="BW5" s="243"/>
      <c r="BX5" s="243"/>
      <c r="BY5" s="243"/>
      <c r="BZ5" s="243"/>
      <c r="CA5" s="243"/>
      <c r="CB5" s="243"/>
      <c r="CC5" s="243"/>
      <c r="CD5" s="243"/>
      <c r="CE5" s="243"/>
      <c r="CF5" s="243"/>
      <c r="CG5" s="243"/>
      <c r="CH5" s="243"/>
      <c r="CI5" s="243"/>
      <c r="CJ5" s="243"/>
      <c r="CK5" s="243"/>
      <c r="CL5" s="243"/>
      <c r="CM5" s="243"/>
      <c r="CN5" s="243"/>
      <c r="CO5" s="243"/>
      <c r="CP5" s="243"/>
      <c r="CQ5" s="243"/>
      <c r="CR5" s="243"/>
      <c r="CS5" s="243"/>
      <c r="CT5" s="243"/>
      <c r="CU5" s="243"/>
    </row>
    <row r="6" spans="1:105" ht="12" customHeight="1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 t="str">
        <f>'성적서(갑)(국문)'!AM6</f>
        <v>Tel:012-3456-7890, Fax:012-3456-7890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244"/>
      <c r="BQ6" s="244"/>
      <c r="BR6" s="244"/>
      <c r="BS6" s="244"/>
      <c r="BT6" s="244"/>
      <c r="BU6" s="244"/>
      <c r="BV6" s="244"/>
      <c r="BW6" s="244"/>
      <c r="BX6" s="244"/>
      <c r="BY6" s="244"/>
      <c r="BZ6" s="244"/>
      <c r="CA6" s="244"/>
      <c r="CB6" s="244"/>
      <c r="CC6" s="244"/>
      <c r="CD6" s="244"/>
      <c r="CE6" s="244"/>
      <c r="CF6" s="244"/>
      <c r="CG6" s="244"/>
      <c r="CH6" s="244"/>
      <c r="CI6" s="244"/>
      <c r="CJ6" s="244"/>
      <c r="CK6" s="244"/>
      <c r="CL6" s="244"/>
      <c r="CM6" s="244"/>
      <c r="CN6" s="244"/>
      <c r="CO6" s="244"/>
      <c r="CP6" s="244"/>
      <c r="CQ6" s="244"/>
      <c r="CR6" s="244"/>
      <c r="CS6" s="244"/>
      <c r="CT6" s="244"/>
      <c r="CU6" s="244"/>
    </row>
    <row r="7" spans="1:105" s="5" customFormat="1" ht="12" customHeight="1">
      <c r="B7" s="6" t="str">
        <f>" "&amp;"성적서 번호 (Certificate No) : " &amp; '성적서(갑)(국문)'!CY7</f>
        <v xml:space="preserve"> 성적서 번호 (Certificate No) : </v>
      </c>
      <c r="AC7" s="7"/>
      <c r="AD7" s="7"/>
      <c r="AE7" s="7"/>
      <c r="AF7" s="7"/>
      <c r="AG7" s="7"/>
      <c r="AH7" s="7"/>
      <c r="AI7" s="8"/>
      <c r="AJ7" s="8"/>
      <c r="AK7" s="8"/>
      <c r="AL7" s="8"/>
      <c r="AM7" s="8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8"/>
      <c r="BH7" s="8"/>
      <c r="BI7" s="8"/>
      <c r="BJ7" s="8"/>
      <c r="BK7" s="8"/>
      <c r="BL7" s="8"/>
      <c r="BM7" s="8"/>
      <c r="BN7" s="8"/>
      <c r="BO7" s="247" t="s">
        <v>1</v>
      </c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7"/>
      <c r="CG7" s="247"/>
      <c r="CH7" s="247"/>
      <c r="CI7" s="247"/>
      <c r="CJ7" s="247"/>
      <c r="CK7" s="247"/>
      <c r="CL7" s="247"/>
      <c r="CM7" s="247"/>
      <c r="CN7" s="247"/>
      <c r="CO7" s="247"/>
      <c r="CP7" s="247"/>
      <c r="CQ7" s="247"/>
      <c r="CR7" s="247"/>
      <c r="CS7" s="247"/>
      <c r="CT7" s="247"/>
      <c r="CU7" s="247"/>
    </row>
    <row r="8" spans="1:105" ht="3.75" customHeight="1" thickBot="1"/>
    <row r="9" spans="1:105" ht="12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10"/>
      <c r="CX9" s="10"/>
      <c r="CY9" s="10"/>
      <c r="CZ9" s="10"/>
      <c r="DA9" s="10"/>
    </row>
    <row r="10" spans="1:105" ht="12" customHeight="1">
      <c r="A10" s="10"/>
      <c r="B10" s="10"/>
      <c r="C10" s="46" t="s">
        <v>46</v>
      </c>
      <c r="D10" s="46"/>
      <c r="E10" s="4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AO10" s="46" t="s">
        <v>4</v>
      </c>
      <c r="AR10" s="127">
        <f>'성적서(갑)(국문)'!CY17</f>
        <v>0</v>
      </c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</row>
    <row r="11" spans="1:105" ht="12" customHeight="1">
      <c r="A11" s="10"/>
      <c r="B11" s="10"/>
      <c r="C11" s="43"/>
      <c r="D11" s="46"/>
      <c r="E11" s="4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AO11" s="43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</row>
    <row r="12" spans="1:105" ht="12" customHeight="1">
      <c r="A12" s="10"/>
      <c r="B12" s="10"/>
      <c r="C12" s="46" t="s">
        <v>47</v>
      </c>
      <c r="D12" s="46"/>
      <c r="E12" s="46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22"/>
      <c r="AE12" s="10"/>
      <c r="AF12" s="10"/>
      <c r="AG12" s="10"/>
      <c r="AH12" s="10"/>
      <c r="AI12" s="10"/>
      <c r="AJ12" s="10"/>
      <c r="AK12" s="10"/>
      <c r="AL12" s="10"/>
      <c r="AO12" s="46" t="s">
        <v>4</v>
      </c>
      <c r="AR12" s="127" t="str">
        <f>""&amp;'성적서(갑)(국문)'!CY18&amp;""&amp;" / "&amp;'성적서(갑)(국문)'!CZ18&amp;""</f>
        <v xml:space="preserve"> / </v>
      </c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</row>
    <row r="13" spans="1:105" ht="12" customHeight="1">
      <c r="A13" s="10"/>
      <c r="B13" s="10"/>
      <c r="C13" s="46"/>
      <c r="D13" s="46"/>
      <c r="E13" s="4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22"/>
      <c r="AE13" s="10"/>
      <c r="AF13" s="10"/>
      <c r="AG13" s="10"/>
      <c r="AH13" s="10"/>
      <c r="AI13" s="10"/>
      <c r="AJ13" s="10"/>
      <c r="AK13" s="10"/>
      <c r="AL13" s="10"/>
      <c r="AO13" s="46"/>
      <c r="AP13" s="10"/>
      <c r="AQ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</row>
    <row r="14" spans="1:105" ht="12" customHeight="1">
      <c r="A14" s="10"/>
      <c r="B14" s="10"/>
      <c r="C14" s="46" t="s">
        <v>48</v>
      </c>
      <c r="D14" s="46"/>
      <c r="E14" s="4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O14" s="46" t="s">
        <v>4</v>
      </c>
      <c r="AR14" s="133">
        <f>'성적서(갑)(국문)'!CY19</f>
        <v>0</v>
      </c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</row>
    <row r="15" spans="1:105" ht="12" customHeight="1">
      <c r="A15" s="10"/>
      <c r="B15" s="10"/>
      <c r="C15" s="46"/>
      <c r="D15" s="46"/>
      <c r="E15" s="4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O15" s="46"/>
      <c r="AP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</row>
    <row r="16" spans="1:105" ht="12" customHeight="1">
      <c r="A16" s="10"/>
      <c r="B16" s="10"/>
      <c r="C16" s="46" t="s">
        <v>49</v>
      </c>
      <c r="D16" s="46"/>
      <c r="E16" s="4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O16" s="46" t="s">
        <v>4</v>
      </c>
      <c r="AR16" s="127" t="e">
        <f>""&amp;#REF!&amp;" "&amp;""&amp;#REF!&amp;""&amp;""</f>
        <v>#REF!</v>
      </c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</row>
    <row r="17" spans="1:105" ht="12" customHeight="1">
      <c r="A17" s="10"/>
      <c r="B17" s="10"/>
      <c r="C17" s="46"/>
      <c r="D17" s="46"/>
      <c r="E17" s="4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O17" s="46"/>
      <c r="AP17" s="10"/>
      <c r="AQ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</row>
    <row r="18" spans="1:105" ht="12" customHeight="1">
      <c r="A18" s="10"/>
      <c r="B18" s="10"/>
      <c r="C18" s="46" t="s">
        <v>50</v>
      </c>
      <c r="D18" s="46"/>
      <c r="E18" s="4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O18" s="46" t="s">
        <v>4</v>
      </c>
      <c r="AR18" s="127" t="e">
        <f>""&amp;#REF!&amp;" "&amp;""&amp;#REF!&amp;""&amp;""</f>
        <v>#REF!</v>
      </c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</row>
    <row r="19" spans="1:105" ht="12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</row>
    <row r="20" spans="1:105" ht="12" customHeight="1">
      <c r="A20" s="10"/>
      <c r="B20" s="10"/>
      <c r="C20" s="46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</row>
    <row r="21" spans="1:105" ht="12" customHeight="1">
      <c r="A21" s="10"/>
      <c r="B21" s="10"/>
      <c r="C21" s="46" t="s">
        <v>51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22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10"/>
      <c r="CV21" s="10"/>
      <c r="CW21" s="10"/>
      <c r="CX21" s="10"/>
      <c r="CY21" s="10"/>
      <c r="CZ21" s="10"/>
      <c r="DA21" s="10"/>
    </row>
    <row r="22" spans="1:105" ht="12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</row>
    <row r="23" spans="1:105" ht="12" customHeight="1">
      <c r="A23" s="10"/>
      <c r="B23" s="10"/>
      <c r="C23" s="46"/>
      <c r="D23" s="284" t="s">
        <v>52</v>
      </c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0" t="s">
        <v>53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0" t="s">
        <v>54</v>
      </c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0" t="s">
        <v>55</v>
      </c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0" t="s">
        <v>56</v>
      </c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0"/>
      <c r="CV23" s="10"/>
      <c r="CW23" s="10"/>
      <c r="CX23" s="10"/>
      <c r="CY23" s="10"/>
      <c r="CZ23" s="10"/>
      <c r="DA23" s="10"/>
    </row>
    <row r="24" spans="1:105" ht="12" customHeight="1">
      <c r="A24" s="10"/>
      <c r="B24" s="10"/>
      <c r="C24" s="46"/>
      <c r="D24" s="130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0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0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0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0"/>
      <c r="CV24" s="10"/>
      <c r="CW24" s="10"/>
      <c r="CX24" s="10"/>
      <c r="CY24" s="10"/>
      <c r="CZ24" s="10"/>
      <c r="DA24" s="10"/>
    </row>
    <row r="25" spans="1:105" ht="12" customHeight="1">
      <c r="A25" s="10"/>
      <c r="B25" s="10"/>
      <c r="C25" s="10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0"/>
      <c r="CV25" s="10"/>
      <c r="CW25" s="10"/>
      <c r="CX25" s="10"/>
      <c r="CY25" s="10"/>
      <c r="CZ25" s="10"/>
      <c r="DA25" s="10"/>
    </row>
    <row r="26" spans="1:105" ht="12" customHeight="1">
      <c r="A26" s="10"/>
      <c r="B26" s="10"/>
      <c r="C26" s="46"/>
      <c r="D26" s="130" t="s">
        <v>57</v>
      </c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283" t="e">
        <f>#REF!</f>
        <v>#REF!</v>
      </c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 t="e">
        <f>#REF!</f>
        <v>#REF!</v>
      </c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283"/>
      <c r="BF26" s="283"/>
      <c r="BG26" s="283"/>
      <c r="BH26" s="283"/>
      <c r="BI26" s="283" t="e">
        <f>#REF!</f>
        <v>#REF!</v>
      </c>
      <c r="BJ26" s="283"/>
      <c r="BK26" s="283"/>
      <c r="BL26" s="283"/>
      <c r="BM26" s="283"/>
      <c r="BN26" s="283"/>
      <c r="BO26" s="283"/>
      <c r="BP26" s="283"/>
      <c r="BQ26" s="283"/>
      <c r="BR26" s="283"/>
      <c r="BS26" s="283"/>
      <c r="BT26" s="283"/>
      <c r="BU26" s="283"/>
      <c r="BV26" s="283"/>
      <c r="BW26" s="283"/>
      <c r="BX26" s="283"/>
      <c r="BY26" s="283"/>
      <c r="BZ26" s="283"/>
      <c r="CA26" s="283"/>
      <c r="CB26" s="283" t="e">
        <f>#REF!</f>
        <v>#REF!</v>
      </c>
      <c r="CC26" s="283"/>
      <c r="CD26" s="283"/>
      <c r="CE26" s="283"/>
      <c r="CF26" s="283"/>
      <c r="CG26" s="283"/>
      <c r="CH26" s="283"/>
      <c r="CI26" s="283"/>
      <c r="CJ26" s="283"/>
      <c r="CK26" s="283"/>
      <c r="CL26" s="283"/>
      <c r="CM26" s="283"/>
      <c r="CN26" s="283"/>
      <c r="CO26" s="283"/>
      <c r="CP26" s="283"/>
      <c r="CQ26" s="283"/>
      <c r="CR26" s="283"/>
      <c r="CS26" s="283"/>
      <c r="CT26" s="283"/>
      <c r="CU26" s="10"/>
      <c r="CV26" s="10"/>
      <c r="CW26" s="10"/>
      <c r="CX26" s="10"/>
      <c r="CY26" s="10"/>
      <c r="CZ26" s="10"/>
      <c r="DA26" s="10"/>
    </row>
    <row r="27" spans="1:105" ht="12" customHeight="1">
      <c r="A27" s="10"/>
      <c r="B27" s="10"/>
      <c r="C27" s="46"/>
      <c r="D27" s="130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283"/>
      <c r="X27" s="283"/>
      <c r="Y27" s="283"/>
      <c r="Z27" s="283"/>
      <c r="AA27" s="283"/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3"/>
      <c r="BK27" s="283"/>
      <c r="BL27" s="283"/>
      <c r="BM27" s="283"/>
      <c r="BN27" s="283"/>
      <c r="BO27" s="283"/>
      <c r="BP27" s="283"/>
      <c r="BQ27" s="283"/>
      <c r="BR27" s="283"/>
      <c r="BS27" s="283"/>
      <c r="BT27" s="283"/>
      <c r="BU27" s="283"/>
      <c r="BV27" s="283"/>
      <c r="BW27" s="283"/>
      <c r="BX27" s="283"/>
      <c r="BY27" s="283"/>
      <c r="BZ27" s="283"/>
      <c r="CA27" s="283"/>
      <c r="CB27" s="283"/>
      <c r="CC27" s="283"/>
      <c r="CD27" s="283"/>
      <c r="CE27" s="283"/>
      <c r="CF27" s="283"/>
      <c r="CG27" s="283"/>
      <c r="CH27" s="283"/>
      <c r="CI27" s="283"/>
      <c r="CJ27" s="283"/>
      <c r="CK27" s="283"/>
      <c r="CL27" s="283"/>
      <c r="CM27" s="283"/>
      <c r="CN27" s="283"/>
      <c r="CO27" s="283"/>
      <c r="CP27" s="283"/>
      <c r="CQ27" s="283"/>
      <c r="CR27" s="283"/>
      <c r="CS27" s="283"/>
      <c r="CT27" s="283"/>
      <c r="CU27" s="10"/>
      <c r="CV27" s="10"/>
      <c r="CW27" s="10"/>
      <c r="CX27" s="10"/>
      <c r="CY27" s="10"/>
      <c r="CZ27" s="10"/>
      <c r="DA27" s="10"/>
    </row>
    <row r="28" spans="1:105" ht="12" customHeight="1">
      <c r="A28" s="10"/>
      <c r="B28" s="10"/>
      <c r="C28" s="10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10"/>
      <c r="CV28" s="10"/>
      <c r="CW28" s="10"/>
      <c r="CX28" s="10"/>
      <c r="CY28" s="10"/>
      <c r="CZ28" s="10"/>
      <c r="DA28" s="10"/>
    </row>
    <row r="29" spans="1:105" ht="12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22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22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</row>
    <row r="30" spans="1:105" s="21" customFormat="1" ht="12" customHeight="1">
      <c r="A30" s="10"/>
      <c r="B30" s="10"/>
      <c r="C30" s="10"/>
      <c r="D30" s="127" t="s">
        <v>58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8" t="e">
        <f>#REF!</f>
        <v>#REF!</v>
      </c>
      <c r="AC30" s="128"/>
      <c r="AD30" s="128"/>
      <c r="AE30" s="128"/>
      <c r="AF30" s="128"/>
      <c r="AG30" s="128"/>
      <c r="AH30" s="128"/>
      <c r="AI30" s="127" t="e">
        <f>#REF!</f>
        <v>#REF!</v>
      </c>
      <c r="AJ30" s="127"/>
      <c r="AK30" s="127"/>
      <c r="AL30" s="127"/>
      <c r="AM30" s="127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10"/>
      <c r="BB30" s="49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49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</row>
    <row r="31" spans="1:105" ht="12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</row>
    <row r="32" spans="1:105" s="21" customFormat="1" ht="12" customHeight="1">
      <c r="A32" s="10"/>
      <c r="B32" s="10"/>
      <c r="C32" s="10"/>
      <c r="D32" s="10" t="s">
        <v>59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</row>
    <row r="33" spans="1:138" s="21" customFormat="1" ht="12" customHeight="1">
      <c r="A33" s="10"/>
      <c r="B33" s="1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10"/>
      <c r="CV33" s="10"/>
      <c r="CW33" s="10"/>
      <c r="CX33" s="10"/>
      <c r="CY33" s="28"/>
      <c r="CZ33" s="28"/>
      <c r="DA33" s="28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30"/>
      <c r="DP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31"/>
      <c r="EC33" s="31"/>
      <c r="ED33" s="31"/>
      <c r="EE33" s="31"/>
      <c r="EF33" s="31"/>
      <c r="EG33" s="23"/>
      <c r="EH33" s="23"/>
    </row>
    <row r="34" spans="1:138" s="21" customFormat="1" ht="12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</row>
    <row r="35" spans="1:138" ht="12" customHeight="1">
      <c r="A35" s="10"/>
      <c r="B35" s="10"/>
      <c r="C35" s="46" t="s">
        <v>60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9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</row>
    <row r="36" spans="1:138" s="21" customFormat="1" ht="12" customHeight="1">
      <c r="A36" s="10"/>
      <c r="B36" s="10"/>
      <c r="C36" s="10"/>
      <c r="D36" s="10"/>
      <c r="E36" s="4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28"/>
      <c r="CI36" s="128"/>
      <c r="CJ36" s="128"/>
      <c r="CK36" s="128"/>
      <c r="CL36" s="128"/>
      <c r="CM36" s="128"/>
      <c r="CN36" s="128"/>
      <c r="CO36" s="128"/>
      <c r="CP36" s="128"/>
      <c r="CQ36" s="128"/>
      <c r="CR36" s="128"/>
      <c r="CS36" s="128"/>
      <c r="CT36" s="128"/>
      <c r="CU36" s="10"/>
      <c r="CV36" s="10"/>
      <c r="CW36" s="10"/>
      <c r="CX36" s="10"/>
      <c r="CY36" s="10"/>
      <c r="CZ36" s="10"/>
      <c r="DA36" s="10"/>
    </row>
    <row r="37" spans="1:138" s="21" customFormat="1" ht="12" customHeight="1">
      <c r="A37" s="10"/>
      <c r="B37" s="10"/>
      <c r="C37" s="10"/>
      <c r="D37" s="284" t="s">
        <v>61</v>
      </c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 t="s">
        <v>62</v>
      </c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 t="s">
        <v>63</v>
      </c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 t="s">
        <v>64</v>
      </c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  <c r="CG37" s="130"/>
      <c r="CH37" s="130"/>
      <c r="CI37" s="130"/>
      <c r="CJ37" s="130"/>
      <c r="CK37" s="130"/>
      <c r="CL37" s="130"/>
      <c r="CM37" s="130"/>
      <c r="CN37" s="130"/>
      <c r="CO37" s="130"/>
      <c r="CP37" s="130"/>
      <c r="CQ37" s="130"/>
      <c r="CR37" s="130"/>
      <c r="CS37" s="130"/>
      <c r="CT37" s="130"/>
      <c r="CU37" s="10"/>
      <c r="CV37" s="10"/>
      <c r="CW37" s="10"/>
      <c r="CX37" s="10"/>
      <c r="CY37" s="10"/>
      <c r="CZ37" s="10"/>
      <c r="DA37" s="10"/>
    </row>
    <row r="38" spans="1:138" s="21" customFormat="1" ht="12" customHeight="1">
      <c r="A38" s="10"/>
      <c r="B38" s="10"/>
      <c r="C38" s="1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30"/>
      <c r="CE38" s="130"/>
      <c r="CF38" s="130"/>
      <c r="CG38" s="130"/>
      <c r="CH38" s="130"/>
      <c r="CI38" s="130"/>
      <c r="CJ38" s="130"/>
      <c r="CK38" s="130"/>
      <c r="CL38" s="130"/>
      <c r="CM38" s="130"/>
      <c r="CN38" s="130"/>
      <c r="CO38" s="130"/>
      <c r="CP38" s="130"/>
      <c r="CQ38" s="130"/>
      <c r="CR38" s="130"/>
      <c r="CS38" s="130"/>
      <c r="CT38" s="130"/>
      <c r="CU38" s="10"/>
      <c r="CV38" s="10"/>
      <c r="CW38" s="10"/>
      <c r="CX38" s="10"/>
      <c r="CY38" s="10"/>
      <c r="CZ38" s="10"/>
      <c r="DA38" s="10"/>
    </row>
    <row r="39" spans="1:138" ht="12" customHeight="1">
      <c r="A39" s="10"/>
      <c r="B39" s="10"/>
      <c r="C39" s="1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  <c r="CG39" s="130"/>
      <c r="CH39" s="130"/>
      <c r="CI39" s="130"/>
      <c r="CJ39" s="130"/>
      <c r="CK39" s="130"/>
      <c r="CL39" s="130"/>
      <c r="CM39" s="130"/>
      <c r="CN39" s="130"/>
      <c r="CO39" s="130"/>
      <c r="CP39" s="130"/>
      <c r="CQ39" s="130"/>
      <c r="CR39" s="130"/>
      <c r="CS39" s="130"/>
      <c r="CT39" s="130"/>
      <c r="CU39" s="10"/>
      <c r="CV39" s="10"/>
      <c r="CW39" s="10"/>
      <c r="CX39" s="10"/>
      <c r="CY39" s="10"/>
      <c r="CZ39" s="10"/>
      <c r="DA39" s="10"/>
    </row>
    <row r="40" spans="1:138" ht="12" customHeight="1">
      <c r="A40" s="10"/>
      <c r="B40" s="10"/>
      <c r="C40" s="10"/>
      <c r="D40" s="285" t="e">
        <f>#REF!</f>
        <v>#REF!</v>
      </c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 t="e">
        <f>#REF!</f>
        <v>#REF!</v>
      </c>
      <c r="AB40" s="285"/>
      <c r="AC40" s="285"/>
      <c r="AD40" s="285"/>
      <c r="AE40" s="285"/>
      <c r="AF40" s="285"/>
      <c r="AG40" s="285"/>
      <c r="AH40" s="285"/>
      <c r="AI40" s="285"/>
      <c r="AJ40" s="285"/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 t="e">
        <f>#REF!</f>
        <v>#REF!</v>
      </c>
      <c r="AY40" s="285"/>
      <c r="AZ40" s="285"/>
      <c r="BA40" s="285"/>
      <c r="BB40" s="285"/>
      <c r="BC40" s="285"/>
      <c r="BD40" s="285"/>
      <c r="BE40" s="285"/>
      <c r="BF40" s="285"/>
      <c r="BG40" s="285"/>
      <c r="BH40" s="285"/>
      <c r="BI40" s="285"/>
      <c r="BJ40" s="285"/>
      <c r="BK40" s="285"/>
      <c r="BL40" s="285"/>
      <c r="BM40" s="285"/>
      <c r="BN40" s="285"/>
      <c r="BO40" s="285"/>
      <c r="BP40" s="285"/>
      <c r="BQ40" s="285"/>
      <c r="BR40" s="285"/>
      <c r="BS40" s="285"/>
      <c r="BT40" s="285"/>
      <c r="BU40" s="286" t="e">
        <f>#REF!</f>
        <v>#REF!</v>
      </c>
      <c r="BV40" s="286"/>
      <c r="BW40" s="286"/>
      <c r="BX40" s="286"/>
      <c r="BY40" s="286"/>
      <c r="BZ40" s="286"/>
      <c r="CA40" s="286"/>
      <c r="CB40" s="286"/>
      <c r="CC40" s="286"/>
      <c r="CD40" s="286"/>
      <c r="CE40" s="286"/>
      <c r="CF40" s="286"/>
      <c r="CG40" s="286"/>
      <c r="CH40" s="286"/>
      <c r="CI40" s="286"/>
      <c r="CJ40" s="286"/>
      <c r="CK40" s="286"/>
      <c r="CL40" s="286"/>
      <c r="CM40" s="286"/>
      <c r="CN40" s="286"/>
      <c r="CO40" s="286"/>
      <c r="CP40" s="286"/>
      <c r="CQ40" s="286"/>
      <c r="CR40" s="286"/>
      <c r="CS40" s="286"/>
      <c r="CT40" s="286"/>
      <c r="CU40" s="10"/>
      <c r="CV40" s="10"/>
      <c r="CW40" s="10"/>
      <c r="CX40" s="10"/>
      <c r="CY40" s="10"/>
      <c r="CZ40" s="10"/>
      <c r="DA40" s="10"/>
    </row>
    <row r="41" spans="1:138" ht="12" customHeight="1">
      <c r="A41" s="10"/>
      <c r="B41" s="10"/>
      <c r="C41" s="10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5"/>
      <c r="BD41" s="285"/>
      <c r="BE41" s="285"/>
      <c r="BF41" s="285"/>
      <c r="BG41" s="285"/>
      <c r="BH41" s="285"/>
      <c r="BI41" s="285"/>
      <c r="BJ41" s="285"/>
      <c r="BK41" s="285"/>
      <c r="BL41" s="285"/>
      <c r="BM41" s="285"/>
      <c r="BN41" s="285"/>
      <c r="BO41" s="285"/>
      <c r="BP41" s="285"/>
      <c r="BQ41" s="285"/>
      <c r="BR41" s="285"/>
      <c r="BS41" s="285"/>
      <c r="BT41" s="285"/>
      <c r="BU41" s="286"/>
      <c r="BV41" s="286"/>
      <c r="BW41" s="286"/>
      <c r="BX41" s="286"/>
      <c r="BY41" s="286"/>
      <c r="BZ41" s="286"/>
      <c r="CA41" s="286"/>
      <c r="CB41" s="286"/>
      <c r="CC41" s="286"/>
      <c r="CD41" s="286"/>
      <c r="CE41" s="286"/>
      <c r="CF41" s="286"/>
      <c r="CG41" s="286"/>
      <c r="CH41" s="286"/>
      <c r="CI41" s="286"/>
      <c r="CJ41" s="286"/>
      <c r="CK41" s="286"/>
      <c r="CL41" s="286"/>
      <c r="CM41" s="286"/>
      <c r="CN41" s="286"/>
      <c r="CO41" s="286"/>
      <c r="CP41" s="286"/>
      <c r="CQ41" s="286"/>
      <c r="CR41" s="286"/>
      <c r="CS41" s="286"/>
      <c r="CT41" s="286"/>
      <c r="CU41" s="10"/>
      <c r="CV41" s="10"/>
      <c r="CW41" s="10"/>
      <c r="CX41" s="10"/>
      <c r="CY41" s="10"/>
      <c r="CZ41" s="10"/>
      <c r="DA41" s="10"/>
    </row>
    <row r="42" spans="1:138" ht="12" customHeight="1">
      <c r="A42" s="10"/>
      <c r="B42" s="10"/>
      <c r="C42" s="10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6"/>
      <c r="BV42" s="286"/>
      <c r="BW42" s="286"/>
      <c r="BX42" s="286"/>
      <c r="BY42" s="286"/>
      <c r="BZ42" s="286"/>
      <c r="CA42" s="286"/>
      <c r="CB42" s="286"/>
      <c r="CC42" s="286"/>
      <c r="CD42" s="286"/>
      <c r="CE42" s="286"/>
      <c r="CF42" s="286"/>
      <c r="CG42" s="286"/>
      <c r="CH42" s="286"/>
      <c r="CI42" s="286"/>
      <c r="CJ42" s="286"/>
      <c r="CK42" s="286"/>
      <c r="CL42" s="286"/>
      <c r="CM42" s="286"/>
      <c r="CN42" s="286"/>
      <c r="CO42" s="286"/>
      <c r="CP42" s="286"/>
      <c r="CQ42" s="286"/>
      <c r="CR42" s="286"/>
      <c r="CS42" s="286"/>
      <c r="CT42" s="286"/>
      <c r="CU42" s="10"/>
      <c r="CV42" s="10"/>
      <c r="CW42" s="10"/>
      <c r="CX42" s="10"/>
      <c r="CY42" s="10"/>
      <c r="CZ42" s="10"/>
      <c r="DA42" s="10"/>
    </row>
    <row r="43" spans="1:138" ht="12" customHeight="1">
      <c r="A43" s="10"/>
      <c r="B43" s="10"/>
      <c r="C43" s="10"/>
      <c r="D43" s="285" t="e">
        <f>#REF!</f>
        <v>#REF!</v>
      </c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85" t="e">
        <f>#REF!</f>
        <v>#REF!</v>
      </c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  <c r="AL43" s="285"/>
      <c r="AM43" s="285"/>
      <c r="AN43" s="285"/>
      <c r="AO43" s="285"/>
      <c r="AP43" s="285"/>
      <c r="AQ43" s="285"/>
      <c r="AR43" s="285"/>
      <c r="AS43" s="285"/>
      <c r="AT43" s="285"/>
      <c r="AU43" s="285"/>
      <c r="AV43" s="285"/>
      <c r="AW43" s="285"/>
      <c r="AX43" s="285" t="e">
        <f>#REF!</f>
        <v>#REF!</v>
      </c>
      <c r="AY43" s="285"/>
      <c r="AZ43" s="285"/>
      <c r="BA43" s="285"/>
      <c r="BB43" s="285"/>
      <c r="BC43" s="285"/>
      <c r="BD43" s="285"/>
      <c r="BE43" s="285"/>
      <c r="BF43" s="285"/>
      <c r="BG43" s="285"/>
      <c r="BH43" s="285"/>
      <c r="BI43" s="285"/>
      <c r="BJ43" s="285"/>
      <c r="BK43" s="285"/>
      <c r="BL43" s="285"/>
      <c r="BM43" s="285"/>
      <c r="BN43" s="285"/>
      <c r="BO43" s="285"/>
      <c r="BP43" s="285"/>
      <c r="BQ43" s="285"/>
      <c r="BR43" s="285"/>
      <c r="BS43" s="285"/>
      <c r="BT43" s="285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  <c r="CM43" s="286"/>
      <c r="CN43" s="286"/>
      <c r="CO43" s="286"/>
      <c r="CP43" s="286"/>
      <c r="CQ43" s="286"/>
      <c r="CR43" s="286"/>
      <c r="CS43" s="286"/>
      <c r="CT43" s="286"/>
      <c r="CU43" s="10"/>
      <c r="CV43" s="10"/>
      <c r="CW43" s="10"/>
      <c r="CX43" s="10"/>
      <c r="CY43" s="10"/>
      <c r="CZ43" s="10"/>
      <c r="DA43" s="10"/>
    </row>
    <row r="44" spans="1:138" ht="12" customHeight="1">
      <c r="A44" s="10"/>
      <c r="B44" s="10"/>
      <c r="C44" s="10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6"/>
      <c r="BV44" s="286"/>
      <c r="BW44" s="286"/>
      <c r="BX44" s="286"/>
      <c r="BY44" s="286"/>
      <c r="BZ44" s="286"/>
      <c r="CA44" s="286"/>
      <c r="CB44" s="286"/>
      <c r="CC44" s="286"/>
      <c r="CD44" s="286"/>
      <c r="CE44" s="286"/>
      <c r="CF44" s="286"/>
      <c r="CG44" s="286"/>
      <c r="CH44" s="286"/>
      <c r="CI44" s="286"/>
      <c r="CJ44" s="286"/>
      <c r="CK44" s="286"/>
      <c r="CL44" s="286"/>
      <c r="CM44" s="286"/>
      <c r="CN44" s="286"/>
      <c r="CO44" s="286"/>
      <c r="CP44" s="286"/>
      <c r="CQ44" s="286"/>
      <c r="CR44" s="286"/>
      <c r="CS44" s="286"/>
      <c r="CT44" s="286"/>
      <c r="CU44" s="10"/>
      <c r="CV44" s="10"/>
      <c r="CW44" s="10"/>
      <c r="CX44" s="10"/>
      <c r="CY44" s="10"/>
      <c r="CZ44" s="10"/>
      <c r="DA44" s="10"/>
    </row>
    <row r="45" spans="1:138" ht="12" customHeight="1">
      <c r="A45" s="10"/>
      <c r="B45" s="10"/>
      <c r="C45" s="10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AF45" s="285"/>
      <c r="AG45" s="285"/>
      <c r="AH45" s="285"/>
      <c r="AI45" s="285"/>
      <c r="AJ45" s="285"/>
      <c r="AK45" s="285"/>
      <c r="AL45" s="285"/>
      <c r="AM45" s="285"/>
      <c r="AN45" s="285"/>
      <c r="AO45" s="285"/>
      <c r="AP45" s="285"/>
      <c r="AQ45" s="285"/>
      <c r="AR45" s="285"/>
      <c r="AS45" s="285"/>
      <c r="AT45" s="285"/>
      <c r="AU45" s="285"/>
      <c r="AV45" s="285"/>
      <c r="AW45" s="285"/>
      <c r="AX45" s="285"/>
      <c r="AY45" s="285"/>
      <c r="AZ45" s="285"/>
      <c r="BA45" s="285"/>
      <c r="BB45" s="285"/>
      <c r="BC45" s="285"/>
      <c r="BD45" s="285"/>
      <c r="BE45" s="285"/>
      <c r="BF45" s="285"/>
      <c r="BG45" s="285"/>
      <c r="BH45" s="285"/>
      <c r="BI45" s="285"/>
      <c r="BJ45" s="285"/>
      <c r="BK45" s="285"/>
      <c r="BL45" s="285"/>
      <c r="BM45" s="285"/>
      <c r="BN45" s="285"/>
      <c r="BO45" s="285"/>
      <c r="BP45" s="285"/>
      <c r="BQ45" s="285"/>
      <c r="BR45" s="285"/>
      <c r="BS45" s="285"/>
      <c r="BT45" s="285"/>
      <c r="BU45" s="286"/>
      <c r="BV45" s="286"/>
      <c r="BW45" s="286"/>
      <c r="BX45" s="286"/>
      <c r="BY45" s="286"/>
      <c r="BZ45" s="286"/>
      <c r="CA45" s="286"/>
      <c r="CB45" s="286"/>
      <c r="CC45" s="286"/>
      <c r="CD45" s="286"/>
      <c r="CE45" s="286"/>
      <c r="CF45" s="286"/>
      <c r="CG45" s="286"/>
      <c r="CH45" s="286"/>
      <c r="CI45" s="286"/>
      <c r="CJ45" s="286"/>
      <c r="CK45" s="286"/>
      <c r="CL45" s="286"/>
      <c r="CM45" s="286"/>
      <c r="CN45" s="286"/>
      <c r="CO45" s="286"/>
      <c r="CP45" s="286"/>
      <c r="CQ45" s="286"/>
      <c r="CR45" s="286"/>
      <c r="CS45" s="286"/>
      <c r="CT45" s="286"/>
      <c r="CU45" s="10"/>
      <c r="CV45" s="10"/>
      <c r="CW45" s="10"/>
      <c r="CX45" s="10"/>
      <c r="CY45" s="10"/>
      <c r="CZ45" s="10"/>
      <c r="DA45" s="10"/>
    </row>
    <row r="46" spans="1:138" s="21" customFormat="1" ht="12" customHeight="1">
      <c r="A46" s="10"/>
      <c r="B46" s="10"/>
      <c r="C46" s="10"/>
      <c r="D46" s="285" t="e">
        <f>#REF!</f>
        <v>#REF!</v>
      </c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 t="e">
        <f>#REF!</f>
        <v>#REF!</v>
      </c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 t="e">
        <f>#REF!</f>
        <v>#REF!</v>
      </c>
      <c r="AY46" s="285"/>
      <c r="AZ46" s="285"/>
      <c r="BA46" s="285"/>
      <c r="BB46" s="285"/>
      <c r="BC46" s="285"/>
      <c r="BD46" s="285"/>
      <c r="BE46" s="285"/>
      <c r="BF46" s="285"/>
      <c r="BG46" s="285"/>
      <c r="BH46" s="285"/>
      <c r="BI46" s="285"/>
      <c r="BJ46" s="285"/>
      <c r="BK46" s="285"/>
      <c r="BL46" s="285"/>
      <c r="BM46" s="285"/>
      <c r="BN46" s="285"/>
      <c r="BO46" s="285"/>
      <c r="BP46" s="285"/>
      <c r="BQ46" s="285"/>
      <c r="BR46" s="285"/>
      <c r="BS46" s="285"/>
      <c r="BT46" s="285"/>
      <c r="BU46" s="286"/>
      <c r="BV46" s="286"/>
      <c r="BW46" s="286"/>
      <c r="BX46" s="286"/>
      <c r="BY46" s="286"/>
      <c r="BZ46" s="286"/>
      <c r="CA46" s="286"/>
      <c r="CB46" s="286"/>
      <c r="CC46" s="286"/>
      <c r="CD46" s="286"/>
      <c r="CE46" s="286"/>
      <c r="CF46" s="286"/>
      <c r="CG46" s="286"/>
      <c r="CH46" s="286"/>
      <c r="CI46" s="286"/>
      <c r="CJ46" s="286"/>
      <c r="CK46" s="286"/>
      <c r="CL46" s="286"/>
      <c r="CM46" s="286"/>
      <c r="CN46" s="286"/>
      <c r="CO46" s="286"/>
      <c r="CP46" s="286"/>
      <c r="CQ46" s="286"/>
      <c r="CR46" s="286"/>
      <c r="CS46" s="286"/>
      <c r="CT46" s="286"/>
      <c r="CU46" s="10"/>
      <c r="CV46" s="10"/>
      <c r="CW46" s="10"/>
      <c r="CX46" s="10"/>
      <c r="CY46" s="10"/>
      <c r="CZ46" s="10"/>
      <c r="DA46" s="10"/>
    </row>
    <row r="47" spans="1:138" s="21" customFormat="1" ht="12" customHeight="1">
      <c r="A47" s="10"/>
      <c r="B47" s="10"/>
      <c r="C47" s="10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85"/>
      <c r="AB47" s="285"/>
      <c r="AC47" s="285"/>
      <c r="AD47" s="285"/>
      <c r="AE47" s="285"/>
      <c r="AF47" s="285"/>
      <c r="AG47" s="285"/>
      <c r="AH47" s="285"/>
      <c r="AI47" s="285"/>
      <c r="AJ47" s="285"/>
      <c r="AK47" s="285"/>
      <c r="AL47" s="285"/>
      <c r="AM47" s="285"/>
      <c r="AN47" s="285"/>
      <c r="AO47" s="285"/>
      <c r="AP47" s="285"/>
      <c r="AQ47" s="285"/>
      <c r="AR47" s="285"/>
      <c r="AS47" s="285"/>
      <c r="AT47" s="285"/>
      <c r="AU47" s="285"/>
      <c r="AV47" s="285"/>
      <c r="AW47" s="285"/>
      <c r="AX47" s="285"/>
      <c r="AY47" s="285"/>
      <c r="AZ47" s="285"/>
      <c r="BA47" s="285"/>
      <c r="BB47" s="285"/>
      <c r="BC47" s="285"/>
      <c r="BD47" s="285"/>
      <c r="BE47" s="285"/>
      <c r="BF47" s="285"/>
      <c r="BG47" s="285"/>
      <c r="BH47" s="285"/>
      <c r="BI47" s="285"/>
      <c r="BJ47" s="285"/>
      <c r="BK47" s="285"/>
      <c r="BL47" s="285"/>
      <c r="BM47" s="285"/>
      <c r="BN47" s="285"/>
      <c r="BO47" s="285"/>
      <c r="BP47" s="285"/>
      <c r="BQ47" s="285"/>
      <c r="BR47" s="285"/>
      <c r="BS47" s="285"/>
      <c r="BT47" s="285"/>
      <c r="BU47" s="286"/>
      <c r="BV47" s="286"/>
      <c r="BW47" s="286"/>
      <c r="BX47" s="286"/>
      <c r="BY47" s="286"/>
      <c r="BZ47" s="286"/>
      <c r="CA47" s="286"/>
      <c r="CB47" s="286"/>
      <c r="CC47" s="286"/>
      <c r="CD47" s="286"/>
      <c r="CE47" s="286"/>
      <c r="CF47" s="286"/>
      <c r="CG47" s="286"/>
      <c r="CH47" s="286"/>
      <c r="CI47" s="286"/>
      <c r="CJ47" s="286"/>
      <c r="CK47" s="286"/>
      <c r="CL47" s="286"/>
      <c r="CM47" s="286"/>
      <c r="CN47" s="286"/>
      <c r="CO47" s="286"/>
      <c r="CP47" s="286"/>
      <c r="CQ47" s="286"/>
      <c r="CR47" s="286"/>
      <c r="CS47" s="286"/>
      <c r="CT47" s="286"/>
      <c r="CU47" s="10"/>
      <c r="CV47" s="10"/>
      <c r="CW47" s="10"/>
      <c r="CX47" s="10"/>
      <c r="CY47" s="10"/>
      <c r="CZ47" s="10"/>
      <c r="DA47" s="10"/>
    </row>
    <row r="48" spans="1:138" ht="12" customHeight="1">
      <c r="A48" s="10"/>
      <c r="B48" s="10"/>
      <c r="C48" s="10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  <c r="BE48" s="285"/>
      <c r="BF48" s="285"/>
      <c r="BG48" s="285"/>
      <c r="BH48" s="285"/>
      <c r="BI48" s="285"/>
      <c r="BJ48" s="285"/>
      <c r="BK48" s="285"/>
      <c r="BL48" s="285"/>
      <c r="BM48" s="285"/>
      <c r="BN48" s="285"/>
      <c r="BO48" s="285"/>
      <c r="BP48" s="285"/>
      <c r="BQ48" s="285"/>
      <c r="BR48" s="285"/>
      <c r="BS48" s="285"/>
      <c r="BT48" s="285"/>
      <c r="BU48" s="286"/>
      <c r="BV48" s="286"/>
      <c r="BW48" s="286"/>
      <c r="BX48" s="286"/>
      <c r="BY48" s="286"/>
      <c r="BZ48" s="286"/>
      <c r="CA48" s="286"/>
      <c r="CB48" s="286"/>
      <c r="CC48" s="286"/>
      <c r="CD48" s="286"/>
      <c r="CE48" s="286"/>
      <c r="CF48" s="286"/>
      <c r="CG48" s="286"/>
      <c r="CH48" s="286"/>
      <c r="CI48" s="286"/>
      <c r="CJ48" s="286"/>
      <c r="CK48" s="286"/>
      <c r="CL48" s="286"/>
      <c r="CM48" s="286"/>
      <c r="CN48" s="286"/>
      <c r="CO48" s="286"/>
      <c r="CP48" s="286"/>
      <c r="CQ48" s="286"/>
      <c r="CR48" s="286"/>
      <c r="CS48" s="286"/>
      <c r="CT48" s="286"/>
      <c r="CU48" s="10"/>
      <c r="CV48" s="10"/>
      <c r="CW48" s="10"/>
      <c r="CX48" s="10"/>
      <c r="CY48" s="10"/>
      <c r="CZ48" s="10"/>
      <c r="DA48" s="10"/>
    </row>
    <row r="49" spans="1:213" ht="12" customHeight="1">
      <c r="A49" s="10"/>
      <c r="B49" s="10"/>
      <c r="C49" s="10"/>
      <c r="D49" s="285" t="e">
        <f>#REF!</f>
        <v>#REF!</v>
      </c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 t="e">
        <f>#REF!</f>
        <v>#REF!</v>
      </c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5"/>
      <c r="AT49" s="285"/>
      <c r="AU49" s="285"/>
      <c r="AV49" s="285"/>
      <c r="AW49" s="285"/>
      <c r="AX49" s="285" t="e">
        <f>#REF!</f>
        <v>#REF!</v>
      </c>
      <c r="AY49" s="285"/>
      <c r="AZ49" s="285"/>
      <c r="BA49" s="285"/>
      <c r="BB49" s="285"/>
      <c r="BC49" s="285"/>
      <c r="BD49" s="285"/>
      <c r="BE49" s="285"/>
      <c r="BF49" s="285"/>
      <c r="BG49" s="285"/>
      <c r="BH49" s="285"/>
      <c r="BI49" s="285"/>
      <c r="BJ49" s="285"/>
      <c r="BK49" s="285"/>
      <c r="BL49" s="285"/>
      <c r="BM49" s="285"/>
      <c r="BN49" s="285"/>
      <c r="BO49" s="285"/>
      <c r="BP49" s="285"/>
      <c r="BQ49" s="285"/>
      <c r="BR49" s="285"/>
      <c r="BS49" s="285"/>
      <c r="BT49" s="285"/>
      <c r="BU49" s="286"/>
      <c r="BV49" s="286"/>
      <c r="BW49" s="286"/>
      <c r="BX49" s="286"/>
      <c r="BY49" s="286"/>
      <c r="BZ49" s="286"/>
      <c r="CA49" s="286"/>
      <c r="CB49" s="286"/>
      <c r="CC49" s="286"/>
      <c r="CD49" s="286"/>
      <c r="CE49" s="286"/>
      <c r="CF49" s="286"/>
      <c r="CG49" s="286"/>
      <c r="CH49" s="286"/>
      <c r="CI49" s="286"/>
      <c r="CJ49" s="286"/>
      <c r="CK49" s="286"/>
      <c r="CL49" s="286"/>
      <c r="CM49" s="286"/>
      <c r="CN49" s="286"/>
      <c r="CO49" s="286"/>
      <c r="CP49" s="286"/>
      <c r="CQ49" s="286"/>
      <c r="CR49" s="286"/>
      <c r="CS49" s="286"/>
      <c r="CT49" s="286"/>
      <c r="CU49" s="10"/>
      <c r="CV49" s="10"/>
      <c r="CW49" s="10"/>
      <c r="CX49" s="10"/>
      <c r="CY49" s="10"/>
      <c r="CZ49" s="10"/>
      <c r="DA49" s="10"/>
    </row>
    <row r="50" spans="1:213" ht="12" customHeight="1">
      <c r="A50" s="10"/>
      <c r="B50" s="10"/>
      <c r="C50" s="10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/>
      <c r="AM50" s="285"/>
      <c r="AN50" s="285"/>
      <c r="AO50" s="285"/>
      <c r="AP50" s="285"/>
      <c r="AQ50" s="285"/>
      <c r="AR50" s="285"/>
      <c r="AS50" s="285"/>
      <c r="AT50" s="285"/>
      <c r="AU50" s="285"/>
      <c r="AV50" s="285"/>
      <c r="AW50" s="285"/>
      <c r="AX50" s="285"/>
      <c r="AY50" s="285"/>
      <c r="AZ50" s="285"/>
      <c r="BA50" s="285"/>
      <c r="BB50" s="285"/>
      <c r="BC50" s="285"/>
      <c r="BD50" s="285"/>
      <c r="BE50" s="285"/>
      <c r="BF50" s="285"/>
      <c r="BG50" s="285"/>
      <c r="BH50" s="285"/>
      <c r="BI50" s="285"/>
      <c r="BJ50" s="285"/>
      <c r="BK50" s="285"/>
      <c r="BL50" s="285"/>
      <c r="BM50" s="285"/>
      <c r="BN50" s="285"/>
      <c r="BO50" s="285"/>
      <c r="BP50" s="285"/>
      <c r="BQ50" s="285"/>
      <c r="BR50" s="285"/>
      <c r="BS50" s="285"/>
      <c r="BT50" s="285"/>
      <c r="BU50" s="286"/>
      <c r="BV50" s="286"/>
      <c r="BW50" s="286"/>
      <c r="BX50" s="286"/>
      <c r="BY50" s="286"/>
      <c r="BZ50" s="286"/>
      <c r="CA50" s="286"/>
      <c r="CB50" s="286"/>
      <c r="CC50" s="286"/>
      <c r="CD50" s="286"/>
      <c r="CE50" s="286"/>
      <c r="CF50" s="286"/>
      <c r="CG50" s="286"/>
      <c r="CH50" s="286"/>
      <c r="CI50" s="286"/>
      <c r="CJ50" s="286"/>
      <c r="CK50" s="286"/>
      <c r="CL50" s="286"/>
      <c r="CM50" s="286"/>
      <c r="CN50" s="286"/>
      <c r="CO50" s="286"/>
      <c r="CP50" s="286"/>
      <c r="CQ50" s="286"/>
      <c r="CR50" s="286"/>
      <c r="CS50" s="286"/>
      <c r="CT50" s="286"/>
      <c r="CU50" s="10"/>
      <c r="CV50" s="10"/>
      <c r="CW50" s="10"/>
      <c r="CX50" s="10"/>
      <c r="CY50" s="10"/>
      <c r="CZ50" s="10"/>
      <c r="DA50" s="10"/>
    </row>
    <row r="51" spans="1:213" ht="12" customHeight="1">
      <c r="A51" s="10"/>
      <c r="B51" s="10"/>
      <c r="C51" s="10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5"/>
      <c r="AM51" s="285"/>
      <c r="AN51" s="285"/>
      <c r="AO51" s="285"/>
      <c r="AP51" s="285"/>
      <c r="AQ51" s="285"/>
      <c r="AR51" s="285"/>
      <c r="AS51" s="285"/>
      <c r="AT51" s="285"/>
      <c r="AU51" s="285"/>
      <c r="AV51" s="285"/>
      <c r="AW51" s="285"/>
      <c r="AX51" s="285"/>
      <c r="AY51" s="285"/>
      <c r="AZ51" s="285"/>
      <c r="BA51" s="285"/>
      <c r="BB51" s="285"/>
      <c r="BC51" s="285"/>
      <c r="BD51" s="285"/>
      <c r="BE51" s="285"/>
      <c r="BF51" s="285"/>
      <c r="BG51" s="285"/>
      <c r="BH51" s="285"/>
      <c r="BI51" s="285"/>
      <c r="BJ51" s="285"/>
      <c r="BK51" s="285"/>
      <c r="BL51" s="285"/>
      <c r="BM51" s="285"/>
      <c r="BN51" s="285"/>
      <c r="BO51" s="285"/>
      <c r="BP51" s="285"/>
      <c r="BQ51" s="285"/>
      <c r="BR51" s="285"/>
      <c r="BS51" s="285"/>
      <c r="BT51" s="285"/>
      <c r="BU51" s="286"/>
      <c r="BV51" s="286"/>
      <c r="BW51" s="286"/>
      <c r="BX51" s="286"/>
      <c r="BY51" s="286"/>
      <c r="BZ51" s="286"/>
      <c r="CA51" s="286"/>
      <c r="CB51" s="286"/>
      <c r="CC51" s="286"/>
      <c r="CD51" s="286"/>
      <c r="CE51" s="286"/>
      <c r="CF51" s="286"/>
      <c r="CG51" s="286"/>
      <c r="CH51" s="286"/>
      <c r="CI51" s="286"/>
      <c r="CJ51" s="286"/>
      <c r="CK51" s="286"/>
      <c r="CL51" s="286"/>
      <c r="CM51" s="286"/>
      <c r="CN51" s="286"/>
      <c r="CO51" s="286"/>
      <c r="CP51" s="286"/>
      <c r="CQ51" s="286"/>
      <c r="CR51" s="286"/>
      <c r="CS51" s="286"/>
      <c r="CT51" s="286"/>
      <c r="CU51" s="10"/>
      <c r="CV51" s="10"/>
      <c r="CW51" s="10"/>
      <c r="CX51" s="10"/>
      <c r="CY51" s="10"/>
      <c r="CZ51" s="10"/>
      <c r="DA51" s="10"/>
    </row>
    <row r="52" spans="1:213" ht="12" customHeight="1">
      <c r="A52" s="10"/>
      <c r="B52" s="10"/>
      <c r="C52" s="10"/>
      <c r="D52" s="285" t="e">
        <f>#REF!</f>
        <v>#REF!</v>
      </c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85" t="e">
        <f>#REF!</f>
        <v>#REF!</v>
      </c>
      <c r="AB52" s="285"/>
      <c r="AC52" s="285"/>
      <c r="AD52" s="285"/>
      <c r="AE52" s="285"/>
      <c r="AF52" s="285"/>
      <c r="AG52" s="285"/>
      <c r="AH52" s="285"/>
      <c r="AI52" s="285"/>
      <c r="AJ52" s="285"/>
      <c r="AK52" s="285"/>
      <c r="AL52" s="285"/>
      <c r="AM52" s="285"/>
      <c r="AN52" s="285"/>
      <c r="AO52" s="285"/>
      <c r="AP52" s="285"/>
      <c r="AQ52" s="285"/>
      <c r="AR52" s="285"/>
      <c r="AS52" s="285"/>
      <c r="AT52" s="285"/>
      <c r="AU52" s="285"/>
      <c r="AV52" s="285"/>
      <c r="AW52" s="285"/>
      <c r="AX52" s="285" t="e">
        <f>#REF!</f>
        <v>#REF!</v>
      </c>
      <c r="AY52" s="285"/>
      <c r="AZ52" s="285"/>
      <c r="BA52" s="285"/>
      <c r="BB52" s="285"/>
      <c r="BC52" s="285"/>
      <c r="BD52" s="285"/>
      <c r="BE52" s="285"/>
      <c r="BF52" s="285"/>
      <c r="BG52" s="285"/>
      <c r="BH52" s="285"/>
      <c r="BI52" s="285"/>
      <c r="BJ52" s="285"/>
      <c r="BK52" s="285"/>
      <c r="BL52" s="285"/>
      <c r="BM52" s="285"/>
      <c r="BN52" s="285"/>
      <c r="BO52" s="285"/>
      <c r="BP52" s="285"/>
      <c r="BQ52" s="285"/>
      <c r="BR52" s="285"/>
      <c r="BS52" s="285"/>
      <c r="BT52" s="285"/>
      <c r="BU52" s="286"/>
      <c r="BV52" s="286"/>
      <c r="BW52" s="286"/>
      <c r="BX52" s="286"/>
      <c r="BY52" s="286"/>
      <c r="BZ52" s="286"/>
      <c r="CA52" s="286"/>
      <c r="CB52" s="286"/>
      <c r="CC52" s="286"/>
      <c r="CD52" s="286"/>
      <c r="CE52" s="286"/>
      <c r="CF52" s="286"/>
      <c r="CG52" s="286"/>
      <c r="CH52" s="286"/>
      <c r="CI52" s="286"/>
      <c r="CJ52" s="286"/>
      <c r="CK52" s="286"/>
      <c r="CL52" s="286"/>
      <c r="CM52" s="286"/>
      <c r="CN52" s="286"/>
      <c r="CO52" s="286"/>
      <c r="CP52" s="286"/>
      <c r="CQ52" s="286"/>
      <c r="CR52" s="286"/>
      <c r="CS52" s="286"/>
      <c r="CT52" s="286"/>
      <c r="CU52" s="10"/>
      <c r="CV52" s="10"/>
      <c r="CW52" s="10"/>
      <c r="CX52" s="10"/>
      <c r="CY52" s="10"/>
      <c r="CZ52" s="10"/>
      <c r="DA52" s="10"/>
    </row>
    <row r="53" spans="1:213" ht="12" customHeight="1">
      <c r="A53" s="10"/>
      <c r="B53" s="10"/>
      <c r="C53" s="10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  <c r="AA53" s="285"/>
      <c r="AB53" s="285"/>
      <c r="AC53" s="285"/>
      <c r="AD53" s="285"/>
      <c r="AE53" s="285"/>
      <c r="AF53" s="285"/>
      <c r="AG53" s="285"/>
      <c r="AH53" s="285"/>
      <c r="AI53" s="285"/>
      <c r="AJ53" s="285"/>
      <c r="AK53" s="285"/>
      <c r="AL53" s="285"/>
      <c r="AM53" s="285"/>
      <c r="AN53" s="285"/>
      <c r="AO53" s="285"/>
      <c r="AP53" s="285"/>
      <c r="AQ53" s="285"/>
      <c r="AR53" s="285"/>
      <c r="AS53" s="285"/>
      <c r="AT53" s="285"/>
      <c r="AU53" s="285"/>
      <c r="AV53" s="285"/>
      <c r="AW53" s="285"/>
      <c r="AX53" s="285"/>
      <c r="AY53" s="285"/>
      <c r="AZ53" s="285"/>
      <c r="BA53" s="285"/>
      <c r="BB53" s="285"/>
      <c r="BC53" s="285"/>
      <c r="BD53" s="285"/>
      <c r="BE53" s="285"/>
      <c r="BF53" s="285"/>
      <c r="BG53" s="285"/>
      <c r="BH53" s="285"/>
      <c r="BI53" s="285"/>
      <c r="BJ53" s="285"/>
      <c r="BK53" s="285"/>
      <c r="BL53" s="285"/>
      <c r="BM53" s="285"/>
      <c r="BN53" s="285"/>
      <c r="BO53" s="285"/>
      <c r="BP53" s="285"/>
      <c r="BQ53" s="285"/>
      <c r="BR53" s="285"/>
      <c r="BS53" s="285"/>
      <c r="BT53" s="285"/>
      <c r="BU53" s="286"/>
      <c r="BV53" s="286"/>
      <c r="BW53" s="286"/>
      <c r="BX53" s="286"/>
      <c r="BY53" s="286"/>
      <c r="BZ53" s="286"/>
      <c r="CA53" s="286"/>
      <c r="CB53" s="286"/>
      <c r="CC53" s="286"/>
      <c r="CD53" s="286"/>
      <c r="CE53" s="286"/>
      <c r="CF53" s="286"/>
      <c r="CG53" s="286"/>
      <c r="CH53" s="286"/>
      <c r="CI53" s="286"/>
      <c r="CJ53" s="286"/>
      <c r="CK53" s="286"/>
      <c r="CL53" s="286"/>
      <c r="CM53" s="286"/>
      <c r="CN53" s="286"/>
      <c r="CO53" s="286"/>
      <c r="CP53" s="286"/>
      <c r="CQ53" s="286"/>
      <c r="CR53" s="286"/>
      <c r="CS53" s="286"/>
      <c r="CT53" s="286"/>
      <c r="CU53" s="10"/>
      <c r="CV53" s="10"/>
      <c r="CW53" s="10"/>
      <c r="CX53" s="10"/>
      <c r="CY53" s="10"/>
      <c r="CZ53" s="10"/>
      <c r="DA53" s="10"/>
    </row>
    <row r="54" spans="1:213" ht="12" customHeight="1">
      <c r="A54" s="10"/>
      <c r="B54" s="10"/>
      <c r="C54" s="10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  <c r="AA54" s="285"/>
      <c r="AB54" s="285"/>
      <c r="AC54" s="285"/>
      <c r="AD54" s="285"/>
      <c r="AE54" s="285"/>
      <c r="AF54" s="285"/>
      <c r="AG54" s="285"/>
      <c r="AH54" s="285"/>
      <c r="AI54" s="285"/>
      <c r="AJ54" s="285"/>
      <c r="AK54" s="285"/>
      <c r="AL54" s="285"/>
      <c r="AM54" s="285"/>
      <c r="AN54" s="285"/>
      <c r="AO54" s="285"/>
      <c r="AP54" s="285"/>
      <c r="AQ54" s="285"/>
      <c r="AR54" s="285"/>
      <c r="AS54" s="285"/>
      <c r="AT54" s="285"/>
      <c r="AU54" s="285"/>
      <c r="AV54" s="285"/>
      <c r="AW54" s="285"/>
      <c r="AX54" s="285"/>
      <c r="AY54" s="285"/>
      <c r="AZ54" s="285"/>
      <c r="BA54" s="285"/>
      <c r="BB54" s="285"/>
      <c r="BC54" s="285"/>
      <c r="BD54" s="285"/>
      <c r="BE54" s="285"/>
      <c r="BF54" s="285"/>
      <c r="BG54" s="285"/>
      <c r="BH54" s="285"/>
      <c r="BI54" s="285"/>
      <c r="BJ54" s="285"/>
      <c r="BK54" s="285"/>
      <c r="BL54" s="285"/>
      <c r="BM54" s="285"/>
      <c r="BN54" s="285"/>
      <c r="BO54" s="285"/>
      <c r="BP54" s="285"/>
      <c r="BQ54" s="285"/>
      <c r="BR54" s="285"/>
      <c r="BS54" s="285"/>
      <c r="BT54" s="285"/>
      <c r="BU54" s="286"/>
      <c r="BV54" s="286"/>
      <c r="BW54" s="286"/>
      <c r="BX54" s="286"/>
      <c r="BY54" s="286"/>
      <c r="BZ54" s="286"/>
      <c r="CA54" s="286"/>
      <c r="CB54" s="286"/>
      <c r="CC54" s="286"/>
      <c r="CD54" s="286"/>
      <c r="CE54" s="286"/>
      <c r="CF54" s="286"/>
      <c r="CG54" s="286"/>
      <c r="CH54" s="286"/>
      <c r="CI54" s="286"/>
      <c r="CJ54" s="286"/>
      <c r="CK54" s="286"/>
      <c r="CL54" s="286"/>
      <c r="CM54" s="286"/>
      <c r="CN54" s="286"/>
      <c r="CO54" s="286"/>
      <c r="CP54" s="286"/>
      <c r="CQ54" s="286"/>
      <c r="CR54" s="286"/>
      <c r="CS54" s="286"/>
      <c r="CT54" s="286"/>
      <c r="CU54" s="10"/>
      <c r="CV54" s="10"/>
      <c r="CW54" s="10"/>
      <c r="CX54" s="10"/>
      <c r="CY54" s="10"/>
      <c r="CZ54" s="10"/>
      <c r="DA54" s="10"/>
    </row>
    <row r="55" spans="1:213" ht="12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</row>
    <row r="56" spans="1:213" ht="12" customHeight="1">
      <c r="A56" s="10"/>
      <c r="B56" s="10"/>
      <c r="C56" s="10"/>
      <c r="D56" s="10" t="s">
        <v>65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</row>
    <row r="57" spans="1:213" ht="12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</row>
    <row r="58" spans="1:213" ht="12" customHeight="1">
      <c r="A58" s="10"/>
      <c r="B58" s="10"/>
      <c r="C58" s="10"/>
      <c r="D58" s="124" t="e">
        <f>IF(#REF!&gt;10,CY58,'성적서(을)(국문)'!FC58)</f>
        <v>#REF!</v>
      </c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54"/>
      <c r="BH58" s="54"/>
      <c r="BI58" s="54"/>
      <c r="BJ58" s="54"/>
      <c r="BK58" s="54"/>
      <c r="BL58" s="54"/>
      <c r="BM58" s="54"/>
      <c r="BN58" s="54"/>
      <c r="BO58" s="54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10"/>
      <c r="CV58" s="10"/>
      <c r="CW58" s="10"/>
      <c r="CX58" s="10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54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  <c r="GQ58" s="121"/>
      <c r="GR58" s="121"/>
      <c r="GS58" s="121"/>
      <c r="GT58" s="121"/>
      <c r="GU58" s="121"/>
      <c r="GV58" s="121"/>
      <c r="GW58" s="121"/>
      <c r="GX58" s="121"/>
      <c r="GY58" s="121"/>
      <c r="GZ58" s="121"/>
      <c r="HA58" s="121"/>
      <c r="HB58" s="121"/>
      <c r="HC58" s="121"/>
      <c r="HD58" s="121"/>
      <c r="HE58" s="121"/>
    </row>
    <row r="59" spans="1:213" ht="12" customHeight="1">
      <c r="A59" s="10"/>
      <c r="B59" s="10"/>
      <c r="C59" s="10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2" t="s">
        <v>67</v>
      </c>
      <c r="BH59" s="122"/>
      <c r="BI59" s="122"/>
      <c r="BJ59" s="122"/>
      <c r="BK59" s="287" t="e">
        <f>#REF!</f>
        <v>#REF!</v>
      </c>
      <c r="BL59" s="287"/>
      <c r="BM59" s="287"/>
      <c r="BN59" s="287"/>
      <c r="BO59" s="287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10"/>
      <c r="CV59" s="10"/>
      <c r="CW59" s="10"/>
      <c r="CX59" s="10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  <c r="GQ59" s="121"/>
      <c r="GR59" s="121"/>
      <c r="GS59" s="121"/>
      <c r="GT59" s="121"/>
      <c r="GU59" s="121"/>
      <c r="GV59" s="121"/>
      <c r="GW59" s="121"/>
      <c r="GX59" s="121"/>
      <c r="GY59" s="121"/>
      <c r="GZ59" s="121"/>
      <c r="HA59" s="121"/>
      <c r="HB59" s="121"/>
      <c r="HC59" s="121"/>
      <c r="HD59" s="121"/>
      <c r="HE59" s="121"/>
    </row>
    <row r="60" spans="1:213" ht="12" customHeight="1">
      <c r="A60" s="10"/>
      <c r="B60" s="10"/>
      <c r="C60" s="10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10"/>
      <c r="CV60" s="10"/>
      <c r="CW60" s="10"/>
      <c r="CX60" s="10"/>
      <c r="CY60" s="10"/>
      <c r="CZ60" s="10"/>
      <c r="DA60" s="10"/>
    </row>
    <row r="61" spans="1:213" ht="12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</row>
    <row r="62" spans="1:213" ht="12" customHeight="1">
      <c r="A62" s="10"/>
      <c r="B62" s="10"/>
      <c r="C62" s="10"/>
      <c r="D62" s="10" t="s">
        <v>66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</row>
    <row r="63" spans="1:213" ht="12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53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</row>
    <row r="64" spans="1:213" ht="12" customHeight="1">
      <c r="A64" s="10"/>
      <c r="B64" s="10"/>
      <c r="C64" s="10"/>
      <c r="D64" s="10">
        <f>'성적서(갑)(국문)'!CY76</f>
        <v>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53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</row>
    <row r="65" spans="1:105" ht="12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53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</row>
    <row r="66" spans="1:10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</row>
    <row r="67" spans="1:10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</row>
    <row r="68" spans="1:10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</row>
    <row r="69" spans="1:10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</row>
    <row r="70" spans="1:10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</row>
    <row r="71" spans="1:10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</row>
    <row r="72" spans="1:10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</row>
    <row r="73" spans="1:10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</row>
    <row r="74" spans="1:10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</row>
    <row r="75" spans="1:10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</row>
    <row r="76" spans="1:10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</row>
    <row r="77" spans="1:10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</row>
    <row r="78" spans="1:10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</row>
    <row r="79" spans="1:10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</row>
    <row r="80" spans="1:10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</row>
    <row r="81" spans="1:10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</row>
    <row r="82" spans="1:10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</row>
    <row r="83" spans="1:10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</row>
    <row r="84" spans="1:10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</row>
    <row r="85" spans="1:10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</row>
    <row r="86" spans="1:10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</row>
    <row r="87" spans="1:10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</row>
    <row r="88" spans="1:10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</row>
    <row r="89" spans="1:10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</row>
    <row r="90" spans="1:10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</row>
    <row r="91" spans="1:10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</row>
    <row r="92" spans="1:10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</row>
    <row r="93" spans="1:10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</row>
    <row r="94" spans="1:10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</row>
    <row r="95" spans="1:10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</row>
    <row r="96" spans="1:10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</row>
    <row r="97" spans="1:10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</row>
    <row r="98" spans="1:10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</row>
    <row r="99" spans="1:10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</row>
    <row r="100" spans="1:10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</row>
    <row r="101" spans="1:10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</row>
    <row r="102" spans="1:10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</row>
    <row r="103" spans="1:10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</row>
    <row r="104" spans="1:10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</row>
    <row r="105" spans="1: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</row>
    <row r="106" spans="1:10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</row>
    <row r="107" spans="1:10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</row>
    <row r="108" spans="1:10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</row>
    <row r="109" spans="1:10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</row>
    <row r="110" spans="1:10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</row>
    <row r="111" spans="1:10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</row>
    <row r="112" spans="1:10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</row>
    <row r="113" spans="1:10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</row>
    <row r="114" spans="1:10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</row>
    <row r="115" spans="1:10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</row>
    <row r="116" spans="1:10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</row>
    <row r="117" spans="1:10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</row>
    <row r="118" spans="1:10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</row>
    <row r="119" spans="1:10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</row>
    <row r="120" spans="1:10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</row>
    <row r="121" spans="1:10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</row>
    <row r="122" spans="1:10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</row>
    <row r="123" spans="1:10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</row>
    <row r="124" spans="1:10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</row>
    <row r="125" spans="1:10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</row>
    <row r="126" spans="1:10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</row>
    <row r="127" spans="1:10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</row>
    <row r="128" spans="1:10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</row>
    <row r="129" spans="1:10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</row>
    <row r="130" spans="1:10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</row>
    <row r="131" spans="1:10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</row>
    <row r="132" spans="1:10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</row>
    <row r="133" spans="1:10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</row>
    <row r="134" spans="1:10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</row>
    <row r="135" spans="1:10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</row>
    <row r="136" spans="1:10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</row>
    <row r="137" spans="1:10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</row>
    <row r="138" spans="1:10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</row>
    <row r="139" spans="1:10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</row>
    <row r="140" spans="1:10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</row>
    <row r="141" spans="1:10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</row>
    <row r="142" spans="1:10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</row>
    <row r="143" spans="1:10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</row>
    <row r="144" spans="1:10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</row>
    <row r="145" spans="1:10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</row>
    <row r="146" spans="1:10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</row>
    <row r="147" spans="1:10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</row>
    <row r="148" spans="1:10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</row>
    <row r="149" spans="1:10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</row>
    <row r="150" spans="1:10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</row>
    <row r="151" spans="1:10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</row>
    <row r="152" spans="1:10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</row>
    <row r="153" spans="1:10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</row>
    <row r="154" spans="1:10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</row>
    <row r="155" spans="1:10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</row>
    <row r="156" spans="1:10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</row>
    <row r="157" spans="1:10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</row>
    <row r="158" spans="1:10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</row>
    <row r="159" spans="1:10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</row>
    <row r="160" spans="1:10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</row>
    <row r="161" spans="1:10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</row>
    <row r="162" spans="1:10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</row>
    <row r="163" spans="1:10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</row>
    <row r="164" spans="1:10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</row>
    <row r="165" spans="1:10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</row>
    <row r="166" spans="1:10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</row>
    <row r="167" spans="1:10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</row>
    <row r="168" spans="1:10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</row>
    <row r="169" spans="1:10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</row>
    <row r="170" spans="1:10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</row>
    <row r="171" spans="1:10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</row>
    <row r="172" spans="1:10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</row>
    <row r="173" spans="1:10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</row>
    <row r="174" spans="1:10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</row>
    <row r="175" spans="1:10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</row>
    <row r="176" spans="1:10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</row>
    <row r="177" spans="1:10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</row>
    <row r="178" spans="1:10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</row>
    <row r="179" spans="1:10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</row>
    <row r="180" spans="1:10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</row>
    <row r="181" spans="1:10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</row>
    <row r="182" spans="1:10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</row>
    <row r="183" spans="1:10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</row>
    <row r="184" spans="1:10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</row>
    <row r="185" spans="1:10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</row>
    <row r="186" spans="1:10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</row>
    <row r="187" spans="1:10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</row>
    <row r="188" spans="1:10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</row>
    <row r="189" spans="1:10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</row>
    <row r="190" spans="1:10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</row>
    <row r="191" spans="1:10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</row>
    <row r="192" spans="1:10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</row>
    <row r="193" spans="1:10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</row>
    <row r="194" spans="1:10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</row>
    <row r="195" spans="1:10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</row>
    <row r="196" spans="1:10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</row>
    <row r="197" spans="1:10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</row>
    <row r="198" spans="1:10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</row>
    <row r="199" spans="1:10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</row>
    <row r="200" spans="1:10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</row>
    <row r="201" spans="1:10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</row>
    <row r="202" spans="1:10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</row>
    <row r="203" spans="1:10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</row>
    <row r="204" spans="1:10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</row>
    <row r="205" spans="1:1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</row>
    <row r="206" spans="1:10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</row>
    <row r="207" spans="1:10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</row>
    <row r="208" spans="1:10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</row>
    <row r="209" spans="1:10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</row>
    <row r="210" spans="1:10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</row>
    <row r="211" spans="1:10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</row>
    <row r="212" spans="1:10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</row>
    <row r="213" spans="1:10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</row>
    <row r="214" spans="1:10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</row>
    <row r="215" spans="1:10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</row>
    <row r="216" spans="1:10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</row>
    <row r="217" spans="1:10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</row>
    <row r="218" spans="1:10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</row>
    <row r="219" spans="1:10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</row>
    <row r="220" spans="1:10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</row>
    <row r="221" spans="1:10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</row>
    <row r="222" spans="1:10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</row>
    <row r="223" spans="1:10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</row>
    <row r="224" spans="1:10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</row>
    <row r="225" spans="1:10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</row>
    <row r="226" spans="1:10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</row>
    <row r="227" spans="1:10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</row>
    <row r="228" spans="1:10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</row>
    <row r="229" spans="1:10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</row>
    <row r="230" spans="1:10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</row>
    <row r="231" spans="1:10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</row>
    <row r="232" spans="1:10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</row>
    <row r="233" spans="1:10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</row>
    <row r="234" spans="1:10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</row>
    <row r="235" spans="1:10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</row>
    <row r="236" spans="1:10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</row>
    <row r="237" spans="1:10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</row>
    <row r="238" spans="1:10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</row>
    <row r="239" spans="1:10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</row>
    <row r="240" spans="1:10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</row>
    <row r="241" spans="1:10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</row>
    <row r="242" spans="1:10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</row>
    <row r="243" spans="1:10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</row>
    <row r="244" spans="1:10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</row>
    <row r="245" spans="1:10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</row>
    <row r="246" spans="1:10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</row>
    <row r="247" spans="1:10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</row>
    <row r="248" spans="1:10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</row>
    <row r="249" spans="1:10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</row>
    <row r="250" spans="1:10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</row>
    <row r="251" spans="1:10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</row>
    <row r="252" spans="1:10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</row>
    <row r="253" spans="1:10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</row>
    <row r="254" spans="1:10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</row>
    <row r="255" spans="1:10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</row>
    <row r="256" spans="1:10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</row>
    <row r="257" spans="1:10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</row>
    <row r="258" spans="1:10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</row>
    <row r="259" spans="1:10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</row>
    <row r="260" spans="1:10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</row>
    <row r="261" spans="1:10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</row>
    <row r="262" spans="1:10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</row>
    <row r="263" spans="1:10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</row>
    <row r="264" spans="1:10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</row>
    <row r="265" spans="1:10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</row>
    <row r="266" spans="1:10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</row>
    <row r="267" spans="1:10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</row>
    <row r="268" spans="1:10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</row>
    <row r="269" spans="1:10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</row>
    <row r="270" spans="1:10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</row>
    <row r="271" spans="1:10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</row>
    <row r="272" spans="1:10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</row>
    <row r="273" spans="1:10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</row>
    <row r="274" spans="1:10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</row>
    <row r="275" spans="1:10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</row>
    <row r="276" spans="1:10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</row>
    <row r="277" spans="1:10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</row>
    <row r="278" spans="1:10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</row>
    <row r="279" spans="1:10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</row>
    <row r="280" spans="1:10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</row>
    <row r="281" spans="1:10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</row>
    <row r="282" spans="1:10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</row>
    <row r="283" spans="1:10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</row>
    <row r="284" spans="1:10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</row>
    <row r="285" spans="1:10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</row>
    <row r="286" spans="1:10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</row>
    <row r="287" spans="1:10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</row>
    <row r="288" spans="1:10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</row>
    <row r="289" spans="1:10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</row>
    <row r="290" spans="1:10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</row>
    <row r="291" spans="1:10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</row>
    <row r="292" spans="1:10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</row>
    <row r="293" spans="1:10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</row>
    <row r="294" spans="1:10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</row>
    <row r="295" spans="1:10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</row>
    <row r="296" spans="1:10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</row>
    <row r="297" spans="1:10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</row>
    <row r="298" spans="1:10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</row>
    <row r="299" spans="1:10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</row>
    <row r="300" spans="1:10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</row>
    <row r="301" spans="1:10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</row>
    <row r="302" spans="1:10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</row>
    <row r="303" spans="1:10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</row>
    <row r="304" spans="1:10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</row>
    <row r="305" spans="1:1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</row>
    <row r="306" spans="1:10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</row>
    <row r="307" spans="1:10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</row>
    <row r="308" spans="1:10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</row>
    <row r="309" spans="1:10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</row>
    <row r="310" spans="1:10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</row>
    <row r="311" spans="1:10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</row>
    <row r="312" spans="1:10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</row>
    <row r="313" spans="1:10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</row>
    <row r="314" spans="1:10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</row>
    <row r="315" spans="1:10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</row>
    <row r="316" spans="1:10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</row>
    <row r="317" spans="1:10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</row>
    <row r="318" spans="1:10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</row>
    <row r="319" spans="1:10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</row>
    <row r="320" spans="1:10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</row>
    <row r="321" spans="1:10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</row>
    <row r="322" spans="1:10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</row>
    <row r="323" spans="1:10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</row>
    <row r="324" spans="1:10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</row>
    <row r="325" spans="1:10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</row>
    <row r="326" spans="1:10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</row>
    <row r="327" spans="1:10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</row>
    <row r="328" spans="1:10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</row>
    <row r="329" spans="1:10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</row>
    <row r="330" spans="1:10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</row>
    <row r="331" spans="1:10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</row>
    <row r="332" spans="1:10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</row>
    <row r="333" spans="1:10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</row>
    <row r="334" spans="1:10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</row>
    <row r="335" spans="1:10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</row>
    <row r="336" spans="1:10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</row>
    <row r="337" spans="1:10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</row>
    <row r="338" spans="1:10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</row>
    <row r="339" spans="1:10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</row>
    <row r="340" spans="1:10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</row>
    <row r="341" spans="1:10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</row>
    <row r="342" spans="1:10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</row>
    <row r="343" spans="1:10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</row>
    <row r="344" spans="1:10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</row>
    <row r="345" spans="1:10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</row>
    <row r="346" spans="1:10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</row>
    <row r="347" spans="1:10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</row>
    <row r="348" spans="1:10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</row>
    <row r="349" spans="1:10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</row>
    <row r="350" spans="1:10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</row>
    <row r="351" spans="1:10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</row>
    <row r="352" spans="1:10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</row>
    <row r="353" spans="1:10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</row>
    <row r="354" spans="1:10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</row>
    <row r="355" spans="1:10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</row>
    <row r="356" spans="1:10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</row>
    <row r="357" spans="1:10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</row>
    <row r="358" spans="1:10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</row>
    <row r="359" spans="1:10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</row>
    <row r="360" spans="1:10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</row>
    <row r="361" spans="1:10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</row>
    <row r="362" spans="1:10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</row>
    <row r="363" spans="1:10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</row>
    <row r="364" spans="1:10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</row>
    <row r="365" spans="1:10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</row>
    <row r="366" spans="1:10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</row>
    <row r="367" spans="1:10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</row>
    <row r="368" spans="1:10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</row>
    <row r="369" spans="1:10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</row>
    <row r="370" spans="1:10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</row>
    <row r="371" spans="1:10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</row>
    <row r="372" spans="1:10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</row>
    <row r="373" spans="1:10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</row>
    <row r="374" spans="1:10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</row>
    <row r="375" spans="1:10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</row>
    <row r="376" spans="1:10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</row>
    <row r="377" spans="1:10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</row>
    <row r="378" spans="1:10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</row>
    <row r="379" spans="1:10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</row>
    <row r="380" spans="1:10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</row>
    <row r="381" spans="1:10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</row>
    <row r="382" spans="1:10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</row>
    <row r="383" spans="1:10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</row>
    <row r="384" spans="1:10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</row>
    <row r="385" spans="1:9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</row>
    <row r="386" spans="1:9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</row>
    <row r="387" spans="1:9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</row>
    <row r="388" spans="1:9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</row>
    <row r="389" spans="1:9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</row>
    <row r="390" spans="1:9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</row>
    <row r="391" spans="1:9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</row>
    <row r="392" spans="1:9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</row>
    <row r="393" spans="1:9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</row>
    <row r="394" spans="1:9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</row>
    <row r="395" spans="1:9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</row>
    <row r="396" spans="1: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</row>
    <row r="397" spans="1:9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</row>
    <row r="398" spans="1:9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</row>
    <row r="399" spans="1:9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</row>
    <row r="400" spans="1:9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</row>
    <row r="401" spans="1:9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</row>
    <row r="402" spans="1:9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</row>
    <row r="403" spans="1:9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</row>
    <row r="404" spans="1:9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</row>
    <row r="405" spans="1:9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</row>
    <row r="406" spans="1:9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</row>
    <row r="407" spans="1:9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</row>
    <row r="408" spans="1:9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</row>
    <row r="409" spans="1:9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</row>
    <row r="410" spans="1:9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</row>
    <row r="411" spans="1:9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</row>
    <row r="412" spans="1:9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</row>
    <row r="413" spans="1:9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</row>
    <row r="414" spans="1:9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</row>
    <row r="415" spans="1:9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</row>
    <row r="416" spans="1:9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</row>
    <row r="417" spans="1:9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</row>
    <row r="418" spans="1:9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</row>
    <row r="419" spans="1:9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</row>
    <row r="420" spans="1:9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</row>
    <row r="421" spans="1:9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</row>
    <row r="422" spans="1:9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</row>
    <row r="423" spans="1:9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</row>
    <row r="424" spans="1:9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</row>
    <row r="425" spans="1:9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</row>
    <row r="426" spans="1:9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</row>
    <row r="427" spans="1:9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</row>
    <row r="428" spans="1:9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</row>
    <row r="429" spans="1:9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</row>
    <row r="430" spans="1:9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</row>
    <row r="431" spans="1:9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</row>
    <row r="432" spans="1:9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</row>
    <row r="433" spans="1:9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</row>
    <row r="434" spans="1:9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</row>
    <row r="435" spans="1:9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</row>
    <row r="436" spans="1:9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</row>
    <row r="437" spans="1:9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</row>
    <row r="438" spans="1:9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</row>
    <row r="439" spans="1:9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</row>
    <row r="440" spans="1:9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</row>
    <row r="441" spans="1:9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</row>
    <row r="442" spans="1:9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</row>
    <row r="443" spans="1:9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</row>
    <row r="444" spans="1:9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</row>
    <row r="445" spans="1:9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</row>
    <row r="446" spans="1:9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</row>
    <row r="447" spans="1:9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</row>
    <row r="448" spans="1:9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</row>
    <row r="449" spans="1:9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</row>
    <row r="450" spans="1:9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</row>
    <row r="451" spans="1:9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</row>
    <row r="452" spans="1:9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</row>
    <row r="453" spans="1:9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</row>
    <row r="454" spans="1:9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</row>
    <row r="455" spans="1:9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</row>
    <row r="456" spans="1:9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</row>
    <row r="457" spans="1:9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</row>
    <row r="458" spans="1:9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</row>
    <row r="459" spans="1:9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</row>
    <row r="460" spans="1:9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</row>
    <row r="461" spans="1:9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</row>
    <row r="462" spans="1:9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</row>
    <row r="463" spans="1:9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</row>
    <row r="464" spans="1:9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</row>
    <row r="465" spans="1:9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</row>
    <row r="466" spans="1:9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</row>
    <row r="467" spans="1:9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</row>
    <row r="468" spans="1:9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</row>
    <row r="469" spans="1:9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</row>
    <row r="470" spans="1:9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</row>
    <row r="471" spans="1:9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</row>
    <row r="472" spans="1:9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</row>
    <row r="473" spans="1:9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</row>
    <row r="474" spans="1:9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</row>
    <row r="475" spans="1:9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</row>
    <row r="476" spans="1:9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</row>
    <row r="477" spans="1:9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</row>
    <row r="478" spans="1:9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</row>
    <row r="479" spans="1:9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</row>
    <row r="480" spans="1:9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</row>
    <row r="481" spans="1:9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</row>
    <row r="482" spans="1:9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</row>
    <row r="483" spans="1:9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</row>
    <row r="484" spans="1:9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</row>
    <row r="485" spans="1:9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</row>
    <row r="486" spans="1:9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</row>
    <row r="487" spans="1:9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</row>
    <row r="488" spans="1:9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</row>
    <row r="489" spans="1:9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</row>
    <row r="490" spans="1:9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</row>
    <row r="491" spans="1:9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</row>
    <row r="492" spans="1:9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</row>
    <row r="493" spans="1:9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</row>
    <row r="494" spans="1:9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</row>
    <row r="495" spans="1:9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</row>
    <row r="496" spans="1: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</row>
    <row r="497" spans="1:9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</row>
    <row r="498" spans="1:9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</row>
    <row r="499" spans="1:9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</row>
    <row r="500" spans="1:9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</row>
    <row r="501" spans="1:9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</row>
    <row r="502" spans="1:9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</row>
    <row r="503" spans="1:9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</row>
    <row r="504" spans="1:9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</row>
    <row r="505" spans="1:9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</row>
    <row r="506" spans="1:9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</row>
    <row r="507" spans="1:9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</row>
    <row r="508" spans="1:9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</row>
    <row r="509" spans="1:9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</row>
    <row r="510" spans="1:9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</row>
    <row r="511" spans="1:9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</row>
    <row r="512" spans="1:9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</row>
    <row r="513" spans="1:9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</row>
    <row r="514" spans="1:9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</row>
    <row r="515" spans="1:9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</row>
    <row r="516" spans="1:9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</row>
    <row r="517" spans="1:9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</row>
    <row r="518" spans="1:9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</row>
    <row r="519" spans="1:9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</row>
    <row r="520" spans="1:9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</row>
    <row r="521" spans="1:9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</row>
    <row r="522" spans="1:9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</row>
    <row r="523" spans="1:9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</row>
    <row r="524" spans="1:9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</row>
    <row r="525" spans="1:9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</row>
    <row r="526" spans="1:9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</row>
    <row r="527" spans="1:9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</row>
    <row r="528" spans="1:9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</row>
    <row r="529" spans="1:9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</row>
    <row r="530" spans="1:9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</row>
    <row r="531" spans="1:9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</row>
    <row r="532" spans="1:9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</row>
    <row r="533" spans="1:9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</row>
    <row r="534" spans="1:9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</row>
    <row r="535" spans="1:9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</row>
    <row r="536" spans="1:9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</row>
    <row r="537" spans="1:9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</row>
    <row r="538" spans="1:9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</row>
    <row r="539" spans="1:9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</row>
    <row r="540" spans="1:9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</row>
    <row r="541" spans="1:9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</row>
    <row r="542" spans="1:9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</row>
    <row r="543" spans="1:9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</row>
    <row r="544" spans="1:9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</row>
    <row r="545" spans="1:9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</row>
    <row r="546" spans="1:9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</row>
    <row r="547" spans="1:9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</row>
    <row r="548" spans="1:9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</row>
    <row r="549" spans="1:9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</row>
    <row r="550" spans="1:9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</row>
    <row r="551" spans="1:9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</row>
    <row r="552" spans="1:9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</row>
    <row r="553" spans="1:9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</row>
    <row r="554" spans="1:9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</row>
    <row r="555" spans="1:9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</row>
    <row r="556" spans="1:9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</row>
    <row r="557" spans="1:9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</row>
    <row r="558" spans="1:9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</row>
    <row r="559" spans="1:9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</row>
    <row r="560" spans="1:9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</row>
    <row r="561" spans="1:9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</row>
    <row r="562" spans="1:9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</row>
    <row r="563" spans="1:9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</row>
    <row r="564" spans="1:9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</row>
    <row r="565" spans="1:9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</row>
    <row r="566" spans="1:9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</row>
    <row r="567" spans="1:9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</row>
    <row r="568" spans="1:9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</row>
    <row r="569" spans="1:9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</row>
    <row r="570" spans="1:9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</row>
    <row r="571" spans="1:9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</row>
    <row r="572" spans="1:9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</row>
    <row r="573" spans="1:9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</row>
    <row r="574" spans="1:9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</row>
    <row r="575" spans="1:9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</row>
    <row r="576" spans="1:9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</row>
    <row r="577" spans="1:9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</row>
    <row r="578" spans="1:9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</row>
    <row r="579" spans="1:9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</row>
    <row r="580" spans="1:9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</row>
    <row r="581" spans="1:9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</row>
    <row r="582" spans="1:9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</row>
    <row r="583" spans="1:9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</row>
    <row r="584" spans="1:9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</row>
    <row r="585" spans="1:9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</row>
    <row r="586" spans="1:9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</row>
    <row r="587" spans="1:9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</row>
    <row r="588" spans="1:9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</row>
    <row r="589" spans="1:9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</row>
    <row r="590" spans="1:9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</row>
    <row r="591" spans="1:9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</row>
    <row r="592" spans="1:9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</row>
    <row r="593" spans="1:9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</row>
    <row r="594" spans="1:9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</row>
    <row r="595" spans="1:9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</row>
    <row r="596" spans="1: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</row>
    <row r="597" spans="1:9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</row>
    <row r="598" spans="1:9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</row>
    <row r="599" spans="1:9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</row>
    <row r="600" spans="1:9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</row>
    <row r="601" spans="1:9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</row>
    <row r="602" spans="1:9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</row>
    <row r="603" spans="1:9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</row>
    <row r="604" spans="1:9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</row>
    <row r="605" spans="1:9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</row>
    <row r="606" spans="1:9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</row>
    <row r="607" spans="1:9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</row>
    <row r="608" spans="1:9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</row>
    <row r="609" spans="1:9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</row>
    <row r="610" spans="1:9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</row>
    <row r="611" spans="1:9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</row>
    <row r="612" spans="1:9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</row>
    <row r="613" spans="1:9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</row>
    <row r="614" spans="1:9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</row>
    <row r="615" spans="1:9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</row>
    <row r="616" spans="1:9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</row>
    <row r="617" spans="1:9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</row>
    <row r="618" spans="1:9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</row>
    <row r="619" spans="1:9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</row>
    <row r="620" spans="1:9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</row>
    <row r="621" spans="1:9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</row>
    <row r="622" spans="1:9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</row>
    <row r="623" spans="1:9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</row>
    <row r="624" spans="1:9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</row>
    <row r="625" spans="1:9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</row>
    <row r="626" spans="1:9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</row>
    <row r="627" spans="1:9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</row>
    <row r="628" spans="1:9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</row>
    <row r="629" spans="1:9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</row>
    <row r="630" spans="1:9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</row>
    <row r="631" spans="1:9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</row>
    <row r="632" spans="1:9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</row>
    <row r="633" spans="1:9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</row>
    <row r="634" spans="1:9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</row>
    <row r="635" spans="1:9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</row>
    <row r="636" spans="1:9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</row>
    <row r="637" spans="1:9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</row>
    <row r="638" spans="1:9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</row>
    <row r="639" spans="1:9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</row>
    <row r="640" spans="1:9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</row>
    <row r="641" spans="1:9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</row>
    <row r="642" spans="1:9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</row>
    <row r="643" spans="1:9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</row>
    <row r="644" spans="1:9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</row>
    <row r="645" spans="1:9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</row>
    <row r="646" spans="1:9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</row>
    <row r="647" spans="1:9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</row>
    <row r="648" spans="1:9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</row>
    <row r="649" spans="1:9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</row>
    <row r="650" spans="1:9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</row>
    <row r="651" spans="1:9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</row>
    <row r="652" spans="1:9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</row>
    <row r="653" spans="1:9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</row>
    <row r="654" spans="1:9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</row>
    <row r="655" spans="1:9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</row>
    <row r="656" spans="1:9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</row>
    <row r="657" spans="1:9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</row>
    <row r="658" spans="1:9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</row>
    <row r="659" spans="1:9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</row>
    <row r="660" spans="1:9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</row>
    <row r="661" spans="1:9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</row>
    <row r="662" spans="1:9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</row>
    <row r="663" spans="1:9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</row>
    <row r="664" spans="1:9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</row>
    <row r="665" spans="1:9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</row>
    <row r="666" spans="1:9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</row>
    <row r="667" spans="1:9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</row>
    <row r="668" spans="1:9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</row>
    <row r="669" spans="1:9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</row>
    <row r="670" spans="1:9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</row>
    <row r="671" spans="1:9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</row>
    <row r="672" spans="1:9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</row>
    <row r="673" spans="1:9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</row>
    <row r="674" spans="1:9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</row>
    <row r="675" spans="1:9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</row>
    <row r="676" spans="1:9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</row>
    <row r="677" spans="1:9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</row>
    <row r="678" spans="1:9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</row>
    <row r="679" spans="1:9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</row>
    <row r="680" spans="1:9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</row>
    <row r="681" spans="1:9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</row>
    <row r="682" spans="1:9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</row>
    <row r="683" spans="1:9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</row>
    <row r="684" spans="1:9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</row>
    <row r="685" spans="1:9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</row>
    <row r="686" spans="1:9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</row>
    <row r="687" spans="1:9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</row>
    <row r="688" spans="1:9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</row>
    <row r="689" spans="1:9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</row>
    <row r="690" spans="1:9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</row>
    <row r="691" spans="1:9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</row>
    <row r="692" spans="1:9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</row>
    <row r="693" spans="1:9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</row>
    <row r="694" spans="1:9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</row>
    <row r="695" spans="1:9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</row>
    <row r="696" spans="1: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</row>
    <row r="697" spans="1:9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</row>
    <row r="698" spans="1:9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</row>
    <row r="699" spans="1:9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</row>
    <row r="700" spans="1:9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</row>
    <row r="701" spans="1:9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</row>
    <row r="702" spans="1:9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</row>
    <row r="703" spans="1:9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</row>
    <row r="704" spans="1:9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</row>
    <row r="705" spans="1:9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</row>
    <row r="706" spans="1:9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</row>
    <row r="707" spans="1:9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</row>
    <row r="708" spans="1:9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</row>
    <row r="709" spans="1:9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</row>
    <row r="710" spans="1:9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</row>
    <row r="711" spans="1:9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</row>
    <row r="712" spans="1:9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</row>
    <row r="713" spans="1:9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</row>
    <row r="714" spans="1:9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</row>
    <row r="715" spans="1:9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</row>
    <row r="716" spans="1:9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</row>
    <row r="717" spans="1:9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</row>
    <row r="718" spans="1:9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</row>
    <row r="719" spans="1:9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</row>
    <row r="720" spans="1:9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</row>
    <row r="721" spans="1:9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</row>
    <row r="722" spans="1:9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</row>
    <row r="723" spans="1:9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</row>
    <row r="724" spans="1:9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</row>
    <row r="725" spans="1:9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</row>
    <row r="726" spans="1:9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</row>
    <row r="727" spans="1:9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</row>
    <row r="728" spans="1:9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</row>
    <row r="729" spans="1:9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</row>
    <row r="730" spans="1:9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</row>
    <row r="731" spans="1:9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</row>
    <row r="732" spans="1:9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</row>
    <row r="733" spans="1:9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</row>
    <row r="734" spans="1:9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</row>
    <row r="735" spans="1:9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</row>
    <row r="736" spans="1:9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</row>
    <row r="737" spans="1:9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</row>
    <row r="738" spans="1:9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</row>
    <row r="739" spans="1:9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</row>
    <row r="740" spans="1:9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</row>
    <row r="741" spans="1:9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</row>
    <row r="742" spans="1:9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</row>
    <row r="743" spans="1:9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</row>
    <row r="744" spans="1:9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</row>
    <row r="745" spans="1:9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</row>
    <row r="746" spans="1:9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</row>
    <row r="747" spans="1:9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</row>
    <row r="748" spans="1:9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</row>
    <row r="749" spans="1:9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</row>
    <row r="750" spans="1:9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</row>
    <row r="751" spans="1:9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</row>
    <row r="752" spans="1:9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</row>
    <row r="753" spans="1:9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</row>
    <row r="754" spans="1:9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</row>
    <row r="755" spans="1:9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</row>
    <row r="756" spans="1:9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</row>
    <row r="757" spans="1:9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</row>
    <row r="758" spans="1:9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</row>
    <row r="759" spans="1:9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</row>
    <row r="760" spans="1:9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</row>
    <row r="761" spans="1:9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</row>
    <row r="762" spans="1:9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</row>
    <row r="763" spans="1:9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</row>
    <row r="764" spans="1:9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</row>
    <row r="765" spans="1:9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</row>
    <row r="766" spans="1:9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</row>
    <row r="767" spans="1:9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</row>
    <row r="768" spans="1:9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</row>
    <row r="769" spans="1:9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</row>
    <row r="770" spans="1:9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</row>
    <row r="771" spans="1:9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</row>
    <row r="772" spans="1:9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</row>
    <row r="773" spans="1:9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</row>
    <row r="774" spans="1:9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</row>
    <row r="775" spans="1:9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</row>
    <row r="776" spans="1:9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</row>
    <row r="777" spans="1:9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</row>
    <row r="778" spans="1:9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</row>
    <row r="779" spans="1:9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</row>
    <row r="780" spans="1:9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</row>
    <row r="781" spans="1:9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</row>
    <row r="782" spans="1:9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</row>
    <row r="783" spans="1:9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</row>
    <row r="784" spans="1:9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</row>
    <row r="785" spans="1:9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</row>
    <row r="786" spans="1:9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</row>
    <row r="787" spans="1:9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</row>
    <row r="788" spans="1:9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</row>
    <row r="789" spans="1:9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</row>
    <row r="790" spans="1:9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</row>
    <row r="791" spans="1:9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</row>
    <row r="792" spans="1:9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</row>
    <row r="793" spans="1:9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</row>
    <row r="794" spans="1:9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</row>
    <row r="795" spans="1:9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</row>
    <row r="796" spans="1: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</row>
    <row r="797" spans="1:9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</row>
    <row r="798" spans="1:9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</row>
    <row r="799" spans="1:9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</row>
    <row r="800" spans="1:9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</row>
    <row r="801" spans="1:9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</row>
    <row r="802" spans="1:9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</row>
    <row r="803" spans="1:9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</row>
    <row r="804" spans="1:9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</row>
    <row r="805" spans="1:9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</row>
    <row r="806" spans="1:9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</row>
    <row r="807" spans="1:9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</row>
    <row r="808" spans="1:9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</row>
    <row r="809" spans="1:9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</row>
    <row r="810" spans="1:9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</row>
    <row r="811" spans="1:9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</row>
    <row r="812" spans="1:9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</row>
    <row r="813" spans="1:9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</row>
    <row r="814" spans="1:9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</row>
    <row r="815" spans="1:9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</row>
    <row r="816" spans="1:9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</row>
    <row r="817" spans="1:9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</row>
    <row r="818" spans="1:9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</row>
    <row r="819" spans="1:9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</row>
    <row r="820" spans="1:9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</row>
    <row r="821" spans="1:9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</row>
    <row r="822" spans="1:9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</row>
    <row r="823" spans="1:9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</row>
    <row r="824" spans="1:9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</row>
    <row r="825" spans="1:9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</row>
    <row r="826" spans="1:9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</row>
    <row r="827" spans="1:9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</row>
    <row r="828" spans="1:9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</row>
    <row r="829" spans="1:9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</row>
    <row r="830" spans="1:9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</row>
    <row r="831" spans="1:9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</row>
    <row r="832" spans="1:9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</row>
    <row r="833" spans="1:9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</row>
    <row r="834" spans="1:9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</row>
    <row r="835" spans="1:9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</row>
    <row r="836" spans="1:9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</row>
    <row r="837" spans="1:9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</row>
    <row r="838" spans="1:9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</row>
    <row r="839" spans="1:9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</row>
    <row r="840" spans="1:9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</row>
    <row r="841" spans="1:9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</row>
    <row r="842" spans="1:9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</row>
    <row r="843" spans="1:9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</row>
    <row r="844" spans="1:9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</row>
    <row r="845" spans="1:9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</row>
    <row r="846" spans="1:9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</row>
    <row r="847" spans="1:9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</row>
    <row r="848" spans="1:9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</row>
    <row r="849" spans="1:9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</row>
    <row r="850" spans="1:9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</row>
    <row r="851" spans="1:9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</row>
    <row r="852" spans="1:9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</row>
    <row r="853" spans="1:9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</row>
    <row r="854" spans="1:9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</row>
    <row r="855" spans="1:9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</row>
    <row r="856" spans="1:9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</row>
    <row r="857" spans="1:9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</row>
    <row r="858" spans="1:9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</row>
    <row r="859" spans="1:9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</row>
    <row r="860" spans="1:9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</row>
    <row r="861" spans="1:9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</row>
    <row r="862" spans="1:9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</row>
    <row r="863" spans="1:9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</row>
    <row r="864" spans="1:9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</row>
    <row r="865" spans="1:9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</row>
    <row r="866" spans="1:9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</row>
    <row r="867" spans="1:9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</row>
    <row r="868" spans="1:9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</row>
    <row r="869" spans="1:9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</row>
    <row r="870" spans="1:9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</row>
    <row r="871" spans="1:9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</row>
    <row r="872" spans="1:9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</row>
    <row r="873" spans="1:9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</row>
    <row r="874" spans="1:9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</row>
    <row r="875" spans="1:9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</row>
    <row r="876" spans="1:9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</row>
    <row r="877" spans="1:9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</row>
    <row r="878" spans="1:9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</row>
    <row r="879" spans="1:9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</row>
    <row r="880" spans="1:9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</row>
    <row r="881" spans="1:9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</row>
    <row r="882" spans="1:9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</row>
    <row r="883" spans="1:9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</row>
    <row r="884" spans="1:9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</row>
    <row r="885" spans="1:9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</row>
    <row r="886" spans="1:9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</row>
    <row r="887" spans="1:9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</row>
    <row r="888" spans="1:9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</row>
    <row r="889" spans="1:9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</row>
    <row r="890" spans="1:9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</row>
    <row r="891" spans="1:9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</row>
    <row r="892" spans="1:9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</row>
    <row r="893" spans="1:9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</row>
    <row r="894" spans="1:9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</row>
    <row r="895" spans="1:9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</row>
    <row r="896" spans="1: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</row>
    <row r="897" spans="1:9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</row>
    <row r="898" spans="1:9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</row>
    <row r="899" spans="1:9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</row>
    <row r="900" spans="1:9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</row>
    <row r="901" spans="1:9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</row>
    <row r="902" spans="1:9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</row>
    <row r="903" spans="1:9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</row>
    <row r="904" spans="1:9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</row>
    <row r="905" spans="1:9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</row>
    <row r="906" spans="1:9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</row>
    <row r="907" spans="1:9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</row>
    <row r="908" spans="1:9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</row>
    <row r="909" spans="1:9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</row>
    <row r="910" spans="1:9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</row>
    <row r="911" spans="1:9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</row>
    <row r="912" spans="1:9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</row>
    <row r="913" spans="1:9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</row>
    <row r="914" spans="1:9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</row>
    <row r="915" spans="1:9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</row>
    <row r="916" spans="1:9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</row>
    <row r="917" spans="1:9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</row>
    <row r="918" spans="1:9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</row>
    <row r="919" spans="1:9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</row>
    <row r="920" spans="1:9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</row>
    <row r="921" spans="1:9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</row>
    <row r="922" spans="1:9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</row>
    <row r="923" spans="1:9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</row>
    <row r="924" spans="1:9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</row>
    <row r="925" spans="1:9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</row>
    <row r="926" spans="1:9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</row>
    <row r="927" spans="1:9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</row>
    <row r="928" spans="1:9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</row>
    <row r="929" spans="1:9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</row>
    <row r="930" spans="1:9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</row>
    <row r="931" spans="1:9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</row>
    <row r="932" spans="1:9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</row>
    <row r="933" spans="1:9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</row>
    <row r="934" spans="1:9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</row>
    <row r="935" spans="1:9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</row>
    <row r="936" spans="1:9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</row>
    <row r="937" spans="1:9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</row>
    <row r="938" spans="1:9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</row>
    <row r="939" spans="1:9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</row>
    <row r="940" spans="1:9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</row>
    <row r="941" spans="1:9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</row>
    <row r="942" spans="1:9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</row>
    <row r="943" spans="1:9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</row>
    <row r="944" spans="1:9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</row>
    <row r="945" spans="1:9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</row>
    <row r="946" spans="1:9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</row>
    <row r="947" spans="1:9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</row>
    <row r="948" spans="1:9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</row>
    <row r="949" spans="1:9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</row>
    <row r="950" spans="1:9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</row>
    <row r="951" spans="1:9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</row>
    <row r="952" spans="1:9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</row>
    <row r="953" spans="1:9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</row>
    <row r="954" spans="1:9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</row>
    <row r="955" spans="1:9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</row>
    <row r="956" spans="1:9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</row>
    <row r="957" spans="1:9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</row>
    <row r="958" spans="1:9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</row>
    <row r="959" spans="1:9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</row>
    <row r="960" spans="1:9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</row>
    <row r="961" spans="1:9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</row>
    <row r="962" spans="1:9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</row>
    <row r="963" spans="1:9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</row>
    <row r="964" spans="1:9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</row>
    <row r="965" spans="1:9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</row>
    <row r="966" spans="1:9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</row>
    <row r="967" spans="1:9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</row>
    <row r="968" spans="1:9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</row>
    <row r="969" spans="1:9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</row>
    <row r="970" spans="1:9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</row>
    <row r="971" spans="1:9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</row>
    <row r="972" spans="1:9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</row>
    <row r="973" spans="1:9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</row>
    <row r="974" spans="1:9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</row>
    <row r="975" spans="1:9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</row>
    <row r="976" spans="1:9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</row>
    <row r="977" spans="1:9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</row>
    <row r="978" spans="1:9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</row>
    <row r="979" spans="1:9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</row>
    <row r="980" spans="1:9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</row>
    <row r="981" spans="1:9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</row>
    <row r="982" spans="1:9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</row>
    <row r="983" spans="1:9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</row>
    <row r="984" spans="1:9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</row>
    <row r="985" spans="1:9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</row>
    <row r="986" spans="1:9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</row>
    <row r="987" spans="1:9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</row>
    <row r="988" spans="1:9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</row>
    <row r="989" spans="1:9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</row>
    <row r="990" spans="1:9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</row>
    <row r="991" spans="1:9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</row>
    <row r="992" spans="1:9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</row>
    <row r="993" spans="1:9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</row>
    <row r="994" spans="1:9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</row>
    <row r="995" spans="1:9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</row>
    <row r="996" spans="1: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</row>
    <row r="997" spans="1:9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</row>
    <row r="998" spans="1:9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</row>
    <row r="999" spans="1:9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</row>
    <row r="1000" spans="1:96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</row>
    <row r="1001" spans="1:96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</row>
    <row r="1002" spans="1:96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</row>
    <row r="1003" spans="1:96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</row>
    <row r="1004" spans="1:96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</row>
    <row r="1005" spans="1:96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</row>
    <row r="1006" spans="1:9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</row>
    <row r="1007" spans="1:96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</row>
    <row r="1008" spans="1:96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</row>
    <row r="1009" spans="1:96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</row>
    <row r="1010" spans="1:96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</row>
    <row r="1011" spans="1:96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</row>
    <row r="1012" spans="1:96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</row>
    <row r="1013" spans="1:96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</row>
    <row r="1014" spans="1:96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</row>
    <row r="1015" spans="1:96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</row>
    <row r="1016" spans="1:9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</row>
    <row r="1017" spans="1:96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</row>
    <row r="1018" spans="1:96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</row>
    <row r="1019" spans="1:96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</row>
    <row r="1020" spans="1:96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</row>
    <row r="1021" spans="1:96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</row>
    <row r="1022" spans="1:96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</row>
    <row r="1023" spans="1:96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</row>
    <row r="1024" spans="1:96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</row>
    <row r="1025" spans="1:96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</row>
    <row r="1026" spans="1:9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</row>
    <row r="1027" spans="1:96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</row>
    <row r="1028" spans="1:96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</row>
    <row r="1029" spans="1:96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</row>
    <row r="1030" spans="1:96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</row>
    <row r="1031" spans="1:96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</row>
    <row r="1032" spans="1:96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</row>
    <row r="1033" spans="1:96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</row>
    <row r="1034" spans="1:96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</row>
    <row r="1035" spans="1:96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</row>
    <row r="1036" spans="1:9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</row>
    <row r="1037" spans="1:96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</row>
    <row r="1038" spans="1:96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</row>
    <row r="1039" spans="1:96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</row>
    <row r="1040" spans="1:96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</row>
    <row r="1041" spans="1:96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</row>
    <row r="1042" spans="1:96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</row>
    <row r="1043" spans="1:96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</row>
    <row r="1044" spans="1:96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</row>
    <row r="1045" spans="1:96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</row>
    <row r="1046" spans="1:9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</row>
    <row r="1047" spans="1:96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</row>
    <row r="1048" spans="1:96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</row>
    <row r="1049" spans="1:96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</row>
    <row r="1050" spans="1:96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</row>
    <row r="1051" spans="1:96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</row>
    <row r="1052" spans="1:96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</row>
    <row r="1053" spans="1:96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</row>
    <row r="1054" spans="1:96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</row>
    <row r="1055" spans="1:96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</row>
    <row r="1056" spans="1:9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0"/>
      <c r="BX1056" s="10"/>
      <c r="BY1056" s="10"/>
      <c r="BZ1056" s="10"/>
      <c r="CA1056" s="10"/>
      <c r="CB1056" s="10"/>
      <c r="CC1056" s="10"/>
      <c r="CD1056" s="10"/>
      <c r="CE1056" s="10"/>
      <c r="CF1056" s="10"/>
      <c r="CG1056" s="10"/>
      <c r="CH1056" s="10"/>
      <c r="CI1056" s="10"/>
      <c r="CJ1056" s="10"/>
      <c r="CK1056" s="10"/>
      <c r="CL1056" s="10"/>
      <c r="CM1056" s="10"/>
      <c r="CN1056" s="10"/>
      <c r="CO1056" s="10"/>
      <c r="CP1056" s="10"/>
      <c r="CQ1056" s="10"/>
      <c r="CR1056" s="10"/>
    </row>
    <row r="1057" spans="1:96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0"/>
      <c r="BX1057" s="10"/>
      <c r="BY1057" s="10"/>
      <c r="BZ1057" s="10"/>
      <c r="CA1057" s="10"/>
      <c r="CB1057" s="10"/>
      <c r="CC1057" s="10"/>
      <c r="CD1057" s="10"/>
      <c r="CE1057" s="10"/>
      <c r="CF1057" s="10"/>
      <c r="CG1057" s="10"/>
      <c r="CH1057" s="10"/>
      <c r="CI1057" s="10"/>
      <c r="CJ1057" s="10"/>
      <c r="CK1057" s="10"/>
      <c r="CL1057" s="10"/>
      <c r="CM1057" s="10"/>
      <c r="CN1057" s="10"/>
      <c r="CO1057" s="10"/>
      <c r="CP1057" s="10"/>
      <c r="CQ1057" s="10"/>
      <c r="CR1057" s="10"/>
    </row>
    <row r="1058" spans="1:96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0"/>
      <c r="BX1058" s="10"/>
      <c r="BY1058" s="10"/>
      <c r="BZ1058" s="10"/>
      <c r="CA1058" s="10"/>
      <c r="CB1058" s="10"/>
      <c r="CC1058" s="10"/>
      <c r="CD1058" s="10"/>
      <c r="CE1058" s="10"/>
      <c r="CF1058" s="10"/>
      <c r="CG1058" s="10"/>
      <c r="CH1058" s="10"/>
      <c r="CI1058" s="10"/>
      <c r="CJ1058" s="10"/>
      <c r="CK1058" s="10"/>
      <c r="CL1058" s="10"/>
      <c r="CM1058" s="10"/>
      <c r="CN1058" s="10"/>
      <c r="CO1058" s="10"/>
      <c r="CP1058" s="10"/>
      <c r="CQ1058" s="10"/>
      <c r="CR1058" s="10"/>
    </row>
    <row r="1059" spans="1:96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0"/>
      <c r="BX1059" s="10"/>
      <c r="BY1059" s="10"/>
      <c r="BZ1059" s="10"/>
      <c r="CA1059" s="10"/>
      <c r="CB1059" s="10"/>
      <c r="CC1059" s="10"/>
      <c r="CD1059" s="10"/>
      <c r="CE1059" s="10"/>
      <c r="CF1059" s="10"/>
      <c r="CG1059" s="10"/>
      <c r="CH1059" s="10"/>
      <c r="CI1059" s="10"/>
      <c r="CJ1059" s="10"/>
      <c r="CK1059" s="10"/>
      <c r="CL1059" s="10"/>
      <c r="CM1059" s="10"/>
      <c r="CN1059" s="10"/>
      <c r="CO1059" s="10"/>
      <c r="CP1059" s="10"/>
      <c r="CQ1059" s="10"/>
      <c r="CR1059" s="10"/>
    </row>
    <row r="1060" spans="1:96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0"/>
      <c r="BX1060" s="10"/>
      <c r="BY1060" s="10"/>
      <c r="BZ1060" s="10"/>
      <c r="CA1060" s="10"/>
      <c r="CB1060" s="10"/>
      <c r="CC1060" s="10"/>
      <c r="CD1060" s="10"/>
      <c r="CE1060" s="10"/>
      <c r="CF1060" s="10"/>
      <c r="CG1060" s="10"/>
      <c r="CH1060" s="10"/>
      <c r="CI1060" s="10"/>
      <c r="CJ1060" s="10"/>
      <c r="CK1060" s="10"/>
      <c r="CL1060" s="10"/>
      <c r="CM1060" s="10"/>
      <c r="CN1060" s="10"/>
      <c r="CO1060" s="10"/>
      <c r="CP1060" s="10"/>
      <c r="CQ1060" s="10"/>
      <c r="CR1060" s="10"/>
    </row>
    <row r="1061" spans="1:96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0"/>
      <c r="BX1061" s="10"/>
      <c r="BY1061" s="10"/>
      <c r="BZ1061" s="10"/>
      <c r="CA1061" s="10"/>
      <c r="CB1061" s="10"/>
      <c r="CC1061" s="10"/>
      <c r="CD1061" s="10"/>
      <c r="CE1061" s="10"/>
      <c r="CF1061" s="10"/>
      <c r="CG1061" s="10"/>
      <c r="CH1061" s="10"/>
      <c r="CI1061" s="10"/>
      <c r="CJ1061" s="10"/>
      <c r="CK1061" s="10"/>
      <c r="CL1061" s="10"/>
      <c r="CM1061" s="10"/>
      <c r="CN1061" s="10"/>
      <c r="CO1061" s="10"/>
      <c r="CP1061" s="10"/>
      <c r="CQ1061" s="10"/>
      <c r="CR1061" s="10"/>
    </row>
    <row r="1062" spans="1:96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0"/>
      <c r="BX1062" s="10"/>
      <c r="BY1062" s="10"/>
      <c r="BZ1062" s="10"/>
      <c r="CA1062" s="10"/>
      <c r="CB1062" s="10"/>
      <c r="CC1062" s="10"/>
      <c r="CD1062" s="10"/>
      <c r="CE1062" s="10"/>
      <c r="CF1062" s="10"/>
      <c r="CG1062" s="10"/>
      <c r="CH1062" s="10"/>
      <c r="CI1062" s="10"/>
      <c r="CJ1062" s="10"/>
      <c r="CK1062" s="10"/>
      <c r="CL1062" s="10"/>
      <c r="CM1062" s="10"/>
      <c r="CN1062" s="10"/>
      <c r="CO1062" s="10"/>
      <c r="CP1062" s="10"/>
      <c r="CQ1062" s="10"/>
      <c r="CR1062" s="10"/>
    </row>
    <row r="1063" spans="1:96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0"/>
      <c r="BX1063" s="10"/>
      <c r="BY1063" s="10"/>
      <c r="BZ1063" s="10"/>
      <c r="CA1063" s="10"/>
      <c r="CB1063" s="10"/>
      <c r="CC1063" s="10"/>
      <c r="CD1063" s="10"/>
      <c r="CE1063" s="10"/>
      <c r="CF1063" s="10"/>
      <c r="CG1063" s="10"/>
      <c r="CH1063" s="10"/>
      <c r="CI1063" s="10"/>
      <c r="CJ1063" s="10"/>
      <c r="CK1063" s="10"/>
      <c r="CL1063" s="10"/>
      <c r="CM1063" s="10"/>
      <c r="CN1063" s="10"/>
      <c r="CO1063" s="10"/>
      <c r="CP1063" s="10"/>
      <c r="CQ1063" s="10"/>
      <c r="CR1063" s="10"/>
    </row>
    <row r="1064" spans="1:96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0"/>
      <c r="BX1064" s="10"/>
      <c r="BY1064" s="10"/>
      <c r="BZ1064" s="10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</row>
    <row r="1065" spans="1:96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0"/>
      <c r="BX1065" s="10"/>
      <c r="BY1065" s="10"/>
      <c r="BZ1065" s="10"/>
      <c r="CA1065" s="10"/>
      <c r="CB1065" s="10"/>
      <c r="CC1065" s="10"/>
      <c r="CD1065" s="10"/>
      <c r="CE1065" s="10"/>
      <c r="CF1065" s="10"/>
      <c r="CG1065" s="10"/>
      <c r="CH1065" s="10"/>
      <c r="CI1065" s="10"/>
      <c r="CJ1065" s="10"/>
      <c r="CK1065" s="10"/>
      <c r="CL1065" s="10"/>
      <c r="CM1065" s="10"/>
      <c r="CN1065" s="10"/>
      <c r="CO1065" s="10"/>
      <c r="CP1065" s="10"/>
      <c r="CQ1065" s="10"/>
      <c r="CR1065" s="10"/>
    </row>
    <row r="1066" spans="1:9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0"/>
      <c r="BX1066" s="10"/>
      <c r="BY1066" s="10"/>
      <c r="BZ1066" s="10"/>
      <c r="CA1066" s="10"/>
      <c r="CB1066" s="10"/>
      <c r="CC1066" s="10"/>
      <c r="CD1066" s="10"/>
      <c r="CE1066" s="10"/>
      <c r="CF1066" s="10"/>
      <c r="CG1066" s="10"/>
      <c r="CH1066" s="10"/>
      <c r="CI1066" s="10"/>
      <c r="CJ1066" s="10"/>
      <c r="CK1066" s="10"/>
      <c r="CL1066" s="10"/>
      <c r="CM1066" s="10"/>
      <c r="CN1066" s="10"/>
      <c r="CO1066" s="10"/>
      <c r="CP1066" s="10"/>
      <c r="CQ1066" s="10"/>
      <c r="CR1066" s="10"/>
    </row>
    <row r="1067" spans="1:96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0"/>
      <c r="BX1067" s="10"/>
      <c r="BY1067" s="10"/>
      <c r="BZ1067" s="10"/>
      <c r="CA1067" s="10"/>
      <c r="CB1067" s="10"/>
      <c r="CC1067" s="10"/>
      <c r="CD1067" s="10"/>
      <c r="CE1067" s="10"/>
      <c r="CF1067" s="10"/>
      <c r="CG1067" s="10"/>
      <c r="CH1067" s="10"/>
      <c r="CI1067" s="10"/>
      <c r="CJ1067" s="10"/>
      <c r="CK1067" s="10"/>
      <c r="CL1067" s="10"/>
      <c r="CM1067" s="10"/>
      <c r="CN1067" s="10"/>
      <c r="CO1067" s="10"/>
      <c r="CP1067" s="10"/>
      <c r="CQ1067" s="10"/>
      <c r="CR1067" s="10"/>
    </row>
    <row r="1068" spans="1:96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0"/>
      <c r="BX1068" s="10"/>
      <c r="BY1068" s="10"/>
      <c r="BZ1068" s="10"/>
      <c r="CA1068" s="10"/>
      <c r="CB1068" s="10"/>
      <c r="CC1068" s="10"/>
      <c r="CD1068" s="10"/>
      <c r="CE1068" s="10"/>
      <c r="CF1068" s="10"/>
      <c r="CG1068" s="10"/>
      <c r="CH1068" s="10"/>
      <c r="CI1068" s="10"/>
      <c r="CJ1068" s="10"/>
      <c r="CK1068" s="10"/>
      <c r="CL1068" s="10"/>
      <c r="CM1068" s="10"/>
      <c r="CN1068" s="10"/>
      <c r="CO1068" s="10"/>
      <c r="CP1068" s="10"/>
      <c r="CQ1068" s="10"/>
      <c r="CR1068" s="10"/>
    </row>
    <row r="1069" spans="1:96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0"/>
      <c r="BX1069" s="10"/>
      <c r="BY1069" s="10"/>
      <c r="BZ1069" s="10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</row>
    <row r="1070" spans="1:96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0"/>
      <c r="BX1070" s="10"/>
      <c r="BY1070" s="10"/>
      <c r="BZ1070" s="10"/>
      <c r="CA1070" s="10"/>
      <c r="CB1070" s="10"/>
      <c r="CC1070" s="10"/>
      <c r="CD1070" s="10"/>
      <c r="CE1070" s="10"/>
      <c r="CF1070" s="10"/>
      <c r="CG1070" s="10"/>
      <c r="CH1070" s="10"/>
      <c r="CI1070" s="10"/>
      <c r="CJ1070" s="10"/>
      <c r="CK1070" s="10"/>
      <c r="CL1070" s="10"/>
      <c r="CM1070" s="10"/>
      <c r="CN1070" s="10"/>
      <c r="CO1070" s="10"/>
      <c r="CP1070" s="10"/>
      <c r="CQ1070" s="10"/>
      <c r="CR1070" s="10"/>
    </row>
    <row r="1071" spans="1:96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0"/>
      <c r="BX1071" s="10"/>
      <c r="BY1071" s="10"/>
      <c r="BZ1071" s="10"/>
      <c r="CA1071" s="10"/>
      <c r="CB1071" s="10"/>
      <c r="CC1071" s="10"/>
      <c r="CD1071" s="10"/>
      <c r="CE1071" s="10"/>
      <c r="CF1071" s="10"/>
      <c r="CG1071" s="10"/>
      <c r="CH1071" s="10"/>
      <c r="CI1071" s="10"/>
      <c r="CJ1071" s="10"/>
      <c r="CK1071" s="10"/>
      <c r="CL1071" s="10"/>
      <c r="CM1071" s="10"/>
      <c r="CN1071" s="10"/>
      <c r="CO1071" s="10"/>
      <c r="CP1071" s="10"/>
      <c r="CQ1071" s="10"/>
      <c r="CR1071" s="10"/>
    </row>
    <row r="1072" spans="1:96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0"/>
      <c r="BX1072" s="10"/>
      <c r="BY1072" s="10"/>
      <c r="BZ1072" s="10"/>
      <c r="CA1072" s="10"/>
      <c r="CB1072" s="10"/>
      <c r="CC1072" s="10"/>
      <c r="CD1072" s="10"/>
      <c r="CE1072" s="10"/>
      <c r="CF1072" s="10"/>
      <c r="CG1072" s="10"/>
      <c r="CH1072" s="10"/>
      <c r="CI1072" s="10"/>
      <c r="CJ1072" s="10"/>
      <c r="CK1072" s="10"/>
      <c r="CL1072" s="10"/>
      <c r="CM1072" s="10"/>
      <c r="CN1072" s="10"/>
      <c r="CO1072" s="10"/>
      <c r="CP1072" s="10"/>
      <c r="CQ1072" s="10"/>
      <c r="CR1072" s="10"/>
    </row>
    <row r="1073" spans="1:96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0"/>
      <c r="BX1073" s="10"/>
      <c r="BY1073" s="10"/>
      <c r="BZ1073" s="10"/>
      <c r="CA1073" s="10"/>
      <c r="CB1073" s="10"/>
      <c r="CC1073" s="10"/>
      <c r="CD1073" s="10"/>
      <c r="CE1073" s="10"/>
      <c r="CF1073" s="10"/>
      <c r="CG1073" s="10"/>
      <c r="CH1073" s="10"/>
      <c r="CI1073" s="10"/>
      <c r="CJ1073" s="10"/>
      <c r="CK1073" s="10"/>
      <c r="CL1073" s="10"/>
      <c r="CM1073" s="10"/>
      <c r="CN1073" s="10"/>
      <c r="CO1073" s="10"/>
      <c r="CP1073" s="10"/>
      <c r="CQ1073" s="10"/>
      <c r="CR1073" s="10"/>
    </row>
    <row r="1074" spans="1:96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0"/>
      <c r="BX1074" s="10"/>
      <c r="BY1074" s="10"/>
      <c r="BZ1074" s="10"/>
      <c r="CA1074" s="10"/>
      <c r="CB1074" s="10"/>
      <c r="CC1074" s="10"/>
      <c r="CD1074" s="10"/>
      <c r="CE1074" s="10"/>
      <c r="CF1074" s="10"/>
      <c r="CG1074" s="10"/>
      <c r="CH1074" s="10"/>
      <c r="CI1074" s="10"/>
      <c r="CJ1074" s="10"/>
      <c r="CK1074" s="10"/>
      <c r="CL1074" s="10"/>
      <c r="CM1074" s="10"/>
      <c r="CN1074" s="10"/>
      <c r="CO1074" s="10"/>
      <c r="CP1074" s="10"/>
      <c r="CQ1074" s="10"/>
      <c r="CR1074" s="10"/>
    </row>
    <row r="1075" spans="1:96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0"/>
      <c r="BX1075" s="10"/>
      <c r="BY1075" s="10"/>
      <c r="BZ1075" s="10"/>
      <c r="CA1075" s="10"/>
      <c r="CB1075" s="10"/>
      <c r="CC1075" s="10"/>
      <c r="CD1075" s="10"/>
      <c r="CE1075" s="10"/>
      <c r="CF1075" s="10"/>
      <c r="CG1075" s="10"/>
      <c r="CH1075" s="10"/>
      <c r="CI1075" s="10"/>
      <c r="CJ1075" s="10"/>
      <c r="CK1075" s="10"/>
      <c r="CL1075" s="10"/>
      <c r="CM1075" s="10"/>
      <c r="CN1075" s="10"/>
      <c r="CO1075" s="10"/>
      <c r="CP1075" s="10"/>
      <c r="CQ1075" s="10"/>
      <c r="CR1075" s="10"/>
    </row>
    <row r="1076" spans="1:9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0"/>
      <c r="BX1076" s="10"/>
      <c r="BY1076" s="10"/>
      <c r="BZ1076" s="10"/>
      <c r="CA1076" s="10"/>
      <c r="CB1076" s="10"/>
      <c r="CC1076" s="10"/>
      <c r="CD1076" s="10"/>
      <c r="CE1076" s="10"/>
      <c r="CF1076" s="10"/>
      <c r="CG1076" s="10"/>
      <c r="CH1076" s="10"/>
      <c r="CI1076" s="10"/>
      <c r="CJ1076" s="10"/>
      <c r="CK1076" s="10"/>
      <c r="CL1076" s="10"/>
      <c r="CM1076" s="10"/>
      <c r="CN1076" s="10"/>
      <c r="CO1076" s="10"/>
      <c r="CP1076" s="10"/>
      <c r="CQ1076" s="10"/>
      <c r="CR1076" s="10"/>
    </row>
    <row r="1077" spans="1:96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0"/>
      <c r="BX1077" s="10"/>
      <c r="BY1077" s="10"/>
      <c r="BZ1077" s="10"/>
      <c r="CA1077" s="10"/>
      <c r="CB1077" s="10"/>
      <c r="CC1077" s="10"/>
      <c r="CD1077" s="10"/>
      <c r="CE1077" s="10"/>
      <c r="CF1077" s="10"/>
      <c r="CG1077" s="10"/>
      <c r="CH1077" s="10"/>
      <c r="CI1077" s="10"/>
      <c r="CJ1077" s="10"/>
      <c r="CK1077" s="10"/>
      <c r="CL1077" s="10"/>
      <c r="CM1077" s="10"/>
      <c r="CN1077" s="10"/>
      <c r="CO1077" s="10"/>
      <c r="CP1077" s="10"/>
      <c r="CQ1077" s="10"/>
      <c r="CR1077" s="10"/>
    </row>
    <row r="1078" spans="1:96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0"/>
      <c r="BX1078" s="10"/>
      <c r="BY1078" s="10"/>
      <c r="BZ1078" s="10"/>
      <c r="CA1078" s="10"/>
      <c r="CB1078" s="10"/>
      <c r="CC1078" s="10"/>
      <c r="CD1078" s="10"/>
      <c r="CE1078" s="10"/>
      <c r="CF1078" s="10"/>
      <c r="CG1078" s="10"/>
      <c r="CH1078" s="10"/>
      <c r="CI1078" s="10"/>
      <c r="CJ1078" s="10"/>
      <c r="CK1078" s="10"/>
      <c r="CL1078" s="10"/>
      <c r="CM1078" s="10"/>
      <c r="CN1078" s="10"/>
      <c r="CO1078" s="10"/>
      <c r="CP1078" s="10"/>
      <c r="CQ1078" s="10"/>
      <c r="CR1078" s="10"/>
    </row>
    <row r="1079" spans="1:96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0"/>
      <c r="BX1079" s="10"/>
      <c r="BY1079" s="10"/>
      <c r="BZ1079" s="10"/>
      <c r="CA1079" s="10"/>
      <c r="CB1079" s="10"/>
      <c r="CC1079" s="10"/>
      <c r="CD1079" s="10"/>
      <c r="CE1079" s="10"/>
      <c r="CF1079" s="10"/>
      <c r="CG1079" s="10"/>
      <c r="CH1079" s="10"/>
      <c r="CI1079" s="10"/>
      <c r="CJ1079" s="10"/>
      <c r="CK1079" s="10"/>
      <c r="CL1079" s="10"/>
      <c r="CM1079" s="10"/>
      <c r="CN1079" s="10"/>
      <c r="CO1079" s="10"/>
      <c r="CP1079" s="10"/>
      <c r="CQ1079" s="10"/>
      <c r="CR1079" s="10"/>
    </row>
    <row r="1080" spans="1:96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0"/>
      <c r="BX1080" s="10"/>
      <c r="BY1080" s="10"/>
      <c r="BZ1080" s="10"/>
      <c r="CA1080" s="10"/>
      <c r="CB1080" s="10"/>
      <c r="CC1080" s="10"/>
      <c r="CD1080" s="10"/>
      <c r="CE1080" s="10"/>
      <c r="CF1080" s="10"/>
      <c r="CG1080" s="10"/>
      <c r="CH1080" s="10"/>
      <c r="CI1080" s="10"/>
      <c r="CJ1080" s="10"/>
      <c r="CK1080" s="10"/>
      <c r="CL1080" s="10"/>
      <c r="CM1080" s="10"/>
      <c r="CN1080" s="10"/>
      <c r="CO1080" s="10"/>
      <c r="CP1080" s="10"/>
      <c r="CQ1080" s="10"/>
      <c r="CR1080" s="10"/>
    </row>
    <row r="1081" spans="1:96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0"/>
      <c r="BX1081" s="10"/>
      <c r="BY1081" s="10"/>
      <c r="BZ1081" s="10"/>
      <c r="CA1081" s="10"/>
      <c r="CB1081" s="10"/>
      <c r="CC1081" s="10"/>
      <c r="CD1081" s="10"/>
      <c r="CE1081" s="10"/>
      <c r="CF1081" s="10"/>
      <c r="CG1081" s="10"/>
      <c r="CH1081" s="10"/>
      <c r="CI1081" s="10"/>
      <c r="CJ1081" s="10"/>
      <c r="CK1081" s="10"/>
      <c r="CL1081" s="10"/>
      <c r="CM1081" s="10"/>
      <c r="CN1081" s="10"/>
      <c r="CO1081" s="10"/>
      <c r="CP1081" s="10"/>
      <c r="CQ1081" s="10"/>
      <c r="CR1081" s="10"/>
    </row>
    <row r="1082" spans="1:96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0"/>
      <c r="BX1082" s="10"/>
      <c r="BY1082" s="10"/>
      <c r="BZ1082" s="10"/>
      <c r="CA1082" s="10"/>
      <c r="CB1082" s="10"/>
      <c r="CC1082" s="10"/>
      <c r="CD1082" s="10"/>
      <c r="CE1082" s="10"/>
      <c r="CF1082" s="10"/>
      <c r="CG1082" s="10"/>
      <c r="CH1082" s="10"/>
      <c r="CI1082" s="10"/>
      <c r="CJ1082" s="10"/>
      <c r="CK1082" s="10"/>
      <c r="CL1082" s="10"/>
      <c r="CM1082" s="10"/>
      <c r="CN1082" s="10"/>
      <c r="CO1082" s="10"/>
      <c r="CP1082" s="10"/>
      <c r="CQ1082" s="10"/>
      <c r="CR1082" s="10"/>
    </row>
    <row r="1083" spans="1:96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0"/>
      <c r="BX1083" s="10"/>
      <c r="BY1083" s="10"/>
      <c r="BZ1083" s="10"/>
      <c r="CA1083" s="10"/>
      <c r="CB1083" s="10"/>
      <c r="CC1083" s="10"/>
      <c r="CD1083" s="10"/>
      <c r="CE1083" s="10"/>
      <c r="CF1083" s="10"/>
      <c r="CG1083" s="10"/>
      <c r="CH1083" s="10"/>
      <c r="CI1083" s="10"/>
      <c r="CJ1083" s="10"/>
      <c r="CK1083" s="10"/>
      <c r="CL1083" s="10"/>
      <c r="CM1083" s="10"/>
      <c r="CN1083" s="10"/>
      <c r="CO1083" s="10"/>
      <c r="CP1083" s="10"/>
      <c r="CQ1083" s="10"/>
      <c r="CR1083" s="10"/>
    </row>
    <row r="1084" spans="1:96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0"/>
      <c r="BX1084" s="10"/>
      <c r="BY1084" s="10"/>
      <c r="BZ1084" s="10"/>
      <c r="CA1084" s="10"/>
      <c r="CB1084" s="10"/>
      <c r="CC1084" s="10"/>
      <c r="CD1084" s="10"/>
      <c r="CE1084" s="10"/>
      <c r="CF1084" s="10"/>
      <c r="CG1084" s="10"/>
      <c r="CH1084" s="10"/>
      <c r="CI1084" s="10"/>
      <c r="CJ1084" s="10"/>
      <c r="CK1084" s="10"/>
      <c r="CL1084" s="10"/>
      <c r="CM1084" s="10"/>
      <c r="CN1084" s="10"/>
      <c r="CO1084" s="10"/>
      <c r="CP1084" s="10"/>
      <c r="CQ1084" s="10"/>
      <c r="CR1084" s="10"/>
    </row>
    <row r="1085" spans="1:96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0"/>
      <c r="BX1085" s="10"/>
      <c r="BY1085" s="10"/>
      <c r="BZ1085" s="10"/>
      <c r="CA1085" s="10"/>
      <c r="CB1085" s="10"/>
      <c r="CC1085" s="10"/>
      <c r="CD1085" s="10"/>
      <c r="CE1085" s="10"/>
      <c r="CF1085" s="10"/>
      <c r="CG1085" s="10"/>
      <c r="CH1085" s="10"/>
      <c r="CI1085" s="10"/>
      <c r="CJ1085" s="10"/>
      <c r="CK1085" s="10"/>
      <c r="CL1085" s="10"/>
      <c r="CM1085" s="10"/>
      <c r="CN1085" s="10"/>
      <c r="CO1085" s="10"/>
      <c r="CP1085" s="10"/>
      <c r="CQ1085" s="10"/>
      <c r="CR1085" s="10"/>
    </row>
    <row r="1086" spans="1:9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0"/>
      <c r="BX1086" s="10"/>
      <c r="BY1086" s="10"/>
      <c r="BZ1086" s="10"/>
      <c r="CA1086" s="10"/>
      <c r="CB1086" s="10"/>
      <c r="CC1086" s="10"/>
      <c r="CD1086" s="10"/>
      <c r="CE1086" s="10"/>
      <c r="CF1086" s="10"/>
      <c r="CG1086" s="10"/>
      <c r="CH1086" s="10"/>
      <c r="CI1086" s="10"/>
      <c r="CJ1086" s="10"/>
      <c r="CK1086" s="10"/>
      <c r="CL1086" s="10"/>
      <c r="CM1086" s="10"/>
      <c r="CN1086" s="10"/>
      <c r="CO1086" s="10"/>
      <c r="CP1086" s="10"/>
      <c r="CQ1086" s="10"/>
      <c r="CR1086" s="10"/>
    </row>
    <row r="1087" spans="1:96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  <c r="BF1087" s="10"/>
      <c r="BG1087" s="10"/>
      <c r="BH1087" s="10"/>
      <c r="BI1087" s="10"/>
      <c r="BJ1087" s="10"/>
      <c r="BK1087" s="10"/>
      <c r="BL1087" s="10"/>
      <c r="BM1087" s="10"/>
      <c r="BN1087" s="10"/>
      <c r="BO1087" s="10"/>
      <c r="BP1087" s="10"/>
      <c r="BQ1087" s="10"/>
      <c r="BR1087" s="10"/>
      <c r="BS1087" s="10"/>
      <c r="BT1087" s="10"/>
      <c r="BU1087" s="10"/>
      <c r="BV1087" s="10"/>
      <c r="BW1087" s="10"/>
      <c r="BX1087" s="10"/>
      <c r="BY1087" s="10"/>
      <c r="BZ1087" s="10"/>
      <c r="CA1087" s="10"/>
      <c r="CB1087" s="10"/>
      <c r="CC1087" s="10"/>
      <c r="CD1087" s="10"/>
      <c r="CE1087" s="10"/>
      <c r="CF1087" s="10"/>
      <c r="CG1087" s="10"/>
      <c r="CH1087" s="10"/>
      <c r="CI1087" s="10"/>
      <c r="CJ1087" s="10"/>
      <c r="CK1087" s="10"/>
      <c r="CL1087" s="10"/>
      <c r="CM1087" s="10"/>
      <c r="CN1087" s="10"/>
      <c r="CO1087" s="10"/>
      <c r="CP1087" s="10"/>
      <c r="CQ1087" s="10"/>
      <c r="CR1087" s="10"/>
    </row>
    <row r="1088" spans="1:96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  <c r="BF1088" s="10"/>
      <c r="BG1088" s="10"/>
      <c r="BH1088" s="10"/>
      <c r="BI1088" s="10"/>
      <c r="BJ1088" s="10"/>
      <c r="BK1088" s="10"/>
      <c r="BL1088" s="10"/>
      <c r="BM1088" s="10"/>
      <c r="BN1088" s="10"/>
      <c r="BO1088" s="10"/>
      <c r="BP1088" s="10"/>
      <c r="BQ1088" s="10"/>
      <c r="BR1088" s="10"/>
      <c r="BS1088" s="10"/>
      <c r="BT1088" s="10"/>
      <c r="BU1088" s="10"/>
      <c r="BV1088" s="10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</row>
    <row r="1089" spans="1:96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  <c r="BF1089" s="10"/>
      <c r="BG1089" s="10"/>
      <c r="BH1089" s="10"/>
      <c r="BI1089" s="10"/>
      <c r="BJ1089" s="10"/>
      <c r="BK1089" s="10"/>
      <c r="BL1089" s="10"/>
      <c r="BM1089" s="10"/>
      <c r="BN1089" s="10"/>
      <c r="BO1089" s="10"/>
      <c r="BP1089" s="10"/>
      <c r="BQ1089" s="10"/>
      <c r="BR1089" s="10"/>
      <c r="BS1089" s="10"/>
      <c r="BT1089" s="10"/>
      <c r="BU1089" s="10"/>
      <c r="BV1089" s="10"/>
      <c r="BW1089" s="10"/>
      <c r="BX1089" s="10"/>
      <c r="BY1089" s="10"/>
      <c r="BZ1089" s="10"/>
      <c r="CA1089" s="10"/>
      <c r="CB1089" s="10"/>
      <c r="CC1089" s="10"/>
      <c r="CD1089" s="10"/>
      <c r="CE1089" s="10"/>
      <c r="CF1089" s="10"/>
      <c r="CG1089" s="10"/>
      <c r="CH1089" s="10"/>
      <c r="CI1089" s="10"/>
      <c r="CJ1089" s="10"/>
      <c r="CK1089" s="10"/>
      <c r="CL1089" s="10"/>
      <c r="CM1089" s="10"/>
      <c r="CN1089" s="10"/>
      <c r="CO1089" s="10"/>
      <c r="CP1089" s="10"/>
      <c r="CQ1089" s="10"/>
      <c r="CR1089" s="10"/>
    </row>
    <row r="1090" spans="1:96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  <c r="BF1090" s="10"/>
      <c r="BG1090" s="10"/>
      <c r="BH1090" s="10"/>
      <c r="BI1090" s="10"/>
      <c r="BJ1090" s="10"/>
      <c r="BK1090" s="10"/>
      <c r="BL1090" s="10"/>
      <c r="BM1090" s="10"/>
      <c r="BN1090" s="10"/>
      <c r="BO1090" s="10"/>
      <c r="BP1090" s="10"/>
      <c r="BQ1090" s="10"/>
      <c r="BR1090" s="10"/>
      <c r="BS1090" s="10"/>
      <c r="BT1090" s="10"/>
      <c r="BU1090" s="10"/>
      <c r="BV1090" s="10"/>
      <c r="BW1090" s="10"/>
      <c r="BX1090" s="10"/>
      <c r="BY1090" s="10"/>
      <c r="BZ1090" s="10"/>
      <c r="CA1090" s="10"/>
      <c r="CB1090" s="10"/>
      <c r="CC1090" s="10"/>
      <c r="CD1090" s="10"/>
      <c r="CE1090" s="10"/>
      <c r="CF1090" s="10"/>
      <c r="CG1090" s="10"/>
      <c r="CH1090" s="10"/>
      <c r="CI1090" s="10"/>
      <c r="CJ1090" s="10"/>
      <c r="CK1090" s="10"/>
      <c r="CL1090" s="10"/>
      <c r="CM1090" s="10"/>
      <c r="CN1090" s="10"/>
      <c r="CO1090" s="10"/>
      <c r="CP1090" s="10"/>
      <c r="CQ1090" s="10"/>
      <c r="CR1090" s="10"/>
    </row>
    <row r="1091" spans="1:96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  <c r="BF1091" s="10"/>
      <c r="BG1091" s="10"/>
      <c r="BH1091" s="10"/>
      <c r="BI1091" s="10"/>
      <c r="BJ1091" s="10"/>
      <c r="BK1091" s="10"/>
      <c r="BL1091" s="10"/>
      <c r="BM1091" s="10"/>
      <c r="BN1091" s="10"/>
      <c r="BO1091" s="10"/>
      <c r="BP1091" s="10"/>
      <c r="BQ1091" s="10"/>
      <c r="BR1091" s="10"/>
      <c r="BS1091" s="10"/>
      <c r="BT1091" s="10"/>
      <c r="BU1091" s="10"/>
      <c r="BV1091" s="10"/>
      <c r="BW1091" s="10"/>
      <c r="BX1091" s="10"/>
      <c r="BY1091" s="10"/>
      <c r="BZ1091" s="10"/>
      <c r="CA1091" s="10"/>
      <c r="CB1091" s="10"/>
      <c r="CC1091" s="10"/>
      <c r="CD1091" s="10"/>
      <c r="CE1091" s="10"/>
      <c r="CF1091" s="10"/>
      <c r="CG1091" s="10"/>
      <c r="CH1091" s="10"/>
      <c r="CI1091" s="10"/>
      <c r="CJ1091" s="10"/>
      <c r="CK1091" s="10"/>
      <c r="CL1091" s="10"/>
      <c r="CM1091" s="10"/>
      <c r="CN1091" s="10"/>
      <c r="CO1091" s="10"/>
      <c r="CP1091" s="10"/>
      <c r="CQ1091" s="10"/>
      <c r="CR1091" s="10"/>
    </row>
    <row r="1092" spans="1:96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  <c r="BF1092" s="10"/>
      <c r="BG1092" s="10"/>
      <c r="BH1092" s="10"/>
      <c r="BI1092" s="10"/>
      <c r="BJ1092" s="10"/>
      <c r="BK1092" s="10"/>
      <c r="BL1092" s="10"/>
      <c r="BM1092" s="10"/>
      <c r="BN1092" s="10"/>
      <c r="BO1092" s="10"/>
      <c r="BP1092" s="10"/>
      <c r="BQ1092" s="10"/>
      <c r="BR1092" s="10"/>
      <c r="BS1092" s="10"/>
      <c r="BT1092" s="10"/>
      <c r="BU1092" s="10"/>
      <c r="BV1092" s="10"/>
      <c r="BW1092" s="10"/>
      <c r="BX1092" s="10"/>
      <c r="BY1092" s="10"/>
      <c r="BZ1092" s="10"/>
      <c r="CA1092" s="10"/>
      <c r="CB1092" s="10"/>
      <c r="CC1092" s="10"/>
      <c r="CD1092" s="10"/>
      <c r="CE1092" s="10"/>
      <c r="CF1092" s="10"/>
      <c r="CG1092" s="10"/>
      <c r="CH1092" s="10"/>
      <c r="CI1092" s="10"/>
      <c r="CJ1092" s="10"/>
      <c r="CK1092" s="10"/>
      <c r="CL1092" s="10"/>
      <c r="CM1092" s="10"/>
      <c r="CN1092" s="10"/>
      <c r="CO1092" s="10"/>
      <c r="CP1092" s="10"/>
      <c r="CQ1092" s="10"/>
      <c r="CR1092" s="10"/>
    </row>
    <row r="1093" spans="1:96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  <c r="BF1093" s="10"/>
      <c r="BG1093" s="10"/>
      <c r="BH1093" s="10"/>
      <c r="BI1093" s="10"/>
      <c r="BJ1093" s="10"/>
      <c r="BK1093" s="10"/>
      <c r="BL1093" s="10"/>
      <c r="BM1093" s="10"/>
      <c r="BN1093" s="10"/>
      <c r="BO1093" s="10"/>
      <c r="BP1093" s="10"/>
      <c r="BQ1093" s="10"/>
      <c r="BR1093" s="10"/>
      <c r="BS1093" s="10"/>
      <c r="BT1093" s="10"/>
      <c r="BU1093" s="10"/>
      <c r="BV1093" s="10"/>
      <c r="BW1093" s="10"/>
      <c r="BX1093" s="10"/>
      <c r="BY1093" s="10"/>
      <c r="BZ1093" s="10"/>
      <c r="CA1093" s="10"/>
      <c r="CB1093" s="10"/>
      <c r="CC1093" s="10"/>
      <c r="CD1093" s="10"/>
      <c r="CE1093" s="10"/>
      <c r="CF1093" s="10"/>
      <c r="CG1093" s="10"/>
      <c r="CH1093" s="10"/>
      <c r="CI1093" s="10"/>
      <c r="CJ1093" s="10"/>
      <c r="CK1093" s="10"/>
      <c r="CL1093" s="10"/>
      <c r="CM1093" s="10"/>
      <c r="CN1093" s="10"/>
      <c r="CO1093" s="10"/>
      <c r="CP1093" s="10"/>
      <c r="CQ1093" s="10"/>
      <c r="CR1093" s="10"/>
    </row>
    <row r="1094" spans="1:96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  <c r="BF1094" s="10"/>
      <c r="BG1094" s="10"/>
      <c r="BH1094" s="10"/>
      <c r="BI1094" s="10"/>
      <c r="BJ1094" s="10"/>
      <c r="BK1094" s="10"/>
      <c r="BL1094" s="10"/>
      <c r="BM1094" s="10"/>
      <c r="BN1094" s="10"/>
      <c r="BO1094" s="10"/>
      <c r="BP1094" s="10"/>
      <c r="BQ1094" s="10"/>
      <c r="BR1094" s="10"/>
      <c r="BS1094" s="10"/>
      <c r="BT1094" s="10"/>
      <c r="BU1094" s="10"/>
      <c r="BV1094" s="10"/>
      <c r="BW1094" s="10"/>
      <c r="BX1094" s="10"/>
      <c r="BY1094" s="10"/>
      <c r="BZ1094" s="10"/>
      <c r="CA1094" s="10"/>
      <c r="CB1094" s="10"/>
      <c r="CC1094" s="10"/>
      <c r="CD1094" s="10"/>
      <c r="CE1094" s="10"/>
      <c r="CF1094" s="10"/>
      <c r="CG1094" s="10"/>
      <c r="CH1094" s="10"/>
      <c r="CI1094" s="10"/>
      <c r="CJ1094" s="10"/>
      <c r="CK1094" s="10"/>
      <c r="CL1094" s="10"/>
      <c r="CM1094" s="10"/>
      <c r="CN1094" s="10"/>
      <c r="CO1094" s="10"/>
      <c r="CP1094" s="10"/>
      <c r="CQ1094" s="10"/>
      <c r="CR1094" s="10"/>
    </row>
    <row r="1095" spans="1:96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  <c r="BF1095" s="10"/>
      <c r="BG1095" s="10"/>
      <c r="BH1095" s="10"/>
      <c r="BI1095" s="10"/>
      <c r="BJ1095" s="10"/>
      <c r="BK1095" s="10"/>
      <c r="BL1095" s="10"/>
      <c r="BM1095" s="10"/>
      <c r="BN1095" s="10"/>
      <c r="BO1095" s="10"/>
      <c r="BP1095" s="10"/>
      <c r="BQ1095" s="10"/>
      <c r="BR1095" s="10"/>
      <c r="BS1095" s="10"/>
      <c r="BT1095" s="10"/>
      <c r="BU1095" s="10"/>
      <c r="BV1095" s="10"/>
      <c r="BW1095" s="10"/>
      <c r="BX1095" s="10"/>
      <c r="BY1095" s="10"/>
      <c r="BZ1095" s="10"/>
      <c r="CA1095" s="10"/>
      <c r="CB1095" s="10"/>
      <c r="CC1095" s="10"/>
      <c r="CD1095" s="10"/>
      <c r="CE1095" s="10"/>
      <c r="CF1095" s="10"/>
      <c r="CG1095" s="10"/>
      <c r="CH1095" s="10"/>
      <c r="CI1095" s="10"/>
      <c r="CJ1095" s="10"/>
      <c r="CK1095" s="10"/>
      <c r="CL1095" s="10"/>
      <c r="CM1095" s="10"/>
      <c r="CN1095" s="10"/>
      <c r="CO1095" s="10"/>
      <c r="CP1095" s="10"/>
      <c r="CQ1095" s="10"/>
      <c r="CR1095" s="10"/>
    </row>
    <row r="1096" spans="1: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  <c r="BF1096" s="10"/>
      <c r="BG1096" s="10"/>
      <c r="BH1096" s="10"/>
      <c r="BI1096" s="10"/>
      <c r="BJ1096" s="10"/>
      <c r="BK1096" s="10"/>
      <c r="BL1096" s="10"/>
      <c r="BM1096" s="10"/>
      <c r="BN1096" s="10"/>
      <c r="BO1096" s="10"/>
      <c r="BP1096" s="10"/>
      <c r="BQ1096" s="10"/>
      <c r="BR1096" s="10"/>
      <c r="BS1096" s="10"/>
      <c r="BT1096" s="10"/>
      <c r="BU1096" s="10"/>
      <c r="BV1096" s="10"/>
      <c r="BW1096" s="10"/>
      <c r="BX1096" s="10"/>
      <c r="BY1096" s="10"/>
      <c r="BZ1096" s="10"/>
      <c r="CA1096" s="10"/>
      <c r="CB1096" s="10"/>
      <c r="CC1096" s="10"/>
      <c r="CD1096" s="10"/>
      <c r="CE1096" s="10"/>
      <c r="CF1096" s="10"/>
      <c r="CG1096" s="10"/>
      <c r="CH1096" s="10"/>
      <c r="CI1096" s="10"/>
      <c r="CJ1096" s="10"/>
      <c r="CK1096" s="10"/>
      <c r="CL1096" s="10"/>
      <c r="CM1096" s="10"/>
      <c r="CN1096" s="10"/>
      <c r="CO1096" s="10"/>
      <c r="CP1096" s="10"/>
      <c r="CQ1096" s="10"/>
      <c r="CR1096" s="10"/>
    </row>
    <row r="1097" spans="1:96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  <c r="BF1097" s="10"/>
      <c r="BG1097" s="10"/>
      <c r="BH1097" s="10"/>
      <c r="BI1097" s="10"/>
      <c r="BJ1097" s="10"/>
      <c r="BK1097" s="10"/>
      <c r="BL1097" s="10"/>
      <c r="BM1097" s="10"/>
      <c r="BN1097" s="10"/>
      <c r="BO1097" s="10"/>
      <c r="BP1097" s="10"/>
      <c r="BQ1097" s="10"/>
      <c r="BR1097" s="10"/>
      <c r="BS1097" s="10"/>
      <c r="BT1097" s="10"/>
      <c r="BU1097" s="10"/>
      <c r="BV1097" s="10"/>
      <c r="BW1097" s="10"/>
      <c r="BX1097" s="10"/>
      <c r="BY1097" s="10"/>
      <c r="BZ1097" s="10"/>
      <c r="CA1097" s="10"/>
      <c r="CB1097" s="10"/>
      <c r="CC1097" s="10"/>
      <c r="CD1097" s="10"/>
      <c r="CE1097" s="10"/>
      <c r="CF1097" s="10"/>
      <c r="CG1097" s="10"/>
      <c r="CH1097" s="10"/>
      <c r="CI1097" s="10"/>
      <c r="CJ1097" s="10"/>
      <c r="CK1097" s="10"/>
      <c r="CL1097" s="10"/>
      <c r="CM1097" s="10"/>
      <c r="CN1097" s="10"/>
      <c r="CO1097" s="10"/>
      <c r="CP1097" s="10"/>
      <c r="CQ1097" s="10"/>
      <c r="CR1097" s="10"/>
    </row>
    <row r="1098" spans="1:96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  <c r="BF1098" s="10"/>
      <c r="BG1098" s="10"/>
      <c r="BH1098" s="10"/>
      <c r="BI1098" s="10"/>
      <c r="BJ1098" s="10"/>
      <c r="BK1098" s="10"/>
      <c r="BL1098" s="10"/>
      <c r="BM1098" s="10"/>
      <c r="BN1098" s="10"/>
      <c r="BO1098" s="10"/>
      <c r="BP1098" s="10"/>
      <c r="BQ1098" s="10"/>
      <c r="BR1098" s="10"/>
      <c r="BS1098" s="10"/>
      <c r="BT1098" s="10"/>
      <c r="BU1098" s="10"/>
      <c r="BV1098" s="10"/>
      <c r="BW1098" s="10"/>
      <c r="BX1098" s="10"/>
      <c r="BY1098" s="10"/>
      <c r="BZ1098" s="10"/>
      <c r="CA1098" s="10"/>
      <c r="CB1098" s="10"/>
      <c r="CC1098" s="10"/>
      <c r="CD1098" s="10"/>
      <c r="CE1098" s="10"/>
      <c r="CF1098" s="10"/>
      <c r="CG1098" s="10"/>
      <c r="CH1098" s="10"/>
      <c r="CI1098" s="10"/>
      <c r="CJ1098" s="10"/>
      <c r="CK1098" s="10"/>
      <c r="CL1098" s="10"/>
      <c r="CM1098" s="10"/>
      <c r="CN1098" s="10"/>
      <c r="CO1098" s="10"/>
      <c r="CP1098" s="10"/>
      <c r="CQ1098" s="10"/>
      <c r="CR1098" s="10"/>
    </row>
    <row r="1099" spans="1:96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  <c r="BF1099" s="10"/>
      <c r="BG1099" s="10"/>
      <c r="BH1099" s="10"/>
      <c r="BI1099" s="10"/>
      <c r="BJ1099" s="10"/>
      <c r="BK1099" s="10"/>
      <c r="BL1099" s="10"/>
      <c r="BM1099" s="10"/>
      <c r="BN1099" s="10"/>
      <c r="BO1099" s="10"/>
      <c r="BP1099" s="10"/>
      <c r="BQ1099" s="10"/>
      <c r="BR1099" s="10"/>
      <c r="BS1099" s="10"/>
      <c r="BT1099" s="10"/>
      <c r="BU1099" s="10"/>
      <c r="BV1099" s="10"/>
      <c r="BW1099" s="10"/>
      <c r="BX1099" s="10"/>
      <c r="BY1099" s="10"/>
      <c r="BZ1099" s="10"/>
      <c r="CA1099" s="10"/>
      <c r="CB1099" s="10"/>
      <c r="CC1099" s="10"/>
      <c r="CD1099" s="10"/>
      <c r="CE1099" s="10"/>
      <c r="CF1099" s="10"/>
      <c r="CG1099" s="10"/>
      <c r="CH1099" s="10"/>
      <c r="CI1099" s="10"/>
      <c r="CJ1099" s="10"/>
      <c r="CK1099" s="10"/>
      <c r="CL1099" s="10"/>
      <c r="CM1099" s="10"/>
      <c r="CN1099" s="10"/>
      <c r="CO1099" s="10"/>
      <c r="CP1099" s="10"/>
      <c r="CQ1099" s="10"/>
      <c r="CR1099" s="10"/>
    </row>
    <row r="1100" spans="1:96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  <c r="BF1100" s="10"/>
      <c r="BG1100" s="10"/>
      <c r="BH1100" s="10"/>
      <c r="BI1100" s="10"/>
      <c r="BJ1100" s="10"/>
      <c r="BK1100" s="10"/>
      <c r="BL1100" s="10"/>
      <c r="BM1100" s="10"/>
      <c r="BN1100" s="10"/>
      <c r="BO1100" s="10"/>
      <c r="BP1100" s="10"/>
      <c r="BQ1100" s="10"/>
      <c r="BR1100" s="10"/>
      <c r="BS1100" s="10"/>
      <c r="BT1100" s="10"/>
      <c r="BU1100" s="10"/>
      <c r="BV1100" s="10"/>
      <c r="BW1100" s="10"/>
      <c r="BX1100" s="10"/>
      <c r="BY1100" s="10"/>
      <c r="BZ1100" s="10"/>
      <c r="CA1100" s="10"/>
      <c r="CB1100" s="10"/>
      <c r="CC1100" s="10"/>
      <c r="CD1100" s="10"/>
      <c r="CE1100" s="10"/>
      <c r="CF1100" s="10"/>
      <c r="CG1100" s="10"/>
      <c r="CH1100" s="10"/>
      <c r="CI1100" s="10"/>
      <c r="CJ1100" s="10"/>
      <c r="CK1100" s="10"/>
      <c r="CL1100" s="10"/>
      <c r="CM1100" s="10"/>
      <c r="CN1100" s="10"/>
      <c r="CO1100" s="10"/>
      <c r="CP1100" s="10"/>
      <c r="CQ1100" s="10"/>
      <c r="CR1100" s="10"/>
    </row>
    <row r="1101" spans="1:96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  <c r="BF1101" s="10"/>
      <c r="BG1101" s="10"/>
      <c r="BH1101" s="10"/>
      <c r="BI1101" s="10"/>
      <c r="BJ1101" s="10"/>
      <c r="BK1101" s="10"/>
      <c r="BL1101" s="10"/>
      <c r="BM1101" s="10"/>
      <c r="BN1101" s="10"/>
      <c r="BO1101" s="10"/>
      <c r="BP1101" s="10"/>
      <c r="BQ1101" s="10"/>
      <c r="BR1101" s="10"/>
      <c r="BS1101" s="10"/>
      <c r="BT1101" s="10"/>
      <c r="BU1101" s="10"/>
      <c r="BV1101" s="10"/>
      <c r="BW1101" s="10"/>
      <c r="BX1101" s="10"/>
      <c r="BY1101" s="10"/>
      <c r="BZ1101" s="10"/>
      <c r="CA1101" s="10"/>
      <c r="CB1101" s="10"/>
      <c r="CC1101" s="10"/>
      <c r="CD1101" s="10"/>
      <c r="CE1101" s="10"/>
      <c r="CF1101" s="10"/>
      <c r="CG1101" s="10"/>
      <c r="CH1101" s="10"/>
      <c r="CI1101" s="10"/>
      <c r="CJ1101" s="10"/>
      <c r="CK1101" s="10"/>
      <c r="CL1101" s="10"/>
      <c r="CM1101" s="10"/>
      <c r="CN1101" s="10"/>
      <c r="CO1101" s="10"/>
      <c r="CP1101" s="10"/>
      <c r="CQ1101" s="10"/>
      <c r="CR1101" s="10"/>
    </row>
    <row r="1102" spans="1:96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  <c r="BF1102" s="10"/>
      <c r="BG1102" s="10"/>
      <c r="BH1102" s="10"/>
      <c r="BI1102" s="10"/>
      <c r="BJ1102" s="10"/>
      <c r="BK1102" s="10"/>
      <c r="BL1102" s="10"/>
      <c r="BM1102" s="10"/>
      <c r="BN1102" s="10"/>
      <c r="BO1102" s="10"/>
      <c r="BP1102" s="10"/>
      <c r="BQ1102" s="10"/>
      <c r="BR1102" s="10"/>
      <c r="BS1102" s="10"/>
      <c r="BT1102" s="10"/>
      <c r="BU1102" s="10"/>
      <c r="BV1102" s="10"/>
      <c r="BW1102" s="10"/>
      <c r="BX1102" s="10"/>
      <c r="BY1102" s="10"/>
      <c r="BZ1102" s="10"/>
      <c r="CA1102" s="10"/>
      <c r="CB1102" s="10"/>
      <c r="CC1102" s="10"/>
      <c r="CD1102" s="10"/>
      <c r="CE1102" s="10"/>
      <c r="CF1102" s="10"/>
      <c r="CG1102" s="10"/>
      <c r="CH1102" s="10"/>
      <c r="CI1102" s="10"/>
      <c r="CJ1102" s="10"/>
      <c r="CK1102" s="10"/>
      <c r="CL1102" s="10"/>
      <c r="CM1102" s="10"/>
      <c r="CN1102" s="10"/>
      <c r="CO1102" s="10"/>
      <c r="CP1102" s="10"/>
      <c r="CQ1102" s="10"/>
      <c r="CR1102" s="10"/>
    </row>
    <row r="1103" spans="1:96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  <c r="BF1103" s="10"/>
      <c r="BG1103" s="10"/>
      <c r="BH1103" s="10"/>
      <c r="BI1103" s="10"/>
      <c r="BJ1103" s="10"/>
      <c r="BK1103" s="10"/>
      <c r="BL1103" s="10"/>
      <c r="BM1103" s="10"/>
      <c r="BN1103" s="10"/>
      <c r="BO1103" s="10"/>
      <c r="BP1103" s="10"/>
      <c r="BQ1103" s="10"/>
      <c r="BR1103" s="10"/>
      <c r="BS1103" s="10"/>
      <c r="BT1103" s="10"/>
      <c r="BU1103" s="10"/>
      <c r="BV1103" s="10"/>
      <c r="BW1103" s="10"/>
      <c r="BX1103" s="10"/>
      <c r="BY1103" s="10"/>
      <c r="BZ1103" s="10"/>
      <c r="CA1103" s="10"/>
      <c r="CB1103" s="10"/>
      <c r="CC1103" s="10"/>
      <c r="CD1103" s="10"/>
      <c r="CE1103" s="10"/>
      <c r="CF1103" s="10"/>
      <c r="CG1103" s="10"/>
      <c r="CH1103" s="10"/>
      <c r="CI1103" s="10"/>
      <c r="CJ1103" s="10"/>
      <c r="CK1103" s="10"/>
      <c r="CL1103" s="10"/>
      <c r="CM1103" s="10"/>
      <c r="CN1103" s="10"/>
      <c r="CO1103" s="10"/>
      <c r="CP1103" s="10"/>
      <c r="CQ1103" s="10"/>
      <c r="CR1103" s="10"/>
    </row>
    <row r="1104" spans="1:96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  <c r="BF1104" s="10"/>
      <c r="BG1104" s="10"/>
      <c r="BH1104" s="10"/>
      <c r="BI1104" s="10"/>
      <c r="BJ1104" s="10"/>
      <c r="BK1104" s="10"/>
      <c r="BL1104" s="10"/>
      <c r="BM1104" s="10"/>
      <c r="BN1104" s="10"/>
      <c r="BO1104" s="10"/>
      <c r="BP1104" s="10"/>
      <c r="BQ1104" s="10"/>
      <c r="BR1104" s="10"/>
      <c r="BS1104" s="10"/>
      <c r="BT1104" s="10"/>
      <c r="BU1104" s="10"/>
      <c r="BV1104" s="10"/>
      <c r="BW1104" s="10"/>
      <c r="BX1104" s="10"/>
      <c r="BY1104" s="10"/>
      <c r="BZ1104" s="10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</row>
    <row r="1105" spans="1:96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  <c r="BF1105" s="10"/>
      <c r="BG1105" s="10"/>
      <c r="BH1105" s="10"/>
      <c r="BI1105" s="10"/>
      <c r="BJ1105" s="10"/>
      <c r="BK1105" s="10"/>
      <c r="BL1105" s="10"/>
      <c r="BM1105" s="10"/>
      <c r="BN1105" s="10"/>
      <c r="BO1105" s="10"/>
      <c r="BP1105" s="10"/>
      <c r="BQ1105" s="10"/>
      <c r="BR1105" s="10"/>
      <c r="BS1105" s="10"/>
      <c r="BT1105" s="10"/>
      <c r="BU1105" s="10"/>
      <c r="BV1105" s="10"/>
      <c r="BW1105" s="10"/>
      <c r="BX1105" s="10"/>
      <c r="BY1105" s="10"/>
      <c r="BZ1105" s="10"/>
      <c r="CA1105" s="10"/>
      <c r="CB1105" s="10"/>
      <c r="CC1105" s="10"/>
      <c r="CD1105" s="10"/>
      <c r="CE1105" s="10"/>
      <c r="CF1105" s="10"/>
      <c r="CG1105" s="10"/>
      <c r="CH1105" s="10"/>
      <c r="CI1105" s="10"/>
      <c r="CJ1105" s="10"/>
      <c r="CK1105" s="10"/>
      <c r="CL1105" s="10"/>
      <c r="CM1105" s="10"/>
      <c r="CN1105" s="10"/>
      <c r="CO1105" s="10"/>
      <c r="CP1105" s="10"/>
      <c r="CQ1105" s="10"/>
      <c r="CR1105" s="10"/>
    </row>
    <row r="1106" spans="1:9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  <c r="BF1106" s="10"/>
      <c r="BG1106" s="10"/>
      <c r="BH1106" s="10"/>
      <c r="BI1106" s="10"/>
      <c r="BJ1106" s="10"/>
      <c r="BK1106" s="10"/>
      <c r="BL1106" s="10"/>
      <c r="BM1106" s="10"/>
      <c r="BN1106" s="10"/>
      <c r="BO1106" s="10"/>
      <c r="BP1106" s="10"/>
      <c r="BQ1106" s="10"/>
      <c r="BR1106" s="10"/>
      <c r="BS1106" s="10"/>
      <c r="BT1106" s="10"/>
      <c r="BU1106" s="10"/>
      <c r="BV1106" s="10"/>
      <c r="BW1106" s="10"/>
      <c r="BX1106" s="10"/>
      <c r="BY1106" s="10"/>
      <c r="BZ1106" s="10"/>
      <c r="CA1106" s="10"/>
      <c r="CB1106" s="10"/>
      <c r="CC1106" s="10"/>
      <c r="CD1106" s="10"/>
      <c r="CE1106" s="10"/>
      <c r="CF1106" s="10"/>
      <c r="CG1106" s="10"/>
      <c r="CH1106" s="10"/>
      <c r="CI1106" s="10"/>
      <c r="CJ1106" s="10"/>
      <c r="CK1106" s="10"/>
      <c r="CL1106" s="10"/>
      <c r="CM1106" s="10"/>
      <c r="CN1106" s="10"/>
      <c r="CO1106" s="10"/>
      <c r="CP1106" s="10"/>
      <c r="CQ1106" s="10"/>
      <c r="CR1106" s="10"/>
    </row>
    <row r="1107" spans="1:96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  <c r="BF1107" s="10"/>
      <c r="BG1107" s="10"/>
      <c r="BH1107" s="10"/>
      <c r="BI1107" s="10"/>
      <c r="BJ1107" s="10"/>
      <c r="BK1107" s="10"/>
      <c r="BL1107" s="10"/>
      <c r="BM1107" s="10"/>
      <c r="BN1107" s="10"/>
      <c r="BO1107" s="10"/>
      <c r="BP1107" s="10"/>
      <c r="BQ1107" s="10"/>
      <c r="BR1107" s="10"/>
      <c r="BS1107" s="10"/>
      <c r="BT1107" s="10"/>
      <c r="BU1107" s="10"/>
      <c r="BV1107" s="10"/>
      <c r="BW1107" s="10"/>
      <c r="BX1107" s="10"/>
      <c r="BY1107" s="10"/>
      <c r="BZ1107" s="10"/>
      <c r="CA1107" s="10"/>
      <c r="CB1107" s="10"/>
      <c r="CC1107" s="10"/>
      <c r="CD1107" s="10"/>
      <c r="CE1107" s="10"/>
      <c r="CF1107" s="10"/>
      <c r="CG1107" s="10"/>
      <c r="CH1107" s="10"/>
      <c r="CI1107" s="10"/>
      <c r="CJ1107" s="10"/>
      <c r="CK1107" s="10"/>
      <c r="CL1107" s="10"/>
      <c r="CM1107" s="10"/>
      <c r="CN1107" s="10"/>
      <c r="CO1107" s="10"/>
      <c r="CP1107" s="10"/>
      <c r="CQ1107" s="10"/>
      <c r="CR1107" s="10"/>
    </row>
    <row r="1108" spans="1:96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  <c r="BF1108" s="10"/>
      <c r="BG1108" s="10"/>
      <c r="BH1108" s="10"/>
      <c r="BI1108" s="10"/>
      <c r="BJ1108" s="10"/>
      <c r="BK1108" s="10"/>
      <c r="BL1108" s="10"/>
      <c r="BM1108" s="10"/>
      <c r="BN1108" s="10"/>
      <c r="BO1108" s="10"/>
      <c r="BP1108" s="10"/>
      <c r="BQ1108" s="10"/>
      <c r="BR1108" s="10"/>
      <c r="BS1108" s="10"/>
      <c r="BT1108" s="10"/>
      <c r="BU1108" s="10"/>
      <c r="BV1108" s="10"/>
      <c r="BW1108" s="10"/>
      <c r="BX1108" s="10"/>
      <c r="BY1108" s="10"/>
      <c r="BZ1108" s="10"/>
      <c r="CA1108" s="10"/>
      <c r="CB1108" s="10"/>
      <c r="CC1108" s="10"/>
      <c r="CD1108" s="10"/>
      <c r="CE1108" s="10"/>
      <c r="CF1108" s="10"/>
      <c r="CG1108" s="10"/>
      <c r="CH1108" s="10"/>
      <c r="CI1108" s="10"/>
      <c r="CJ1108" s="10"/>
      <c r="CK1108" s="10"/>
      <c r="CL1108" s="10"/>
      <c r="CM1108" s="10"/>
      <c r="CN1108" s="10"/>
      <c r="CO1108" s="10"/>
      <c r="CP1108" s="10"/>
      <c r="CQ1108" s="10"/>
      <c r="CR1108" s="10"/>
    </row>
    <row r="1109" spans="1:96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  <c r="BF1109" s="10"/>
      <c r="BG1109" s="10"/>
      <c r="BH1109" s="10"/>
      <c r="BI1109" s="10"/>
      <c r="BJ1109" s="10"/>
      <c r="BK1109" s="10"/>
      <c r="BL1109" s="10"/>
      <c r="BM1109" s="10"/>
      <c r="BN1109" s="10"/>
      <c r="BO1109" s="10"/>
      <c r="BP1109" s="10"/>
      <c r="BQ1109" s="10"/>
      <c r="BR1109" s="10"/>
      <c r="BS1109" s="10"/>
      <c r="BT1109" s="10"/>
      <c r="BU1109" s="10"/>
      <c r="BV1109" s="10"/>
      <c r="BW1109" s="10"/>
      <c r="BX1109" s="10"/>
      <c r="BY1109" s="10"/>
      <c r="BZ1109" s="10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</row>
    <row r="1110" spans="1:96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  <c r="BF1110" s="10"/>
      <c r="BG1110" s="10"/>
      <c r="BH1110" s="10"/>
      <c r="BI1110" s="10"/>
      <c r="BJ1110" s="10"/>
      <c r="BK1110" s="10"/>
      <c r="BL1110" s="10"/>
      <c r="BM1110" s="10"/>
      <c r="BN1110" s="10"/>
      <c r="BO1110" s="10"/>
      <c r="BP1110" s="10"/>
      <c r="BQ1110" s="10"/>
      <c r="BR1110" s="10"/>
      <c r="BS1110" s="10"/>
      <c r="BT1110" s="10"/>
      <c r="BU1110" s="10"/>
      <c r="BV1110" s="10"/>
      <c r="BW1110" s="10"/>
      <c r="BX1110" s="10"/>
      <c r="BY1110" s="10"/>
      <c r="BZ1110" s="10"/>
      <c r="CA1110" s="10"/>
      <c r="CB1110" s="10"/>
      <c r="CC1110" s="10"/>
      <c r="CD1110" s="10"/>
      <c r="CE1110" s="10"/>
      <c r="CF1110" s="10"/>
      <c r="CG1110" s="10"/>
      <c r="CH1110" s="10"/>
      <c r="CI1110" s="10"/>
      <c r="CJ1110" s="10"/>
      <c r="CK1110" s="10"/>
      <c r="CL1110" s="10"/>
      <c r="CM1110" s="10"/>
      <c r="CN1110" s="10"/>
      <c r="CO1110" s="10"/>
      <c r="CP1110" s="10"/>
      <c r="CQ1110" s="10"/>
      <c r="CR1110" s="10"/>
    </row>
    <row r="1111" spans="1:96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  <c r="BF1111" s="10"/>
      <c r="BG1111" s="10"/>
      <c r="BH1111" s="10"/>
      <c r="BI1111" s="10"/>
      <c r="BJ1111" s="10"/>
      <c r="BK1111" s="10"/>
      <c r="BL1111" s="10"/>
      <c r="BM1111" s="10"/>
      <c r="BN1111" s="10"/>
      <c r="BO1111" s="10"/>
      <c r="BP1111" s="10"/>
      <c r="BQ1111" s="10"/>
      <c r="BR1111" s="10"/>
      <c r="BS1111" s="10"/>
      <c r="BT1111" s="10"/>
      <c r="BU1111" s="10"/>
      <c r="BV1111" s="10"/>
      <c r="BW1111" s="10"/>
      <c r="BX1111" s="10"/>
      <c r="BY1111" s="10"/>
      <c r="BZ1111" s="10"/>
      <c r="CA1111" s="10"/>
      <c r="CB1111" s="10"/>
      <c r="CC1111" s="10"/>
      <c r="CD1111" s="10"/>
      <c r="CE1111" s="10"/>
      <c r="CF1111" s="10"/>
      <c r="CG1111" s="10"/>
      <c r="CH1111" s="10"/>
      <c r="CI1111" s="10"/>
      <c r="CJ1111" s="10"/>
      <c r="CK1111" s="10"/>
      <c r="CL1111" s="10"/>
      <c r="CM1111" s="10"/>
      <c r="CN1111" s="10"/>
      <c r="CO1111" s="10"/>
      <c r="CP1111" s="10"/>
      <c r="CQ1111" s="10"/>
      <c r="CR1111" s="10"/>
    </row>
    <row r="1112" spans="1:96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  <c r="BF1112" s="10"/>
      <c r="BG1112" s="10"/>
      <c r="BH1112" s="10"/>
      <c r="BI1112" s="10"/>
      <c r="BJ1112" s="10"/>
      <c r="BK1112" s="10"/>
      <c r="BL1112" s="10"/>
      <c r="BM1112" s="10"/>
      <c r="BN1112" s="10"/>
      <c r="BO1112" s="10"/>
      <c r="BP1112" s="10"/>
      <c r="BQ1112" s="10"/>
      <c r="BR1112" s="10"/>
      <c r="BS1112" s="10"/>
      <c r="BT1112" s="10"/>
      <c r="BU1112" s="10"/>
      <c r="BV1112" s="10"/>
      <c r="BW1112" s="10"/>
      <c r="BX1112" s="10"/>
      <c r="BY1112" s="10"/>
      <c r="BZ1112" s="10"/>
      <c r="CA1112" s="10"/>
      <c r="CB1112" s="10"/>
      <c r="CC1112" s="10"/>
      <c r="CD1112" s="10"/>
      <c r="CE1112" s="10"/>
      <c r="CF1112" s="10"/>
      <c r="CG1112" s="10"/>
      <c r="CH1112" s="10"/>
      <c r="CI1112" s="10"/>
      <c r="CJ1112" s="10"/>
      <c r="CK1112" s="10"/>
      <c r="CL1112" s="10"/>
      <c r="CM1112" s="10"/>
      <c r="CN1112" s="10"/>
      <c r="CO1112" s="10"/>
      <c r="CP1112" s="10"/>
      <c r="CQ1112" s="10"/>
      <c r="CR1112" s="10"/>
    </row>
    <row r="1113" spans="1:96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  <c r="BF1113" s="10"/>
      <c r="BG1113" s="10"/>
      <c r="BH1113" s="10"/>
      <c r="BI1113" s="10"/>
      <c r="BJ1113" s="10"/>
      <c r="BK1113" s="10"/>
      <c r="BL1113" s="10"/>
      <c r="BM1113" s="10"/>
      <c r="BN1113" s="10"/>
      <c r="BO1113" s="10"/>
      <c r="BP1113" s="10"/>
      <c r="BQ1113" s="10"/>
      <c r="BR1113" s="10"/>
      <c r="BS1113" s="10"/>
      <c r="BT1113" s="10"/>
      <c r="BU1113" s="10"/>
      <c r="BV1113" s="10"/>
      <c r="BW1113" s="10"/>
      <c r="BX1113" s="10"/>
      <c r="BY1113" s="10"/>
      <c r="BZ1113" s="10"/>
      <c r="CA1113" s="10"/>
      <c r="CB1113" s="10"/>
      <c r="CC1113" s="10"/>
      <c r="CD1113" s="10"/>
      <c r="CE1113" s="10"/>
      <c r="CF1113" s="10"/>
      <c r="CG1113" s="10"/>
      <c r="CH1113" s="10"/>
      <c r="CI1113" s="10"/>
      <c r="CJ1113" s="10"/>
      <c r="CK1113" s="10"/>
      <c r="CL1113" s="10"/>
      <c r="CM1113" s="10"/>
      <c r="CN1113" s="10"/>
      <c r="CO1113" s="10"/>
      <c r="CP1113" s="10"/>
      <c r="CQ1113" s="10"/>
      <c r="CR1113" s="10"/>
    </row>
    <row r="1114" spans="1:96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  <c r="BF1114" s="10"/>
      <c r="BG1114" s="10"/>
      <c r="BH1114" s="10"/>
      <c r="BI1114" s="10"/>
      <c r="BJ1114" s="10"/>
      <c r="BK1114" s="10"/>
      <c r="BL1114" s="10"/>
      <c r="BM1114" s="10"/>
      <c r="BN1114" s="10"/>
      <c r="BO1114" s="10"/>
      <c r="BP1114" s="10"/>
      <c r="BQ1114" s="10"/>
      <c r="BR1114" s="10"/>
      <c r="BS1114" s="10"/>
      <c r="BT1114" s="10"/>
      <c r="BU1114" s="10"/>
      <c r="BV1114" s="10"/>
      <c r="BW1114" s="10"/>
      <c r="BX1114" s="10"/>
      <c r="BY1114" s="10"/>
      <c r="BZ1114" s="10"/>
      <c r="CA1114" s="10"/>
      <c r="CB1114" s="10"/>
      <c r="CC1114" s="10"/>
      <c r="CD1114" s="10"/>
      <c r="CE1114" s="10"/>
      <c r="CF1114" s="10"/>
      <c r="CG1114" s="10"/>
      <c r="CH1114" s="10"/>
      <c r="CI1114" s="10"/>
      <c r="CJ1114" s="10"/>
      <c r="CK1114" s="10"/>
      <c r="CL1114" s="10"/>
      <c r="CM1114" s="10"/>
      <c r="CN1114" s="10"/>
      <c r="CO1114" s="10"/>
      <c r="CP1114" s="10"/>
      <c r="CQ1114" s="10"/>
      <c r="CR1114" s="10"/>
    </row>
    <row r="1115" spans="1:96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  <c r="BF1115" s="10"/>
      <c r="BG1115" s="10"/>
      <c r="BH1115" s="10"/>
      <c r="BI1115" s="10"/>
      <c r="BJ1115" s="10"/>
      <c r="BK1115" s="10"/>
      <c r="BL1115" s="10"/>
      <c r="BM1115" s="10"/>
      <c r="BN1115" s="10"/>
      <c r="BO1115" s="10"/>
      <c r="BP1115" s="10"/>
      <c r="BQ1115" s="10"/>
      <c r="BR1115" s="10"/>
      <c r="BS1115" s="10"/>
      <c r="BT1115" s="10"/>
      <c r="BU1115" s="10"/>
      <c r="BV1115" s="10"/>
      <c r="BW1115" s="10"/>
      <c r="BX1115" s="10"/>
      <c r="BY1115" s="10"/>
      <c r="BZ1115" s="10"/>
      <c r="CA1115" s="10"/>
      <c r="CB1115" s="10"/>
      <c r="CC1115" s="10"/>
      <c r="CD1115" s="10"/>
      <c r="CE1115" s="10"/>
      <c r="CF1115" s="10"/>
      <c r="CG1115" s="10"/>
      <c r="CH1115" s="10"/>
      <c r="CI1115" s="10"/>
      <c r="CJ1115" s="10"/>
      <c r="CK1115" s="10"/>
      <c r="CL1115" s="10"/>
      <c r="CM1115" s="10"/>
      <c r="CN1115" s="10"/>
      <c r="CO1115" s="10"/>
      <c r="CP1115" s="10"/>
      <c r="CQ1115" s="10"/>
      <c r="CR1115" s="10"/>
    </row>
    <row r="1116" spans="1:9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  <c r="BF1116" s="10"/>
      <c r="BG1116" s="10"/>
      <c r="BH1116" s="10"/>
      <c r="BI1116" s="10"/>
      <c r="BJ1116" s="10"/>
      <c r="BK1116" s="10"/>
      <c r="BL1116" s="10"/>
      <c r="BM1116" s="10"/>
      <c r="BN1116" s="10"/>
      <c r="BO1116" s="10"/>
      <c r="BP1116" s="10"/>
      <c r="BQ1116" s="10"/>
      <c r="BR1116" s="10"/>
      <c r="BS1116" s="10"/>
      <c r="BT1116" s="10"/>
      <c r="BU1116" s="10"/>
      <c r="BV1116" s="10"/>
      <c r="BW1116" s="10"/>
      <c r="BX1116" s="10"/>
      <c r="BY1116" s="10"/>
      <c r="BZ1116" s="10"/>
      <c r="CA1116" s="10"/>
      <c r="CB1116" s="10"/>
      <c r="CC1116" s="10"/>
      <c r="CD1116" s="10"/>
      <c r="CE1116" s="10"/>
      <c r="CF1116" s="10"/>
      <c r="CG1116" s="10"/>
      <c r="CH1116" s="10"/>
      <c r="CI1116" s="10"/>
      <c r="CJ1116" s="10"/>
      <c r="CK1116" s="10"/>
      <c r="CL1116" s="10"/>
      <c r="CM1116" s="10"/>
      <c r="CN1116" s="10"/>
      <c r="CO1116" s="10"/>
      <c r="CP1116" s="10"/>
      <c r="CQ1116" s="10"/>
      <c r="CR1116" s="10"/>
    </row>
    <row r="1117" spans="1:96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  <c r="BF1117" s="10"/>
      <c r="BG1117" s="10"/>
      <c r="BH1117" s="10"/>
      <c r="BI1117" s="10"/>
      <c r="BJ1117" s="10"/>
      <c r="BK1117" s="10"/>
      <c r="BL1117" s="10"/>
      <c r="BM1117" s="10"/>
      <c r="BN1117" s="10"/>
      <c r="BO1117" s="10"/>
      <c r="BP1117" s="10"/>
      <c r="BQ1117" s="10"/>
      <c r="BR1117" s="10"/>
      <c r="BS1117" s="10"/>
      <c r="BT1117" s="10"/>
      <c r="BU1117" s="10"/>
      <c r="BV1117" s="10"/>
      <c r="BW1117" s="10"/>
      <c r="BX1117" s="10"/>
      <c r="BY1117" s="10"/>
      <c r="BZ1117" s="10"/>
      <c r="CA1117" s="10"/>
      <c r="CB1117" s="10"/>
      <c r="CC1117" s="10"/>
      <c r="CD1117" s="10"/>
      <c r="CE1117" s="10"/>
      <c r="CF1117" s="10"/>
      <c r="CG1117" s="10"/>
      <c r="CH1117" s="10"/>
      <c r="CI1117" s="10"/>
      <c r="CJ1117" s="10"/>
      <c r="CK1117" s="10"/>
      <c r="CL1117" s="10"/>
      <c r="CM1117" s="10"/>
      <c r="CN1117" s="10"/>
      <c r="CO1117" s="10"/>
      <c r="CP1117" s="10"/>
      <c r="CQ1117" s="10"/>
      <c r="CR1117" s="10"/>
    </row>
    <row r="1118" spans="1:96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  <c r="BF1118" s="10"/>
      <c r="BG1118" s="10"/>
      <c r="BH1118" s="10"/>
      <c r="BI1118" s="10"/>
      <c r="BJ1118" s="10"/>
      <c r="BK1118" s="10"/>
      <c r="BL1118" s="10"/>
      <c r="BM1118" s="10"/>
      <c r="BN1118" s="10"/>
      <c r="BO1118" s="10"/>
      <c r="BP1118" s="10"/>
      <c r="BQ1118" s="10"/>
      <c r="BR1118" s="10"/>
      <c r="BS1118" s="10"/>
      <c r="BT1118" s="10"/>
      <c r="BU1118" s="10"/>
      <c r="BV1118" s="10"/>
      <c r="BW1118" s="10"/>
      <c r="BX1118" s="10"/>
      <c r="BY1118" s="10"/>
      <c r="BZ1118" s="10"/>
      <c r="CA1118" s="10"/>
      <c r="CB1118" s="10"/>
      <c r="CC1118" s="10"/>
      <c r="CD1118" s="10"/>
      <c r="CE1118" s="10"/>
      <c r="CF1118" s="10"/>
      <c r="CG1118" s="10"/>
      <c r="CH1118" s="10"/>
      <c r="CI1118" s="10"/>
      <c r="CJ1118" s="10"/>
      <c r="CK1118" s="10"/>
      <c r="CL1118" s="10"/>
      <c r="CM1118" s="10"/>
      <c r="CN1118" s="10"/>
      <c r="CO1118" s="10"/>
      <c r="CP1118" s="10"/>
      <c r="CQ1118" s="10"/>
      <c r="CR1118" s="10"/>
    </row>
    <row r="1119" spans="1:96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  <c r="BF1119" s="10"/>
      <c r="BG1119" s="10"/>
      <c r="BH1119" s="10"/>
      <c r="BI1119" s="10"/>
      <c r="BJ1119" s="10"/>
      <c r="BK1119" s="10"/>
      <c r="BL1119" s="10"/>
      <c r="BM1119" s="10"/>
      <c r="BN1119" s="10"/>
      <c r="BO1119" s="10"/>
      <c r="BP1119" s="10"/>
      <c r="BQ1119" s="10"/>
      <c r="BR1119" s="10"/>
      <c r="BS1119" s="10"/>
      <c r="BT1119" s="10"/>
      <c r="BU1119" s="10"/>
      <c r="BV1119" s="10"/>
      <c r="BW1119" s="10"/>
      <c r="BX1119" s="10"/>
      <c r="BY1119" s="10"/>
      <c r="BZ1119" s="10"/>
      <c r="CA1119" s="10"/>
      <c r="CB1119" s="10"/>
      <c r="CC1119" s="10"/>
      <c r="CD1119" s="10"/>
      <c r="CE1119" s="10"/>
      <c r="CF1119" s="10"/>
      <c r="CG1119" s="10"/>
      <c r="CH1119" s="10"/>
      <c r="CI1119" s="10"/>
      <c r="CJ1119" s="10"/>
      <c r="CK1119" s="10"/>
      <c r="CL1119" s="10"/>
      <c r="CM1119" s="10"/>
      <c r="CN1119" s="10"/>
      <c r="CO1119" s="10"/>
      <c r="CP1119" s="10"/>
      <c r="CQ1119" s="10"/>
      <c r="CR1119" s="10"/>
    </row>
    <row r="1120" spans="1:96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  <c r="BF1120" s="10"/>
      <c r="BG1120" s="10"/>
      <c r="BH1120" s="10"/>
      <c r="BI1120" s="10"/>
      <c r="BJ1120" s="10"/>
      <c r="BK1120" s="10"/>
      <c r="BL1120" s="10"/>
      <c r="BM1120" s="10"/>
      <c r="BN1120" s="10"/>
      <c r="BO1120" s="10"/>
      <c r="BP1120" s="10"/>
      <c r="BQ1120" s="10"/>
      <c r="BR1120" s="10"/>
      <c r="BS1120" s="10"/>
      <c r="BT1120" s="10"/>
      <c r="BU1120" s="10"/>
      <c r="BV1120" s="10"/>
      <c r="BW1120" s="10"/>
      <c r="BX1120" s="10"/>
      <c r="BY1120" s="10"/>
      <c r="BZ1120" s="10"/>
      <c r="CA1120" s="10"/>
      <c r="CB1120" s="10"/>
      <c r="CC1120" s="10"/>
      <c r="CD1120" s="10"/>
      <c r="CE1120" s="10"/>
      <c r="CF1120" s="10"/>
      <c r="CG1120" s="10"/>
      <c r="CH1120" s="10"/>
      <c r="CI1120" s="10"/>
      <c r="CJ1120" s="10"/>
      <c r="CK1120" s="10"/>
      <c r="CL1120" s="10"/>
      <c r="CM1120" s="10"/>
      <c r="CN1120" s="10"/>
      <c r="CO1120" s="10"/>
      <c r="CP1120" s="10"/>
      <c r="CQ1120" s="10"/>
      <c r="CR1120" s="10"/>
    </row>
    <row r="1121" spans="1:96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  <c r="BF1121" s="10"/>
      <c r="BG1121" s="10"/>
      <c r="BH1121" s="10"/>
      <c r="BI1121" s="10"/>
      <c r="BJ1121" s="10"/>
      <c r="BK1121" s="10"/>
      <c r="BL1121" s="10"/>
      <c r="BM1121" s="10"/>
      <c r="BN1121" s="10"/>
      <c r="BO1121" s="10"/>
      <c r="BP1121" s="10"/>
      <c r="BQ1121" s="10"/>
      <c r="BR1121" s="10"/>
      <c r="BS1121" s="10"/>
      <c r="BT1121" s="10"/>
      <c r="BU1121" s="10"/>
      <c r="BV1121" s="10"/>
      <c r="BW1121" s="10"/>
      <c r="BX1121" s="10"/>
      <c r="BY1121" s="10"/>
      <c r="BZ1121" s="10"/>
      <c r="CA1121" s="10"/>
      <c r="CB1121" s="10"/>
      <c r="CC1121" s="10"/>
      <c r="CD1121" s="10"/>
      <c r="CE1121" s="10"/>
      <c r="CF1121" s="10"/>
      <c r="CG1121" s="10"/>
      <c r="CH1121" s="10"/>
      <c r="CI1121" s="10"/>
      <c r="CJ1121" s="10"/>
      <c r="CK1121" s="10"/>
      <c r="CL1121" s="10"/>
      <c r="CM1121" s="10"/>
      <c r="CN1121" s="10"/>
      <c r="CO1121" s="10"/>
      <c r="CP1121" s="10"/>
      <c r="CQ1121" s="10"/>
      <c r="CR1121" s="10"/>
    </row>
    <row r="1122" spans="1:96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  <c r="BF1122" s="10"/>
      <c r="BG1122" s="10"/>
      <c r="BH1122" s="10"/>
      <c r="BI1122" s="10"/>
      <c r="BJ1122" s="10"/>
      <c r="BK1122" s="10"/>
      <c r="BL1122" s="10"/>
      <c r="BM1122" s="10"/>
      <c r="BN1122" s="10"/>
      <c r="BO1122" s="10"/>
      <c r="BP1122" s="10"/>
      <c r="BQ1122" s="10"/>
      <c r="BR1122" s="10"/>
      <c r="BS1122" s="10"/>
      <c r="BT1122" s="10"/>
      <c r="BU1122" s="10"/>
      <c r="BV1122" s="10"/>
      <c r="BW1122" s="10"/>
      <c r="BX1122" s="10"/>
      <c r="BY1122" s="10"/>
      <c r="BZ1122" s="10"/>
      <c r="CA1122" s="10"/>
      <c r="CB1122" s="10"/>
      <c r="CC1122" s="10"/>
      <c r="CD1122" s="10"/>
      <c r="CE1122" s="10"/>
      <c r="CF1122" s="10"/>
      <c r="CG1122" s="10"/>
      <c r="CH1122" s="10"/>
      <c r="CI1122" s="10"/>
      <c r="CJ1122" s="10"/>
      <c r="CK1122" s="10"/>
      <c r="CL1122" s="10"/>
      <c r="CM1122" s="10"/>
      <c r="CN1122" s="10"/>
      <c r="CO1122" s="10"/>
      <c r="CP1122" s="10"/>
      <c r="CQ1122" s="10"/>
      <c r="CR1122" s="10"/>
    </row>
    <row r="1123" spans="1:96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  <c r="BN1123" s="10"/>
      <c r="BO1123" s="10"/>
      <c r="BP1123" s="10"/>
      <c r="BQ1123" s="10"/>
      <c r="BR1123" s="10"/>
      <c r="BS1123" s="10"/>
      <c r="BT1123" s="10"/>
      <c r="BU1123" s="10"/>
      <c r="BV1123" s="10"/>
      <c r="BW1123" s="10"/>
      <c r="BX1123" s="10"/>
      <c r="BY1123" s="10"/>
      <c r="BZ1123" s="10"/>
      <c r="CA1123" s="10"/>
      <c r="CB1123" s="10"/>
      <c r="CC1123" s="10"/>
      <c r="CD1123" s="10"/>
      <c r="CE1123" s="10"/>
      <c r="CF1123" s="10"/>
      <c r="CG1123" s="10"/>
      <c r="CH1123" s="10"/>
      <c r="CI1123" s="10"/>
      <c r="CJ1123" s="10"/>
      <c r="CK1123" s="10"/>
      <c r="CL1123" s="10"/>
      <c r="CM1123" s="10"/>
      <c r="CN1123" s="10"/>
      <c r="CO1123" s="10"/>
      <c r="CP1123" s="10"/>
      <c r="CQ1123" s="10"/>
      <c r="CR1123" s="10"/>
    </row>
    <row r="1124" spans="1:96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  <c r="BF1124" s="10"/>
      <c r="BG1124" s="10"/>
      <c r="BH1124" s="10"/>
      <c r="BI1124" s="10"/>
      <c r="BJ1124" s="10"/>
      <c r="BK1124" s="10"/>
      <c r="BL1124" s="10"/>
      <c r="BM1124" s="10"/>
      <c r="BN1124" s="10"/>
      <c r="BO1124" s="10"/>
      <c r="BP1124" s="10"/>
      <c r="BQ1124" s="10"/>
      <c r="BR1124" s="10"/>
      <c r="BS1124" s="10"/>
      <c r="BT1124" s="10"/>
      <c r="BU1124" s="10"/>
      <c r="BV1124" s="10"/>
      <c r="BW1124" s="10"/>
      <c r="BX1124" s="10"/>
      <c r="BY1124" s="10"/>
      <c r="BZ1124" s="10"/>
      <c r="CA1124" s="10"/>
      <c r="CB1124" s="10"/>
      <c r="CC1124" s="10"/>
      <c r="CD1124" s="10"/>
      <c r="CE1124" s="10"/>
      <c r="CF1124" s="10"/>
      <c r="CG1124" s="10"/>
      <c r="CH1124" s="10"/>
      <c r="CI1124" s="10"/>
      <c r="CJ1124" s="10"/>
      <c r="CK1124" s="10"/>
      <c r="CL1124" s="10"/>
      <c r="CM1124" s="10"/>
      <c r="CN1124" s="10"/>
      <c r="CO1124" s="10"/>
      <c r="CP1124" s="10"/>
      <c r="CQ1124" s="10"/>
      <c r="CR1124" s="10"/>
    </row>
    <row r="1125" spans="1:96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  <c r="BF1125" s="10"/>
      <c r="BG1125" s="10"/>
      <c r="BH1125" s="10"/>
      <c r="BI1125" s="10"/>
      <c r="BJ1125" s="10"/>
      <c r="BK1125" s="10"/>
      <c r="BL1125" s="10"/>
      <c r="BM1125" s="10"/>
      <c r="BN1125" s="10"/>
      <c r="BO1125" s="10"/>
      <c r="BP1125" s="10"/>
      <c r="BQ1125" s="10"/>
      <c r="BR1125" s="10"/>
      <c r="BS1125" s="10"/>
      <c r="BT1125" s="10"/>
      <c r="BU1125" s="10"/>
      <c r="BV1125" s="10"/>
      <c r="BW1125" s="10"/>
      <c r="BX1125" s="10"/>
      <c r="BY1125" s="10"/>
      <c r="BZ1125" s="10"/>
      <c r="CA1125" s="10"/>
      <c r="CB1125" s="10"/>
      <c r="CC1125" s="10"/>
      <c r="CD1125" s="10"/>
      <c r="CE1125" s="10"/>
      <c r="CF1125" s="10"/>
      <c r="CG1125" s="10"/>
      <c r="CH1125" s="10"/>
      <c r="CI1125" s="10"/>
      <c r="CJ1125" s="10"/>
      <c r="CK1125" s="10"/>
      <c r="CL1125" s="10"/>
      <c r="CM1125" s="10"/>
      <c r="CN1125" s="10"/>
      <c r="CO1125" s="10"/>
      <c r="CP1125" s="10"/>
      <c r="CQ1125" s="10"/>
      <c r="CR1125" s="10"/>
    </row>
    <row r="1126" spans="1:96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  <c r="BF1126" s="10"/>
      <c r="BG1126" s="10"/>
      <c r="BH1126" s="10"/>
      <c r="BI1126" s="10"/>
      <c r="BJ1126" s="10"/>
      <c r="BK1126" s="10"/>
      <c r="BL1126" s="10"/>
      <c r="BM1126" s="10"/>
      <c r="BN1126" s="10"/>
      <c r="BO1126" s="10"/>
      <c r="BP1126" s="10"/>
      <c r="BQ1126" s="10"/>
      <c r="BR1126" s="10"/>
      <c r="BS1126" s="10"/>
      <c r="BT1126" s="10"/>
      <c r="BU1126" s="10"/>
      <c r="BV1126" s="10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</row>
    <row r="1127" spans="1:96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  <c r="BF1127" s="10"/>
      <c r="BG1127" s="10"/>
      <c r="BH1127" s="10"/>
      <c r="BI1127" s="10"/>
      <c r="BJ1127" s="10"/>
      <c r="BK1127" s="10"/>
      <c r="BL1127" s="10"/>
      <c r="BM1127" s="10"/>
      <c r="BN1127" s="10"/>
      <c r="BO1127" s="10"/>
      <c r="BP1127" s="10"/>
      <c r="BQ1127" s="10"/>
      <c r="BR1127" s="10"/>
      <c r="BS1127" s="10"/>
      <c r="BT1127" s="10"/>
      <c r="BU1127" s="10"/>
      <c r="BV1127" s="10"/>
      <c r="BW1127" s="10"/>
      <c r="BX1127" s="10"/>
      <c r="BY1127" s="10"/>
      <c r="BZ1127" s="10"/>
      <c r="CA1127" s="10"/>
      <c r="CB1127" s="10"/>
      <c r="CC1127" s="10"/>
      <c r="CD1127" s="10"/>
      <c r="CE1127" s="10"/>
      <c r="CF1127" s="10"/>
      <c r="CG1127" s="10"/>
      <c r="CH1127" s="10"/>
      <c r="CI1127" s="10"/>
      <c r="CJ1127" s="10"/>
      <c r="CK1127" s="10"/>
      <c r="CL1127" s="10"/>
      <c r="CM1127" s="10"/>
      <c r="CN1127" s="10"/>
      <c r="CO1127" s="10"/>
      <c r="CP1127" s="10"/>
      <c r="CQ1127" s="10"/>
      <c r="CR1127" s="10"/>
    </row>
    <row r="1128" spans="1:96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  <c r="BF1128" s="10"/>
      <c r="BG1128" s="10"/>
      <c r="BH1128" s="10"/>
      <c r="BI1128" s="10"/>
      <c r="BJ1128" s="10"/>
      <c r="BK1128" s="10"/>
      <c r="BL1128" s="10"/>
      <c r="BM1128" s="10"/>
      <c r="BN1128" s="10"/>
      <c r="BO1128" s="10"/>
      <c r="BP1128" s="10"/>
      <c r="BQ1128" s="10"/>
      <c r="BR1128" s="10"/>
      <c r="BS1128" s="10"/>
      <c r="BT1128" s="10"/>
      <c r="BU1128" s="10"/>
      <c r="BV1128" s="10"/>
      <c r="BW1128" s="10"/>
      <c r="BX1128" s="10"/>
      <c r="BY1128" s="10"/>
      <c r="BZ1128" s="10"/>
      <c r="CA1128" s="10"/>
      <c r="CB1128" s="10"/>
      <c r="CC1128" s="10"/>
      <c r="CD1128" s="10"/>
      <c r="CE1128" s="10"/>
      <c r="CF1128" s="10"/>
      <c r="CG1128" s="10"/>
      <c r="CH1128" s="10"/>
      <c r="CI1128" s="10"/>
      <c r="CJ1128" s="10"/>
      <c r="CK1128" s="10"/>
      <c r="CL1128" s="10"/>
      <c r="CM1128" s="10"/>
      <c r="CN1128" s="10"/>
      <c r="CO1128" s="10"/>
      <c r="CP1128" s="10"/>
      <c r="CQ1128" s="10"/>
      <c r="CR1128" s="10"/>
    </row>
    <row r="1129" spans="1:96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  <c r="BF1129" s="10"/>
      <c r="BG1129" s="10"/>
      <c r="BH1129" s="10"/>
      <c r="BI1129" s="10"/>
      <c r="BJ1129" s="10"/>
      <c r="BK1129" s="10"/>
      <c r="BL1129" s="10"/>
      <c r="BM1129" s="10"/>
      <c r="BN1129" s="10"/>
      <c r="BO1129" s="10"/>
      <c r="BP1129" s="10"/>
      <c r="BQ1129" s="10"/>
      <c r="BR1129" s="10"/>
      <c r="BS1129" s="10"/>
      <c r="BT1129" s="10"/>
      <c r="BU1129" s="10"/>
      <c r="BV1129" s="10"/>
      <c r="BW1129" s="10"/>
      <c r="BX1129" s="10"/>
      <c r="BY1129" s="10"/>
      <c r="BZ1129" s="10"/>
      <c r="CA1129" s="10"/>
      <c r="CB1129" s="10"/>
      <c r="CC1129" s="10"/>
      <c r="CD1129" s="10"/>
      <c r="CE1129" s="10"/>
      <c r="CF1129" s="10"/>
      <c r="CG1129" s="10"/>
      <c r="CH1129" s="10"/>
      <c r="CI1129" s="10"/>
      <c r="CJ1129" s="10"/>
      <c r="CK1129" s="10"/>
      <c r="CL1129" s="10"/>
      <c r="CM1129" s="10"/>
      <c r="CN1129" s="10"/>
      <c r="CO1129" s="10"/>
      <c r="CP1129" s="10"/>
      <c r="CQ1129" s="10"/>
      <c r="CR1129" s="10"/>
    </row>
    <row r="1130" spans="1:96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  <c r="BF1130" s="10"/>
      <c r="BG1130" s="10"/>
      <c r="BH1130" s="10"/>
      <c r="BI1130" s="10"/>
      <c r="BJ1130" s="10"/>
      <c r="BK1130" s="10"/>
      <c r="BL1130" s="10"/>
      <c r="BM1130" s="10"/>
      <c r="BN1130" s="10"/>
      <c r="BO1130" s="10"/>
      <c r="BP1130" s="10"/>
      <c r="BQ1130" s="10"/>
      <c r="BR1130" s="10"/>
      <c r="BS1130" s="10"/>
      <c r="BT1130" s="10"/>
      <c r="BU1130" s="10"/>
      <c r="BV1130" s="10"/>
      <c r="BW1130" s="10"/>
      <c r="BX1130" s="10"/>
      <c r="BY1130" s="10"/>
      <c r="BZ1130" s="10"/>
      <c r="CA1130" s="10"/>
      <c r="CB1130" s="10"/>
      <c r="CC1130" s="10"/>
      <c r="CD1130" s="10"/>
      <c r="CE1130" s="10"/>
      <c r="CF1130" s="10"/>
      <c r="CG1130" s="10"/>
      <c r="CH1130" s="10"/>
      <c r="CI1130" s="10"/>
      <c r="CJ1130" s="10"/>
      <c r="CK1130" s="10"/>
      <c r="CL1130" s="10"/>
      <c r="CM1130" s="10"/>
      <c r="CN1130" s="10"/>
      <c r="CO1130" s="10"/>
      <c r="CP1130" s="10"/>
      <c r="CQ1130" s="10"/>
      <c r="CR1130" s="10"/>
    </row>
    <row r="1131" spans="1:96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  <c r="BF1131" s="10"/>
      <c r="BG1131" s="10"/>
      <c r="BH1131" s="10"/>
      <c r="BI1131" s="10"/>
      <c r="BJ1131" s="10"/>
      <c r="BK1131" s="10"/>
      <c r="BL1131" s="10"/>
      <c r="BM1131" s="10"/>
      <c r="BN1131" s="10"/>
      <c r="BO1131" s="10"/>
      <c r="BP1131" s="10"/>
      <c r="BQ1131" s="10"/>
      <c r="BR1131" s="10"/>
      <c r="BS1131" s="10"/>
      <c r="BT1131" s="10"/>
      <c r="BU1131" s="10"/>
      <c r="BV1131" s="10"/>
      <c r="BW1131" s="10"/>
      <c r="BX1131" s="10"/>
      <c r="BY1131" s="10"/>
      <c r="BZ1131" s="10"/>
      <c r="CA1131" s="10"/>
      <c r="CB1131" s="10"/>
      <c r="CC1131" s="10"/>
      <c r="CD1131" s="10"/>
      <c r="CE1131" s="10"/>
      <c r="CF1131" s="10"/>
      <c r="CG1131" s="10"/>
      <c r="CH1131" s="10"/>
      <c r="CI1131" s="10"/>
      <c r="CJ1131" s="10"/>
      <c r="CK1131" s="10"/>
      <c r="CL1131" s="10"/>
      <c r="CM1131" s="10"/>
      <c r="CN1131" s="10"/>
      <c r="CO1131" s="10"/>
      <c r="CP1131" s="10"/>
      <c r="CQ1131" s="10"/>
      <c r="CR1131" s="10"/>
    </row>
    <row r="1132" spans="1:96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  <c r="BF1132" s="10"/>
      <c r="BG1132" s="10"/>
      <c r="BH1132" s="10"/>
      <c r="BI1132" s="10"/>
      <c r="BJ1132" s="10"/>
      <c r="BK1132" s="10"/>
      <c r="BL1132" s="10"/>
      <c r="BM1132" s="10"/>
      <c r="BN1132" s="10"/>
      <c r="BO1132" s="10"/>
      <c r="BP1132" s="10"/>
      <c r="BQ1132" s="10"/>
      <c r="BR1132" s="10"/>
      <c r="BS1132" s="10"/>
      <c r="BT1132" s="10"/>
      <c r="BU1132" s="10"/>
      <c r="BV1132" s="10"/>
      <c r="BW1132" s="10"/>
      <c r="BX1132" s="10"/>
      <c r="BY1132" s="10"/>
      <c r="BZ1132" s="10"/>
      <c r="CA1132" s="10"/>
      <c r="CB1132" s="10"/>
      <c r="CC1132" s="10"/>
      <c r="CD1132" s="10"/>
      <c r="CE1132" s="10"/>
      <c r="CF1132" s="10"/>
      <c r="CG1132" s="10"/>
      <c r="CH1132" s="10"/>
      <c r="CI1132" s="10"/>
      <c r="CJ1132" s="10"/>
      <c r="CK1132" s="10"/>
      <c r="CL1132" s="10"/>
      <c r="CM1132" s="10"/>
      <c r="CN1132" s="10"/>
      <c r="CO1132" s="10"/>
      <c r="CP1132" s="10"/>
      <c r="CQ1132" s="10"/>
      <c r="CR1132" s="10"/>
    </row>
    <row r="1133" spans="1:96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  <c r="BF1133" s="10"/>
      <c r="BG1133" s="10"/>
      <c r="BH1133" s="10"/>
      <c r="BI1133" s="10"/>
      <c r="BJ1133" s="10"/>
      <c r="BK1133" s="10"/>
      <c r="BL1133" s="10"/>
      <c r="BM1133" s="10"/>
      <c r="BN1133" s="10"/>
      <c r="BO1133" s="10"/>
      <c r="BP1133" s="10"/>
      <c r="BQ1133" s="10"/>
      <c r="BR1133" s="10"/>
      <c r="BS1133" s="10"/>
      <c r="BT1133" s="10"/>
      <c r="BU1133" s="10"/>
      <c r="BV1133" s="10"/>
      <c r="BW1133" s="10"/>
      <c r="BX1133" s="10"/>
      <c r="BY1133" s="10"/>
      <c r="BZ1133" s="10"/>
      <c r="CA1133" s="10"/>
      <c r="CB1133" s="10"/>
      <c r="CC1133" s="10"/>
      <c r="CD1133" s="10"/>
      <c r="CE1133" s="10"/>
      <c r="CF1133" s="10"/>
      <c r="CG1133" s="10"/>
      <c r="CH1133" s="10"/>
      <c r="CI1133" s="10"/>
      <c r="CJ1133" s="10"/>
      <c r="CK1133" s="10"/>
      <c r="CL1133" s="10"/>
      <c r="CM1133" s="10"/>
      <c r="CN1133" s="10"/>
      <c r="CO1133" s="10"/>
      <c r="CP1133" s="10"/>
      <c r="CQ1133" s="10"/>
      <c r="CR1133" s="10"/>
    </row>
    <row r="1134" spans="1:96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  <c r="BF1134" s="10"/>
      <c r="BG1134" s="10"/>
      <c r="BH1134" s="10"/>
      <c r="BI1134" s="10"/>
      <c r="BJ1134" s="10"/>
      <c r="BK1134" s="10"/>
      <c r="BL1134" s="10"/>
      <c r="BM1134" s="10"/>
      <c r="BN1134" s="10"/>
      <c r="BO1134" s="10"/>
      <c r="BP1134" s="10"/>
      <c r="BQ1134" s="10"/>
      <c r="BR1134" s="10"/>
      <c r="BS1134" s="10"/>
      <c r="BT1134" s="10"/>
      <c r="BU1134" s="10"/>
      <c r="BV1134" s="10"/>
      <c r="BW1134" s="10"/>
      <c r="BX1134" s="10"/>
      <c r="BY1134" s="10"/>
      <c r="BZ1134" s="10"/>
      <c r="CA1134" s="10"/>
      <c r="CB1134" s="10"/>
      <c r="CC1134" s="10"/>
      <c r="CD1134" s="10"/>
      <c r="CE1134" s="10"/>
      <c r="CF1134" s="10"/>
      <c r="CG1134" s="10"/>
      <c r="CH1134" s="10"/>
      <c r="CI1134" s="10"/>
      <c r="CJ1134" s="10"/>
      <c r="CK1134" s="10"/>
      <c r="CL1134" s="10"/>
      <c r="CM1134" s="10"/>
      <c r="CN1134" s="10"/>
      <c r="CO1134" s="10"/>
      <c r="CP1134" s="10"/>
      <c r="CQ1134" s="10"/>
      <c r="CR1134" s="10"/>
    </row>
    <row r="1135" spans="1:96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  <c r="BF1135" s="10"/>
      <c r="BG1135" s="10"/>
      <c r="BH1135" s="10"/>
      <c r="BI1135" s="10"/>
      <c r="BJ1135" s="10"/>
      <c r="BK1135" s="10"/>
      <c r="BL1135" s="10"/>
      <c r="BM1135" s="10"/>
      <c r="BN1135" s="10"/>
      <c r="BO1135" s="10"/>
      <c r="BP1135" s="10"/>
      <c r="BQ1135" s="10"/>
      <c r="BR1135" s="10"/>
      <c r="BS1135" s="10"/>
      <c r="BT1135" s="10"/>
      <c r="BU1135" s="10"/>
      <c r="BV1135" s="10"/>
      <c r="BW1135" s="10"/>
      <c r="BX1135" s="10"/>
      <c r="BY1135" s="10"/>
      <c r="BZ1135" s="10"/>
      <c r="CA1135" s="10"/>
      <c r="CB1135" s="10"/>
      <c r="CC1135" s="10"/>
      <c r="CD1135" s="10"/>
      <c r="CE1135" s="10"/>
      <c r="CF1135" s="10"/>
      <c r="CG1135" s="10"/>
      <c r="CH1135" s="10"/>
      <c r="CI1135" s="10"/>
      <c r="CJ1135" s="10"/>
      <c r="CK1135" s="10"/>
      <c r="CL1135" s="10"/>
      <c r="CM1135" s="10"/>
      <c r="CN1135" s="10"/>
      <c r="CO1135" s="10"/>
      <c r="CP1135" s="10"/>
      <c r="CQ1135" s="10"/>
      <c r="CR1135" s="10"/>
    </row>
    <row r="1136" spans="1:96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  <c r="BF1136" s="10"/>
      <c r="BG1136" s="10"/>
      <c r="BH1136" s="10"/>
      <c r="BI1136" s="10"/>
      <c r="BJ1136" s="10"/>
      <c r="BK1136" s="10"/>
      <c r="BL1136" s="10"/>
      <c r="BM1136" s="10"/>
      <c r="BN1136" s="10"/>
      <c r="BO1136" s="10"/>
      <c r="BP1136" s="10"/>
      <c r="BQ1136" s="10"/>
      <c r="BR1136" s="10"/>
      <c r="BS1136" s="10"/>
      <c r="BT1136" s="10"/>
      <c r="BU1136" s="10"/>
      <c r="BV1136" s="10"/>
      <c r="BW1136" s="10"/>
      <c r="BX1136" s="10"/>
      <c r="BY1136" s="10"/>
      <c r="BZ1136" s="10"/>
      <c r="CA1136" s="10"/>
      <c r="CB1136" s="10"/>
      <c r="CC1136" s="10"/>
      <c r="CD1136" s="10"/>
      <c r="CE1136" s="10"/>
      <c r="CF1136" s="10"/>
      <c r="CG1136" s="10"/>
      <c r="CH1136" s="10"/>
      <c r="CI1136" s="10"/>
      <c r="CJ1136" s="10"/>
      <c r="CK1136" s="10"/>
      <c r="CL1136" s="10"/>
      <c r="CM1136" s="10"/>
      <c r="CN1136" s="10"/>
      <c r="CO1136" s="10"/>
      <c r="CP1136" s="10"/>
      <c r="CQ1136" s="10"/>
      <c r="CR1136" s="10"/>
    </row>
    <row r="1137" spans="1:96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10"/>
      <c r="BH1137" s="10"/>
      <c r="BI1137" s="10"/>
      <c r="BJ1137" s="10"/>
      <c r="BK1137" s="10"/>
      <c r="BL1137" s="10"/>
      <c r="BM1137" s="10"/>
      <c r="BN1137" s="10"/>
      <c r="BO1137" s="10"/>
      <c r="BP1137" s="10"/>
      <c r="BQ1137" s="10"/>
      <c r="BR1137" s="10"/>
      <c r="BS1137" s="10"/>
      <c r="BT1137" s="10"/>
      <c r="BU1137" s="10"/>
      <c r="BV1137" s="10"/>
      <c r="BW1137" s="10"/>
      <c r="BX1137" s="10"/>
      <c r="BY1137" s="10"/>
      <c r="BZ1137" s="10"/>
      <c r="CA1137" s="10"/>
      <c r="CB1137" s="10"/>
      <c r="CC1137" s="10"/>
      <c r="CD1137" s="10"/>
      <c r="CE1137" s="10"/>
      <c r="CF1137" s="10"/>
      <c r="CG1137" s="10"/>
      <c r="CH1137" s="10"/>
      <c r="CI1137" s="10"/>
      <c r="CJ1137" s="10"/>
      <c r="CK1137" s="10"/>
      <c r="CL1137" s="10"/>
      <c r="CM1137" s="10"/>
      <c r="CN1137" s="10"/>
      <c r="CO1137" s="10"/>
      <c r="CP1137" s="10"/>
      <c r="CQ1137" s="10"/>
      <c r="CR1137" s="10"/>
    </row>
    <row r="1138" spans="1:96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10"/>
      <c r="BH1138" s="10"/>
      <c r="BI1138" s="10"/>
      <c r="BJ1138" s="10"/>
      <c r="BK1138" s="10"/>
      <c r="BL1138" s="10"/>
      <c r="BM1138" s="10"/>
      <c r="BN1138" s="10"/>
      <c r="BO1138" s="10"/>
      <c r="BP1138" s="10"/>
      <c r="BQ1138" s="10"/>
      <c r="BR1138" s="10"/>
      <c r="BS1138" s="10"/>
      <c r="BT1138" s="10"/>
      <c r="BU1138" s="10"/>
      <c r="BV1138" s="10"/>
      <c r="BW1138" s="10"/>
      <c r="BX1138" s="10"/>
      <c r="BY1138" s="10"/>
      <c r="BZ1138" s="10"/>
      <c r="CA1138" s="10"/>
      <c r="CB1138" s="10"/>
      <c r="CC1138" s="10"/>
      <c r="CD1138" s="10"/>
      <c r="CE1138" s="10"/>
      <c r="CF1138" s="10"/>
      <c r="CG1138" s="10"/>
      <c r="CH1138" s="10"/>
      <c r="CI1138" s="10"/>
      <c r="CJ1138" s="10"/>
      <c r="CK1138" s="10"/>
      <c r="CL1138" s="10"/>
      <c r="CM1138" s="10"/>
      <c r="CN1138" s="10"/>
      <c r="CO1138" s="10"/>
      <c r="CP1138" s="10"/>
      <c r="CQ1138" s="10"/>
      <c r="CR1138" s="10"/>
    </row>
    <row r="1139" spans="1:96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10"/>
      <c r="BH1139" s="10"/>
      <c r="BI1139" s="10"/>
      <c r="BJ1139" s="10"/>
      <c r="BK1139" s="10"/>
      <c r="BL1139" s="10"/>
      <c r="BM1139" s="10"/>
      <c r="BN1139" s="10"/>
      <c r="BO1139" s="10"/>
      <c r="BP1139" s="10"/>
      <c r="BQ1139" s="10"/>
      <c r="BR1139" s="10"/>
      <c r="BS1139" s="10"/>
      <c r="BT1139" s="10"/>
      <c r="BU1139" s="10"/>
      <c r="BV1139" s="10"/>
      <c r="BW1139" s="10"/>
      <c r="BX1139" s="10"/>
      <c r="BY1139" s="10"/>
      <c r="BZ1139" s="10"/>
      <c r="CA1139" s="10"/>
      <c r="CB1139" s="10"/>
      <c r="CC1139" s="10"/>
      <c r="CD1139" s="10"/>
      <c r="CE1139" s="10"/>
      <c r="CF1139" s="10"/>
      <c r="CG1139" s="10"/>
      <c r="CH1139" s="10"/>
      <c r="CI1139" s="10"/>
      <c r="CJ1139" s="10"/>
      <c r="CK1139" s="10"/>
      <c r="CL1139" s="10"/>
      <c r="CM1139" s="10"/>
      <c r="CN1139" s="10"/>
      <c r="CO1139" s="10"/>
      <c r="CP1139" s="10"/>
      <c r="CQ1139" s="10"/>
      <c r="CR1139" s="10"/>
    </row>
    <row r="1140" spans="1:96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10"/>
      <c r="BH1140" s="10"/>
      <c r="BI1140" s="10"/>
      <c r="BJ1140" s="10"/>
      <c r="BK1140" s="10"/>
      <c r="BL1140" s="10"/>
      <c r="BM1140" s="10"/>
      <c r="BN1140" s="10"/>
      <c r="BO1140" s="10"/>
      <c r="BP1140" s="10"/>
      <c r="BQ1140" s="10"/>
      <c r="BR1140" s="10"/>
      <c r="BS1140" s="10"/>
      <c r="BT1140" s="10"/>
      <c r="BU1140" s="10"/>
      <c r="BV1140" s="10"/>
      <c r="BW1140" s="10"/>
      <c r="BX1140" s="10"/>
      <c r="BY1140" s="10"/>
      <c r="BZ1140" s="10"/>
      <c r="CA1140" s="10"/>
      <c r="CB1140" s="10"/>
      <c r="CC1140" s="10"/>
      <c r="CD1140" s="10"/>
      <c r="CE1140" s="10"/>
      <c r="CF1140" s="10"/>
      <c r="CG1140" s="10"/>
      <c r="CH1140" s="10"/>
      <c r="CI1140" s="10"/>
      <c r="CJ1140" s="10"/>
      <c r="CK1140" s="10"/>
      <c r="CL1140" s="10"/>
      <c r="CM1140" s="10"/>
      <c r="CN1140" s="10"/>
      <c r="CO1140" s="10"/>
      <c r="CP1140" s="10"/>
      <c r="CQ1140" s="10"/>
      <c r="CR1140" s="10"/>
    </row>
    <row r="1141" spans="1:96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10"/>
      <c r="BH1141" s="10"/>
      <c r="BI1141" s="10"/>
      <c r="BJ1141" s="10"/>
      <c r="BK1141" s="10"/>
      <c r="BL1141" s="10"/>
      <c r="BM1141" s="10"/>
      <c r="BN1141" s="10"/>
      <c r="BO1141" s="10"/>
      <c r="BP1141" s="10"/>
      <c r="BQ1141" s="10"/>
      <c r="BR1141" s="10"/>
      <c r="BS1141" s="10"/>
      <c r="BT1141" s="10"/>
      <c r="BU1141" s="10"/>
      <c r="BV1141" s="10"/>
      <c r="BW1141" s="10"/>
      <c r="BX1141" s="10"/>
      <c r="BY1141" s="10"/>
      <c r="BZ1141" s="10"/>
      <c r="CA1141" s="10"/>
      <c r="CB1141" s="10"/>
      <c r="CC1141" s="10"/>
      <c r="CD1141" s="10"/>
      <c r="CE1141" s="10"/>
      <c r="CF1141" s="10"/>
      <c r="CG1141" s="10"/>
      <c r="CH1141" s="10"/>
      <c r="CI1141" s="10"/>
      <c r="CJ1141" s="10"/>
      <c r="CK1141" s="10"/>
      <c r="CL1141" s="10"/>
      <c r="CM1141" s="10"/>
      <c r="CN1141" s="10"/>
      <c r="CO1141" s="10"/>
      <c r="CP1141" s="10"/>
      <c r="CQ1141" s="10"/>
      <c r="CR1141" s="10"/>
    </row>
    <row r="1142" spans="1:96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10"/>
      <c r="BH1142" s="10"/>
      <c r="BI1142" s="10"/>
      <c r="BJ1142" s="10"/>
      <c r="BK1142" s="10"/>
      <c r="BL1142" s="10"/>
      <c r="BM1142" s="10"/>
      <c r="BN1142" s="10"/>
      <c r="BO1142" s="10"/>
      <c r="BP1142" s="10"/>
      <c r="BQ1142" s="10"/>
      <c r="BR1142" s="10"/>
      <c r="BS1142" s="10"/>
      <c r="BT1142" s="10"/>
      <c r="BU1142" s="10"/>
      <c r="BV1142" s="10"/>
      <c r="BW1142" s="10"/>
      <c r="BX1142" s="10"/>
      <c r="BY1142" s="10"/>
      <c r="BZ1142" s="10"/>
      <c r="CA1142" s="10"/>
      <c r="CB1142" s="10"/>
      <c r="CC1142" s="10"/>
      <c r="CD1142" s="10"/>
      <c r="CE1142" s="10"/>
      <c r="CF1142" s="10"/>
      <c r="CG1142" s="10"/>
      <c r="CH1142" s="10"/>
      <c r="CI1142" s="10"/>
      <c r="CJ1142" s="10"/>
      <c r="CK1142" s="10"/>
      <c r="CL1142" s="10"/>
      <c r="CM1142" s="10"/>
      <c r="CN1142" s="10"/>
      <c r="CO1142" s="10"/>
      <c r="CP1142" s="10"/>
      <c r="CQ1142" s="10"/>
      <c r="CR1142" s="10"/>
    </row>
    <row r="1143" spans="1:96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10"/>
      <c r="BH1143" s="10"/>
      <c r="BI1143" s="10"/>
      <c r="BJ1143" s="10"/>
      <c r="BK1143" s="10"/>
      <c r="BL1143" s="10"/>
      <c r="BM1143" s="10"/>
      <c r="BN1143" s="10"/>
      <c r="BO1143" s="10"/>
      <c r="BP1143" s="10"/>
      <c r="BQ1143" s="10"/>
      <c r="BR1143" s="10"/>
      <c r="BS1143" s="10"/>
      <c r="BT1143" s="10"/>
      <c r="BU1143" s="10"/>
      <c r="BV1143" s="10"/>
      <c r="BW1143" s="10"/>
      <c r="BX1143" s="10"/>
      <c r="BY1143" s="10"/>
      <c r="BZ1143" s="10"/>
      <c r="CA1143" s="10"/>
      <c r="CB1143" s="10"/>
      <c r="CC1143" s="10"/>
      <c r="CD1143" s="10"/>
      <c r="CE1143" s="10"/>
      <c r="CF1143" s="10"/>
      <c r="CG1143" s="10"/>
      <c r="CH1143" s="10"/>
      <c r="CI1143" s="10"/>
      <c r="CJ1143" s="10"/>
      <c r="CK1143" s="10"/>
      <c r="CL1143" s="10"/>
      <c r="CM1143" s="10"/>
      <c r="CN1143" s="10"/>
      <c r="CO1143" s="10"/>
      <c r="CP1143" s="10"/>
      <c r="CQ1143" s="10"/>
      <c r="CR1143" s="10"/>
    </row>
    <row r="1144" spans="1:96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  <c r="BF1144" s="10"/>
      <c r="BG1144" s="10"/>
      <c r="BH1144" s="10"/>
      <c r="BI1144" s="10"/>
      <c r="BJ1144" s="10"/>
      <c r="BK1144" s="10"/>
      <c r="BL1144" s="10"/>
      <c r="BM1144" s="10"/>
      <c r="BN1144" s="10"/>
      <c r="BO1144" s="10"/>
      <c r="BP1144" s="10"/>
      <c r="BQ1144" s="10"/>
      <c r="BR1144" s="10"/>
      <c r="BS1144" s="10"/>
      <c r="BT1144" s="10"/>
      <c r="BU1144" s="10"/>
      <c r="BV1144" s="10"/>
      <c r="BW1144" s="10"/>
      <c r="BX1144" s="10"/>
      <c r="BY1144" s="10"/>
      <c r="BZ1144" s="10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</row>
    <row r="1145" spans="1:96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  <c r="BF1145" s="10"/>
      <c r="BG1145" s="10"/>
      <c r="BH1145" s="10"/>
      <c r="BI1145" s="10"/>
      <c r="BJ1145" s="10"/>
      <c r="BK1145" s="10"/>
      <c r="BL1145" s="10"/>
      <c r="BM1145" s="10"/>
      <c r="BN1145" s="10"/>
      <c r="BO1145" s="10"/>
      <c r="BP1145" s="10"/>
      <c r="BQ1145" s="10"/>
      <c r="BR1145" s="10"/>
      <c r="BS1145" s="10"/>
      <c r="BT1145" s="10"/>
      <c r="BU1145" s="10"/>
      <c r="BV1145" s="10"/>
      <c r="BW1145" s="10"/>
      <c r="BX1145" s="10"/>
      <c r="BY1145" s="10"/>
      <c r="BZ1145" s="10"/>
      <c r="CA1145" s="10"/>
      <c r="CB1145" s="10"/>
      <c r="CC1145" s="10"/>
      <c r="CD1145" s="10"/>
      <c r="CE1145" s="10"/>
      <c r="CF1145" s="10"/>
      <c r="CG1145" s="10"/>
      <c r="CH1145" s="10"/>
      <c r="CI1145" s="10"/>
      <c r="CJ1145" s="10"/>
      <c r="CK1145" s="10"/>
      <c r="CL1145" s="10"/>
      <c r="CM1145" s="10"/>
      <c r="CN1145" s="10"/>
      <c r="CO1145" s="10"/>
      <c r="CP1145" s="10"/>
      <c r="CQ1145" s="10"/>
      <c r="CR1145" s="10"/>
    </row>
    <row r="1146" spans="1:96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  <c r="BF1146" s="10"/>
      <c r="BG1146" s="10"/>
      <c r="BH1146" s="10"/>
      <c r="BI1146" s="10"/>
      <c r="BJ1146" s="10"/>
      <c r="BK1146" s="10"/>
      <c r="BL1146" s="10"/>
      <c r="BM1146" s="10"/>
      <c r="BN1146" s="10"/>
      <c r="BO1146" s="10"/>
      <c r="BP1146" s="10"/>
      <c r="BQ1146" s="10"/>
      <c r="BR1146" s="10"/>
      <c r="BS1146" s="10"/>
      <c r="BT1146" s="10"/>
      <c r="BU1146" s="10"/>
      <c r="BV1146" s="10"/>
      <c r="BW1146" s="10"/>
      <c r="BX1146" s="10"/>
      <c r="BY1146" s="10"/>
      <c r="BZ1146" s="10"/>
      <c r="CA1146" s="10"/>
      <c r="CB1146" s="10"/>
      <c r="CC1146" s="10"/>
      <c r="CD1146" s="10"/>
      <c r="CE1146" s="10"/>
      <c r="CF1146" s="10"/>
      <c r="CG1146" s="10"/>
      <c r="CH1146" s="10"/>
      <c r="CI1146" s="10"/>
      <c r="CJ1146" s="10"/>
      <c r="CK1146" s="10"/>
      <c r="CL1146" s="10"/>
      <c r="CM1146" s="10"/>
      <c r="CN1146" s="10"/>
      <c r="CO1146" s="10"/>
      <c r="CP1146" s="10"/>
      <c r="CQ1146" s="10"/>
      <c r="CR1146" s="10"/>
    </row>
    <row r="1147" spans="1:96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  <c r="BF1147" s="10"/>
      <c r="BG1147" s="10"/>
      <c r="BH1147" s="10"/>
      <c r="BI1147" s="10"/>
      <c r="BJ1147" s="10"/>
      <c r="BK1147" s="10"/>
      <c r="BL1147" s="10"/>
      <c r="BM1147" s="10"/>
      <c r="BN1147" s="10"/>
      <c r="BO1147" s="10"/>
      <c r="BP1147" s="10"/>
      <c r="BQ1147" s="10"/>
      <c r="BR1147" s="10"/>
      <c r="BS1147" s="10"/>
      <c r="BT1147" s="10"/>
      <c r="BU1147" s="10"/>
      <c r="BV1147" s="10"/>
      <c r="BW1147" s="10"/>
      <c r="BX1147" s="10"/>
      <c r="BY1147" s="10"/>
      <c r="BZ1147" s="10"/>
      <c r="CA1147" s="10"/>
      <c r="CB1147" s="10"/>
      <c r="CC1147" s="10"/>
      <c r="CD1147" s="10"/>
      <c r="CE1147" s="10"/>
      <c r="CF1147" s="10"/>
      <c r="CG1147" s="10"/>
      <c r="CH1147" s="10"/>
      <c r="CI1147" s="10"/>
      <c r="CJ1147" s="10"/>
      <c r="CK1147" s="10"/>
      <c r="CL1147" s="10"/>
      <c r="CM1147" s="10"/>
      <c r="CN1147" s="10"/>
      <c r="CO1147" s="10"/>
      <c r="CP1147" s="10"/>
      <c r="CQ1147" s="10"/>
      <c r="CR1147" s="10"/>
    </row>
    <row r="1148" spans="1:96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  <c r="BF1148" s="10"/>
      <c r="BG1148" s="10"/>
      <c r="BH1148" s="10"/>
      <c r="BI1148" s="10"/>
      <c r="BJ1148" s="10"/>
      <c r="BK1148" s="10"/>
      <c r="BL1148" s="10"/>
      <c r="BM1148" s="10"/>
      <c r="BN1148" s="10"/>
      <c r="BO1148" s="10"/>
      <c r="BP1148" s="10"/>
      <c r="BQ1148" s="10"/>
      <c r="BR1148" s="10"/>
      <c r="BS1148" s="10"/>
      <c r="BT1148" s="10"/>
      <c r="BU1148" s="10"/>
      <c r="BV1148" s="10"/>
      <c r="BW1148" s="10"/>
      <c r="BX1148" s="10"/>
      <c r="BY1148" s="10"/>
      <c r="BZ1148" s="10"/>
      <c r="CA1148" s="10"/>
      <c r="CB1148" s="10"/>
      <c r="CC1148" s="10"/>
      <c r="CD1148" s="10"/>
      <c r="CE1148" s="10"/>
      <c r="CF1148" s="10"/>
      <c r="CG1148" s="10"/>
      <c r="CH1148" s="10"/>
      <c r="CI1148" s="10"/>
      <c r="CJ1148" s="10"/>
      <c r="CK1148" s="10"/>
      <c r="CL1148" s="10"/>
      <c r="CM1148" s="10"/>
      <c r="CN1148" s="10"/>
      <c r="CO1148" s="10"/>
      <c r="CP1148" s="10"/>
      <c r="CQ1148" s="10"/>
      <c r="CR1148" s="10"/>
    </row>
    <row r="1149" spans="1:96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  <c r="BF1149" s="10"/>
      <c r="BG1149" s="10"/>
      <c r="BH1149" s="10"/>
      <c r="BI1149" s="10"/>
      <c r="BJ1149" s="10"/>
      <c r="BK1149" s="10"/>
      <c r="BL1149" s="10"/>
      <c r="BM1149" s="10"/>
      <c r="BN1149" s="10"/>
      <c r="BO1149" s="10"/>
      <c r="BP1149" s="10"/>
      <c r="BQ1149" s="10"/>
      <c r="BR1149" s="10"/>
      <c r="BS1149" s="10"/>
      <c r="BT1149" s="10"/>
      <c r="BU1149" s="10"/>
      <c r="BV1149" s="10"/>
      <c r="BW1149" s="10"/>
      <c r="BX1149" s="10"/>
      <c r="BY1149" s="10"/>
      <c r="BZ1149" s="10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</row>
    <row r="1150" spans="1:96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  <c r="BF1150" s="10"/>
      <c r="BG1150" s="10"/>
      <c r="BH1150" s="10"/>
      <c r="BI1150" s="10"/>
      <c r="BJ1150" s="10"/>
      <c r="BK1150" s="10"/>
      <c r="BL1150" s="10"/>
      <c r="BM1150" s="10"/>
      <c r="BN1150" s="10"/>
      <c r="BO1150" s="10"/>
      <c r="BP1150" s="10"/>
      <c r="BQ1150" s="10"/>
      <c r="BR1150" s="10"/>
      <c r="BS1150" s="10"/>
      <c r="BT1150" s="10"/>
      <c r="BU1150" s="10"/>
      <c r="BV1150" s="10"/>
      <c r="BW1150" s="10"/>
      <c r="BX1150" s="10"/>
      <c r="BY1150" s="10"/>
      <c r="BZ1150" s="10"/>
      <c r="CA1150" s="10"/>
      <c r="CB1150" s="10"/>
      <c r="CC1150" s="10"/>
      <c r="CD1150" s="10"/>
      <c r="CE1150" s="10"/>
      <c r="CF1150" s="10"/>
      <c r="CG1150" s="10"/>
      <c r="CH1150" s="10"/>
      <c r="CI1150" s="10"/>
      <c r="CJ1150" s="10"/>
      <c r="CK1150" s="10"/>
      <c r="CL1150" s="10"/>
      <c r="CM1150" s="10"/>
      <c r="CN1150" s="10"/>
      <c r="CO1150" s="10"/>
      <c r="CP1150" s="10"/>
      <c r="CQ1150" s="10"/>
      <c r="CR1150" s="10"/>
    </row>
    <row r="1151" spans="1:96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  <c r="BF1151" s="10"/>
      <c r="BG1151" s="10"/>
      <c r="BH1151" s="10"/>
      <c r="BI1151" s="10"/>
      <c r="BJ1151" s="10"/>
      <c r="BK1151" s="10"/>
      <c r="BL1151" s="10"/>
      <c r="BM1151" s="10"/>
      <c r="BN1151" s="10"/>
      <c r="BO1151" s="10"/>
      <c r="BP1151" s="10"/>
      <c r="BQ1151" s="10"/>
      <c r="BR1151" s="10"/>
      <c r="BS1151" s="10"/>
      <c r="BT1151" s="10"/>
      <c r="BU1151" s="10"/>
      <c r="BV1151" s="10"/>
      <c r="BW1151" s="10"/>
      <c r="BX1151" s="10"/>
      <c r="BY1151" s="10"/>
      <c r="BZ1151" s="10"/>
      <c r="CA1151" s="10"/>
      <c r="CB1151" s="10"/>
      <c r="CC1151" s="10"/>
      <c r="CD1151" s="10"/>
      <c r="CE1151" s="10"/>
      <c r="CF1151" s="10"/>
      <c r="CG1151" s="10"/>
      <c r="CH1151" s="10"/>
      <c r="CI1151" s="10"/>
      <c r="CJ1151" s="10"/>
      <c r="CK1151" s="10"/>
      <c r="CL1151" s="10"/>
      <c r="CM1151" s="10"/>
      <c r="CN1151" s="10"/>
      <c r="CO1151" s="10"/>
      <c r="CP1151" s="10"/>
      <c r="CQ1151" s="10"/>
      <c r="CR1151" s="10"/>
    </row>
    <row r="1152" spans="1:96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  <c r="BF1152" s="10"/>
      <c r="BG1152" s="10"/>
      <c r="BH1152" s="10"/>
      <c r="BI1152" s="10"/>
      <c r="BJ1152" s="10"/>
      <c r="BK1152" s="10"/>
      <c r="BL1152" s="10"/>
      <c r="BM1152" s="10"/>
      <c r="BN1152" s="10"/>
      <c r="BO1152" s="10"/>
      <c r="BP1152" s="10"/>
      <c r="BQ1152" s="10"/>
      <c r="BR1152" s="10"/>
      <c r="BS1152" s="10"/>
      <c r="BT1152" s="10"/>
      <c r="BU1152" s="10"/>
      <c r="BV1152" s="10"/>
      <c r="BW1152" s="10"/>
      <c r="BX1152" s="10"/>
      <c r="BY1152" s="10"/>
      <c r="BZ1152" s="10"/>
      <c r="CA1152" s="10"/>
      <c r="CB1152" s="10"/>
      <c r="CC1152" s="10"/>
      <c r="CD1152" s="10"/>
      <c r="CE1152" s="10"/>
      <c r="CF1152" s="10"/>
      <c r="CG1152" s="10"/>
      <c r="CH1152" s="10"/>
      <c r="CI1152" s="10"/>
      <c r="CJ1152" s="10"/>
      <c r="CK1152" s="10"/>
      <c r="CL1152" s="10"/>
      <c r="CM1152" s="10"/>
      <c r="CN1152" s="10"/>
      <c r="CO1152" s="10"/>
      <c r="CP1152" s="10"/>
      <c r="CQ1152" s="10"/>
      <c r="CR1152" s="10"/>
    </row>
    <row r="1153" spans="1:96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  <c r="BF1153" s="10"/>
      <c r="BG1153" s="10"/>
      <c r="BH1153" s="10"/>
      <c r="BI1153" s="10"/>
      <c r="BJ1153" s="10"/>
      <c r="BK1153" s="10"/>
      <c r="BL1153" s="10"/>
      <c r="BM1153" s="10"/>
      <c r="BN1153" s="10"/>
      <c r="BO1153" s="10"/>
      <c r="BP1153" s="10"/>
      <c r="BQ1153" s="10"/>
      <c r="BR1153" s="10"/>
      <c r="BS1153" s="10"/>
      <c r="BT1153" s="10"/>
      <c r="BU1153" s="10"/>
      <c r="BV1153" s="10"/>
      <c r="BW1153" s="10"/>
      <c r="BX1153" s="10"/>
      <c r="BY1153" s="10"/>
      <c r="BZ1153" s="10"/>
      <c r="CA1153" s="10"/>
      <c r="CB1153" s="10"/>
      <c r="CC1153" s="10"/>
      <c r="CD1153" s="10"/>
      <c r="CE1153" s="10"/>
      <c r="CF1153" s="10"/>
      <c r="CG1153" s="10"/>
      <c r="CH1153" s="10"/>
      <c r="CI1153" s="10"/>
      <c r="CJ1153" s="10"/>
      <c r="CK1153" s="10"/>
      <c r="CL1153" s="10"/>
      <c r="CM1153" s="10"/>
      <c r="CN1153" s="10"/>
      <c r="CO1153" s="10"/>
      <c r="CP1153" s="10"/>
      <c r="CQ1153" s="10"/>
      <c r="CR1153" s="10"/>
    </row>
    <row r="1154" spans="1:96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  <c r="BF1154" s="10"/>
      <c r="BG1154" s="10"/>
      <c r="BH1154" s="10"/>
      <c r="BI1154" s="10"/>
      <c r="BJ1154" s="10"/>
      <c r="BK1154" s="10"/>
      <c r="BL1154" s="10"/>
      <c r="BM1154" s="10"/>
      <c r="BN1154" s="10"/>
      <c r="BO1154" s="10"/>
      <c r="BP1154" s="10"/>
      <c r="BQ1154" s="10"/>
      <c r="BR1154" s="10"/>
      <c r="BS1154" s="10"/>
      <c r="BT1154" s="10"/>
      <c r="BU1154" s="10"/>
      <c r="BV1154" s="10"/>
      <c r="BW1154" s="10"/>
      <c r="BX1154" s="10"/>
      <c r="BY1154" s="10"/>
      <c r="BZ1154" s="10"/>
      <c r="CA1154" s="10"/>
      <c r="CB1154" s="10"/>
      <c r="CC1154" s="10"/>
      <c r="CD1154" s="10"/>
      <c r="CE1154" s="10"/>
      <c r="CF1154" s="10"/>
      <c r="CG1154" s="10"/>
      <c r="CH1154" s="10"/>
      <c r="CI1154" s="10"/>
      <c r="CJ1154" s="10"/>
      <c r="CK1154" s="10"/>
      <c r="CL1154" s="10"/>
      <c r="CM1154" s="10"/>
      <c r="CN1154" s="10"/>
      <c r="CO1154" s="10"/>
      <c r="CP1154" s="10"/>
      <c r="CQ1154" s="10"/>
      <c r="CR1154" s="10"/>
    </row>
    <row r="1155" spans="1:96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  <c r="BF1155" s="10"/>
      <c r="BG1155" s="10"/>
      <c r="BH1155" s="10"/>
      <c r="BI1155" s="10"/>
      <c r="BJ1155" s="10"/>
      <c r="BK1155" s="10"/>
      <c r="BL1155" s="10"/>
      <c r="BM1155" s="10"/>
      <c r="BN1155" s="10"/>
      <c r="BO1155" s="10"/>
      <c r="BP1155" s="10"/>
      <c r="BQ1155" s="10"/>
      <c r="BR1155" s="10"/>
      <c r="BS1155" s="10"/>
      <c r="BT1155" s="10"/>
      <c r="BU1155" s="10"/>
      <c r="BV1155" s="10"/>
      <c r="BW1155" s="10"/>
      <c r="BX1155" s="10"/>
      <c r="BY1155" s="10"/>
      <c r="BZ1155" s="10"/>
      <c r="CA1155" s="10"/>
      <c r="CB1155" s="10"/>
      <c r="CC1155" s="10"/>
      <c r="CD1155" s="10"/>
      <c r="CE1155" s="10"/>
      <c r="CF1155" s="10"/>
      <c r="CG1155" s="10"/>
      <c r="CH1155" s="10"/>
      <c r="CI1155" s="10"/>
      <c r="CJ1155" s="10"/>
      <c r="CK1155" s="10"/>
      <c r="CL1155" s="10"/>
      <c r="CM1155" s="10"/>
      <c r="CN1155" s="10"/>
      <c r="CO1155" s="10"/>
      <c r="CP1155" s="10"/>
      <c r="CQ1155" s="10"/>
      <c r="CR1155" s="10"/>
    </row>
    <row r="1156" spans="1:96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</row>
    <row r="1157" spans="1:96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</row>
    <row r="1158" spans="1:96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</row>
    <row r="1159" spans="1:96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</row>
    <row r="1160" spans="1:96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</row>
    <row r="1161" spans="1:96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</row>
    <row r="1162" spans="1:96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</row>
    <row r="1163" spans="1:96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</row>
    <row r="1164" spans="1:96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</row>
    <row r="1165" spans="1:96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</row>
    <row r="1166" spans="1:96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</row>
    <row r="1167" spans="1:96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</row>
    <row r="1168" spans="1:96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</row>
    <row r="1169" spans="1:96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</row>
    <row r="1170" spans="1:96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</row>
    <row r="1171" spans="1:96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</row>
    <row r="1172" spans="1:96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</row>
    <row r="1173" spans="1:96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</row>
    <row r="1174" spans="1:96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</row>
    <row r="1175" spans="1:96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</row>
    <row r="1176" spans="1:96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</row>
    <row r="1177" spans="1:96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</row>
    <row r="1178" spans="1:96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</row>
    <row r="1179" spans="1:96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</row>
    <row r="1180" spans="1:96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</row>
    <row r="1181" spans="1:96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</row>
    <row r="1182" spans="1:96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</row>
    <row r="1183" spans="1:96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</row>
    <row r="1184" spans="1:96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</row>
    <row r="1185" spans="1:96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</row>
    <row r="1186" spans="1:96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</row>
    <row r="1187" spans="1:96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</row>
    <row r="1188" spans="1:96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</row>
    <row r="1189" spans="1:96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</row>
    <row r="1190" spans="1:96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</row>
    <row r="1191" spans="1:96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</row>
    <row r="1192" spans="1:96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</row>
    <row r="1193" spans="1:96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</row>
    <row r="1194" spans="1:96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</row>
    <row r="1195" spans="1:96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</row>
    <row r="1196" spans="1:96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</row>
    <row r="1197" spans="1:96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</row>
    <row r="1198" spans="1:96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</row>
    <row r="1199" spans="1:96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</row>
    <row r="1200" spans="1:96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</row>
    <row r="1201" spans="1:96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</row>
    <row r="1202" spans="1:96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</row>
    <row r="1203" spans="1:96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</row>
    <row r="1204" spans="1:96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</row>
    <row r="1205" spans="1:96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</row>
    <row r="1206" spans="1:96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</row>
    <row r="1207" spans="1:96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</row>
    <row r="1208" spans="1:96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</row>
    <row r="1209" spans="1:96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</row>
    <row r="1210" spans="1:96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</row>
    <row r="1211" spans="1:96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</row>
    <row r="1212" spans="1:96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</row>
    <row r="1213" spans="1:96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</row>
    <row r="1214" spans="1:96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</row>
    <row r="1215" spans="1:96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</row>
    <row r="1216" spans="1:96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</row>
    <row r="1217" spans="1:96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</row>
    <row r="1218" spans="1:96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</row>
    <row r="1219" spans="1:96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</row>
    <row r="1220" spans="1:96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</row>
    <row r="1221" spans="1:96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</row>
    <row r="1222" spans="1:96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</row>
    <row r="1223" spans="1:96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</row>
    <row r="1224" spans="1:96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</row>
    <row r="1225" spans="1:96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</row>
    <row r="1226" spans="1:96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</row>
    <row r="1227" spans="1:96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</row>
    <row r="1228" spans="1:96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</row>
    <row r="1229" spans="1:96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  <c r="BF1229" s="10"/>
      <c r="BG1229" s="10"/>
      <c r="BH1229" s="10"/>
      <c r="BI1229" s="10"/>
      <c r="BJ1229" s="10"/>
      <c r="BK1229" s="10"/>
      <c r="BL1229" s="10"/>
      <c r="BM1229" s="10"/>
      <c r="BN1229" s="10"/>
      <c r="BO1229" s="10"/>
      <c r="BP1229" s="10"/>
      <c r="BQ1229" s="10"/>
      <c r="BR1229" s="10"/>
      <c r="BS1229" s="10"/>
      <c r="BT1229" s="10"/>
      <c r="BU1229" s="10"/>
      <c r="BV1229" s="10"/>
      <c r="BW1229" s="10"/>
      <c r="BX1229" s="10"/>
      <c r="BY1229" s="10"/>
      <c r="BZ1229" s="10"/>
      <c r="CA1229" s="10"/>
      <c r="CB1229" s="10"/>
      <c r="CC1229" s="10"/>
      <c r="CD1229" s="10"/>
      <c r="CE1229" s="10"/>
      <c r="CF1229" s="10"/>
      <c r="CG1229" s="10"/>
      <c r="CH1229" s="10"/>
      <c r="CI1229" s="10"/>
      <c r="CJ1229" s="10"/>
      <c r="CK1229" s="10"/>
      <c r="CL1229" s="10"/>
      <c r="CM1229" s="10"/>
      <c r="CN1229" s="10"/>
      <c r="CO1229" s="10"/>
      <c r="CP1229" s="10"/>
      <c r="CQ1229" s="10"/>
      <c r="CR1229" s="10"/>
    </row>
    <row r="1230" spans="1:96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  <c r="BF1230" s="10"/>
      <c r="BG1230" s="10"/>
      <c r="BH1230" s="10"/>
      <c r="BI1230" s="10"/>
      <c r="BJ1230" s="10"/>
      <c r="BK1230" s="10"/>
      <c r="BL1230" s="10"/>
      <c r="BM1230" s="10"/>
      <c r="BN1230" s="10"/>
      <c r="BO1230" s="10"/>
      <c r="BP1230" s="10"/>
      <c r="BQ1230" s="10"/>
      <c r="BR1230" s="10"/>
      <c r="BS1230" s="10"/>
      <c r="BT1230" s="10"/>
      <c r="BU1230" s="10"/>
      <c r="BV1230" s="10"/>
      <c r="BW1230" s="10"/>
      <c r="BX1230" s="10"/>
      <c r="BY1230" s="10"/>
      <c r="BZ1230" s="10"/>
      <c r="CA1230" s="10"/>
      <c r="CB1230" s="10"/>
      <c r="CC1230" s="10"/>
      <c r="CD1230" s="10"/>
      <c r="CE1230" s="10"/>
      <c r="CF1230" s="10"/>
      <c r="CG1230" s="10"/>
      <c r="CH1230" s="10"/>
      <c r="CI1230" s="10"/>
      <c r="CJ1230" s="10"/>
      <c r="CK1230" s="10"/>
      <c r="CL1230" s="10"/>
      <c r="CM1230" s="10"/>
      <c r="CN1230" s="10"/>
      <c r="CO1230" s="10"/>
      <c r="CP1230" s="10"/>
      <c r="CQ1230" s="10"/>
      <c r="CR1230" s="10"/>
    </row>
    <row r="1231" spans="1:96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  <c r="BF1231" s="10"/>
      <c r="BG1231" s="10"/>
      <c r="BH1231" s="10"/>
      <c r="BI1231" s="10"/>
      <c r="BJ1231" s="10"/>
      <c r="BK1231" s="10"/>
      <c r="BL1231" s="10"/>
      <c r="BM1231" s="10"/>
      <c r="BN1231" s="10"/>
      <c r="BO1231" s="10"/>
      <c r="BP1231" s="10"/>
      <c r="BQ1231" s="10"/>
      <c r="BR1231" s="10"/>
      <c r="BS1231" s="10"/>
      <c r="BT1231" s="10"/>
      <c r="BU1231" s="10"/>
      <c r="BV1231" s="10"/>
      <c r="BW1231" s="10"/>
      <c r="BX1231" s="10"/>
      <c r="BY1231" s="10"/>
      <c r="BZ1231" s="10"/>
      <c r="CA1231" s="10"/>
      <c r="CB1231" s="10"/>
      <c r="CC1231" s="10"/>
      <c r="CD1231" s="10"/>
      <c r="CE1231" s="10"/>
      <c r="CF1231" s="10"/>
      <c r="CG1231" s="10"/>
      <c r="CH1231" s="10"/>
      <c r="CI1231" s="10"/>
      <c r="CJ1231" s="10"/>
      <c r="CK1231" s="10"/>
      <c r="CL1231" s="10"/>
      <c r="CM1231" s="10"/>
      <c r="CN1231" s="10"/>
      <c r="CO1231" s="10"/>
      <c r="CP1231" s="10"/>
      <c r="CQ1231" s="10"/>
      <c r="CR1231" s="10"/>
    </row>
    <row r="1232" spans="1:96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  <c r="BF1232" s="10"/>
      <c r="BG1232" s="10"/>
      <c r="BH1232" s="10"/>
      <c r="BI1232" s="10"/>
      <c r="BJ1232" s="10"/>
      <c r="BK1232" s="10"/>
      <c r="BL1232" s="10"/>
      <c r="BM1232" s="10"/>
      <c r="BN1232" s="10"/>
      <c r="BO1232" s="10"/>
      <c r="BP1232" s="10"/>
      <c r="BQ1232" s="10"/>
      <c r="BR1232" s="10"/>
      <c r="BS1232" s="10"/>
      <c r="BT1232" s="10"/>
      <c r="BU1232" s="10"/>
      <c r="BV1232" s="10"/>
      <c r="BW1232" s="10"/>
      <c r="BX1232" s="10"/>
      <c r="BY1232" s="10"/>
      <c r="BZ1232" s="10"/>
      <c r="CA1232" s="10"/>
      <c r="CB1232" s="10"/>
      <c r="CC1232" s="10"/>
      <c r="CD1232" s="10"/>
      <c r="CE1232" s="10"/>
      <c r="CF1232" s="10"/>
      <c r="CG1232" s="10"/>
      <c r="CH1232" s="10"/>
      <c r="CI1232" s="10"/>
      <c r="CJ1232" s="10"/>
      <c r="CK1232" s="10"/>
      <c r="CL1232" s="10"/>
      <c r="CM1232" s="10"/>
      <c r="CN1232" s="10"/>
      <c r="CO1232" s="10"/>
      <c r="CP1232" s="10"/>
      <c r="CQ1232" s="10"/>
      <c r="CR1232" s="10"/>
    </row>
    <row r="1233" spans="1:96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  <c r="BF1233" s="10"/>
      <c r="BG1233" s="10"/>
      <c r="BH1233" s="10"/>
      <c r="BI1233" s="10"/>
      <c r="BJ1233" s="10"/>
      <c r="BK1233" s="10"/>
      <c r="BL1233" s="10"/>
      <c r="BM1233" s="10"/>
      <c r="BN1233" s="10"/>
      <c r="BO1233" s="10"/>
      <c r="BP1233" s="10"/>
      <c r="BQ1233" s="10"/>
      <c r="BR1233" s="10"/>
      <c r="BS1233" s="10"/>
      <c r="BT1233" s="10"/>
      <c r="BU1233" s="10"/>
      <c r="BV1233" s="10"/>
      <c r="BW1233" s="10"/>
      <c r="BX1233" s="10"/>
      <c r="BY1233" s="10"/>
      <c r="BZ1233" s="10"/>
      <c r="CA1233" s="10"/>
      <c r="CB1233" s="10"/>
      <c r="CC1233" s="10"/>
      <c r="CD1233" s="10"/>
      <c r="CE1233" s="10"/>
      <c r="CF1233" s="10"/>
      <c r="CG1233" s="10"/>
      <c r="CH1233" s="10"/>
      <c r="CI1233" s="10"/>
      <c r="CJ1233" s="10"/>
      <c r="CK1233" s="10"/>
      <c r="CL1233" s="10"/>
      <c r="CM1233" s="10"/>
      <c r="CN1233" s="10"/>
      <c r="CO1233" s="10"/>
      <c r="CP1233" s="10"/>
      <c r="CQ1233" s="10"/>
      <c r="CR1233" s="10"/>
    </row>
    <row r="1234" spans="1:96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  <c r="BF1234" s="10"/>
      <c r="BG1234" s="10"/>
      <c r="BH1234" s="10"/>
      <c r="BI1234" s="10"/>
      <c r="BJ1234" s="10"/>
      <c r="BK1234" s="10"/>
      <c r="BL1234" s="10"/>
      <c r="BM1234" s="10"/>
      <c r="BN1234" s="10"/>
      <c r="BO1234" s="10"/>
      <c r="BP1234" s="10"/>
      <c r="BQ1234" s="10"/>
      <c r="BR1234" s="10"/>
      <c r="BS1234" s="10"/>
      <c r="BT1234" s="10"/>
      <c r="BU1234" s="10"/>
      <c r="BV1234" s="10"/>
      <c r="BW1234" s="10"/>
      <c r="BX1234" s="10"/>
      <c r="BY1234" s="10"/>
      <c r="BZ1234" s="10"/>
      <c r="CA1234" s="10"/>
      <c r="CB1234" s="10"/>
      <c r="CC1234" s="10"/>
      <c r="CD1234" s="10"/>
      <c r="CE1234" s="10"/>
      <c r="CF1234" s="10"/>
      <c r="CG1234" s="10"/>
      <c r="CH1234" s="10"/>
      <c r="CI1234" s="10"/>
      <c r="CJ1234" s="10"/>
      <c r="CK1234" s="10"/>
      <c r="CL1234" s="10"/>
      <c r="CM1234" s="10"/>
      <c r="CN1234" s="10"/>
      <c r="CO1234" s="10"/>
      <c r="CP1234" s="10"/>
      <c r="CQ1234" s="10"/>
      <c r="CR1234" s="10"/>
    </row>
    <row r="1235" spans="1:96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  <c r="BF1235" s="10"/>
      <c r="BG1235" s="10"/>
      <c r="BH1235" s="10"/>
      <c r="BI1235" s="10"/>
      <c r="BJ1235" s="10"/>
      <c r="BK1235" s="10"/>
      <c r="BL1235" s="10"/>
      <c r="BM1235" s="10"/>
      <c r="BN1235" s="10"/>
      <c r="BO1235" s="10"/>
      <c r="BP1235" s="10"/>
      <c r="BQ1235" s="10"/>
      <c r="BR1235" s="10"/>
      <c r="BS1235" s="10"/>
      <c r="BT1235" s="10"/>
      <c r="BU1235" s="10"/>
      <c r="BV1235" s="10"/>
      <c r="BW1235" s="10"/>
      <c r="BX1235" s="10"/>
      <c r="BY1235" s="10"/>
      <c r="BZ1235" s="10"/>
      <c r="CA1235" s="10"/>
      <c r="CB1235" s="10"/>
      <c r="CC1235" s="10"/>
      <c r="CD1235" s="10"/>
      <c r="CE1235" s="10"/>
      <c r="CF1235" s="10"/>
      <c r="CG1235" s="10"/>
      <c r="CH1235" s="10"/>
      <c r="CI1235" s="10"/>
      <c r="CJ1235" s="10"/>
      <c r="CK1235" s="10"/>
      <c r="CL1235" s="10"/>
      <c r="CM1235" s="10"/>
      <c r="CN1235" s="10"/>
      <c r="CO1235" s="10"/>
      <c r="CP1235" s="10"/>
      <c r="CQ1235" s="10"/>
      <c r="CR1235" s="10"/>
    </row>
    <row r="1236" spans="1:96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  <c r="BF1236" s="10"/>
      <c r="BG1236" s="10"/>
      <c r="BH1236" s="10"/>
      <c r="BI1236" s="10"/>
      <c r="BJ1236" s="10"/>
      <c r="BK1236" s="10"/>
      <c r="BL1236" s="10"/>
      <c r="BM1236" s="10"/>
      <c r="BN1236" s="10"/>
      <c r="BO1236" s="10"/>
      <c r="BP1236" s="10"/>
      <c r="BQ1236" s="10"/>
      <c r="BR1236" s="10"/>
      <c r="BS1236" s="10"/>
      <c r="BT1236" s="10"/>
      <c r="BU1236" s="10"/>
      <c r="BV1236" s="10"/>
      <c r="BW1236" s="10"/>
      <c r="BX1236" s="10"/>
      <c r="BY1236" s="10"/>
      <c r="BZ1236" s="10"/>
      <c r="CA1236" s="10"/>
      <c r="CB1236" s="10"/>
      <c r="CC1236" s="10"/>
      <c r="CD1236" s="10"/>
      <c r="CE1236" s="10"/>
      <c r="CF1236" s="10"/>
      <c r="CG1236" s="10"/>
      <c r="CH1236" s="10"/>
      <c r="CI1236" s="10"/>
      <c r="CJ1236" s="10"/>
      <c r="CK1236" s="10"/>
      <c r="CL1236" s="10"/>
      <c r="CM1236" s="10"/>
      <c r="CN1236" s="10"/>
      <c r="CO1236" s="10"/>
      <c r="CP1236" s="10"/>
      <c r="CQ1236" s="10"/>
      <c r="CR1236" s="10"/>
    </row>
    <row r="1237" spans="1:96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  <c r="BF1237" s="10"/>
      <c r="BG1237" s="10"/>
      <c r="BH1237" s="10"/>
      <c r="BI1237" s="10"/>
      <c r="BJ1237" s="10"/>
      <c r="BK1237" s="10"/>
      <c r="BL1237" s="10"/>
      <c r="BM1237" s="10"/>
      <c r="BN1237" s="10"/>
      <c r="BO1237" s="10"/>
      <c r="BP1237" s="10"/>
      <c r="BQ1237" s="10"/>
      <c r="BR1237" s="10"/>
      <c r="BS1237" s="10"/>
      <c r="BT1237" s="10"/>
      <c r="BU1237" s="10"/>
      <c r="BV1237" s="10"/>
      <c r="BW1237" s="10"/>
      <c r="BX1237" s="10"/>
      <c r="BY1237" s="10"/>
      <c r="BZ1237" s="10"/>
      <c r="CA1237" s="10"/>
      <c r="CB1237" s="10"/>
      <c r="CC1237" s="10"/>
      <c r="CD1237" s="10"/>
      <c r="CE1237" s="10"/>
      <c r="CF1237" s="10"/>
      <c r="CG1237" s="10"/>
      <c r="CH1237" s="10"/>
      <c r="CI1237" s="10"/>
      <c r="CJ1237" s="10"/>
      <c r="CK1237" s="10"/>
      <c r="CL1237" s="10"/>
      <c r="CM1237" s="10"/>
      <c r="CN1237" s="10"/>
      <c r="CO1237" s="10"/>
      <c r="CP1237" s="10"/>
      <c r="CQ1237" s="10"/>
      <c r="CR1237" s="10"/>
    </row>
    <row r="1238" spans="1:96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  <c r="BF1238" s="10"/>
      <c r="BG1238" s="10"/>
      <c r="BH1238" s="10"/>
      <c r="BI1238" s="10"/>
      <c r="BJ1238" s="10"/>
      <c r="BK1238" s="10"/>
      <c r="BL1238" s="10"/>
      <c r="BM1238" s="10"/>
      <c r="BN1238" s="10"/>
      <c r="BO1238" s="10"/>
      <c r="BP1238" s="10"/>
      <c r="BQ1238" s="10"/>
      <c r="BR1238" s="10"/>
      <c r="BS1238" s="10"/>
      <c r="BT1238" s="10"/>
      <c r="BU1238" s="10"/>
      <c r="BV1238" s="10"/>
      <c r="BW1238" s="10"/>
      <c r="BX1238" s="10"/>
      <c r="BY1238" s="10"/>
      <c r="BZ1238" s="10"/>
      <c r="CA1238" s="10"/>
      <c r="CB1238" s="10"/>
      <c r="CC1238" s="10"/>
      <c r="CD1238" s="10"/>
      <c r="CE1238" s="10"/>
      <c r="CF1238" s="10"/>
      <c r="CG1238" s="10"/>
      <c r="CH1238" s="10"/>
      <c r="CI1238" s="10"/>
      <c r="CJ1238" s="10"/>
      <c r="CK1238" s="10"/>
      <c r="CL1238" s="10"/>
      <c r="CM1238" s="10"/>
      <c r="CN1238" s="10"/>
      <c r="CO1238" s="10"/>
      <c r="CP1238" s="10"/>
      <c r="CQ1238" s="10"/>
      <c r="CR1238" s="10"/>
    </row>
    <row r="1239" spans="1:96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  <c r="BF1239" s="10"/>
      <c r="BG1239" s="10"/>
      <c r="BH1239" s="10"/>
      <c r="BI1239" s="10"/>
      <c r="BJ1239" s="10"/>
      <c r="BK1239" s="10"/>
      <c r="BL1239" s="10"/>
      <c r="BM1239" s="10"/>
      <c r="BN1239" s="10"/>
      <c r="BO1239" s="10"/>
      <c r="BP1239" s="10"/>
      <c r="BQ1239" s="10"/>
      <c r="BR1239" s="10"/>
      <c r="BS1239" s="10"/>
      <c r="BT1239" s="10"/>
      <c r="BU1239" s="10"/>
      <c r="BV1239" s="10"/>
      <c r="BW1239" s="10"/>
      <c r="BX1239" s="10"/>
      <c r="BY1239" s="10"/>
      <c r="BZ1239" s="10"/>
      <c r="CA1239" s="10"/>
      <c r="CB1239" s="10"/>
      <c r="CC1239" s="10"/>
      <c r="CD1239" s="10"/>
      <c r="CE1239" s="10"/>
      <c r="CF1239" s="10"/>
      <c r="CG1239" s="10"/>
      <c r="CH1239" s="10"/>
      <c r="CI1239" s="10"/>
      <c r="CJ1239" s="10"/>
      <c r="CK1239" s="10"/>
      <c r="CL1239" s="10"/>
      <c r="CM1239" s="10"/>
      <c r="CN1239" s="10"/>
      <c r="CO1239" s="10"/>
      <c r="CP1239" s="10"/>
      <c r="CQ1239" s="10"/>
      <c r="CR1239" s="10"/>
    </row>
    <row r="1240" spans="1:96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  <c r="BF1240" s="10"/>
      <c r="BG1240" s="10"/>
      <c r="BH1240" s="10"/>
      <c r="BI1240" s="10"/>
      <c r="BJ1240" s="10"/>
      <c r="BK1240" s="10"/>
      <c r="BL1240" s="10"/>
      <c r="BM1240" s="10"/>
      <c r="BN1240" s="10"/>
      <c r="BO1240" s="10"/>
      <c r="BP1240" s="10"/>
      <c r="BQ1240" s="10"/>
      <c r="BR1240" s="10"/>
      <c r="BS1240" s="10"/>
      <c r="BT1240" s="10"/>
      <c r="BU1240" s="10"/>
      <c r="BV1240" s="10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</row>
    <row r="1241" spans="1:96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  <c r="BF1241" s="10"/>
      <c r="BG1241" s="10"/>
      <c r="BH1241" s="10"/>
      <c r="BI1241" s="10"/>
      <c r="BJ1241" s="10"/>
      <c r="BK1241" s="10"/>
      <c r="BL1241" s="10"/>
      <c r="BM1241" s="10"/>
      <c r="BN1241" s="10"/>
      <c r="BO1241" s="10"/>
      <c r="BP1241" s="10"/>
      <c r="BQ1241" s="10"/>
      <c r="BR1241" s="10"/>
      <c r="BS1241" s="10"/>
      <c r="BT1241" s="10"/>
      <c r="BU1241" s="10"/>
      <c r="BV1241" s="10"/>
      <c r="BW1241" s="10"/>
      <c r="BX1241" s="10"/>
      <c r="BY1241" s="10"/>
      <c r="BZ1241" s="10"/>
      <c r="CA1241" s="10"/>
      <c r="CB1241" s="10"/>
      <c r="CC1241" s="10"/>
      <c r="CD1241" s="10"/>
      <c r="CE1241" s="10"/>
      <c r="CF1241" s="10"/>
      <c r="CG1241" s="10"/>
      <c r="CH1241" s="10"/>
      <c r="CI1241" s="10"/>
      <c r="CJ1241" s="10"/>
      <c r="CK1241" s="10"/>
      <c r="CL1241" s="10"/>
      <c r="CM1241" s="10"/>
      <c r="CN1241" s="10"/>
      <c r="CO1241" s="10"/>
      <c r="CP1241" s="10"/>
      <c r="CQ1241" s="10"/>
      <c r="CR1241" s="10"/>
    </row>
    <row r="1242" spans="1:96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  <c r="BF1242" s="10"/>
      <c r="BG1242" s="10"/>
      <c r="BH1242" s="10"/>
      <c r="BI1242" s="10"/>
      <c r="BJ1242" s="10"/>
      <c r="BK1242" s="10"/>
      <c r="BL1242" s="10"/>
      <c r="BM1242" s="10"/>
      <c r="BN1242" s="10"/>
      <c r="BO1242" s="10"/>
      <c r="BP1242" s="10"/>
      <c r="BQ1242" s="10"/>
      <c r="BR1242" s="10"/>
      <c r="BS1242" s="10"/>
      <c r="BT1242" s="10"/>
      <c r="BU1242" s="10"/>
      <c r="BV1242" s="10"/>
      <c r="BW1242" s="10"/>
      <c r="BX1242" s="10"/>
      <c r="BY1242" s="10"/>
      <c r="BZ1242" s="10"/>
      <c r="CA1242" s="10"/>
      <c r="CB1242" s="10"/>
      <c r="CC1242" s="10"/>
      <c r="CD1242" s="10"/>
      <c r="CE1242" s="10"/>
      <c r="CF1242" s="10"/>
      <c r="CG1242" s="10"/>
      <c r="CH1242" s="10"/>
      <c r="CI1242" s="10"/>
      <c r="CJ1242" s="10"/>
      <c r="CK1242" s="10"/>
      <c r="CL1242" s="10"/>
      <c r="CM1242" s="10"/>
      <c r="CN1242" s="10"/>
      <c r="CO1242" s="10"/>
      <c r="CP1242" s="10"/>
      <c r="CQ1242" s="10"/>
      <c r="CR1242" s="10"/>
    </row>
    <row r="1243" spans="1:96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  <c r="BF1243" s="10"/>
      <c r="BG1243" s="10"/>
      <c r="BH1243" s="10"/>
      <c r="BI1243" s="10"/>
      <c r="BJ1243" s="10"/>
      <c r="BK1243" s="10"/>
      <c r="BL1243" s="10"/>
      <c r="BM1243" s="10"/>
      <c r="BN1243" s="10"/>
      <c r="BO1243" s="10"/>
      <c r="BP1243" s="10"/>
      <c r="BQ1243" s="10"/>
      <c r="BR1243" s="10"/>
      <c r="BS1243" s="10"/>
      <c r="BT1243" s="10"/>
      <c r="BU1243" s="10"/>
      <c r="BV1243" s="10"/>
      <c r="BW1243" s="10"/>
      <c r="BX1243" s="10"/>
      <c r="BY1243" s="10"/>
      <c r="BZ1243" s="10"/>
      <c r="CA1243" s="10"/>
      <c r="CB1243" s="10"/>
      <c r="CC1243" s="10"/>
      <c r="CD1243" s="10"/>
      <c r="CE1243" s="10"/>
      <c r="CF1243" s="10"/>
      <c r="CG1243" s="10"/>
      <c r="CH1243" s="10"/>
      <c r="CI1243" s="10"/>
      <c r="CJ1243" s="10"/>
      <c r="CK1243" s="10"/>
      <c r="CL1243" s="10"/>
      <c r="CM1243" s="10"/>
      <c r="CN1243" s="10"/>
      <c r="CO1243" s="10"/>
      <c r="CP1243" s="10"/>
      <c r="CQ1243" s="10"/>
      <c r="CR1243" s="10"/>
    </row>
    <row r="1244" spans="1:96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  <c r="BF1244" s="10"/>
      <c r="BG1244" s="10"/>
      <c r="BH1244" s="10"/>
      <c r="BI1244" s="10"/>
      <c r="BJ1244" s="10"/>
      <c r="BK1244" s="10"/>
      <c r="BL1244" s="10"/>
      <c r="BM1244" s="10"/>
      <c r="BN1244" s="10"/>
      <c r="BO1244" s="10"/>
      <c r="BP1244" s="10"/>
      <c r="BQ1244" s="10"/>
      <c r="BR1244" s="10"/>
      <c r="BS1244" s="10"/>
      <c r="BT1244" s="10"/>
      <c r="BU1244" s="10"/>
      <c r="BV1244" s="10"/>
      <c r="BW1244" s="10"/>
      <c r="BX1244" s="10"/>
      <c r="BY1244" s="10"/>
      <c r="BZ1244" s="10"/>
      <c r="CA1244" s="10"/>
      <c r="CB1244" s="10"/>
      <c r="CC1244" s="10"/>
      <c r="CD1244" s="10"/>
      <c r="CE1244" s="10"/>
      <c r="CF1244" s="10"/>
      <c r="CG1244" s="10"/>
      <c r="CH1244" s="10"/>
      <c r="CI1244" s="10"/>
      <c r="CJ1244" s="10"/>
      <c r="CK1244" s="10"/>
      <c r="CL1244" s="10"/>
      <c r="CM1244" s="10"/>
      <c r="CN1244" s="10"/>
      <c r="CO1244" s="10"/>
      <c r="CP1244" s="10"/>
      <c r="CQ1244" s="10"/>
      <c r="CR1244" s="10"/>
    </row>
    <row r="1245" spans="1:96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  <c r="BF1245" s="10"/>
      <c r="BG1245" s="10"/>
      <c r="BH1245" s="10"/>
      <c r="BI1245" s="10"/>
      <c r="BJ1245" s="10"/>
      <c r="BK1245" s="10"/>
      <c r="BL1245" s="10"/>
      <c r="BM1245" s="10"/>
      <c r="BN1245" s="10"/>
      <c r="BO1245" s="10"/>
      <c r="BP1245" s="10"/>
      <c r="BQ1245" s="10"/>
      <c r="BR1245" s="10"/>
      <c r="BS1245" s="10"/>
      <c r="BT1245" s="10"/>
      <c r="BU1245" s="10"/>
      <c r="BV1245" s="10"/>
      <c r="BW1245" s="10"/>
      <c r="BX1245" s="10"/>
      <c r="BY1245" s="10"/>
      <c r="BZ1245" s="10"/>
      <c r="CA1245" s="10"/>
      <c r="CB1245" s="10"/>
      <c r="CC1245" s="10"/>
      <c r="CD1245" s="10"/>
      <c r="CE1245" s="10"/>
      <c r="CF1245" s="10"/>
      <c r="CG1245" s="10"/>
      <c r="CH1245" s="10"/>
      <c r="CI1245" s="10"/>
      <c r="CJ1245" s="10"/>
      <c r="CK1245" s="10"/>
      <c r="CL1245" s="10"/>
      <c r="CM1245" s="10"/>
      <c r="CN1245" s="10"/>
      <c r="CO1245" s="10"/>
      <c r="CP1245" s="10"/>
      <c r="CQ1245" s="10"/>
      <c r="CR1245" s="10"/>
    </row>
    <row r="1246" spans="1:96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  <c r="BF1246" s="10"/>
      <c r="BG1246" s="10"/>
      <c r="BH1246" s="10"/>
      <c r="BI1246" s="10"/>
      <c r="BJ1246" s="10"/>
      <c r="BK1246" s="10"/>
      <c r="BL1246" s="10"/>
      <c r="BM1246" s="10"/>
      <c r="BN1246" s="10"/>
      <c r="BO1246" s="10"/>
      <c r="BP1246" s="10"/>
      <c r="BQ1246" s="10"/>
      <c r="BR1246" s="10"/>
      <c r="BS1246" s="10"/>
      <c r="BT1246" s="10"/>
      <c r="BU1246" s="10"/>
      <c r="BV1246" s="10"/>
      <c r="BW1246" s="10"/>
      <c r="BX1246" s="10"/>
      <c r="BY1246" s="10"/>
      <c r="BZ1246" s="10"/>
      <c r="CA1246" s="10"/>
      <c r="CB1246" s="10"/>
      <c r="CC1246" s="10"/>
      <c r="CD1246" s="10"/>
      <c r="CE1246" s="10"/>
      <c r="CF1246" s="10"/>
      <c r="CG1246" s="10"/>
      <c r="CH1246" s="10"/>
      <c r="CI1246" s="10"/>
      <c r="CJ1246" s="10"/>
      <c r="CK1246" s="10"/>
      <c r="CL1246" s="10"/>
      <c r="CM1246" s="10"/>
      <c r="CN1246" s="10"/>
      <c r="CO1246" s="10"/>
      <c r="CP1246" s="10"/>
      <c r="CQ1246" s="10"/>
      <c r="CR1246" s="10"/>
    </row>
    <row r="1247" spans="1:96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  <c r="BF1247" s="10"/>
      <c r="BG1247" s="10"/>
      <c r="BH1247" s="10"/>
      <c r="BI1247" s="10"/>
      <c r="BJ1247" s="10"/>
      <c r="BK1247" s="10"/>
      <c r="BL1247" s="10"/>
      <c r="BM1247" s="10"/>
      <c r="BN1247" s="10"/>
      <c r="BO1247" s="10"/>
      <c r="BP1247" s="10"/>
      <c r="BQ1247" s="10"/>
      <c r="BR1247" s="10"/>
      <c r="BS1247" s="10"/>
      <c r="BT1247" s="10"/>
      <c r="BU1247" s="10"/>
      <c r="BV1247" s="10"/>
      <c r="BW1247" s="10"/>
      <c r="BX1247" s="10"/>
      <c r="BY1247" s="10"/>
      <c r="BZ1247" s="10"/>
      <c r="CA1247" s="10"/>
      <c r="CB1247" s="10"/>
      <c r="CC1247" s="10"/>
      <c r="CD1247" s="10"/>
      <c r="CE1247" s="10"/>
      <c r="CF1247" s="10"/>
      <c r="CG1247" s="10"/>
      <c r="CH1247" s="10"/>
      <c r="CI1247" s="10"/>
      <c r="CJ1247" s="10"/>
      <c r="CK1247" s="10"/>
      <c r="CL1247" s="10"/>
      <c r="CM1247" s="10"/>
      <c r="CN1247" s="10"/>
      <c r="CO1247" s="10"/>
      <c r="CP1247" s="10"/>
      <c r="CQ1247" s="10"/>
      <c r="CR1247" s="10"/>
    </row>
    <row r="1248" spans="1:96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  <c r="BF1248" s="10"/>
      <c r="BG1248" s="10"/>
      <c r="BH1248" s="10"/>
      <c r="BI1248" s="10"/>
      <c r="BJ1248" s="10"/>
      <c r="BK1248" s="10"/>
      <c r="BL1248" s="10"/>
      <c r="BM1248" s="10"/>
      <c r="BN1248" s="10"/>
      <c r="BO1248" s="10"/>
      <c r="BP1248" s="10"/>
      <c r="BQ1248" s="10"/>
      <c r="BR1248" s="10"/>
      <c r="BS1248" s="10"/>
      <c r="BT1248" s="10"/>
      <c r="BU1248" s="10"/>
      <c r="BV1248" s="10"/>
      <c r="BW1248" s="10"/>
      <c r="BX1248" s="10"/>
      <c r="BY1248" s="10"/>
      <c r="BZ1248" s="10"/>
      <c r="CA1248" s="10"/>
      <c r="CB1248" s="10"/>
      <c r="CC1248" s="10"/>
      <c r="CD1248" s="10"/>
      <c r="CE1248" s="10"/>
      <c r="CF1248" s="10"/>
      <c r="CG1248" s="10"/>
      <c r="CH1248" s="10"/>
      <c r="CI1248" s="10"/>
      <c r="CJ1248" s="10"/>
      <c r="CK1248" s="10"/>
      <c r="CL1248" s="10"/>
      <c r="CM1248" s="10"/>
      <c r="CN1248" s="10"/>
      <c r="CO1248" s="10"/>
      <c r="CP1248" s="10"/>
      <c r="CQ1248" s="10"/>
      <c r="CR1248" s="10"/>
    </row>
    <row r="1249" spans="1:96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  <c r="BN1249" s="10"/>
      <c r="BO1249" s="10"/>
      <c r="BP1249" s="10"/>
      <c r="BQ1249" s="10"/>
      <c r="BR1249" s="10"/>
      <c r="BS1249" s="10"/>
      <c r="BT1249" s="10"/>
      <c r="BU1249" s="10"/>
      <c r="BV1249" s="10"/>
      <c r="BW1249" s="10"/>
      <c r="BX1249" s="10"/>
      <c r="BY1249" s="10"/>
      <c r="BZ1249" s="10"/>
      <c r="CA1249" s="10"/>
      <c r="CB1249" s="10"/>
      <c r="CC1249" s="10"/>
      <c r="CD1249" s="10"/>
      <c r="CE1249" s="10"/>
      <c r="CF1249" s="10"/>
      <c r="CG1249" s="10"/>
      <c r="CH1249" s="10"/>
      <c r="CI1249" s="10"/>
      <c r="CJ1249" s="10"/>
      <c r="CK1249" s="10"/>
      <c r="CL1249" s="10"/>
      <c r="CM1249" s="10"/>
      <c r="CN1249" s="10"/>
      <c r="CO1249" s="10"/>
      <c r="CP1249" s="10"/>
      <c r="CQ1249" s="10"/>
      <c r="CR1249" s="10"/>
    </row>
    <row r="1250" spans="1:96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  <c r="BL1250" s="10"/>
      <c r="BM1250" s="10"/>
      <c r="BN1250" s="10"/>
      <c r="BO1250" s="10"/>
      <c r="BP1250" s="10"/>
      <c r="BQ1250" s="10"/>
      <c r="BR1250" s="10"/>
      <c r="BS1250" s="10"/>
      <c r="BT1250" s="10"/>
      <c r="BU1250" s="10"/>
      <c r="BV1250" s="10"/>
      <c r="BW1250" s="10"/>
      <c r="BX1250" s="10"/>
      <c r="BY1250" s="10"/>
      <c r="BZ1250" s="10"/>
      <c r="CA1250" s="10"/>
      <c r="CB1250" s="10"/>
      <c r="CC1250" s="10"/>
      <c r="CD1250" s="10"/>
      <c r="CE1250" s="10"/>
      <c r="CF1250" s="10"/>
      <c r="CG1250" s="10"/>
      <c r="CH1250" s="10"/>
      <c r="CI1250" s="10"/>
      <c r="CJ1250" s="10"/>
      <c r="CK1250" s="10"/>
      <c r="CL1250" s="10"/>
      <c r="CM1250" s="10"/>
      <c r="CN1250" s="10"/>
      <c r="CO1250" s="10"/>
      <c r="CP1250" s="10"/>
      <c r="CQ1250" s="10"/>
      <c r="CR1250" s="10"/>
    </row>
    <row r="1251" spans="1:96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  <c r="BF1251" s="10"/>
      <c r="BG1251" s="10"/>
      <c r="BH1251" s="10"/>
      <c r="BI1251" s="10"/>
      <c r="BJ1251" s="10"/>
      <c r="BK1251" s="10"/>
      <c r="BL1251" s="10"/>
      <c r="BM1251" s="10"/>
      <c r="BN1251" s="10"/>
      <c r="BO1251" s="10"/>
      <c r="BP1251" s="10"/>
      <c r="BQ1251" s="10"/>
      <c r="BR1251" s="10"/>
      <c r="BS1251" s="10"/>
      <c r="BT1251" s="10"/>
      <c r="BU1251" s="10"/>
      <c r="BV1251" s="10"/>
      <c r="BW1251" s="10"/>
      <c r="BX1251" s="10"/>
      <c r="BY1251" s="10"/>
      <c r="BZ1251" s="10"/>
      <c r="CA1251" s="10"/>
      <c r="CB1251" s="10"/>
      <c r="CC1251" s="10"/>
      <c r="CD1251" s="10"/>
      <c r="CE1251" s="10"/>
      <c r="CF1251" s="10"/>
      <c r="CG1251" s="10"/>
      <c r="CH1251" s="10"/>
      <c r="CI1251" s="10"/>
      <c r="CJ1251" s="10"/>
      <c r="CK1251" s="10"/>
      <c r="CL1251" s="10"/>
      <c r="CM1251" s="10"/>
      <c r="CN1251" s="10"/>
      <c r="CO1251" s="10"/>
      <c r="CP1251" s="10"/>
      <c r="CQ1251" s="10"/>
      <c r="CR1251" s="10"/>
    </row>
    <row r="1252" spans="1:96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  <c r="BF1252" s="10"/>
      <c r="BG1252" s="10"/>
      <c r="BH1252" s="10"/>
      <c r="BI1252" s="10"/>
      <c r="BJ1252" s="10"/>
      <c r="BK1252" s="10"/>
      <c r="BL1252" s="10"/>
      <c r="BM1252" s="10"/>
      <c r="BN1252" s="10"/>
      <c r="BO1252" s="10"/>
      <c r="BP1252" s="10"/>
      <c r="BQ1252" s="10"/>
      <c r="BR1252" s="10"/>
      <c r="BS1252" s="10"/>
      <c r="BT1252" s="10"/>
      <c r="BU1252" s="10"/>
      <c r="BV1252" s="10"/>
      <c r="BW1252" s="10"/>
      <c r="BX1252" s="10"/>
      <c r="BY1252" s="10"/>
      <c r="BZ1252" s="10"/>
      <c r="CA1252" s="10"/>
      <c r="CB1252" s="10"/>
      <c r="CC1252" s="10"/>
      <c r="CD1252" s="10"/>
      <c r="CE1252" s="10"/>
      <c r="CF1252" s="10"/>
      <c r="CG1252" s="10"/>
      <c r="CH1252" s="10"/>
      <c r="CI1252" s="10"/>
      <c r="CJ1252" s="10"/>
      <c r="CK1252" s="10"/>
      <c r="CL1252" s="10"/>
      <c r="CM1252" s="10"/>
      <c r="CN1252" s="10"/>
      <c r="CO1252" s="10"/>
      <c r="CP1252" s="10"/>
      <c r="CQ1252" s="10"/>
      <c r="CR1252" s="10"/>
    </row>
    <row r="1253" spans="1:96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  <c r="BF1253" s="10"/>
      <c r="BG1253" s="10"/>
      <c r="BH1253" s="10"/>
      <c r="BI1253" s="10"/>
      <c r="BJ1253" s="10"/>
      <c r="BK1253" s="10"/>
      <c r="BL1253" s="10"/>
      <c r="BM1253" s="10"/>
      <c r="BN1253" s="10"/>
      <c r="BO1253" s="10"/>
      <c r="BP1253" s="10"/>
      <c r="BQ1253" s="10"/>
      <c r="BR1253" s="10"/>
      <c r="BS1253" s="10"/>
      <c r="BT1253" s="10"/>
      <c r="BU1253" s="10"/>
      <c r="BV1253" s="10"/>
      <c r="BW1253" s="10"/>
      <c r="BX1253" s="10"/>
      <c r="BY1253" s="10"/>
      <c r="BZ1253" s="10"/>
      <c r="CA1253" s="10"/>
      <c r="CB1253" s="10"/>
      <c r="CC1253" s="10"/>
      <c r="CD1253" s="10"/>
      <c r="CE1253" s="10"/>
      <c r="CF1253" s="10"/>
      <c r="CG1253" s="10"/>
      <c r="CH1253" s="10"/>
      <c r="CI1253" s="10"/>
      <c r="CJ1253" s="10"/>
      <c r="CK1253" s="10"/>
      <c r="CL1253" s="10"/>
      <c r="CM1253" s="10"/>
      <c r="CN1253" s="10"/>
      <c r="CO1253" s="10"/>
      <c r="CP1253" s="10"/>
      <c r="CQ1253" s="10"/>
      <c r="CR1253" s="10"/>
    </row>
    <row r="1254" spans="1:96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  <c r="BF1254" s="10"/>
      <c r="BG1254" s="10"/>
      <c r="BH1254" s="10"/>
      <c r="BI1254" s="10"/>
      <c r="BJ1254" s="10"/>
      <c r="BK1254" s="10"/>
      <c r="BL1254" s="10"/>
      <c r="BM1254" s="10"/>
      <c r="BN1254" s="10"/>
      <c r="BO1254" s="10"/>
      <c r="BP1254" s="10"/>
      <c r="BQ1254" s="10"/>
      <c r="BR1254" s="10"/>
      <c r="BS1254" s="10"/>
      <c r="BT1254" s="10"/>
      <c r="BU1254" s="10"/>
      <c r="BV1254" s="10"/>
      <c r="BW1254" s="10"/>
      <c r="BX1254" s="10"/>
      <c r="BY1254" s="10"/>
      <c r="BZ1254" s="10"/>
      <c r="CA1254" s="10"/>
      <c r="CB1254" s="10"/>
      <c r="CC1254" s="10"/>
      <c r="CD1254" s="10"/>
      <c r="CE1254" s="10"/>
      <c r="CF1254" s="10"/>
      <c r="CG1254" s="10"/>
      <c r="CH1254" s="10"/>
      <c r="CI1254" s="10"/>
      <c r="CJ1254" s="10"/>
      <c r="CK1254" s="10"/>
      <c r="CL1254" s="10"/>
      <c r="CM1254" s="10"/>
      <c r="CN1254" s="10"/>
      <c r="CO1254" s="10"/>
      <c r="CP1254" s="10"/>
      <c r="CQ1254" s="10"/>
      <c r="CR1254" s="10"/>
    </row>
    <row r="1255" spans="1:96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  <c r="BF1255" s="10"/>
      <c r="BG1255" s="10"/>
      <c r="BH1255" s="10"/>
      <c r="BI1255" s="10"/>
      <c r="BJ1255" s="10"/>
      <c r="BK1255" s="10"/>
      <c r="BL1255" s="10"/>
      <c r="BM1255" s="10"/>
      <c r="BN1255" s="10"/>
      <c r="BO1255" s="10"/>
      <c r="BP1255" s="10"/>
      <c r="BQ1255" s="10"/>
      <c r="BR1255" s="10"/>
      <c r="BS1255" s="10"/>
      <c r="BT1255" s="10"/>
      <c r="BU1255" s="10"/>
      <c r="BV1255" s="10"/>
      <c r="BW1255" s="10"/>
      <c r="BX1255" s="10"/>
      <c r="BY1255" s="10"/>
      <c r="BZ1255" s="10"/>
      <c r="CA1255" s="10"/>
      <c r="CB1255" s="10"/>
      <c r="CC1255" s="10"/>
      <c r="CD1255" s="10"/>
      <c r="CE1255" s="10"/>
      <c r="CF1255" s="10"/>
      <c r="CG1255" s="10"/>
      <c r="CH1255" s="10"/>
      <c r="CI1255" s="10"/>
      <c r="CJ1255" s="10"/>
      <c r="CK1255" s="10"/>
      <c r="CL1255" s="10"/>
      <c r="CM1255" s="10"/>
      <c r="CN1255" s="10"/>
      <c r="CO1255" s="10"/>
      <c r="CP1255" s="10"/>
      <c r="CQ1255" s="10"/>
      <c r="CR1255" s="10"/>
    </row>
    <row r="1256" spans="1:96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  <c r="BF1256" s="10"/>
      <c r="BG1256" s="10"/>
      <c r="BH1256" s="10"/>
      <c r="BI1256" s="10"/>
      <c r="BJ1256" s="10"/>
      <c r="BK1256" s="10"/>
      <c r="BL1256" s="10"/>
      <c r="BM1256" s="10"/>
      <c r="BN1256" s="10"/>
      <c r="BO1256" s="10"/>
      <c r="BP1256" s="10"/>
      <c r="BQ1256" s="10"/>
      <c r="BR1256" s="10"/>
      <c r="BS1256" s="10"/>
      <c r="BT1256" s="10"/>
      <c r="BU1256" s="10"/>
      <c r="BV1256" s="10"/>
      <c r="BW1256" s="10"/>
      <c r="BX1256" s="10"/>
      <c r="BY1256" s="10"/>
      <c r="BZ1256" s="10"/>
      <c r="CA1256" s="10"/>
      <c r="CB1256" s="10"/>
      <c r="CC1256" s="10"/>
      <c r="CD1256" s="10"/>
      <c r="CE1256" s="10"/>
      <c r="CF1256" s="10"/>
      <c r="CG1256" s="10"/>
      <c r="CH1256" s="10"/>
      <c r="CI1256" s="10"/>
      <c r="CJ1256" s="10"/>
      <c r="CK1256" s="10"/>
      <c r="CL1256" s="10"/>
      <c r="CM1256" s="10"/>
      <c r="CN1256" s="10"/>
      <c r="CO1256" s="10"/>
      <c r="CP1256" s="10"/>
      <c r="CQ1256" s="10"/>
      <c r="CR1256" s="10"/>
    </row>
    <row r="1257" spans="1:96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  <c r="BF1257" s="10"/>
      <c r="BG1257" s="10"/>
      <c r="BH1257" s="10"/>
      <c r="BI1257" s="10"/>
      <c r="BJ1257" s="10"/>
      <c r="BK1257" s="10"/>
      <c r="BL1257" s="10"/>
      <c r="BM1257" s="10"/>
      <c r="BN1257" s="10"/>
      <c r="BO1257" s="10"/>
      <c r="BP1257" s="10"/>
      <c r="BQ1257" s="10"/>
      <c r="BR1257" s="10"/>
      <c r="BS1257" s="10"/>
      <c r="BT1257" s="10"/>
      <c r="BU1257" s="10"/>
      <c r="BV1257" s="10"/>
      <c r="BW1257" s="10"/>
      <c r="BX1257" s="10"/>
      <c r="BY1257" s="10"/>
      <c r="BZ1257" s="10"/>
      <c r="CA1257" s="10"/>
      <c r="CB1257" s="10"/>
      <c r="CC1257" s="10"/>
      <c r="CD1257" s="10"/>
      <c r="CE1257" s="10"/>
      <c r="CF1257" s="10"/>
      <c r="CG1257" s="10"/>
      <c r="CH1257" s="10"/>
      <c r="CI1257" s="10"/>
      <c r="CJ1257" s="10"/>
      <c r="CK1257" s="10"/>
      <c r="CL1257" s="10"/>
      <c r="CM1257" s="10"/>
      <c r="CN1257" s="10"/>
      <c r="CO1257" s="10"/>
      <c r="CP1257" s="10"/>
      <c r="CQ1257" s="10"/>
      <c r="CR1257" s="10"/>
    </row>
    <row r="1258" spans="1:96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  <c r="BF1258" s="10"/>
      <c r="BG1258" s="10"/>
      <c r="BH1258" s="10"/>
      <c r="BI1258" s="10"/>
      <c r="BJ1258" s="10"/>
      <c r="BK1258" s="10"/>
      <c r="BL1258" s="10"/>
      <c r="BM1258" s="10"/>
      <c r="BN1258" s="10"/>
      <c r="BO1258" s="10"/>
      <c r="BP1258" s="10"/>
      <c r="BQ1258" s="10"/>
      <c r="BR1258" s="10"/>
      <c r="BS1258" s="10"/>
      <c r="BT1258" s="10"/>
      <c r="BU1258" s="10"/>
      <c r="BV1258" s="10"/>
      <c r="BW1258" s="10"/>
      <c r="BX1258" s="10"/>
      <c r="BY1258" s="10"/>
      <c r="BZ1258" s="10"/>
      <c r="CA1258" s="10"/>
      <c r="CB1258" s="10"/>
      <c r="CC1258" s="10"/>
      <c r="CD1258" s="10"/>
      <c r="CE1258" s="10"/>
      <c r="CF1258" s="10"/>
      <c r="CG1258" s="10"/>
      <c r="CH1258" s="10"/>
      <c r="CI1258" s="10"/>
      <c r="CJ1258" s="10"/>
      <c r="CK1258" s="10"/>
      <c r="CL1258" s="10"/>
      <c r="CM1258" s="10"/>
      <c r="CN1258" s="10"/>
      <c r="CO1258" s="10"/>
      <c r="CP1258" s="10"/>
      <c r="CQ1258" s="10"/>
      <c r="CR1258" s="10"/>
    </row>
    <row r="1259" spans="1:96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  <c r="BF1259" s="10"/>
      <c r="BG1259" s="10"/>
      <c r="BH1259" s="10"/>
      <c r="BI1259" s="10"/>
      <c r="BJ1259" s="10"/>
      <c r="BK1259" s="10"/>
      <c r="BL1259" s="10"/>
      <c r="BM1259" s="10"/>
      <c r="BN1259" s="10"/>
      <c r="BO1259" s="10"/>
      <c r="BP1259" s="10"/>
      <c r="BQ1259" s="10"/>
      <c r="BR1259" s="10"/>
      <c r="BS1259" s="10"/>
      <c r="BT1259" s="10"/>
      <c r="BU1259" s="10"/>
      <c r="BV1259" s="10"/>
      <c r="BW1259" s="10"/>
      <c r="BX1259" s="10"/>
      <c r="BY1259" s="10"/>
      <c r="BZ1259" s="10"/>
      <c r="CA1259" s="10"/>
      <c r="CB1259" s="10"/>
      <c r="CC1259" s="10"/>
      <c r="CD1259" s="10"/>
      <c r="CE1259" s="10"/>
      <c r="CF1259" s="10"/>
      <c r="CG1259" s="10"/>
      <c r="CH1259" s="10"/>
      <c r="CI1259" s="10"/>
      <c r="CJ1259" s="10"/>
      <c r="CK1259" s="10"/>
      <c r="CL1259" s="10"/>
      <c r="CM1259" s="10"/>
      <c r="CN1259" s="10"/>
      <c r="CO1259" s="10"/>
      <c r="CP1259" s="10"/>
      <c r="CQ1259" s="10"/>
      <c r="CR1259" s="10"/>
    </row>
    <row r="1260" spans="1:96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  <c r="BF1260" s="10"/>
      <c r="BG1260" s="10"/>
      <c r="BH1260" s="10"/>
      <c r="BI1260" s="10"/>
      <c r="BJ1260" s="10"/>
      <c r="BK1260" s="10"/>
      <c r="BL1260" s="10"/>
      <c r="BM1260" s="10"/>
      <c r="BN1260" s="10"/>
      <c r="BO1260" s="10"/>
      <c r="BP1260" s="10"/>
      <c r="BQ1260" s="10"/>
      <c r="BR1260" s="10"/>
      <c r="BS1260" s="10"/>
      <c r="BT1260" s="10"/>
      <c r="BU1260" s="10"/>
      <c r="BV1260" s="10"/>
      <c r="BW1260" s="10"/>
      <c r="BX1260" s="10"/>
      <c r="BY1260" s="10"/>
      <c r="BZ1260" s="10"/>
      <c r="CA1260" s="10"/>
      <c r="CB1260" s="10"/>
      <c r="CC1260" s="10"/>
      <c r="CD1260" s="10"/>
      <c r="CE1260" s="10"/>
      <c r="CF1260" s="10"/>
      <c r="CG1260" s="10"/>
      <c r="CH1260" s="10"/>
      <c r="CI1260" s="10"/>
      <c r="CJ1260" s="10"/>
      <c r="CK1260" s="10"/>
      <c r="CL1260" s="10"/>
      <c r="CM1260" s="10"/>
      <c r="CN1260" s="10"/>
      <c r="CO1260" s="10"/>
      <c r="CP1260" s="10"/>
      <c r="CQ1260" s="10"/>
      <c r="CR1260" s="10"/>
    </row>
    <row r="1261" spans="1:96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  <c r="BF1261" s="10"/>
      <c r="BG1261" s="10"/>
      <c r="BH1261" s="10"/>
      <c r="BI1261" s="10"/>
      <c r="BJ1261" s="10"/>
      <c r="BK1261" s="10"/>
      <c r="BL1261" s="10"/>
      <c r="BM1261" s="10"/>
      <c r="BN1261" s="10"/>
      <c r="BO1261" s="10"/>
      <c r="BP1261" s="10"/>
      <c r="BQ1261" s="10"/>
      <c r="BR1261" s="10"/>
      <c r="BS1261" s="10"/>
      <c r="BT1261" s="10"/>
      <c r="BU1261" s="10"/>
      <c r="BV1261" s="10"/>
      <c r="BW1261" s="10"/>
      <c r="BX1261" s="10"/>
      <c r="BY1261" s="10"/>
      <c r="BZ1261" s="10"/>
      <c r="CA1261" s="10"/>
      <c r="CB1261" s="10"/>
      <c r="CC1261" s="10"/>
      <c r="CD1261" s="10"/>
      <c r="CE1261" s="10"/>
      <c r="CF1261" s="10"/>
      <c r="CG1261" s="10"/>
      <c r="CH1261" s="10"/>
      <c r="CI1261" s="10"/>
      <c r="CJ1261" s="10"/>
      <c r="CK1261" s="10"/>
      <c r="CL1261" s="10"/>
      <c r="CM1261" s="10"/>
      <c r="CN1261" s="10"/>
      <c r="CO1261" s="10"/>
      <c r="CP1261" s="10"/>
      <c r="CQ1261" s="10"/>
      <c r="CR1261" s="10"/>
    </row>
    <row r="1262" spans="1:96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  <c r="BF1262" s="10"/>
      <c r="BG1262" s="10"/>
      <c r="BH1262" s="10"/>
      <c r="BI1262" s="10"/>
      <c r="BJ1262" s="10"/>
      <c r="BK1262" s="10"/>
      <c r="BL1262" s="10"/>
      <c r="BM1262" s="10"/>
      <c r="BN1262" s="10"/>
      <c r="BO1262" s="10"/>
      <c r="BP1262" s="10"/>
      <c r="BQ1262" s="10"/>
      <c r="BR1262" s="10"/>
      <c r="BS1262" s="10"/>
      <c r="BT1262" s="10"/>
      <c r="BU1262" s="10"/>
      <c r="BV1262" s="10"/>
      <c r="BW1262" s="10"/>
      <c r="BX1262" s="10"/>
      <c r="BY1262" s="10"/>
      <c r="BZ1262" s="10"/>
      <c r="CA1262" s="10"/>
      <c r="CB1262" s="10"/>
      <c r="CC1262" s="10"/>
      <c r="CD1262" s="10"/>
      <c r="CE1262" s="10"/>
      <c r="CF1262" s="10"/>
      <c r="CG1262" s="10"/>
      <c r="CH1262" s="10"/>
      <c r="CI1262" s="10"/>
      <c r="CJ1262" s="10"/>
      <c r="CK1262" s="10"/>
      <c r="CL1262" s="10"/>
      <c r="CM1262" s="10"/>
      <c r="CN1262" s="10"/>
      <c r="CO1262" s="10"/>
      <c r="CP1262" s="10"/>
      <c r="CQ1262" s="10"/>
      <c r="CR1262" s="10"/>
    </row>
    <row r="1263" spans="1:96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  <c r="BF1263" s="10"/>
      <c r="BG1263" s="10"/>
      <c r="BH1263" s="10"/>
      <c r="BI1263" s="10"/>
      <c r="BJ1263" s="10"/>
      <c r="BK1263" s="10"/>
      <c r="BL1263" s="10"/>
      <c r="BM1263" s="10"/>
      <c r="BN1263" s="10"/>
      <c r="BO1263" s="10"/>
      <c r="BP1263" s="10"/>
      <c r="BQ1263" s="10"/>
      <c r="BR1263" s="10"/>
      <c r="BS1263" s="10"/>
      <c r="BT1263" s="10"/>
      <c r="BU1263" s="10"/>
      <c r="BV1263" s="10"/>
      <c r="BW1263" s="10"/>
      <c r="BX1263" s="10"/>
      <c r="BY1263" s="10"/>
      <c r="BZ1263" s="10"/>
      <c r="CA1263" s="10"/>
      <c r="CB1263" s="10"/>
      <c r="CC1263" s="10"/>
      <c r="CD1263" s="10"/>
      <c r="CE1263" s="10"/>
      <c r="CF1263" s="10"/>
      <c r="CG1263" s="10"/>
      <c r="CH1263" s="10"/>
      <c r="CI1263" s="10"/>
      <c r="CJ1263" s="10"/>
      <c r="CK1263" s="10"/>
      <c r="CL1263" s="10"/>
      <c r="CM1263" s="10"/>
      <c r="CN1263" s="10"/>
      <c r="CO1263" s="10"/>
      <c r="CP1263" s="10"/>
      <c r="CQ1263" s="10"/>
      <c r="CR1263" s="10"/>
    </row>
    <row r="1264" spans="1:96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  <c r="BF1264" s="10"/>
      <c r="BG1264" s="10"/>
      <c r="BH1264" s="10"/>
      <c r="BI1264" s="10"/>
      <c r="BJ1264" s="10"/>
      <c r="BK1264" s="10"/>
      <c r="BL1264" s="10"/>
      <c r="BM1264" s="10"/>
      <c r="BN1264" s="10"/>
      <c r="BO1264" s="10"/>
      <c r="BP1264" s="10"/>
      <c r="BQ1264" s="10"/>
      <c r="BR1264" s="10"/>
      <c r="BS1264" s="10"/>
      <c r="BT1264" s="10"/>
      <c r="BU1264" s="10"/>
      <c r="BV1264" s="10"/>
      <c r="BW1264" s="10"/>
      <c r="BX1264" s="10"/>
      <c r="BY1264" s="10"/>
      <c r="BZ1264" s="10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</row>
    <row r="1265" spans="1:96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  <c r="BF1265" s="10"/>
      <c r="BG1265" s="10"/>
      <c r="BH1265" s="10"/>
      <c r="BI1265" s="10"/>
      <c r="BJ1265" s="10"/>
      <c r="BK1265" s="10"/>
      <c r="BL1265" s="10"/>
      <c r="BM1265" s="10"/>
      <c r="BN1265" s="10"/>
      <c r="BO1265" s="10"/>
      <c r="BP1265" s="10"/>
      <c r="BQ1265" s="10"/>
      <c r="BR1265" s="10"/>
      <c r="BS1265" s="10"/>
      <c r="BT1265" s="10"/>
      <c r="BU1265" s="10"/>
      <c r="BV1265" s="10"/>
      <c r="BW1265" s="10"/>
      <c r="BX1265" s="10"/>
      <c r="BY1265" s="10"/>
      <c r="BZ1265" s="10"/>
      <c r="CA1265" s="10"/>
      <c r="CB1265" s="10"/>
      <c r="CC1265" s="10"/>
      <c r="CD1265" s="10"/>
      <c r="CE1265" s="10"/>
      <c r="CF1265" s="10"/>
      <c r="CG1265" s="10"/>
      <c r="CH1265" s="10"/>
      <c r="CI1265" s="10"/>
      <c r="CJ1265" s="10"/>
      <c r="CK1265" s="10"/>
      <c r="CL1265" s="10"/>
      <c r="CM1265" s="10"/>
      <c r="CN1265" s="10"/>
      <c r="CO1265" s="10"/>
      <c r="CP1265" s="10"/>
      <c r="CQ1265" s="10"/>
      <c r="CR1265" s="10"/>
    </row>
    <row r="1266" spans="1:96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  <c r="BF1266" s="10"/>
      <c r="BG1266" s="10"/>
      <c r="BH1266" s="10"/>
      <c r="BI1266" s="10"/>
      <c r="BJ1266" s="10"/>
      <c r="BK1266" s="10"/>
      <c r="BL1266" s="10"/>
      <c r="BM1266" s="10"/>
      <c r="BN1266" s="10"/>
      <c r="BO1266" s="10"/>
      <c r="BP1266" s="10"/>
      <c r="BQ1266" s="10"/>
      <c r="BR1266" s="10"/>
      <c r="BS1266" s="10"/>
      <c r="BT1266" s="10"/>
      <c r="BU1266" s="10"/>
      <c r="BV1266" s="10"/>
      <c r="BW1266" s="10"/>
      <c r="BX1266" s="10"/>
      <c r="BY1266" s="10"/>
      <c r="BZ1266" s="10"/>
      <c r="CA1266" s="10"/>
      <c r="CB1266" s="10"/>
      <c r="CC1266" s="10"/>
      <c r="CD1266" s="10"/>
      <c r="CE1266" s="10"/>
      <c r="CF1266" s="10"/>
      <c r="CG1266" s="10"/>
      <c r="CH1266" s="10"/>
      <c r="CI1266" s="10"/>
      <c r="CJ1266" s="10"/>
      <c r="CK1266" s="10"/>
      <c r="CL1266" s="10"/>
      <c r="CM1266" s="10"/>
      <c r="CN1266" s="10"/>
      <c r="CO1266" s="10"/>
      <c r="CP1266" s="10"/>
      <c r="CQ1266" s="10"/>
      <c r="CR1266" s="10"/>
    </row>
    <row r="1267" spans="1:96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  <c r="BF1267" s="10"/>
      <c r="BG1267" s="10"/>
      <c r="BH1267" s="10"/>
      <c r="BI1267" s="10"/>
      <c r="BJ1267" s="10"/>
      <c r="BK1267" s="10"/>
      <c r="BL1267" s="10"/>
      <c r="BM1267" s="10"/>
      <c r="BN1267" s="10"/>
      <c r="BO1267" s="10"/>
      <c r="BP1267" s="10"/>
      <c r="BQ1267" s="10"/>
      <c r="BR1267" s="10"/>
      <c r="BS1267" s="10"/>
      <c r="BT1267" s="10"/>
      <c r="BU1267" s="10"/>
      <c r="BV1267" s="10"/>
      <c r="BW1267" s="10"/>
      <c r="BX1267" s="10"/>
      <c r="BY1267" s="10"/>
      <c r="BZ1267" s="10"/>
      <c r="CA1267" s="10"/>
      <c r="CB1267" s="10"/>
      <c r="CC1267" s="10"/>
      <c r="CD1267" s="10"/>
      <c r="CE1267" s="10"/>
      <c r="CF1267" s="10"/>
      <c r="CG1267" s="10"/>
      <c r="CH1267" s="10"/>
      <c r="CI1267" s="10"/>
      <c r="CJ1267" s="10"/>
      <c r="CK1267" s="10"/>
      <c r="CL1267" s="10"/>
      <c r="CM1267" s="10"/>
      <c r="CN1267" s="10"/>
      <c r="CO1267" s="10"/>
      <c r="CP1267" s="10"/>
      <c r="CQ1267" s="10"/>
      <c r="CR1267" s="10"/>
    </row>
    <row r="1268" spans="1:96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  <c r="BF1268" s="10"/>
      <c r="BG1268" s="10"/>
      <c r="BH1268" s="10"/>
      <c r="BI1268" s="10"/>
      <c r="BJ1268" s="10"/>
      <c r="BK1268" s="10"/>
      <c r="BL1268" s="10"/>
      <c r="BM1268" s="10"/>
      <c r="BN1268" s="10"/>
      <c r="BO1268" s="10"/>
      <c r="BP1268" s="10"/>
      <c r="BQ1268" s="10"/>
      <c r="BR1268" s="10"/>
      <c r="BS1268" s="10"/>
      <c r="BT1268" s="10"/>
      <c r="BU1268" s="10"/>
      <c r="BV1268" s="10"/>
      <c r="BW1268" s="10"/>
      <c r="BX1268" s="10"/>
      <c r="BY1268" s="10"/>
      <c r="BZ1268" s="10"/>
      <c r="CA1268" s="10"/>
      <c r="CB1268" s="10"/>
      <c r="CC1268" s="10"/>
      <c r="CD1268" s="10"/>
      <c r="CE1268" s="10"/>
      <c r="CF1268" s="10"/>
      <c r="CG1268" s="10"/>
      <c r="CH1268" s="10"/>
      <c r="CI1268" s="10"/>
      <c r="CJ1268" s="10"/>
      <c r="CK1268" s="10"/>
      <c r="CL1268" s="10"/>
      <c r="CM1268" s="10"/>
      <c r="CN1268" s="10"/>
      <c r="CO1268" s="10"/>
      <c r="CP1268" s="10"/>
      <c r="CQ1268" s="10"/>
      <c r="CR1268" s="10"/>
    </row>
    <row r="1269" spans="1:96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  <c r="BF1269" s="10"/>
      <c r="BG1269" s="10"/>
      <c r="BH1269" s="10"/>
      <c r="BI1269" s="10"/>
      <c r="BJ1269" s="10"/>
      <c r="BK1269" s="10"/>
      <c r="BL1269" s="10"/>
      <c r="BM1269" s="10"/>
      <c r="BN1269" s="10"/>
      <c r="BO1269" s="10"/>
      <c r="BP1269" s="10"/>
      <c r="BQ1269" s="10"/>
      <c r="BR1269" s="10"/>
      <c r="BS1269" s="10"/>
      <c r="BT1269" s="10"/>
      <c r="BU1269" s="10"/>
      <c r="BV1269" s="10"/>
      <c r="BW1269" s="10"/>
      <c r="BX1269" s="10"/>
      <c r="BY1269" s="10"/>
      <c r="BZ1269" s="10"/>
      <c r="CA1269" s="10"/>
      <c r="CB1269" s="10"/>
      <c r="CC1269" s="10"/>
      <c r="CD1269" s="10"/>
      <c r="CE1269" s="10"/>
      <c r="CF1269" s="10"/>
      <c r="CG1269" s="10"/>
      <c r="CH1269" s="10"/>
      <c r="CI1269" s="10"/>
      <c r="CJ1269" s="10"/>
      <c r="CK1269" s="10"/>
      <c r="CL1269" s="10"/>
      <c r="CM1269" s="10"/>
      <c r="CN1269" s="10"/>
      <c r="CO1269" s="10"/>
      <c r="CP1269" s="10"/>
      <c r="CQ1269" s="10"/>
      <c r="CR1269" s="10"/>
    </row>
    <row r="1270" spans="1:96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  <c r="BF1270" s="10"/>
      <c r="BG1270" s="10"/>
      <c r="BH1270" s="10"/>
      <c r="BI1270" s="10"/>
      <c r="BJ1270" s="10"/>
      <c r="BK1270" s="10"/>
      <c r="BL1270" s="10"/>
      <c r="BM1270" s="10"/>
      <c r="BN1270" s="10"/>
      <c r="BO1270" s="10"/>
      <c r="BP1270" s="10"/>
      <c r="BQ1270" s="10"/>
      <c r="BR1270" s="10"/>
      <c r="BS1270" s="10"/>
      <c r="BT1270" s="10"/>
      <c r="BU1270" s="10"/>
      <c r="BV1270" s="10"/>
      <c r="BW1270" s="10"/>
      <c r="BX1270" s="10"/>
      <c r="BY1270" s="10"/>
      <c r="BZ1270" s="10"/>
      <c r="CA1270" s="10"/>
      <c r="CB1270" s="10"/>
      <c r="CC1270" s="10"/>
      <c r="CD1270" s="10"/>
      <c r="CE1270" s="10"/>
      <c r="CF1270" s="10"/>
      <c r="CG1270" s="10"/>
      <c r="CH1270" s="10"/>
      <c r="CI1270" s="10"/>
      <c r="CJ1270" s="10"/>
      <c r="CK1270" s="10"/>
      <c r="CL1270" s="10"/>
      <c r="CM1270" s="10"/>
      <c r="CN1270" s="10"/>
      <c r="CO1270" s="10"/>
      <c r="CP1270" s="10"/>
      <c r="CQ1270" s="10"/>
      <c r="CR1270" s="10"/>
    </row>
    <row r="1271" spans="1:96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  <c r="BF1271" s="10"/>
      <c r="BG1271" s="10"/>
      <c r="BH1271" s="10"/>
      <c r="BI1271" s="10"/>
      <c r="BJ1271" s="10"/>
      <c r="BK1271" s="10"/>
      <c r="BL1271" s="10"/>
      <c r="BM1271" s="10"/>
      <c r="BN1271" s="10"/>
      <c r="BO1271" s="10"/>
      <c r="BP1271" s="10"/>
      <c r="BQ1271" s="10"/>
      <c r="BR1271" s="10"/>
      <c r="BS1271" s="10"/>
      <c r="BT1271" s="10"/>
      <c r="BU1271" s="10"/>
      <c r="BV1271" s="10"/>
      <c r="BW1271" s="10"/>
      <c r="BX1271" s="10"/>
      <c r="BY1271" s="10"/>
      <c r="BZ1271" s="10"/>
      <c r="CA1271" s="10"/>
      <c r="CB1271" s="10"/>
      <c r="CC1271" s="10"/>
      <c r="CD1271" s="10"/>
      <c r="CE1271" s="10"/>
      <c r="CF1271" s="10"/>
      <c r="CG1271" s="10"/>
      <c r="CH1271" s="10"/>
      <c r="CI1271" s="10"/>
      <c r="CJ1271" s="10"/>
      <c r="CK1271" s="10"/>
      <c r="CL1271" s="10"/>
      <c r="CM1271" s="10"/>
      <c r="CN1271" s="10"/>
      <c r="CO1271" s="10"/>
      <c r="CP1271" s="10"/>
      <c r="CQ1271" s="10"/>
      <c r="CR1271" s="10"/>
    </row>
    <row r="1272" spans="1:96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  <c r="BF1272" s="10"/>
      <c r="BG1272" s="10"/>
      <c r="BH1272" s="10"/>
      <c r="BI1272" s="10"/>
      <c r="BJ1272" s="10"/>
      <c r="BK1272" s="10"/>
      <c r="BL1272" s="10"/>
      <c r="BM1272" s="10"/>
      <c r="BN1272" s="10"/>
      <c r="BO1272" s="10"/>
      <c r="BP1272" s="10"/>
      <c r="BQ1272" s="10"/>
      <c r="BR1272" s="10"/>
      <c r="BS1272" s="10"/>
      <c r="BT1272" s="10"/>
      <c r="BU1272" s="10"/>
      <c r="BV1272" s="10"/>
      <c r="BW1272" s="10"/>
      <c r="BX1272" s="10"/>
      <c r="BY1272" s="10"/>
      <c r="BZ1272" s="10"/>
      <c r="CA1272" s="10"/>
      <c r="CB1272" s="10"/>
      <c r="CC1272" s="10"/>
      <c r="CD1272" s="10"/>
      <c r="CE1272" s="10"/>
      <c r="CF1272" s="10"/>
      <c r="CG1272" s="10"/>
      <c r="CH1272" s="10"/>
      <c r="CI1272" s="10"/>
      <c r="CJ1272" s="10"/>
      <c r="CK1272" s="10"/>
      <c r="CL1272" s="10"/>
      <c r="CM1272" s="10"/>
      <c r="CN1272" s="10"/>
      <c r="CO1272" s="10"/>
      <c r="CP1272" s="10"/>
      <c r="CQ1272" s="10"/>
      <c r="CR1272" s="10"/>
    </row>
    <row r="1273" spans="1:96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  <c r="BF1273" s="10"/>
      <c r="BG1273" s="10"/>
      <c r="BH1273" s="10"/>
      <c r="BI1273" s="10"/>
      <c r="BJ1273" s="10"/>
      <c r="BK1273" s="10"/>
      <c r="BL1273" s="10"/>
      <c r="BM1273" s="10"/>
      <c r="BN1273" s="10"/>
      <c r="BO1273" s="10"/>
      <c r="BP1273" s="10"/>
      <c r="BQ1273" s="10"/>
      <c r="BR1273" s="10"/>
      <c r="BS1273" s="10"/>
      <c r="BT1273" s="10"/>
      <c r="BU1273" s="10"/>
      <c r="BV1273" s="10"/>
      <c r="BW1273" s="10"/>
      <c r="BX1273" s="10"/>
      <c r="BY1273" s="10"/>
      <c r="BZ1273" s="10"/>
      <c r="CA1273" s="10"/>
      <c r="CB1273" s="10"/>
      <c r="CC1273" s="10"/>
      <c r="CD1273" s="10"/>
      <c r="CE1273" s="10"/>
      <c r="CF1273" s="10"/>
      <c r="CG1273" s="10"/>
      <c r="CH1273" s="10"/>
      <c r="CI1273" s="10"/>
      <c r="CJ1273" s="10"/>
      <c r="CK1273" s="10"/>
      <c r="CL1273" s="10"/>
      <c r="CM1273" s="10"/>
      <c r="CN1273" s="10"/>
      <c r="CO1273" s="10"/>
      <c r="CP1273" s="10"/>
      <c r="CQ1273" s="10"/>
      <c r="CR1273" s="10"/>
    </row>
    <row r="1274" spans="1:96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  <c r="BF1274" s="10"/>
      <c r="BG1274" s="10"/>
      <c r="BH1274" s="10"/>
      <c r="BI1274" s="10"/>
      <c r="BJ1274" s="10"/>
      <c r="BK1274" s="10"/>
      <c r="BL1274" s="10"/>
      <c r="BM1274" s="10"/>
      <c r="BN1274" s="10"/>
      <c r="BO1274" s="10"/>
      <c r="BP1274" s="10"/>
      <c r="BQ1274" s="10"/>
      <c r="BR1274" s="10"/>
      <c r="BS1274" s="10"/>
      <c r="BT1274" s="10"/>
      <c r="BU1274" s="10"/>
      <c r="BV1274" s="10"/>
      <c r="BW1274" s="10"/>
      <c r="BX1274" s="10"/>
      <c r="BY1274" s="10"/>
      <c r="BZ1274" s="10"/>
      <c r="CA1274" s="10"/>
      <c r="CB1274" s="10"/>
      <c r="CC1274" s="10"/>
      <c r="CD1274" s="10"/>
      <c r="CE1274" s="10"/>
      <c r="CF1274" s="10"/>
      <c r="CG1274" s="10"/>
      <c r="CH1274" s="10"/>
      <c r="CI1274" s="10"/>
      <c r="CJ1274" s="10"/>
      <c r="CK1274" s="10"/>
      <c r="CL1274" s="10"/>
      <c r="CM1274" s="10"/>
      <c r="CN1274" s="10"/>
      <c r="CO1274" s="10"/>
      <c r="CP1274" s="10"/>
      <c r="CQ1274" s="10"/>
      <c r="CR1274" s="10"/>
    </row>
    <row r="1275" spans="1:96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  <c r="BF1275" s="10"/>
      <c r="BG1275" s="10"/>
      <c r="BH1275" s="10"/>
      <c r="BI1275" s="10"/>
      <c r="BJ1275" s="10"/>
      <c r="BK1275" s="10"/>
      <c r="BL1275" s="10"/>
      <c r="BM1275" s="10"/>
      <c r="BN1275" s="10"/>
      <c r="BO1275" s="10"/>
      <c r="BP1275" s="10"/>
      <c r="BQ1275" s="10"/>
      <c r="BR1275" s="10"/>
      <c r="BS1275" s="10"/>
      <c r="BT1275" s="10"/>
      <c r="BU1275" s="10"/>
      <c r="BV1275" s="10"/>
      <c r="BW1275" s="10"/>
      <c r="BX1275" s="10"/>
      <c r="BY1275" s="10"/>
      <c r="BZ1275" s="10"/>
      <c r="CA1275" s="10"/>
      <c r="CB1275" s="10"/>
      <c r="CC1275" s="10"/>
      <c r="CD1275" s="10"/>
      <c r="CE1275" s="10"/>
      <c r="CF1275" s="10"/>
      <c r="CG1275" s="10"/>
      <c r="CH1275" s="10"/>
      <c r="CI1275" s="10"/>
      <c r="CJ1275" s="10"/>
      <c r="CK1275" s="10"/>
      <c r="CL1275" s="10"/>
      <c r="CM1275" s="10"/>
      <c r="CN1275" s="10"/>
      <c r="CO1275" s="10"/>
      <c r="CP1275" s="10"/>
      <c r="CQ1275" s="10"/>
      <c r="CR1275" s="10"/>
    </row>
    <row r="1276" spans="1:96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  <c r="BF1276" s="10"/>
      <c r="BG1276" s="10"/>
      <c r="BH1276" s="10"/>
      <c r="BI1276" s="10"/>
      <c r="BJ1276" s="10"/>
      <c r="BK1276" s="10"/>
      <c r="BL1276" s="10"/>
      <c r="BM1276" s="10"/>
      <c r="BN1276" s="10"/>
      <c r="BO1276" s="10"/>
      <c r="BP1276" s="10"/>
      <c r="BQ1276" s="10"/>
      <c r="BR1276" s="10"/>
      <c r="BS1276" s="10"/>
      <c r="BT1276" s="10"/>
      <c r="BU1276" s="10"/>
      <c r="BV1276" s="10"/>
      <c r="BW1276" s="10"/>
      <c r="BX1276" s="10"/>
      <c r="BY1276" s="10"/>
      <c r="BZ1276" s="10"/>
      <c r="CA1276" s="10"/>
      <c r="CB1276" s="10"/>
      <c r="CC1276" s="10"/>
      <c r="CD1276" s="10"/>
      <c r="CE1276" s="10"/>
      <c r="CF1276" s="10"/>
      <c r="CG1276" s="10"/>
      <c r="CH1276" s="10"/>
      <c r="CI1276" s="10"/>
      <c r="CJ1276" s="10"/>
      <c r="CK1276" s="10"/>
      <c r="CL1276" s="10"/>
      <c r="CM1276" s="10"/>
      <c r="CN1276" s="10"/>
      <c r="CO1276" s="10"/>
      <c r="CP1276" s="10"/>
      <c r="CQ1276" s="10"/>
      <c r="CR1276" s="10"/>
    </row>
    <row r="1277" spans="1:96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  <c r="BF1277" s="10"/>
      <c r="BG1277" s="10"/>
      <c r="BH1277" s="10"/>
      <c r="BI1277" s="10"/>
      <c r="BJ1277" s="10"/>
      <c r="BK1277" s="10"/>
      <c r="BL1277" s="10"/>
      <c r="BM1277" s="10"/>
      <c r="BN1277" s="10"/>
      <c r="BO1277" s="10"/>
      <c r="BP1277" s="10"/>
      <c r="BQ1277" s="10"/>
      <c r="BR1277" s="10"/>
      <c r="BS1277" s="10"/>
      <c r="BT1277" s="10"/>
      <c r="BU1277" s="10"/>
      <c r="BV1277" s="10"/>
      <c r="BW1277" s="10"/>
      <c r="BX1277" s="10"/>
      <c r="BY1277" s="10"/>
      <c r="BZ1277" s="10"/>
      <c r="CA1277" s="10"/>
      <c r="CB1277" s="10"/>
      <c r="CC1277" s="10"/>
      <c r="CD1277" s="10"/>
      <c r="CE1277" s="10"/>
      <c r="CF1277" s="10"/>
      <c r="CG1277" s="10"/>
      <c r="CH1277" s="10"/>
      <c r="CI1277" s="10"/>
      <c r="CJ1277" s="10"/>
      <c r="CK1277" s="10"/>
      <c r="CL1277" s="10"/>
      <c r="CM1277" s="10"/>
      <c r="CN1277" s="10"/>
      <c r="CO1277" s="10"/>
      <c r="CP1277" s="10"/>
      <c r="CQ1277" s="10"/>
      <c r="CR1277" s="10"/>
    </row>
    <row r="1278" spans="1:96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  <c r="BF1278" s="10"/>
      <c r="BG1278" s="10"/>
      <c r="BH1278" s="10"/>
      <c r="BI1278" s="10"/>
      <c r="BJ1278" s="10"/>
      <c r="BK1278" s="10"/>
      <c r="BL1278" s="10"/>
      <c r="BM1278" s="10"/>
      <c r="BN1278" s="10"/>
      <c r="BO1278" s="10"/>
      <c r="BP1278" s="10"/>
      <c r="BQ1278" s="10"/>
      <c r="BR1278" s="10"/>
      <c r="BS1278" s="10"/>
      <c r="BT1278" s="10"/>
      <c r="BU1278" s="10"/>
      <c r="BV1278" s="10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</row>
    <row r="1279" spans="1:96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  <c r="BF1279" s="10"/>
      <c r="BG1279" s="10"/>
      <c r="BH1279" s="10"/>
      <c r="BI1279" s="10"/>
      <c r="BJ1279" s="10"/>
      <c r="BK1279" s="10"/>
      <c r="BL1279" s="10"/>
      <c r="BM1279" s="10"/>
      <c r="BN1279" s="10"/>
      <c r="BO1279" s="10"/>
      <c r="BP1279" s="10"/>
      <c r="BQ1279" s="10"/>
      <c r="BR1279" s="10"/>
      <c r="BS1279" s="10"/>
      <c r="BT1279" s="10"/>
      <c r="BU1279" s="10"/>
      <c r="BV1279" s="10"/>
      <c r="BW1279" s="10"/>
      <c r="BX1279" s="10"/>
      <c r="BY1279" s="10"/>
      <c r="BZ1279" s="10"/>
      <c r="CA1279" s="10"/>
      <c r="CB1279" s="10"/>
      <c r="CC1279" s="10"/>
      <c r="CD1279" s="10"/>
      <c r="CE1279" s="10"/>
      <c r="CF1279" s="10"/>
      <c r="CG1279" s="10"/>
      <c r="CH1279" s="10"/>
      <c r="CI1279" s="10"/>
      <c r="CJ1279" s="10"/>
      <c r="CK1279" s="10"/>
      <c r="CL1279" s="10"/>
      <c r="CM1279" s="10"/>
      <c r="CN1279" s="10"/>
      <c r="CO1279" s="10"/>
      <c r="CP1279" s="10"/>
      <c r="CQ1279" s="10"/>
      <c r="CR1279" s="10"/>
    </row>
    <row r="1280" spans="1:96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  <c r="BF1280" s="10"/>
      <c r="BG1280" s="10"/>
      <c r="BH1280" s="10"/>
      <c r="BI1280" s="10"/>
      <c r="BJ1280" s="10"/>
      <c r="BK1280" s="10"/>
      <c r="BL1280" s="10"/>
      <c r="BM1280" s="10"/>
      <c r="BN1280" s="10"/>
      <c r="BO1280" s="10"/>
      <c r="BP1280" s="10"/>
      <c r="BQ1280" s="10"/>
      <c r="BR1280" s="10"/>
      <c r="BS1280" s="10"/>
      <c r="BT1280" s="10"/>
      <c r="BU1280" s="10"/>
      <c r="BV1280" s="10"/>
      <c r="BW1280" s="10"/>
      <c r="BX1280" s="10"/>
      <c r="BY1280" s="10"/>
      <c r="BZ1280" s="10"/>
      <c r="CA1280" s="10"/>
      <c r="CB1280" s="10"/>
      <c r="CC1280" s="10"/>
      <c r="CD1280" s="10"/>
      <c r="CE1280" s="10"/>
      <c r="CF1280" s="10"/>
      <c r="CG1280" s="10"/>
      <c r="CH1280" s="10"/>
      <c r="CI1280" s="10"/>
      <c r="CJ1280" s="10"/>
      <c r="CK1280" s="10"/>
      <c r="CL1280" s="10"/>
      <c r="CM1280" s="10"/>
      <c r="CN1280" s="10"/>
      <c r="CO1280" s="10"/>
      <c r="CP1280" s="10"/>
      <c r="CQ1280" s="10"/>
      <c r="CR1280" s="10"/>
    </row>
    <row r="1281" spans="1:96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  <c r="BF1281" s="10"/>
      <c r="BG1281" s="10"/>
      <c r="BH1281" s="10"/>
      <c r="BI1281" s="10"/>
      <c r="BJ1281" s="10"/>
      <c r="BK1281" s="10"/>
      <c r="BL1281" s="10"/>
      <c r="BM1281" s="10"/>
      <c r="BN1281" s="10"/>
      <c r="BO1281" s="10"/>
      <c r="BP1281" s="10"/>
      <c r="BQ1281" s="10"/>
      <c r="BR1281" s="10"/>
      <c r="BS1281" s="10"/>
      <c r="BT1281" s="10"/>
      <c r="BU1281" s="10"/>
      <c r="BV1281" s="10"/>
      <c r="BW1281" s="10"/>
      <c r="BX1281" s="10"/>
      <c r="BY1281" s="10"/>
      <c r="BZ1281" s="10"/>
      <c r="CA1281" s="10"/>
      <c r="CB1281" s="10"/>
      <c r="CC1281" s="10"/>
      <c r="CD1281" s="10"/>
      <c r="CE1281" s="10"/>
      <c r="CF1281" s="10"/>
      <c r="CG1281" s="10"/>
      <c r="CH1281" s="10"/>
      <c r="CI1281" s="10"/>
      <c r="CJ1281" s="10"/>
      <c r="CK1281" s="10"/>
      <c r="CL1281" s="10"/>
      <c r="CM1281" s="10"/>
      <c r="CN1281" s="10"/>
      <c r="CO1281" s="10"/>
      <c r="CP1281" s="10"/>
      <c r="CQ1281" s="10"/>
      <c r="CR1281" s="10"/>
    </row>
    <row r="1282" spans="1:96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  <c r="BF1282" s="10"/>
      <c r="BG1282" s="10"/>
      <c r="BH1282" s="10"/>
      <c r="BI1282" s="10"/>
      <c r="BJ1282" s="10"/>
      <c r="BK1282" s="10"/>
      <c r="BL1282" s="10"/>
      <c r="BM1282" s="10"/>
      <c r="BN1282" s="10"/>
      <c r="BO1282" s="10"/>
      <c r="BP1282" s="10"/>
      <c r="BQ1282" s="10"/>
      <c r="BR1282" s="10"/>
      <c r="BS1282" s="10"/>
      <c r="BT1282" s="10"/>
      <c r="BU1282" s="10"/>
      <c r="BV1282" s="10"/>
      <c r="BW1282" s="10"/>
      <c r="BX1282" s="10"/>
      <c r="BY1282" s="10"/>
      <c r="BZ1282" s="10"/>
      <c r="CA1282" s="10"/>
      <c r="CB1282" s="10"/>
      <c r="CC1282" s="10"/>
      <c r="CD1282" s="10"/>
      <c r="CE1282" s="10"/>
      <c r="CF1282" s="10"/>
      <c r="CG1282" s="10"/>
      <c r="CH1282" s="10"/>
      <c r="CI1282" s="10"/>
      <c r="CJ1282" s="10"/>
      <c r="CK1282" s="10"/>
      <c r="CL1282" s="10"/>
      <c r="CM1282" s="10"/>
      <c r="CN1282" s="10"/>
      <c r="CO1282" s="10"/>
      <c r="CP1282" s="10"/>
      <c r="CQ1282" s="10"/>
      <c r="CR1282" s="10"/>
    </row>
    <row r="1283" spans="1:96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10"/>
      <c r="BE1283" s="10"/>
      <c r="BF1283" s="10"/>
      <c r="BG1283" s="10"/>
      <c r="BH1283" s="10"/>
      <c r="BI1283" s="10"/>
      <c r="BJ1283" s="10"/>
      <c r="BK1283" s="10"/>
      <c r="BL1283" s="10"/>
      <c r="BM1283" s="10"/>
      <c r="BN1283" s="10"/>
      <c r="BO1283" s="10"/>
      <c r="BP1283" s="10"/>
      <c r="BQ1283" s="10"/>
      <c r="BR1283" s="10"/>
      <c r="BS1283" s="10"/>
      <c r="BT1283" s="10"/>
      <c r="BU1283" s="10"/>
      <c r="BV1283" s="10"/>
      <c r="BW1283" s="10"/>
      <c r="BX1283" s="10"/>
      <c r="BY1283" s="10"/>
      <c r="BZ1283" s="10"/>
      <c r="CA1283" s="10"/>
      <c r="CB1283" s="10"/>
      <c r="CC1283" s="10"/>
      <c r="CD1283" s="10"/>
      <c r="CE1283" s="10"/>
      <c r="CF1283" s="10"/>
      <c r="CG1283" s="10"/>
      <c r="CH1283" s="10"/>
      <c r="CI1283" s="10"/>
      <c r="CJ1283" s="10"/>
      <c r="CK1283" s="10"/>
      <c r="CL1283" s="10"/>
      <c r="CM1283" s="10"/>
      <c r="CN1283" s="10"/>
      <c r="CO1283" s="10"/>
      <c r="CP1283" s="10"/>
      <c r="CQ1283" s="10"/>
      <c r="CR1283" s="10"/>
    </row>
    <row r="1284" spans="1:96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0"/>
      <c r="BC1284" s="10"/>
      <c r="BD1284" s="10"/>
      <c r="BE1284" s="10"/>
      <c r="BF1284" s="10"/>
      <c r="BG1284" s="10"/>
      <c r="BH1284" s="10"/>
      <c r="BI1284" s="10"/>
      <c r="BJ1284" s="10"/>
      <c r="BK1284" s="10"/>
      <c r="BL1284" s="10"/>
      <c r="BM1284" s="10"/>
      <c r="BN1284" s="10"/>
      <c r="BO1284" s="10"/>
      <c r="BP1284" s="10"/>
      <c r="BQ1284" s="10"/>
      <c r="BR1284" s="10"/>
      <c r="BS1284" s="10"/>
      <c r="BT1284" s="10"/>
      <c r="BU1284" s="10"/>
      <c r="BV1284" s="10"/>
      <c r="BW1284" s="10"/>
      <c r="BX1284" s="10"/>
      <c r="BY1284" s="10"/>
      <c r="BZ1284" s="10"/>
      <c r="CA1284" s="10"/>
      <c r="CB1284" s="10"/>
      <c r="CC1284" s="10"/>
      <c r="CD1284" s="10"/>
      <c r="CE1284" s="10"/>
      <c r="CF1284" s="10"/>
      <c r="CG1284" s="10"/>
      <c r="CH1284" s="10"/>
      <c r="CI1284" s="10"/>
      <c r="CJ1284" s="10"/>
      <c r="CK1284" s="10"/>
      <c r="CL1284" s="10"/>
      <c r="CM1284" s="10"/>
      <c r="CN1284" s="10"/>
      <c r="CO1284" s="10"/>
      <c r="CP1284" s="10"/>
      <c r="CQ1284" s="10"/>
      <c r="CR1284" s="10"/>
    </row>
    <row r="1285" spans="1:96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  <c r="BF1285" s="10"/>
      <c r="BG1285" s="10"/>
      <c r="BH1285" s="10"/>
      <c r="BI1285" s="10"/>
      <c r="BJ1285" s="10"/>
      <c r="BK1285" s="10"/>
      <c r="BL1285" s="10"/>
      <c r="BM1285" s="10"/>
      <c r="BN1285" s="10"/>
      <c r="BO1285" s="10"/>
      <c r="BP1285" s="10"/>
      <c r="BQ1285" s="10"/>
      <c r="BR1285" s="10"/>
      <c r="BS1285" s="10"/>
      <c r="BT1285" s="10"/>
      <c r="BU1285" s="10"/>
      <c r="BV1285" s="10"/>
      <c r="BW1285" s="10"/>
      <c r="BX1285" s="10"/>
      <c r="BY1285" s="10"/>
      <c r="BZ1285" s="10"/>
      <c r="CA1285" s="10"/>
      <c r="CB1285" s="10"/>
      <c r="CC1285" s="10"/>
      <c r="CD1285" s="10"/>
      <c r="CE1285" s="10"/>
      <c r="CF1285" s="10"/>
      <c r="CG1285" s="10"/>
      <c r="CH1285" s="10"/>
      <c r="CI1285" s="10"/>
      <c r="CJ1285" s="10"/>
      <c r="CK1285" s="10"/>
      <c r="CL1285" s="10"/>
      <c r="CM1285" s="10"/>
      <c r="CN1285" s="10"/>
      <c r="CO1285" s="10"/>
      <c r="CP1285" s="10"/>
      <c r="CQ1285" s="10"/>
      <c r="CR1285" s="10"/>
    </row>
    <row r="1286" spans="1:96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10"/>
      <c r="BE1286" s="10"/>
      <c r="BF1286" s="10"/>
      <c r="BG1286" s="10"/>
      <c r="BH1286" s="10"/>
      <c r="BI1286" s="10"/>
      <c r="BJ1286" s="10"/>
      <c r="BK1286" s="10"/>
      <c r="BL1286" s="10"/>
      <c r="BM1286" s="10"/>
      <c r="BN1286" s="10"/>
      <c r="BO1286" s="10"/>
      <c r="BP1286" s="10"/>
      <c r="BQ1286" s="10"/>
      <c r="BR1286" s="10"/>
      <c r="BS1286" s="10"/>
      <c r="BT1286" s="10"/>
      <c r="BU1286" s="10"/>
      <c r="BV1286" s="10"/>
      <c r="BW1286" s="10"/>
      <c r="BX1286" s="10"/>
      <c r="BY1286" s="10"/>
      <c r="BZ1286" s="10"/>
      <c r="CA1286" s="10"/>
      <c r="CB1286" s="10"/>
      <c r="CC1286" s="10"/>
      <c r="CD1286" s="10"/>
      <c r="CE1286" s="10"/>
      <c r="CF1286" s="10"/>
      <c r="CG1286" s="10"/>
      <c r="CH1286" s="10"/>
      <c r="CI1286" s="10"/>
      <c r="CJ1286" s="10"/>
      <c r="CK1286" s="10"/>
      <c r="CL1286" s="10"/>
      <c r="CM1286" s="10"/>
      <c r="CN1286" s="10"/>
      <c r="CO1286" s="10"/>
      <c r="CP1286" s="10"/>
      <c r="CQ1286" s="10"/>
      <c r="CR1286" s="10"/>
    </row>
    <row r="1287" spans="1:96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  <c r="BF1287" s="10"/>
      <c r="BG1287" s="10"/>
      <c r="BH1287" s="10"/>
      <c r="BI1287" s="10"/>
      <c r="BJ1287" s="10"/>
      <c r="BK1287" s="10"/>
      <c r="BL1287" s="10"/>
      <c r="BM1287" s="10"/>
      <c r="BN1287" s="10"/>
      <c r="BO1287" s="10"/>
      <c r="BP1287" s="10"/>
      <c r="BQ1287" s="10"/>
      <c r="BR1287" s="10"/>
      <c r="BS1287" s="10"/>
      <c r="BT1287" s="10"/>
      <c r="BU1287" s="10"/>
      <c r="BV1287" s="10"/>
      <c r="BW1287" s="10"/>
      <c r="BX1287" s="10"/>
      <c r="BY1287" s="10"/>
      <c r="BZ1287" s="10"/>
      <c r="CA1287" s="10"/>
      <c r="CB1287" s="10"/>
      <c r="CC1287" s="10"/>
      <c r="CD1287" s="10"/>
      <c r="CE1287" s="10"/>
      <c r="CF1287" s="10"/>
      <c r="CG1287" s="10"/>
      <c r="CH1287" s="10"/>
      <c r="CI1287" s="10"/>
      <c r="CJ1287" s="10"/>
      <c r="CK1287" s="10"/>
      <c r="CL1287" s="10"/>
      <c r="CM1287" s="10"/>
      <c r="CN1287" s="10"/>
      <c r="CO1287" s="10"/>
      <c r="CP1287" s="10"/>
      <c r="CQ1287" s="10"/>
      <c r="CR1287" s="10"/>
    </row>
    <row r="1288" spans="1:96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  <c r="BF1288" s="10"/>
      <c r="BG1288" s="10"/>
      <c r="BH1288" s="10"/>
      <c r="BI1288" s="10"/>
      <c r="BJ1288" s="10"/>
      <c r="BK1288" s="10"/>
      <c r="BL1288" s="10"/>
      <c r="BM1288" s="10"/>
      <c r="BN1288" s="10"/>
      <c r="BO1288" s="10"/>
      <c r="BP1288" s="10"/>
      <c r="BQ1288" s="10"/>
      <c r="BR1288" s="10"/>
      <c r="BS1288" s="10"/>
      <c r="BT1288" s="10"/>
      <c r="BU1288" s="10"/>
      <c r="BV1288" s="10"/>
      <c r="BW1288" s="10"/>
      <c r="BX1288" s="10"/>
      <c r="BY1288" s="10"/>
      <c r="BZ1288" s="10"/>
      <c r="CA1288" s="10"/>
      <c r="CB1288" s="10"/>
      <c r="CC1288" s="10"/>
      <c r="CD1288" s="10"/>
      <c r="CE1288" s="10"/>
      <c r="CF1288" s="10"/>
      <c r="CG1288" s="10"/>
      <c r="CH1288" s="10"/>
      <c r="CI1288" s="10"/>
      <c r="CJ1288" s="10"/>
      <c r="CK1288" s="10"/>
      <c r="CL1288" s="10"/>
      <c r="CM1288" s="10"/>
      <c r="CN1288" s="10"/>
      <c r="CO1288" s="10"/>
      <c r="CP1288" s="10"/>
      <c r="CQ1288" s="10"/>
      <c r="CR1288" s="10"/>
    </row>
    <row r="1289" spans="1:96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  <c r="BF1289" s="10"/>
      <c r="BG1289" s="10"/>
      <c r="BH1289" s="10"/>
      <c r="BI1289" s="10"/>
      <c r="BJ1289" s="10"/>
      <c r="BK1289" s="10"/>
      <c r="BL1289" s="10"/>
      <c r="BM1289" s="10"/>
      <c r="BN1289" s="10"/>
      <c r="BO1289" s="10"/>
      <c r="BP1289" s="10"/>
      <c r="BQ1289" s="10"/>
      <c r="BR1289" s="10"/>
      <c r="BS1289" s="10"/>
      <c r="BT1289" s="10"/>
      <c r="BU1289" s="10"/>
      <c r="BV1289" s="10"/>
      <c r="BW1289" s="10"/>
      <c r="BX1289" s="10"/>
      <c r="BY1289" s="10"/>
      <c r="BZ1289" s="10"/>
      <c r="CA1289" s="10"/>
      <c r="CB1289" s="10"/>
      <c r="CC1289" s="10"/>
      <c r="CD1289" s="10"/>
      <c r="CE1289" s="10"/>
      <c r="CF1289" s="10"/>
      <c r="CG1289" s="10"/>
      <c r="CH1289" s="10"/>
      <c r="CI1289" s="10"/>
      <c r="CJ1289" s="10"/>
      <c r="CK1289" s="10"/>
      <c r="CL1289" s="10"/>
      <c r="CM1289" s="10"/>
      <c r="CN1289" s="10"/>
      <c r="CO1289" s="10"/>
      <c r="CP1289" s="10"/>
      <c r="CQ1289" s="10"/>
      <c r="CR1289" s="10"/>
    </row>
    <row r="1290" spans="1:96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10"/>
      <c r="BE1290" s="10"/>
      <c r="BF1290" s="10"/>
      <c r="BG1290" s="10"/>
      <c r="BH1290" s="10"/>
      <c r="BI1290" s="10"/>
      <c r="BJ1290" s="10"/>
      <c r="BK1290" s="10"/>
      <c r="BL1290" s="10"/>
      <c r="BM1290" s="10"/>
      <c r="BN1290" s="10"/>
      <c r="BO1290" s="10"/>
      <c r="BP1290" s="10"/>
      <c r="BQ1290" s="10"/>
      <c r="BR1290" s="10"/>
      <c r="BS1290" s="10"/>
      <c r="BT1290" s="10"/>
      <c r="BU1290" s="10"/>
      <c r="BV1290" s="10"/>
      <c r="BW1290" s="10"/>
      <c r="BX1290" s="10"/>
      <c r="BY1290" s="10"/>
      <c r="BZ1290" s="10"/>
      <c r="CA1290" s="10"/>
      <c r="CB1290" s="10"/>
      <c r="CC1290" s="10"/>
      <c r="CD1290" s="10"/>
      <c r="CE1290" s="10"/>
      <c r="CF1290" s="10"/>
      <c r="CG1290" s="10"/>
      <c r="CH1290" s="10"/>
      <c r="CI1290" s="10"/>
      <c r="CJ1290" s="10"/>
      <c r="CK1290" s="10"/>
      <c r="CL1290" s="10"/>
      <c r="CM1290" s="10"/>
      <c r="CN1290" s="10"/>
      <c r="CO1290" s="10"/>
      <c r="CP1290" s="10"/>
      <c r="CQ1290" s="10"/>
      <c r="CR1290" s="10"/>
    </row>
    <row r="1291" spans="1:96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0"/>
      <c r="BC1291" s="10"/>
      <c r="BD1291" s="10"/>
      <c r="BE1291" s="10"/>
      <c r="BF1291" s="10"/>
      <c r="BG1291" s="10"/>
      <c r="BH1291" s="10"/>
      <c r="BI1291" s="10"/>
      <c r="BJ1291" s="10"/>
      <c r="BK1291" s="10"/>
      <c r="BL1291" s="10"/>
      <c r="BM1291" s="10"/>
      <c r="BN1291" s="10"/>
      <c r="BO1291" s="10"/>
      <c r="BP1291" s="10"/>
      <c r="BQ1291" s="10"/>
      <c r="BR1291" s="10"/>
      <c r="BS1291" s="10"/>
      <c r="BT1291" s="10"/>
      <c r="BU1291" s="10"/>
      <c r="BV1291" s="10"/>
      <c r="BW1291" s="10"/>
      <c r="BX1291" s="10"/>
      <c r="BY1291" s="10"/>
      <c r="BZ1291" s="10"/>
      <c r="CA1291" s="10"/>
      <c r="CB1291" s="10"/>
      <c r="CC1291" s="10"/>
      <c r="CD1291" s="10"/>
      <c r="CE1291" s="10"/>
      <c r="CF1291" s="10"/>
      <c r="CG1291" s="10"/>
      <c r="CH1291" s="10"/>
      <c r="CI1291" s="10"/>
      <c r="CJ1291" s="10"/>
      <c r="CK1291" s="10"/>
      <c r="CL1291" s="10"/>
      <c r="CM1291" s="10"/>
      <c r="CN1291" s="10"/>
      <c r="CO1291" s="10"/>
      <c r="CP1291" s="10"/>
      <c r="CQ1291" s="10"/>
      <c r="CR1291" s="10"/>
    </row>
    <row r="1292" spans="1:96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  <c r="BF1292" s="10"/>
      <c r="BG1292" s="10"/>
      <c r="BH1292" s="10"/>
      <c r="BI1292" s="10"/>
      <c r="BJ1292" s="10"/>
      <c r="BK1292" s="10"/>
      <c r="BL1292" s="10"/>
      <c r="BM1292" s="10"/>
      <c r="BN1292" s="10"/>
      <c r="BO1292" s="10"/>
      <c r="BP1292" s="10"/>
      <c r="BQ1292" s="10"/>
      <c r="BR1292" s="10"/>
      <c r="BS1292" s="10"/>
      <c r="BT1292" s="10"/>
      <c r="BU1292" s="10"/>
      <c r="BV1292" s="10"/>
      <c r="BW1292" s="10"/>
      <c r="BX1292" s="10"/>
      <c r="BY1292" s="10"/>
      <c r="BZ1292" s="10"/>
      <c r="CA1292" s="10"/>
      <c r="CB1292" s="10"/>
      <c r="CC1292" s="10"/>
      <c r="CD1292" s="10"/>
      <c r="CE1292" s="10"/>
      <c r="CF1292" s="10"/>
      <c r="CG1292" s="10"/>
      <c r="CH1292" s="10"/>
      <c r="CI1292" s="10"/>
      <c r="CJ1292" s="10"/>
      <c r="CK1292" s="10"/>
      <c r="CL1292" s="10"/>
      <c r="CM1292" s="10"/>
      <c r="CN1292" s="10"/>
      <c r="CO1292" s="10"/>
      <c r="CP1292" s="10"/>
      <c r="CQ1292" s="10"/>
      <c r="CR1292" s="10"/>
    </row>
    <row r="1293" spans="1:96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10"/>
      <c r="BE1293" s="10"/>
      <c r="BF1293" s="10"/>
      <c r="BG1293" s="10"/>
      <c r="BH1293" s="10"/>
      <c r="BI1293" s="10"/>
      <c r="BJ1293" s="10"/>
      <c r="BK1293" s="10"/>
      <c r="BL1293" s="10"/>
      <c r="BM1293" s="10"/>
      <c r="BN1293" s="10"/>
      <c r="BO1293" s="10"/>
      <c r="BP1293" s="10"/>
      <c r="BQ1293" s="10"/>
      <c r="BR1293" s="10"/>
      <c r="BS1293" s="10"/>
      <c r="BT1293" s="10"/>
      <c r="BU1293" s="10"/>
      <c r="BV1293" s="10"/>
      <c r="BW1293" s="10"/>
      <c r="BX1293" s="10"/>
      <c r="BY1293" s="10"/>
      <c r="BZ1293" s="10"/>
      <c r="CA1293" s="10"/>
      <c r="CB1293" s="10"/>
      <c r="CC1293" s="10"/>
      <c r="CD1293" s="10"/>
      <c r="CE1293" s="10"/>
      <c r="CF1293" s="10"/>
      <c r="CG1293" s="10"/>
      <c r="CH1293" s="10"/>
      <c r="CI1293" s="10"/>
      <c r="CJ1293" s="10"/>
      <c r="CK1293" s="10"/>
      <c r="CL1293" s="10"/>
      <c r="CM1293" s="10"/>
      <c r="CN1293" s="10"/>
      <c r="CO1293" s="10"/>
      <c r="CP1293" s="10"/>
      <c r="CQ1293" s="10"/>
      <c r="CR1293" s="10"/>
    </row>
    <row r="1294" spans="1:96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  <c r="BF1294" s="10"/>
      <c r="BG1294" s="10"/>
      <c r="BH1294" s="10"/>
      <c r="BI1294" s="10"/>
      <c r="BJ1294" s="10"/>
      <c r="BK1294" s="10"/>
      <c r="BL1294" s="10"/>
      <c r="BM1294" s="10"/>
      <c r="BN1294" s="10"/>
      <c r="BO1294" s="10"/>
      <c r="BP1294" s="10"/>
      <c r="BQ1294" s="10"/>
      <c r="BR1294" s="10"/>
      <c r="BS1294" s="10"/>
      <c r="BT1294" s="10"/>
      <c r="BU1294" s="10"/>
      <c r="BV1294" s="10"/>
      <c r="BW1294" s="10"/>
      <c r="BX1294" s="10"/>
      <c r="BY1294" s="10"/>
      <c r="BZ1294" s="10"/>
      <c r="CA1294" s="10"/>
      <c r="CB1294" s="10"/>
      <c r="CC1294" s="10"/>
      <c r="CD1294" s="10"/>
      <c r="CE1294" s="10"/>
      <c r="CF1294" s="10"/>
      <c r="CG1294" s="10"/>
      <c r="CH1294" s="10"/>
      <c r="CI1294" s="10"/>
      <c r="CJ1294" s="10"/>
      <c r="CK1294" s="10"/>
      <c r="CL1294" s="10"/>
      <c r="CM1294" s="10"/>
      <c r="CN1294" s="10"/>
      <c r="CO1294" s="10"/>
      <c r="CP1294" s="10"/>
      <c r="CQ1294" s="10"/>
      <c r="CR1294" s="10"/>
    </row>
    <row r="1295" spans="1:96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10"/>
      <c r="BE1295" s="10"/>
      <c r="BF1295" s="10"/>
      <c r="BG1295" s="10"/>
      <c r="BH1295" s="10"/>
      <c r="BI1295" s="10"/>
      <c r="BJ1295" s="10"/>
      <c r="BK1295" s="10"/>
      <c r="BL1295" s="10"/>
      <c r="BM1295" s="10"/>
      <c r="BN1295" s="10"/>
      <c r="BO1295" s="10"/>
      <c r="BP1295" s="10"/>
      <c r="BQ1295" s="10"/>
      <c r="BR1295" s="10"/>
      <c r="BS1295" s="10"/>
      <c r="BT1295" s="10"/>
      <c r="BU1295" s="10"/>
      <c r="BV1295" s="10"/>
      <c r="BW1295" s="10"/>
      <c r="BX1295" s="10"/>
      <c r="BY1295" s="10"/>
      <c r="BZ1295" s="10"/>
      <c r="CA1295" s="10"/>
      <c r="CB1295" s="10"/>
      <c r="CC1295" s="10"/>
      <c r="CD1295" s="10"/>
      <c r="CE1295" s="10"/>
      <c r="CF1295" s="10"/>
      <c r="CG1295" s="10"/>
      <c r="CH1295" s="10"/>
      <c r="CI1295" s="10"/>
      <c r="CJ1295" s="10"/>
      <c r="CK1295" s="10"/>
      <c r="CL1295" s="10"/>
      <c r="CM1295" s="10"/>
      <c r="CN1295" s="10"/>
      <c r="CO1295" s="10"/>
      <c r="CP1295" s="10"/>
      <c r="CQ1295" s="10"/>
      <c r="CR1295" s="10"/>
    </row>
    <row r="1296" spans="1:96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10"/>
      <c r="BE1296" s="10"/>
      <c r="BF1296" s="10"/>
      <c r="BG1296" s="10"/>
      <c r="BH1296" s="10"/>
      <c r="BI1296" s="10"/>
      <c r="BJ1296" s="10"/>
      <c r="BK1296" s="10"/>
      <c r="BL1296" s="10"/>
      <c r="BM1296" s="10"/>
      <c r="BN1296" s="10"/>
      <c r="BO1296" s="10"/>
      <c r="BP1296" s="10"/>
      <c r="BQ1296" s="10"/>
      <c r="BR1296" s="10"/>
      <c r="BS1296" s="10"/>
      <c r="BT1296" s="10"/>
      <c r="BU1296" s="10"/>
      <c r="BV1296" s="10"/>
      <c r="BW1296" s="10"/>
      <c r="BX1296" s="10"/>
      <c r="BY1296" s="10"/>
      <c r="BZ1296" s="10"/>
      <c r="CA1296" s="10"/>
      <c r="CB1296" s="10"/>
      <c r="CC1296" s="10"/>
      <c r="CD1296" s="10"/>
      <c r="CE1296" s="10"/>
      <c r="CF1296" s="10"/>
      <c r="CG1296" s="10"/>
      <c r="CH1296" s="10"/>
      <c r="CI1296" s="10"/>
      <c r="CJ1296" s="10"/>
      <c r="CK1296" s="10"/>
      <c r="CL1296" s="10"/>
      <c r="CM1296" s="10"/>
      <c r="CN1296" s="10"/>
      <c r="CO1296" s="10"/>
      <c r="CP1296" s="10"/>
      <c r="CQ1296" s="10"/>
      <c r="CR1296" s="10"/>
    </row>
    <row r="1297" spans="1:96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  <c r="BF1297" s="10"/>
      <c r="BG1297" s="10"/>
      <c r="BH1297" s="10"/>
      <c r="BI1297" s="10"/>
      <c r="BJ1297" s="10"/>
      <c r="BK1297" s="10"/>
      <c r="BL1297" s="10"/>
      <c r="BM1297" s="10"/>
      <c r="BN1297" s="10"/>
      <c r="BO1297" s="10"/>
      <c r="BP1297" s="10"/>
      <c r="BQ1297" s="10"/>
      <c r="BR1297" s="10"/>
      <c r="BS1297" s="10"/>
      <c r="BT1297" s="10"/>
      <c r="BU1297" s="10"/>
      <c r="BV1297" s="10"/>
      <c r="BW1297" s="10"/>
      <c r="BX1297" s="10"/>
      <c r="BY1297" s="10"/>
      <c r="BZ1297" s="10"/>
      <c r="CA1297" s="10"/>
      <c r="CB1297" s="10"/>
      <c r="CC1297" s="10"/>
      <c r="CD1297" s="10"/>
      <c r="CE1297" s="10"/>
      <c r="CF1297" s="10"/>
      <c r="CG1297" s="10"/>
      <c r="CH1297" s="10"/>
      <c r="CI1297" s="10"/>
      <c r="CJ1297" s="10"/>
      <c r="CK1297" s="10"/>
      <c r="CL1297" s="10"/>
      <c r="CM1297" s="10"/>
      <c r="CN1297" s="10"/>
      <c r="CO1297" s="10"/>
      <c r="CP1297" s="10"/>
      <c r="CQ1297" s="10"/>
      <c r="CR1297" s="10"/>
    </row>
    <row r="1298" spans="1:96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0"/>
      <c r="BC1298" s="10"/>
      <c r="BD1298" s="10"/>
      <c r="BE1298" s="10"/>
      <c r="BF1298" s="10"/>
      <c r="BG1298" s="10"/>
      <c r="BH1298" s="10"/>
      <c r="BI1298" s="10"/>
      <c r="BJ1298" s="10"/>
      <c r="BK1298" s="10"/>
      <c r="BL1298" s="10"/>
      <c r="BM1298" s="10"/>
      <c r="BN1298" s="10"/>
      <c r="BO1298" s="10"/>
      <c r="BP1298" s="10"/>
      <c r="BQ1298" s="10"/>
      <c r="BR1298" s="10"/>
      <c r="BS1298" s="10"/>
      <c r="BT1298" s="10"/>
      <c r="BU1298" s="10"/>
      <c r="BV1298" s="10"/>
      <c r="BW1298" s="10"/>
      <c r="BX1298" s="10"/>
      <c r="BY1298" s="10"/>
      <c r="BZ1298" s="10"/>
      <c r="CA1298" s="10"/>
      <c r="CB1298" s="10"/>
      <c r="CC1298" s="10"/>
      <c r="CD1298" s="10"/>
      <c r="CE1298" s="10"/>
      <c r="CF1298" s="10"/>
      <c r="CG1298" s="10"/>
      <c r="CH1298" s="10"/>
      <c r="CI1298" s="10"/>
      <c r="CJ1298" s="10"/>
      <c r="CK1298" s="10"/>
      <c r="CL1298" s="10"/>
      <c r="CM1298" s="10"/>
      <c r="CN1298" s="10"/>
      <c r="CO1298" s="10"/>
      <c r="CP1298" s="10"/>
      <c r="CQ1298" s="10"/>
      <c r="CR1298" s="10"/>
    </row>
    <row r="1299" spans="1:96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0"/>
      <c r="BC1299" s="10"/>
      <c r="BD1299" s="10"/>
      <c r="BE1299" s="10"/>
      <c r="BF1299" s="10"/>
      <c r="BG1299" s="10"/>
      <c r="BH1299" s="10"/>
      <c r="BI1299" s="10"/>
      <c r="BJ1299" s="10"/>
      <c r="BK1299" s="10"/>
      <c r="BL1299" s="10"/>
      <c r="BM1299" s="10"/>
      <c r="BN1299" s="10"/>
      <c r="BO1299" s="10"/>
      <c r="BP1299" s="10"/>
      <c r="BQ1299" s="10"/>
      <c r="BR1299" s="10"/>
      <c r="BS1299" s="10"/>
      <c r="BT1299" s="10"/>
      <c r="BU1299" s="10"/>
      <c r="BV1299" s="10"/>
      <c r="BW1299" s="10"/>
      <c r="BX1299" s="10"/>
      <c r="BY1299" s="10"/>
      <c r="BZ1299" s="10"/>
      <c r="CA1299" s="10"/>
      <c r="CB1299" s="10"/>
      <c r="CC1299" s="10"/>
      <c r="CD1299" s="10"/>
      <c r="CE1299" s="10"/>
      <c r="CF1299" s="10"/>
      <c r="CG1299" s="10"/>
      <c r="CH1299" s="10"/>
      <c r="CI1299" s="10"/>
      <c r="CJ1299" s="10"/>
      <c r="CK1299" s="10"/>
      <c r="CL1299" s="10"/>
      <c r="CM1299" s="10"/>
      <c r="CN1299" s="10"/>
      <c r="CO1299" s="10"/>
      <c r="CP1299" s="10"/>
      <c r="CQ1299" s="10"/>
      <c r="CR1299" s="10"/>
    </row>
    <row r="1300" spans="1:96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0"/>
      <c r="BC1300" s="10"/>
      <c r="BD1300" s="10"/>
      <c r="BE1300" s="10"/>
      <c r="BF1300" s="10"/>
      <c r="BG1300" s="10"/>
      <c r="BH1300" s="10"/>
      <c r="BI1300" s="10"/>
      <c r="BJ1300" s="10"/>
      <c r="BK1300" s="10"/>
      <c r="BL1300" s="10"/>
      <c r="BM1300" s="10"/>
      <c r="BN1300" s="10"/>
      <c r="BO1300" s="10"/>
      <c r="BP1300" s="10"/>
      <c r="BQ1300" s="10"/>
      <c r="BR1300" s="10"/>
      <c r="BS1300" s="10"/>
      <c r="BT1300" s="10"/>
      <c r="BU1300" s="10"/>
      <c r="BV1300" s="10"/>
      <c r="BW1300" s="10"/>
      <c r="BX1300" s="10"/>
      <c r="BY1300" s="10"/>
      <c r="BZ1300" s="10"/>
      <c r="CA1300" s="10"/>
      <c r="CB1300" s="10"/>
      <c r="CC1300" s="10"/>
      <c r="CD1300" s="10"/>
      <c r="CE1300" s="10"/>
      <c r="CF1300" s="10"/>
      <c r="CG1300" s="10"/>
      <c r="CH1300" s="10"/>
      <c r="CI1300" s="10"/>
      <c r="CJ1300" s="10"/>
      <c r="CK1300" s="10"/>
      <c r="CL1300" s="10"/>
      <c r="CM1300" s="10"/>
      <c r="CN1300" s="10"/>
      <c r="CO1300" s="10"/>
      <c r="CP1300" s="10"/>
      <c r="CQ1300" s="10"/>
      <c r="CR1300" s="10"/>
    </row>
    <row r="1301" spans="1:96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10"/>
      <c r="BE1301" s="10"/>
      <c r="BF1301" s="10"/>
      <c r="BG1301" s="10"/>
      <c r="BH1301" s="10"/>
      <c r="BI1301" s="10"/>
      <c r="BJ1301" s="10"/>
      <c r="BK1301" s="10"/>
      <c r="BL1301" s="10"/>
      <c r="BM1301" s="10"/>
      <c r="BN1301" s="10"/>
      <c r="BO1301" s="10"/>
      <c r="BP1301" s="10"/>
      <c r="BQ1301" s="10"/>
      <c r="BR1301" s="10"/>
      <c r="BS1301" s="10"/>
      <c r="BT1301" s="10"/>
      <c r="BU1301" s="10"/>
      <c r="BV1301" s="10"/>
      <c r="BW1301" s="10"/>
      <c r="BX1301" s="10"/>
      <c r="BY1301" s="10"/>
      <c r="BZ1301" s="10"/>
      <c r="CA1301" s="10"/>
      <c r="CB1301" s="10"/>
      <c r="CC1301" s="10"/>
      <c r="CD1301" s="10"/>
      <c r="CE1301" s="10"/>
      <c r="CF1301" s="10"/>
      <c r="CG1301" s="10"/>
      <c r="CH1301" s="10"/>
      <c r="CI1301" s="10"/>
      <c r="CJ1301" s="10"/>
      <c r="CK1301" s="10"/>
      <c r="CL1301" s="10"/>
      <c r="CM1301" s="10"/>
      <c r="CN1301" s="10"/>
      <c r="CO1301" s="10"/>
      <c r="CP1301" s="10"/>
      <c r="CQ1301" s="10"/>
      <c r="CR1301" s="10"/>
    </row>
    <row r="1302" spans="1:96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0"/>
      <c r="BC1302" s="10"/>
      <c r="BD1302" s="10"/>
      <c r="BE1302" s="10"/>
      <c r="BF1302" s="10"/>
      <c r="BG1302" s="10"/>
      <c r="BH1302" s="10"/>
      <c r="BI1302" s="10"/>
      <c r="BJ1302" s="10"/>
      <c r="BK1302" s="10"/>
      <c r="BL1302" s="10"/>
      <c r="BM1302" s="10"/>
      <c r="BN1302" s="10"/>
      <c r="BO1302" s="10"/>
      <c r="BP1302" s="10"/>
      <c r="BQ1302" s="10"/>
      <c r="BR1302" s="10"/>
      <c r="BS1302" s="10"/>
      <c r="BT1302" s="10"/>
      <c r="BU1302" s="10"/>
      <c r="BV1302" s="10"/>
      <c r="BW1302" s="10"/>
      <c r="BX1302" s="10"/>
      <c r="BY1302" s="10"/>
      <c r="BZ1302" s="10"/>
      <c r="CA1302" s="10"/>
      <c r="CB1302" s="10"/>
      <c r="CC1302" s="10"/>
      <c r="CD1302" s="10"/>
      <c r="CE1302" s="10"/>
      <c r="CF1302" s="10"/>
      <c r="CG1302" s="10"/>
      <c r="CH1302" s="10"/>
      <c r="CI1302" s="10"/>
      <c r="CJ1302" s="10"/>
      <c r="CK1302" s="10"/>
      <c r="CL1302" s="10"/>
      <c r="CM1302" s="10"/>
      <c r="CN1302" s="10"/>
      <c r="CO1302" s="10"/>
      <c r="CP1302" s="10"/>
      <c r="CQ1302" s="10"/>
      <c r="CR1302" s="10"/>
    </row>
    <row r="1303" spans="1:96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10"/>
      <c r="BE1303" s="10"/>
      <c r="BF1303" s="10"/>
      <c r="BG1303" s="10"/>
      <c r="BH1303" s="10"/>
      <c r="BI1303" s="10"/>
      <c r="BJ1303" s="10"/>
      <c r="BK1303" s="10"/>
      <c r="BL1303" s="10"/>
      <c r="BM1303" s="10"/>
      <c r="BN1303" s="10"/>
      <c r="BO1303" s="10"/>
      <c r="BP1303" s="10"/>
      <c r="BQ1303" s="10"/>
      <c r="BR1303" s="10"/>
      <c r="BS1303" s="10"/>
      <c r="BT1303" s="10"/>
      <c r="BU1303" s="10"/>
      <c r="BV1303" s="10"/>
      <c r="BW1303" s="10"/>
      <c r="BX1303" s="10"/>
      <c r="BY1303" s="10"/>
      <c r="BZ1303" s="10"/>
      <c r="CA1303" s="10"/>
      <c r="CB1303" s="10"/>
      <c r="CC1303" s="10"/>
      <c r="CD1303" s="10"/>
      <c r="CE1303" s="10"/>
      <c r="CF1303" s="10"/>
      <c r="CG1303" s="10"/>
      <c r="CH1303" s="10"/>
      <c r="CI1303" s="10"/>
      <c r="CJ1303" s="10"/>
      <c r="CK1303" s="10"/>
      <c r="CL1303" s="10"/>
      <c r="CM1303" s="10"/>
      <c r="CN1303" s="10"/>
      <c r="CO1303" s="10"/>
      <c r="CP1303" s="10"/>
      <c r="CQ1303" s="10"/>
      <c r="CR1303" s="10"/>
    </row>
    <row r="1304" spans="1:96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0"/>
      <c r="BC1304" s="10"/>
      <c r="BD1304" s="10"/>
      <c r="BE1304" s="10"/>
      <c r="BF1304" s="10"/>
      <c r="BG1304" s="10"/>
      <c r="BH1304" s="10"/>
      <c r="BI1304" s="10"/>
      <c r="BJ1304" s="10"/>
      <c r="BK1304" s="10"/>
      <c r="BL1304" s="10"/>
      <c r="BM1304" s="10"/>
      <c r="BN1304" s="10"/>
      <c r="BO1304" s="10"/>
      <c r="BP1304" s="10"/>
      <c r="BQ1304" s="10"/>
      <c r="BR1304" s="10"/>
      <c r="BS1304" s="10"/>
      <c r="BT1304" s="10"/>
      <c r="BU1304" s="10"/>
      <c r="BV1304" s="10"/>
      <c r="BW1304" s="10"/>
      <c r="BX1304" s="10"/>
      <c r="BY1304" s="10"/>
      <c r="BZ1304" s="10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</row>
    <row r="1305" spans="1:96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0"/>
      <c r="BC1305" s="10"/>
      <c r="BD1305" s="10"/>
      <c r="BE1305" s="10"/>
      <c r="BF1305" s="10"/>
      <c r="BG1305" s="10"/>
      <c r="BH1305" s="10"/>
      <c r="BI1305" s="10"/>
      <c r="BJ1305" s="10"/>
      <c r="BK1305" s="10"/>
      <c r="BL1305" s="10"/>
      <c r="BM1305" s="10"/>
      <c r="BN1305" s="10"/>
      <c r="BO1305" s="10"/>
      <c r="BP1305" s="10"/>
      <c r="BQ1305" s="10"/>
      <c r="BR1305" s="10"/>
      <c r="BS1305" s="10"/>
      <c r="BT1305" s="10"/>
      <c r="BU1305" s="10"/>
      <c r="BV1305" s="10"/>
      <c r="BW1305" s="10"/>
      <c r="BX1305" s="10"/>
      <c r="BY1305" s="10"/>
      <c r="BZ1305" s="10"/>
      <c r="CA1305" s="10"/>
      <c r="CB1305" s="10"/>
      <c r="CC1305" s="10"/>
      <c r="CD1305" s="10"/>
      <c r="CE1305" s="10"/>
      <c r="CF1305" s="10"/>
      <c r="CG1305" s="10"/>
      <c r="CH1305" s="10"/>
      <c r="CI1305" s="10"/>
      <c r="CJ1305" s="10"/>
      <c r="CK1305" s="10"/>
      <c r="CL1305" s="10"/>
      <c r="CM1305" s="10"/>
      <c r="CN1305" s="10"/>
      <c r="CO1305" s="10"/>
      <c r="CP1305" s="10"/>
      <c r="CQ1305" s="10"/>
      <c r="CR1305" s="10"/>
    </row>
    <row r="1306" spans="1:96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  <c r="BF1306" s="10"/>
      <c r="BG1306" s="10"/>
      <c r="BH1306" s="10"/>
      <c r="BI1306" s="10"/>
      <c r="BJ1306" s="10"/>
      <c r="BK1306" s="10"/>
      <c r="BL1306" s="10"/>
      <c r="BM1306" s="10"/>
      <c r="BN1306" s="10"/>
      <c r="BO1306" s="10"/>
      <c r="BP1306" s="10"/>
      <c r="BQ1306" s="10"/>
      <c r="BR1306" s="10"/>
      <c r="BS1306" s="10"/>
      <c r="BT1306" s="10"/>
      <c r="BU1306" s="10"/>
      <c r="BV1306" s="10"/>
      <c r="BW1306" s="10"/>
      <c r="BX1306" s="10"/>
      <c r="BY1306" s="10"/>
      <c r="BZ1306" s="10"/>
      <c r="CA1306" s="10"/>
      <c r="CB1306" s="10"/>
      <c r="CC1306" s="10"/>
      <c r="CD1306" s="10"/>
      <c r="CE1306" s="10"/>
      <c r="CF1306" s="10"/>
      <c r="CG1306" s="10"/>
      <c r="CH1306" s="10"/>
      <c r="CI1306" s="10"/>
      <c r="CJ1306" s="10"/>
      <c r="CK1306" s="10"/>
      <c r="CL1306" s="10"/>
      <c r="CM1306" s="10"/>
      <c r="CN1306" s="10"/>
      <c r="CO1306" s="10"/>
      <c r="CP1306" s="10"/>
      <c r="CQ1306" s="10"/>
      <c r="CR1306" s="10"/>
    </row>
    <row r="1307" spans="1:96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0"/>
      <c r="BC1307" s="10"/>
      <c r="BD1307" s="10"/>
      <c r="BE1307" s="10"/>
      <c r="BF1307" s="10"/>
      <c r="BG1307" s="10"/>
      <c r="BH1307" s="10"/>
      <c r="BI1307" s="10"/>
      <c r="BJ1307" s="10"/>
      <c r="BK1307" s="10"/>
      <c r="BL1307" s="10"/>
      <c r="BM1307" s="10"/>
      <c r="BN1307" s="10"/>
      <c r="BO1307" s="10"/>
      <c r="BP1307" s="10"/>
      <c r="BQ1307" s="10"/>
      <c r="BR1307" s="10"/>
      <c r="BS1307" s="10"/>
      <c r="BT1307" s="10"/>
      <c r="BU1307" s="10"/>
      <c r="BV1307" s="10"/>
      <c r="BW1307" s="10"/>
      <c r="BX1307" s="10"/>
      <c r="BY1307" s="10"/>
      <c r="BZ1307" s="10"/>
      <c r="CA1307" s="10"/>
      <c r="CB1307" s="10"/>
      <c r="CC1307" s="10"/>
      <c r="CD1307" s="10"/>
      <c r="CE1307" s="10"/>
      <c r="CF1307" s="10"/>
      <c r="CG1307" s="10"/>
      <c r="CH1307" s="10"/>
      <c r="CI1307" s="10"/>
      <c r="CJ1307" s="10"/>
      <c r="CK1307" s="10"/>
      <c r="CL1307" s="10"/>
      <c r="CM1307" s="10"/>
      <c r="CN1307" s="10"/>
      <c r="CO1307" s="10"/>
      <c r="CP1307" s="10"/>
      <c r="CQ1307" s="10"/>
      <c r="CR1307" s="10"/>
    </row>
    <row r="1308" spans="1:96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0"/>
      <c r="BC1308" s="10"/>
      <c r="BD1308" s="10"/>
      <c r="BE1308" s="10"/>
      <c r="BF1308" s="10"/>
      <c r="BG1308" s="10"/>
      <c r="BH1308" s="10"/>
      <c r="BI1308" s="10"/>
      <c r="BJ1308" s="10"/>
      <c r="BK1308" s="10"/>
      <c r="BL1308" s="10"/>
      <c r="BM1308" s="10"/>
      <c r="BN1308" s="10"/>
      <c r="BO1308" s="10"/>
      <c r="BP1308" s="10"/>
      <c r="BQ1308" s="10"/>
      <c r="BR1308" s="10"/>
      <c r="BS1308" s="10"/>
      <c r="BT1308" s="10"/>
      <c r="BU1308" s="10"/>
      <c r="BV1308" s="10"/>
      <c r="BW1308" s="10"/>
      <c r="BX1308" s="10"/>
      <c r="BY1308" s="10"/>
      <c r="BZ1308" s="10"/>
      <c r="CA1308" s="10"/>
      <c r="CB1308" s="10"/>
      <c r="CC1308" s="10"/>
      <c r="CD1308" s="10"/>
      <c r="CE1308" s="10"/>
      <c r="CF1308" s="10"/>
      <c r="CG1308" s="10"/>
      <c r="CH1308" s="10"/>
      <c r="CI1308" s="10"/>
      <c r="CJ1308" s="10"/>
      <c r="CK1308" s="10"/>
      <c r="CL1308" s="10"/>
      <c r="CM1308" s="10"/>
      <c r="CN1308" s="10"/>
      <c r="CO1308" s="10"/>
      <c r="CP1308" s="10"/>
      <c r="CQ1308" s="10"/>
      <c r="CR1308" s="10"/>
    </row>
    <row r="1309" spans="1:96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10"/>
      <c r="BE1309" s="10"/>
      <c r="BF1309" s="10"/>
      <c r="BG1309" s="10"/>
      <c r="BH1309" s="10"/>
      <c r="BI1309" s="10"/>
      <c r="BJ1309" s="10"/>
      <c r="BK1309" s="10"/>
      <c r="BL1309" s="10"/>
      <c r="BM1309" s="10"/>
      <c r="BN1309" s="10"/>
      <c r="BO1309" s="10"/>
      <c r="BP1309" s="10"/>
      <c r="BQ1309" s="10"/>
      <c r="BR1309" s="10"/>
      <c r="BS1309" s="10"/>
      <c r="BT1309" s="10"/>
      <c r="BU1309" s="10"/>
      <c r="BV1309" s="10"/>
      <c r="BW1309" s="10"/>
      <c r="BX1309" s="10"/>
      <c r="BY1309" s="10"/>
      <c r="BZ1309" s="10"/>
      <c r="CA1309" s="10"/>
      <c r="CB1309" s="10"/>
      <c r="CC1309" s="10"/>
      <c r="CD1309" s="10"/>
      <c r="CE1309" s="10"/>
      <c r="CF1309" s="10"/>
      <c r="CG1309" s="10"/>
      <c r="CH1309" s="10"/>
      <c r="CI1309" s="10"/>
      <c r="CJ1309" s="10"/>
      <c r="CK1309" s="10"/>
      <c r="CL1309" s="10"/>
      <c r="CM1309" s="10"/>
      <c r="CN1309" s="10"/>
      <c r="CO1309" s="10"/>
      <c r="CP1309" s="10"/>
      <c r="CQ1309" s="10"/>
      <c r="CR1309" s="10"/>
    </row>
    <row r="1310" spans="1:96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0"/>
      <c r="BC1310" s="10"/>
      <c r="BD1310" s="10"/>
      <c r="BE1310" s="10"/>
      <c r="BF1310" s="10"/>
      <c r="BG1310" s="10"/>
      <c r="BH1310" s="10"/>
      <c r="BI1310" s="10"/>
      <c r="BJ1310" s="10"/>
      <c r="BK1310" s="10"/>
      <c r="BL1310" s="10"/>
      <c r="BM1310" s="10"/>
      <c r="BN1310" s="10"/>
      <c r="BO1310" s="10"/>
      <c r="BP1310" s="10"/>
      <c r="BQ1310" s="10"/>
      <c r="BR1310" s="10"/>
      <c r="BS1310" s="10"/>
      <c r="BT1310" s="10"/>
      <c r="BU1310" s="10"/>
      <c r="BV1310" s="10"/>
      <c r="BW1310" s="10"/>
      <c r="BX1310" s="10"/>
      <c r="BY1310" s="10"/>
      <c r="BZ1310" s="10"/>
      <c r="CA1310" s="10"/>
      <c r="CB1310" s="10"/>
      <c r="CC1310" s="10"/>
      <c r="CD1310" s="10"/>
      <c r="CE1310" s="10"/>
      <c r="CF1310" s="10"/>
      <c r="CG1310" s="10"/>
      <c r="CH1310" s="10"/>
      <c r="CI1310" s="10"/>
      <c r="CJ1310" s="10"/>
      <c r="CK1310" s="10"/>
      <c r="CL1310" s="10"/>
      <c r="CM1310" s="10"/>
      <c r="CN1310" s="10"/>
      <c r="CO1310" s="10"/>
      <c r="CP1310" s="10"/>
      <c r="CQ1310" s="10"/>
      <c r="CR1310" s="10"/>
    </row>
    <row r="1311" spans="1:96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0"/>
      <c r="BC1311" s="10"/>
      <c r="BD1311" s="10"/>
      <c r="BE1311" s="10"/>
      <c r="BF1311" s="10"/>
      <c r="BG1311" s="10"/>
      <c r="BH1311" s="10"/>
      <c r="BI1311" s="10"/>
      <c r="BJ1311" s="10"/>
      <c r="BK1311" s="10"/>
      <c r="BL1311" s="10"/>
      <c r="BM1311" s="10"/>
      <c r="BN1311" s="10"/>
      <c r="BO1311" s="10"/>
      <c r="BP1311" s="10"/>
      <c r="BQ1311" s="10"/>
      <c r="BR1311" s="10"/>
      <c r="BS1311" s="10"/>
      <c r="BT1311" s="10"/>
      <c r="BU1311" s="10"/>
      <c r="BV1311" s="10"/>
      <c r="BW1311" s="10"/>
      <c r="BX1311" s="10"/>
      <c r="BY1311" s="10"/>
      <c r="BZ1311" s="10"/>
      <c r="CA1311" s="10"/>
      <c r="CB1311" s="10"/>
      <c r="CC1311" s="10"/>
      <c r="CD1311" s="10"/>
      <c r="CE1311" s="10"/>
      <c r="CF1311" s="10"/>
      <c r="CG1311" s="10"/>
      <c r="CH1311" s="10"/>
      <c r="CI1311" s="10"/>
      <c r="CJ1311" s="10"/>
      <c r="CK1311" s="10"/>
      <c r="CL1311" s="10"/>
      <c r="CM1311" s="10"/>
      <c r="CN1311" s="10"/>
      <c r="CO1311" s="10"/>
      <c r="CP1311" s="10"/>
      <c r="CQ1311" s="10"/>
      <c r="CR1311" s="10"/>
    </row>
    <row r="1312" spans="1:96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0"/>
      <c r="BC1312" s="10"/>
      <c r="BD1312" s="10"/>
      <c r="BE1312" s="10"/>
      <c r="BF1312" s="10"/>
      <c r="BG1312" s="10"/>
      <c r="BH1312" s="10"/>
      <c r="BI1312" s="10"/>
      <c r="BJ1312" s="10"/>
      <c r="BK1312" s="10"/>
      <c r="BL1312" s="10"/>
      <c r="BM1312" s="10"/>
      <c r="BN1312" s="10"/>
      <c r="BO1312" s="10"/>
      <c r="BP1312" s="10"/>
      <c r="BQ1312" s="10"/>
      <c r="BR1312" s="10"/>
      <c r="BS1312" s="10"/>
      <c r="BT1312" s="10"/>
      <c r="BU1312" s="10"/>
      <c r="BV1312" s="10"/>
      <c r="BW1312" s="10"/>
      <c r="BX1312" s="10"/>
      <c r="BY1312" s="10"/>
      <c r="BZ1312" s="10"/>
      <c r="CA1312" s="10"/>
      <c r="CB1312" s="10"/>
      <c r="CC1312" s="10"/>
      <c r="CD1312" s="10"/>
      <c r="CE1312" s="10"/>
      <c r="CF1312" s="10"/>
      <c r="CG1312" s="10"/>
      <c r="CH1312" s="10"/>
      <c r="CI1312" s="10"/>
      <c r="CJ1312" s="10"/>
      <c r="CK1312" s="10"/>
      <c r="CL1312" s="10"/>
      <c r="CM1312" s="10"/>
      <c r="CN1312" s="10"/>
      <c r="CO1312" s="10"/>
      <c r="CP1312" s="10"/>
      <c r="CQ1312" s="10"/>
      <c r="CR1312" s="10"/>
    </row>
    <row r="1313" spans="1:96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0"/>
      <c r="BC1313" s="10"/>
      <c r="BD1313" s="10"/>
      <c r="BE1313" s="10"/>
      <c r="BF1313" s="10"/>
      <c r="BG1313" s="10"/>
      <c r="BH1313" s="10"/>
      <c r="BI1313" s="10"/>
      <c r="BJ1313" s="10"/>
      <c r="BK1313" s="10"/>
      <c r="BL1313" s="10"/>
      <c r="BM1313" s="10"/>
      <c r="BN1313" s="10"/>
      <c r="BO1313" s="10"/>
      <c r="BP1313" s="10"/>
      <c r="BQ1313" s="10"/>
      <c r="BR1313" s="10"/>
      <c r="BS1313" s="10"/>
      <c r="BT1313" s="10"/>
      <c r="BU1313" s="10"/>
      <c r="BV1313" s="10"/>
      <c r="BW1313" s="10"/>
      <c r="BX1313" s="10"/>
      <c r="BY1313" s="10"/>
      <c r="BZ1313" s="10"/>
      <c r="CA1313" s="10"/>
      <c r="CB1313" s="10"/>
      <c r="CC1313" s="10"/>
      <c r="CD1313" s="10"/>
      <c r="CE1313" s="10"/>
      <c r="CF1313" s="10"/>
      <c r="CG1313" s="10"/>
      <c r="CH1313" s="10"/>
      <c r="CI1313" s="10"/>
      <c r="CJ1313" s="10"/>
      <c r="CK1313" s="10"/>
      <c r="CL1313" s="10"/>
      <c r="CM1313" s="10"/>
      <c r="CN1313" s="10"/>
      <c r="CO1313" s="10"/>
      <c r="CP1313" s="10"/>
      <c r="CQ1313" s="10"/>
      <c r="CR1313" s="10"/>
    </row>
    <row r="1314" spans="1:96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0"/>
      <c r="BC1314" s="10"/>
      <c r="BD1314" s="10"/>
      <c r="BE1314" s="10"/>
      <c r="BF1314" s="10"/>
      <c r="BG1314" s="10"/>
      <c r="BH1314" s="10"/>
      <c r="BI1314" s="10"/>
      <c r="BJ1314" s="10"/>
      <c r="BK1314" s="10"/>
      <c r="BL1314" s="10"/>
      <c r="BM1314" s="10"/>
      <c r="BN1314" s="10"/>
      <c r="BO1314" s="10"/>
      <c r="BP1314" s="10"/>
      <c r="BQ1314" s="10"/>
      <c r="BR1314" s="10"/>
      <c r="BS1314" s="10"/>
      <c r="BT1314" s="10"/>
      <c r="BU1314" s="10"/>
      <c r="BV1314" s="10"/>
      <c r="BW1314" s="10"/>
      <c r="BX1314" s="10"/>
      <c r="BY1314" s="10"/>
      <c r="BZ1314" s="10"/>
      <c r="CA1314" s="10"/>
      <c r="CB1314" s="10"/>
      <c r="CC1314" s="10"/>
      <c r="CD1314" s="10"/>
      <c r="CE1314" s="10"/>
      <c r="CF1314" s="10"/>
      <c r="CG1314" s="10"/>
      <c r="CH1314" s="10"/>
      <c r="CI1314" s="10"/>
      <c r="CJ1314" s="10"/>
      <c r="CK1314" s="10"/>
      <c r="CL1314" s="10"/>
      <c r="CM1314" s="10"/>
      <c r="CN1314" s="10"/>
      <c r="CO1314" s="10"/>
      <c r="CP1314" s="10"/>
      <c r="CQ1314" s="10"/>
      <c r="CR1314" s="10"/>
    </row>
    <row r="1315" spans="1:96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10"/>
      <c r="BE1315" s="10"/>
      <c r="BF1315" s="10"/>
      <c r="BG1315" s="10"/>
      <c r="BH1315" s="10"/>
      <c r="BI1315" s="10"/>
      <c r="BJ1315" s="10"/>
      <c r="BK1315" s="10"/>
      <c r="BL1315" s="10"/>
      <c r="BM1315" s="10"/>
      <c r="BN1315" s="10"/>
      <c r="BO1315" s="10"/>
      <c r="BP1315" s="10"/>
      <c r="BQ1315" s="10"/>
      <c r="BR1315" s="10"/>
      <c r="BS1315" s="10"/>
      <c r="BT1315" s="10"/>
      <c r="BU1315" s="10"/>
      <c r="BV1315" s="10"/>
      <c r="BW1315" s="10"/>
      <c r="BX1315" s="10"/>
      <c r="BY1315" s="10"/>
      <c r="BZ1315" s="10"/>
      <c r="CA1315" s="10"/>
      <c r="CB1315" s="10"/>
      <c r="CC1315" s="10"/>
      <c r="CD1315" s="10"/>
      <c r="CE1315" s="10"/>
      <c r="CF1315" s="10"/>
      <c r="CG1315" s="10"/>
      <c r="CH1315" s="10"/>
      <c r="CI1315" s="10"/>
      <c r="CJ1315" s="10"/>
      <c r="CK1315" s="10"/>
      <c r="CL1315" s="10"/>
      <c r="CM1315" s="10"/>
      <c r="CN1315" s="10"/>
      <c r="CO1315" s="10"/>
      <c r="CP1315" s="10"/>
      <c r="CQ1315" s="10"/>
      <c r="CR1315" s="10"/>
    </row>
    <row r="1316" spans="1:96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10"/>
      <c r="BE1316" s="10"/>
      <c r="BF1316" s="10"/>
      <c r="BG1316" s="10"/>
      <c r="BH1316" s="10"/>
      <c r="BI1316" s="10"/>
      <c r="BJ1316" s="10"/>
      <c r="BK1316" s="10"/>
      <c r="BL1316" s="10"/>
      <c r="BM1316" s="10"/>
      <c r="BN1316" s="10"/>
      <c r="BO1316" s="10"/>
      <c r="BP1316" s="10"/>
      <c r="BQ1316" s="10"/>
      <c r="BR1316" s="10"/>
      <c r="BS1316" s="10"/>
      <c r="BT1316" s="10"/>
      <c r="BU1316" s="10"/>
      <c r="BV1316" s="10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</row>
    <row r="1317" spans="1:96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0"/>
      <c r="BC1317" s="10"/>
      <c r="BD1317" s="10"/>
      <c r="BE1317" s="10"/>
      <c r="BF1317" s="10"/>
      <c r="BG1317" s="10"/>
      <c r="BH1317" s="10"/>
      <c r="BI1317" s="10"/>
      <c r="BJ1317" s="10"/>
      <c r="BK1317" s="10"/>
      <c r="BL1317" s="10"/>
      <c r="BM1317" s="10"/>
      <c r="BN1317" s="10"/>
      <c r="BO1317" s="10"/>
      <c r="BP1317" s="10"/>
      <c r="BQ1317" s="10"/>
      <c r="BR1317" s="10"/>
      <c r="BS1317" s="10"/>
      <c r="BT1317" s="10"/>
      <c r="BU1317" s="10"/>
      <c r="BV1317" s="10"/>
      <c r="BW1317" s="10"/>
      <c r="BX1317" s="10"/>
      <c r="BY1317" s="10"/>
      <c r="BZ1317" s="10"/>
      <c r="CA1317" s="10"/>
      <c r="CB1317" s="10"/>
      <c r="CC1317" s="10"/>
      <c r="CD1317" s="10"/>
      <c r="CE1317" s="10"/>
      <c r="CF1317" s="10"/>
      <c r="CG1317" s="10"/>
      <c r="CH1317" s="10"/>
      <c r="CI1317" s="10"/>
      <c r="CJ1317" s="10"/>
      <c r="CK1317" s="10"/>
      <c r="CL1317" s="10"/>
      <c r="CM1317" s="10"/>
      <c r="CN1317" s="10"/>
      <c r="CO1317" s="10"/>
      <c r="CP1317" s="10"/>
      <c r="CQ1317" s="10"/>
      <c r="CR1317" s="10"/>
    </row>
    <row r="1318" spans="1:96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0"/>
      <c r="BC1318" s="10"/>
      <c r="BD1318" s="10"/>
      <c r="BE1318" s="10"/>
      <c r="BF1318" s="10"/>
      <c r="BG1318" s="10"/>
      <c r="BH1318" s="10"/>
      <c r="BI1318" s="10"/>
      <c r="BJ1318" s="10"/>
      <c r="BK1318" s="10"/>
      <c r="BL1318" s="10"/>
      <c r="BM1318" s="10"/>
      <c r="BN1318" s="10"/>
      <c r="BO1318" s="10"/>
      <c r="BP1318" s="10"/>
      <c r="BQ1318" s="10"/>
      <c r="BR1318" s="10"/>
      <c r="BS1318" s="10"/>
      <c r="BT1318" s="10"/>
      <c r="BU1318" s="10"/>
      <c r="BV1318" s="10"/>
      <c r="BW1318" s="10"/>
      <c r="BX1318" s="10"/>
      <c r="BY1318" s="10"/>
      <c r="BZ1318" s="10"/>
      <c r="CA1318" s="10"/>
      <c r="CB1318" s="10"/>
      <c r="CC1318" s="10"/>
      <c r="CD1318" s="10"/>
      <c r="CE1318" s="10"/>
      <c r="CF1318" s="10"/>
      <c r="CG1318" s="10"/>
      <c r="CH1318" s="10"/>
      <c r="CI1318" s="10"/>
      <c r="CJ1318" s="10"/>
      <c r="CK1318" s="10"/>
      <c r="CL1318" s="10"/>
      <c r="CM1318" s="10"/>
      <c r="CN1318" s="10"/>
      <c r="CO1318" s="10"/>
      <c r="CP1318" s="10"/>
      <c r="CQ1318" s="10"/>
      <c r="CR1318" s="10"/>
    </row>
    <row r="1319" spans="1:96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  <c r="BF1319" s="10"/>
      <c r="BG1319" s="10"/>
      <c r="BH1319" s="10"/>
      <c r="BI1319" s="10"/>
      <c r="BJ1319" s="10"/>
      <c r="BK1319" s="10"/>
      <c r="BL1319" s="10"/>
      <c r="BM1319" s="10"/>
      <c r="BN1319" s="10"/>
      <c r="BO1319" s="10"/>
      <c r="BP1319" s="10"/>
      <c r="BQ1319" s="10"/>
      <c r="BR1319" s="10"/>
      <c r="BS1319" s="10"/>
      <c r="BT1319" s="10"/>
      <c r="BU1319" s="10"/>
      <c r="BV1319" s="10"/>
      <c r="BW1319" s="10"/>
      <c r="BX1319" s="10"/>
      <c r="BY1319" s="10"/>
      <c r="BZ1319" s="10"/>
      <c r="CA1319" s="10"/>
      <c r="CB1319" s="10"/>
      <c r="CC1319" s="10"/>
      <c r="CD1319" s="10"/>
      <c r="CE1319" s="10"/>
      <c r="CF1319" s="10"/>
      <c r="CG1319" s="10"/>
      <c r="CH1319" s="10"/>
      <c r="CI1319" s="10"/>
      <c r="CJ1319" s="10"/>
      <c r="CK1319" s="10"/>
      <c r="CL1319" s="10"/>
      <c r="CM1319" s="10"/>
      <c r="CN1319" s="10"/>
      <c r="CO1319" s="10"/>
      <c r="CP1319" s="10"/>
      <c r="CQ1319" s="10"/>
      <c r="CR1319" s="10"/>
    </row>
    <row r="1320" spans="1:96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0"/>
      <c r="BC1320" s="10"/>
      <c r="BD1320" s="10"/>
      <c r="BE1320" s="10"/>
      <c r="BF1320" s="10"/>
      <c r="BG1320" s="10"/>
      <c r="BH1320" s="10"/>
      <c r="BI1320" s="10"/>
      <c r="BJ1320" s="10"/>
      <c r="BK1320" s="10"/>
      <c r="BL1320" s="10"/>
      <c r="BM1320" s="10"/>
      <c r="BN1320" s="10"/>
      <c r="BO1320" s="10"/>
      <c r="BP1320" s="10"/>
      <c r="BQ1320" s="10"/>
      <c r="BR1320" s="10"/>
      <c r="BS1320" s="10"/>
      <c r="BT1320" s="10"/>
      <c r="BU1320" s="10"/>
      <c r="BV1320" s="10"/>
      <c r="BW1320" s="10"/>
      <c r="BX1320" s="10"/>
      <c r="BY1320" s="10"/>
      <c r="BZ1320" s="10"/>
      <c r="CA1320" s="10"/>
      <c r="CB1320" s="10"/>
      <c r="CC1320" s="10"/>
      <c r="CD1320" s="10"/>
      <c r="CE1320" s="10"/>
      <c r="CF1320" s="10"/>
      <c r="CG1320" s="10"/>
      <c r="CH1320" s="10"/>
      <c r="CI1320" s="10"/>
      <c r="CJ1320" s="10"/>
      <c r="CK1320" s="10"/>
      <c r="CL1320" s="10"/>
      <c r="CM1320" s="10"/>
      <c r="CN1320" s="10"/>
      <c r="CO1320" s="10"/>
      <c r="CP1320" s="10"/>
      <c r="CQ1320" s="10"/>
      <c r="CR1320" s="10"/>
    </row>
    <row r="1321" spans="1:96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0"/>
      <c r="BC1321" s="10"/>
      <c r="BD1321" s="10"/>
      <c r="BE1321" s="10"/>
      <c r="BF1321" s="10"/>
      <c r="BG1321" s="10"/>
      <c r="BH1321" s="10"/>
      <c r="BI1321" s="10"/>
      <c r="BJ1321" s="10"/>
      <c r="BK1321" s="10"/>
      <c r="BL1321" s="10"/>
      <c r="BM1321" s="10"/>
      <c r="BN1321" s="10"/>
      <c r="BO1321" s="10"/>
      <c r="BP1321" s="10"/>
      <c r="BQ1321" s="10"/>
      <c r="BR1321" s="10"/>
      <c r="BS1321" s="10"/>
      <c r="BT1321" s="10"/>
      <c r="BU1321" s="10"/>
      <c r="BV1321" s="10"/>
      <c r="BW1321" s="10"/>
      <c r="BX1321" s="10"/>
      <c r="BY1321" s="10"/>
      <c r="BZ1321" s="10"/>
      <c r="CA1321" s="10"/>
      <c r="CB1321" s="10"/>
      <c r="CC1321" s="10"/>
      <c r="CD1321" s="10"/>
      <c r="CE1321" s="10"/>
      <c r="CF1321" s="10"/>
      <c r="CG1321" s="10"/>
      <c r="CH1321" s="10"/>
      <c r="CI1321" s="10"/>
      <c r="CJ1321" s="10"/>
      <c r="CK1321" s="10"/>
      <c r="CL1321" s="10"/>
      <c r="CM1321" s="10"/>
      <c r="CN1321" s="10"/>
      <c r="CO1321" s="10"/>
      <c r="CP1321" s="10"/>
      <c r="CQ1321" s="10"/>
      <c r="CR1321" s="10"/>
    </row>
    <row r="1322" spans="1:96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  <c r="BF1322" s="10"/>
      <c r="BG1322" s="10"/>
      <c r="BH1322" s="10"/>
      <c r="BI1322" s="10"/>
      <c r="BJ1322" s="10"/>
      <c r="BK1322" s="10"/>
      <c r="BL1322" s="10"/>
      <c r="BM1322" s="10"/>
      <c r="BN1322" s="10"/>
      <c r="BO1322" s="10"/>
      <c r="BP1322" s="10"/>
      <c r="BQ1322" s="10"/>
      <c r="BR1322" s="10"/>
      <c r="BS1322" s="10"/>
      <c r="BT1322" s="10"/>
      <c r="BU1322" s="10"/>
      <c r="BV1322" s="10"/>
      <c r="BW1322" s="10"/>
      <c r="BX1322" s="10"/>
      <c r="BY1322" s="10"/>
      <c r="BZ1322" s="10"/>
      <c r="CA1322" s="10"/>
      <c r="CB1322" s="10"/>
      <c r="CC1322" s="10"/>
      <c r="CD1322" s="10"/>
      <c r="CE1322" s="10"/>
      <c r="CF1322" s="10"/>
      <c r="CG1322" s="10"/>
      <c r="CH1322" s="10"/>
      <c r="CI1322" s="10"/>
      <c r="CJ1322" s="10"/>
      <c r="CK1322" s="10"/>
      <c r="CL1322" s="10"/>
      <c r="CM1322" s="10"/>
      <c r="CN1322" s="10"/>
      <c r="CO1322" s="10"/>
      <c r="CP1322" s="10"/>
      <c r="CQ1322" s="10"/>
      <c r="CR1322" s="10"/>
    </row>
    <row r="1323" spans="1:96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10"/>
      <c r="BQ1323" s="10"/>
      <c r="BR1323" s="10"/>
      <c r="BS1323" s="10"/>
      <c r="BT1323" s="10"/>
      <c r="BU1323" s="10"/>
      <c r="BV1323" s="10"/>
      <c r="BW1323" s="10"/>
      <c r="BX1323" s="10"/>
      <c r="BY1323" s="10"/>
      <c r="BZ1323" s="10"/>
      <c r="CA1323" s="10"/>
      <c r="CB1323" s="10"/>
      <c r="CC1323" s="10"/>
      <c r="CD1323" s="10"/>
      <c r="CE1323" s="10"/>
      <c r="CF1323" s="10"/>
      <c r="CG1323" s="10"/>
      <c r="CH1323" s="10"/>
      <c r="CI1323" s="10"/>
      <c r="CJ1323" s="10"/>
      <c r="CK1323" s="10"/>
      <c r="CL1323" s="10"/>
      <c r="CM1323" s="10"/>
      <c r="CN1323" s="10"/>
      <c r="CO1323" s="10"/>
      <c r="CP1323" s="10"/>
      <c r="CQ1323" s="10"/>
      <c r="CR1323" s="10"/>
    </row>
    <row r="1324" spans="1:96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  <c r="BF1324" s="10"/>
      <c r="BG1324" s="10"/>
      <c r="BH1324" s="10"/>
      <c r="BI1324" s="10"/>
      <c r="BJ1324" s="10"/>
      <c r="BK1324" s="10"/>
      <c r="BL1324" s="10"/>
      <c r="BM1324" s="10"/>
      <c r="BN1324" s="10"/>
      <c r="BO1324" s="10"/>
      <c r="BP1324" s="10"/>
      <c r="BQ1324" s="10"/>
      <c r="BR1324" s="10"/>
      <c r="BS1324" s="10"/>
      <c r="BT1324" s="10"/>
      <c r="BU1324" s="10"/>
      <c r="BV1324" s="10"/>
      <c r="BW1324" s="10"/>
      <c r="BX1324" s="10"/>
      <c r="BY1324" s="10"/>
      <c r="BZ1324" s="10"/>
      <c r="CA1324" s="10"/>
      <c r="CB1324" s="10"/>
      <c r="CC1324" s="10"/>
      <c r="CD1324" s="10"/>
      <c r="CE1324" s="10"/>
      <c r="CF1324" s="10"/>
      <c r="CG1324" s="10"/>
      <c r="CH1324" s="10"/>
      <c r="CI1324" s="10"/>
      <c r="CJ1324" s="10"/>
      <c r="CK1324" s="10"/>
      <c r="CL1324" s="10"/>
      <c r="CM1324" s="10"/>
      <c r="CN1324" s="10"/>
      <c r="CO1324" s="10"/>
      <c r="CP1324" s="10"/>
      <c r="CQ1324" s="10"/>
      <c r="CR1324" s="10"/>
    </row>
    <row r="1325" spans="1:96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  <c r="BF1325" s="10"/>
      <c r="BG1325" s="10"/>
      <c r="BH1325" s="10"/>
      <c r="BI1325" s="10"/>
      <c r="BJ1325" s="10"/>
      <c r="BK1325" s="10"/>
      <c r="BL1325" s="10"/>
      <c r="BM1325" s="10"/>
      <c r="BN1325" s="10"/>
      <c r="BO1325" s="10"/>
      <c r="BP1325" s="10"/>
      <c r="BQ1325" s="10"/>
      <c r="BR1325" s="10"/>
      <c r="BS1325" s="10"/>
      <c r="BT1325" s="10"/>
      <c r="BU1325" s="10"/>
      <c r="BV1325" s="10"/>
      <c r="BW1325" s="10"/>
      <c r="BX1325" s="10"/>
      <c r="BY1325" s="10"/>
      <c r="BZ1325" s="10"/>
      <c r="CA1325" s="10"/>
      <c r="CB1325" s="10"/>
      <c r="CC1325" s="10"/>
      <c r="CD1325" s="10"/>
      <c r="CE1325" s="10"/>
      <c r="CF1325" s="10"/>
      <c r="CG1325" s="10"/>
      <c r="CH1325" s="10"/>
      <c r="CI1325" s="10"/>
      <c r="CJ1325" s="10"/>
      <c r="CK1325" s="10"/>
      <c r="CL1325" s="10"/>
      <c r="CM1325" s="10"/>
      <c r="CN1325" s="10"/>
      <c r="CO1325" s="10"/>
      <c r="CP1325" s="10"/>
      <c r="CQ1325" s="10"/>
      <c r="CR1325" s="10"/>
    </row>
    <row r="1326" spans="1:96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0"/>
      <c r="BC1326" s="10"/>
      <c r="BD1326" s="10"/>
      <c r="BE1326" s="10"/>
      <c r="BF1326" s="10"/>
      <c r="BG1326" s="10"/>
      <c r="BH1326" s="10"/>
      <c r="BI1326" s="10"/>
      <c r="BJ1326" s="10"/>
      <c r="BK1326" s="10"/>
      <c r="BL1326" s="10"/>
      <c r="BM1326" s="10"/>
      <c r="BN1326" s="10"/>
      <c r="BO1326" s="10"/>
      <c r="BP1326" s="10"/>
      <c r="BQ1326" s="10"/>
      <c r="BR1326" s="10"/>
      <c r="BS1326" s="10"/>
      <c r="BT1326" s="10"/>
      <c r="BU1326" s="10"/>
      <c r="BV1326" s="10"/>
      <c r="BW1326" s="10"/>
      <c r="BX1326" s="10"/>
      <c r="BY1326" s="10"/>
      <c r="BZ1326" s="10"/>
      <c r="CA1326" s="10"/>
      <c r="CB1326" s="10"/>
      <c r="CC1326" s="10"/>
      <c r="CD1326" s="10"/>
      <c r="CE1326" s="10"/>
      <c r="CF1326" s="10"/>
      <c r="CG1326" s="10"/>
      <c r="CH1326" s="10"/>
      <c r="CI1326" s="10"/>
      <c r="CJ1326" s="10"/>
      <c r="CK1326" s="10"/>
      <c r="CL1326" s="10"/>
      <c r="CM1326" s="10"/>
      <c r="CN1326" s="10"/>
      <c r="CO1326" s="10"/>
      <c r="CP1326" s="10"/>
      <c r="CQ1326" s="10"/>
      <c r="CR1326" s="10"/>
    </row>
    <row r="1327" spans="1:96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0"/>
      <c r="BC1327" s="10"/>
      <c r="BD1327" s="10"/>
      <c r="BE1327" s="10"/>
      <c r="BF1327" s="10"/>
      <c r="BG1327" s="10"/>
      <c r="BH1327" s="10"/>
      <c r="BI1327" s="10"/>
      <c r="BJ1327" s="10"/>
      <c r="BK1327" s="10"/>
      <c r="BL1327" s="10"/>
      <c r="BM1327" s="10"/>
      <c r="BN1327" s="10"/>
      <c r="BO1327" s="10"/>
      <c r="BP1327" s="10"/>
      <c r="BQ1327" s="10"/>
      <c r="BR1327" s="10"/>
      <c r="BS1327" s="10"/>
      <c r="BT1327" s="10"/>
      <c r="BU1327" s="10"/>
      <c r="BV1327" s="10"/>
      <c r="BW1327" s="10"/>
      <c r="BX1327" s="10"/>
      <c r="BY1327" s="10"/>
      <c r="BZ1327" s="10"/>
      <c r="CA1327" s="10"/>
      <c r="CB1327" s="10"/>
      <c r="CC1327" s="10"/>
      <c r="CD1327" s="10"/>
      <c r="CE1327" s="10"/>
      <c r="CF1327" s="10"/>
      <c r="CG1327" s="10"/>
      <c r="CH1327" s="10"/>
      <c r="CI1327" s="10"/>
      <c r="CJ1327" s="10"/>
      <c r="CK1327" s="10"/>
      <c r="CL1327" s="10"/>
      <c r="CM1327" s="10"/>
      <c r="CN1327" s="10"/>
      <c r="CO1327" s="10"/>
      <c r="CP1327" s="10"/>
      <c r="CQ1327" s="10"/>
      <c r="CR1327" s="10"/>
    </row>
    <row r="1328" spans="1:96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  <c r="BF1328" s="10"/>
      <c r="BG1328" s="10"/>
      <c r="BH1328" s="10"/>
      <c r="BI1328" s="10"/>
      <c r="BJ1328" s="10"/>
      <c r="BK1328" s="10"/>
      <c r="BL1328" s="10"/>
      <c r="BM1328" s="10"/>
      <c r="BN1328" s="10"/>
      <c r="BO1328" s="10"/>
      <c r="BP1328" s="10"/>
      <c r="BQ1328" s="10"/>
      <c r="BR1328" s="10"/>
      <c r="BS1328" s="10"/>
      <c r="BT1328" s="10"/>
      <c r="BU1328" s="10"/>
      <c r="BV1328" s="10"/>
      <c r="BW1328" s="10"/>
      <c r="BX1328" s="10"/>
      <c r="BY1328" s="10"/>
      <c r="BZ1328" s="10"/>
      <c r="CA1328" s="10"/>
      <c r="CB1328" s="10"/>
      <c r="CC1328" s="10"/>
      <c r="CD1328" s="10"/>
      <c r="CE1328" s="10"/>
      <c r="CF1328" s="10"/>
      <c r="CG1328" s="10"/>
      <c r="CH1328" s="10"/>
      <c r="CI1328" s="10"/>
      <c r="CJ1328" s="10"/>
      <c r="CK1328" s="10"/>
      <c r="CL1328" s="10"/>
      <c r="CM1328" s="10"/>
      <c r="CN1328" s="10"/>
      <c r="CO1328" s="10"/>
      <c r="CP1328" s="10"/>
      <c r="CQ1328" s="10"/>
      <c r="CR1328" s="10"/>
    </row>
    <row r="1329" spans="1:96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  <c r="BF1329" s="10"/>
      <c r="BG1329" s="10"/>
      <c r="BH1329" s="10"/>
      <c r="BI1329" s="10"/>
      <c r="BJ1329" s="10"/>
      <c r="BK1329" s="10"/>
      <c r="BL1329" s="10"/>
      <c r="BM1329" s="10"/>
      <c r="BN1329" s="10"/>
      <c r="BO1329" s="10"/>
      <c r="BP1329" s="10"/>
      <c r="BQ1329" s="10"/>
      <c r="BR1329" s="10"/>
      <c r="BS1329" s="10"/>
      <c r="BT1329" s="10"/>
      <c r="BU1329" s="10"/>
      <c r="BV1329" s="10"/>
      <c r="BW1329" s="10"/>
      <c r="BX1329" s="10"/>
      <c r="BY1329" s="10"/>
      <c r="BZ1329" s="10"/>
      <c r="CA1329" s="10"/>
      <c r="CB1329" s="10"/>
      <c r="CC1329" s="10"/>
      <c r="CD1329" s="10"/>
      <c r="CE1329" s="10"/>
      <c r="CF1329" s="10"/>
      <c r="CG1329" s="10"/>
      <c r="CH1329" s="10"/>
      <c r="CI1329" s="10"/>
      <c r="CJ1329" s="10"/>
      <c r="CK1329" s="10"/>
      <c r="CL1329" s="10"/>
      <c r="CM1329" s="10"/>
      <c r="CN1329" s="10"/>
      <c r="CO1329" s="10"/>
      <c r="CP1329" s="10"/>
      <c r="CQ1329" s="10"/>
      <c r="CR1329" s="10"/>
    </row>
    <row r="1330" spans="1:96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  <c r="BF1330" s="10"/>
      <c r="BG1330" s="10"/>
      <c r="BH1330" s="10"/>
      <c r="BI1330" s="10"/>
      <c r="BJ1330" s="10"/>
      <c r="BK1330" s="10"/>
      <c r="BL1330" s="10"/>
      <c r="BM1330" s="10"/>
      <c r="BN1330" s="10"/>
      <c r="BO1330" s="10"/>
      <c r="BP1330" s="10"/>
      <c r="BQ1330" s="10"/>
      <c r="BR1330" s="10"/>
      <c r="BS1330" s="10"/>
      <c r="BT1330" s="10"/>
      <c r="BU1330" s="10"/>
      <c r="BV1330" s="10"/>
      <c r="BW1330" s="10"/>
      <c r="BX1330" s="10"/>
      <c r="BY1330" s="10"/>
      <c r="BZ1330" s="10"/>
      <c r="CA1330" s="10"/>
      <c r="CB1330" s="10"/>
      <c r="CC1330" s="10"/>
      <c r="CD1330" s="10"/>
      <c r="CE1330" s="10"/>
      <c r="CF1330" s="10"/>
      <c r="CG1330" s="10"/>
      <c r="CH1330" s="10"/>
      <c r="CI1330" s="10"/>
      <c r="CJ1330" s="10"/>
      <c r="CK1330" s="10"/>
      <c r="CL1330" s="10"/>
      <c r="CM1330" s="10"/>
      <c r="CN1330" s="10"/>
      <c r="CO1330" s="10"/>
      <c r="CP1330" s="10"/>
      <c r="CQ1330" s="10"/>
      <c r="CR1330" s="10"/>
    </row>
    <row r="1331" spans="1:96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  <c r="BF1331" s="10"/>
      <c r="BG1331" s="10"/>
      <c r="BH1331" s="10"/>
      <c r="BI1331" s="10"/>
      <c r="BJ1331" s="10"/>
      <c r="BK1331" s="10"/>
      <c r="BL1331" s="10"/>
      <c r="BM1331" s="10"/>
      <c r="BN1331" s="10"/>
      <c r="BO1331" s="10"/>
      <c r="BP1331" s="10"/>
      <c r="BQ1331" s="10"/>
      <c r="BR1331" s="10"/>
      <c r="BS1331" s="10"/>
      <c r="BT1331" s="10"/>
      <c r="BU1331" s="10"/>
      <c r="BV1331" s="10"/>
      <c r="BW1331" s="10"/>
      <c r="BX1331" s="10"/>
      <c r="BY1331" s="10"/>
      <c r="BZ1331" s="10"/>
      <c r="CA1331" s="10"/>
      <c r="CB1331" s="10"/>
      <c r="CC1331" s="10"/>
      <c r="CD1331" s="10"/>
      <c r="CE1331" s="10"/>
      <c r="CF1331" s="10"/>
      <c r="CG1331" s="10"/>
      <c r="CH1331" s="10"/>
      <c r="CI1331" s="10"/>
      <c r="CJ1331" s="10"/>
      <c r="CK1331" s="10"/>
      <c r="CL1331" s="10"/>
      <c r="CM1331" s="10"/>
      <c r="CN1331" s="10"/>
      <c r="CO1331" s="10"/>
      <c r="CP1331" s="10"/>
      <c r="CQ1331" s="10"/>
      <c r="CR1331" s="10"/>
    </row>
    <row r="1332" spans="1:96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10"/>
      <c r="BE1332" s="10"/>
      <c r="BF1332" s="10"/>
      <c r="BG1332" s="10"/>
      <c r="BH1332" s="10"/>
      <c r="BI1332" s="10"/>
      <c r="BJ1332" s="10"/>
      <c r="BK1332" s="10"/>
      <c r="BL1332" s="10"/>
      <c r="BM1332" s="10"/>
      <c r="BN1332" s="10"/>
      <c r="BO1332" s="10"/>
      <c r="BP1332" s="10"/>
      <c r="BQ1332" s="10"/>
      <c r="BR1332" s="10"/>
      <c r="BS1332" s="10"/>
      <c r="BT1332" s="10"/>
      <c r="BU1332" s="10"/>
      <c r="BV1332" s="10"/>
      <c r="BW1332" s="10"/>
      <c r="BX1332" s="10"/>
      <c r="BY1332" s="10"/>
      <c r="BZ1332" s="10"/>
      <c r="CA1332" s="10"/>
      <c r="CB1332" s="10"/>
      <c r="CC1332" s="10"/>
      <c r="CD1332" s="10"/>
      <c r="CE1332" s="10"/>
      <c r="CF1332" s="10"/>
      <c r="CG1332" s="10"/>
      <c r="CH1332" s="10"/>
      <c r="CI1332" s="10"/>
      <c r="CJ1332" s="10"/>
      <c r="CK1332" s="10"/>
      <c r="CL1332" s="10"/>
      <c r="CM1332" s="10"/>
      <c r="CN1332" s="10"/>
      <c r="CO1332" s="10"/>
      <c r="CP1332" s="10"/>
      <c r="CQ1332" s="10"/>
      <c r="CR1332" s="10"/>
    </row>
    <row r="1333" spans="1:96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  <c r="BF1333" s="10"/>
      <c r="BG1333" s="10"/>
      <c r="BH1333" s="10"/>
      <c r="BI1333" s="10"/>
      <c r="BJ1333" s="10"/>
      <c r="BK1333" s="10"/>
      <c r="BL1333" s="10"/>
      <c r="BM1333" s="10"/>
      <c r="BN1333" s="10"/>
      <c r="BO1333" s="10"/>
      <c r="BP1333" s="10"/>
      <c r="BQ1333" s="10"/>
      <c r="BR1333" s="10"/>
      <c r="BS1333" s="10"/>
      <c r="BT1333" s="10"/>
      <c r="BU1333" s="10"/>
      <c r="BV1333" s="10"/>
      <c r="BW1333" s="10"/>
      <c r="BX1333" s="10"/>
      <c r="BY1333" s="10"/>
      <c r="BZ1333" s="10"/>
      <c r="CA1333" s="10"/>
      <c r="CB1333" s="10"/>
      <c r="CC1333" s="10"/>
      <c r="CD1333" s="10"/>
      <c r="CE1333" s="10"/>
      <c r="CF1333" s="10"/>
      <c r="CG1333" s="10"/>
      <c r="CH1333" s="10"/>
      <c r="CI1333" s="10"/>
      <c r="CJ1333" s="10"/>
      <c r="CK1333" s="10"/>
      <c r="CL1333" s="10"/>
      <c r="CM1333" s="10"/>
      <c r="CN1333" s="10"/>
      <c r="CO1333" s="10"/>
      <c r="CP1333" s="10"/>
      <c r="CQ1333" s="10"/>
      <c r="CR1333" s="10"/>
    </row>
    <row r="1334" spans="1:96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  <c r="BF1334" s="10"/>
      <c r="BG1334" s="10"/>
      <c r="BH1334" s="10"/>
      <c r="BI1334" s="10"/>
      <c r="BJ1334" s="10"/>
      <c r="BK1334" s="10"/>
      <c r="BL1334" s="10"/>
      <c r="BM1334" s="10"/>
      <c r="BN1334" s="10"/>
      <c r="BO1334" s="10"/>
      <c r="BP1334" s="10"/>
      <c r="BQ1334" s="10"/>
      <c r="BR1334" s="10"/>
      <c r="BS1334" s="10"/>
      <c r="BT1334" s="10"/>
      <c r="BU1334" s="10"/>
      <c r="BV1334" s="10"/>
      <c r="BW1334" s="10"/>
      <c r="BX1334" s="10"/>
      <c r="BY1334" s="10"/>
      <c r="BZ1334" s="10"/>
      <c r="CA1334" s="10"/>
      <c r="CB1334" s="10"/>
      <c r="CC1334" s="10"/>
      <c r="CD1334" s="10"/>
      <c r="CE1334" s="10"/>
      <c r="CF1334" s="10"/>
      <c r="CG1334" s="10"/>
      <c r="CH1334" s="10"/>
      <c r="CI1334" s="10"/>
      <c r="CJ1334" s="10"/>
      <c r="CK1334" s="10"/>
      <c r="CL1334" s="10"/>
      <c r="CM1334" s="10"/>
      <c r="CN1334" s="10"/>
      <c r="CO1334" s="10"/>
      <c r="CP1334" s="10"/>
      <c r="CQ1334" s="10"/>
      <c r="CR1334" s="10"/>
    </row>
    <row r="1335" spans="1:96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  <c r="BF1335" s="10"/>
      <c r="BG1335" s="10"/>
      <c r="BH1335" s="10"/>
      <c r="BI1335" s="10"/>
      <c r="BJ1335" s="10"/>
      <c r="BK1335" s="10"/>
      <c r="BL1335" s="10"/>
      <c r="BM1335" s="10"/>
      <c r="BN1335" s="10"/>
      <c r="BO1335" s="10"/>
      <c r="BP1335" s="10"/>
      <c r="BQ1335" s="10"/>
      <c r="BR1335" s="10"/>
      <c r="BS1335" s="10"/>
      <c r="BT1335" s="10"/>
      <c r="BU1335" s="10"/>
      <c r="BV1335" s="10"/>
      <c r="BW1335" s="10"/>
      <c r="BX1335" s="10"/>
      <c r="BY1335" s="10"/>
      <c r="BZ1335" s="10"/>
      <c r="CA1335" s="10"/>
      <c r="CB1335" s="10"/>
      <c r="CC1335" s="10"/>
      <c r="CD1335" s="10"/>
      <c r="CE1335" s="10"/>
      <c r="CF1335" s="10"/>
      <c r="CG1335" s="10"/>
      <c r="CH1335" s="10"/>
      <c r="CI1335" s="10"/>
      <c r="CJ1335" s="10"/>
      <c r="CK1335" s="10"/>
      <c r="CL1335" s="10"/>
      <c r="CM1335" s="10"/>
      <c r="CN1335" s="10"/>
      <c r="CO1335" s="10"/>
      <c r="CP1335" s="10"/>
      <c r="CQ1335" s="10"/>
      <c r="CR1335" s="10"/>
    </row>
    <row r="1336" spans="1:96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0"/>
      <c r="BC1336" s="10"/>
      <c r="BD1336" s="10"/>
      <c r="BE1336" s="10"/>
      <c r="BF1336" s="10"/>
      <c r="BG1336" s="10"/>
      <c r="BH1336" s="10"/>
      <c r="BI1336" s="10"/>
      <c r="BJ1336" s="10"/>
      <c r="BK1336" s="10"/>
      <c r="BL1336" s="10"/>
      <c r="BM1336" s="10"/>
      <c r="BN1336" s="10"/>
      <c r="BO1336" s="10"/>
      <c r="BP1336" s="10"/>
      <c r="BQ1336" s="10"/>
      <c r="BR1336" s="10"/>
      <c r="BS1336" s="10"/>
      <c r="BT1336" s="10"/>
      <c r="BU1336" s="10"/>
      <c r="BV1336" s="10"/>
      <c r="BW1336" s="10"/>
      <c r="BX1336" s="10"/>
      <c r="BY1336" s="10"/>
      <c r="BZ1336" s="10"/>
      <c r="CA1336" s="10"/>
      <c r="CB1336" s="10"/>
      <c r="CC1336" s="10"/>
      <c r="CD1336" s="10"/>
      <c r="CE1336" s="10"/>
      <c r="CF1336" s="10"/>
      <c r="CG1336" s="10"/>
      <c r="CH1336" s="10"/>
      <c r="CI1336" s="10"/>
      <c r="CJ1336" s="10"/>
      <c r="CK1336" s="10"/>
      <c r="CL1336" s="10"/>
      <c r="CM1336" s="10"/>
      <c r="CN1336" s="10"/>
      <c r="CO1336" s="10"/>
      <c r="CP1336" s="10"/>
      <c r="CQ1336" s="10"/>
      <c r="CR1336" s="10"/>
    </row>
    <row r="1337" spans="1:96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0"/>
      <c r="BC1337" s="10"/>
      <c r="BD1337" s="10"/>
      <c r="BE1337" s="10"/>
      <c r="BF1337" s="10"/>
      <c r="BG1337" s="10"/>
      <c r="BH1337" s="10"/>
      <c r="BI1337" s="10"/>
      <c r="BJ1337" s="10"/>
      <c r="BK1337" s="10"/>
      <c r="BL1337" s="10"/>
      <c r="BM1337" s="10"/>
      <c r="BN1337" s="10"/>
      <c r="BO1337" s="10"/>
      <c r="BP1337" s="10"/>
      <c r="BQ1337" s="10"/>
      <c r="BR1337" s="10"/>
      <c r="BS1337" s="10"/>
      <c r="BT1337" s="10"/>
      <c r="BU1337" s="10"/>
      <c r="BV1337" s="10"/>
      <c r="BW1337" s="10"/>
      <c r="BX1337" s="10"/>
      <c r="BY1337" s="10"/>
      <c r="BZ1337" s="10"/>
      <c r="CA1337" s="10"/>
      <c r="CB1337" s="10"/>
      <c r="CC1337" s="10"/>
      <c r="CD1337" s="10"/>
      <c r="CE1337" s="10"/>
      <c r="CF1337" s="10"/>
      <c r="CG1337" s="10"/>
      <c r="CH1337" s="10"/>
      <c r="CI1337" s="10"/>
      <c r="CJ1337" s="10"/>
      <c r="CK1337" s="10"/>
      <c r="CL1337" s="10"/>
      <c r="CM1337" s="10"/>
      <c r="CN1337" s="10"/>
      <c r="CO1337" s="10"/>
      <c r="CP1337" s="10"/>
      <c r="CQ1337" s="10"/>
      <c r="CR1337" s="10"/>
    </row>
    <row r="1338" spans="1:96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  <c r="BF1338" s="10"/>
      <c r="BG1338" s="10"/>
      <c r="BH1338" s="10"/>
      <c r="BI1338" s="10"/>
      <c r="BJ1338" s="10"/>
      <c r="BK1338" s="10"/>
      <c r="BL1338" s="10"/>
      <c r="BM1338" s="10"/>
      <c r="BN1338" s="10"/>
      <c r="BO1338" s="10"/>
      <c r="BP1338" s="10"/>
      <c r="BQ1338" s="10"/>
      <c r="BR1338" s="10"/>
      <c r="BS1338" s="10"/>
      <c r="BT1338" s="10"/>
      <c r="BU1338" s="10"/>
      <c r="BV1338" s="10"/>
      <c r="BW1338" s="10"/>
      <c r="BX1338" s="10"/>
      <c r="BY1338" s="10"/>
      <c r="BZ1338" s="10"/>
      <c r="CA1338" s="10"/>
      <c r="CB1338" s="10"/>
      <c r="CC1338" s="10"/>
      <c r="CD1338" s="10"/>
      <c r="CE1338" s="10"/>
      <c r="CF1338" s="10"/>
      <c r="CG1338" s="10"/>
      <c r="CH1338" s="10"/>
      <c r="CI1338" s="10"/>
      <c r="CJ1338" s="10"/>
      <c r="CK1338" s="10"/>
      <c r="CL1338" s="10"/>
      <c r="CM1338" s="10"/>
      <c r="CN1338" s="10"/>
      <c r="CO1338" s="10"/>
      <c r="CP1338" s="10"/>
      <c r="CQ1338" s="10"/>
      <c r="CR1338" s="10"/>
    </row>
    <row r="1339" spans="1:96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  <c r="BF1339" s="10"/>
      <c r="BG1339" s="10"/>
      <c r="BH1339" s="10"/>
      <c r="BI1339" s="10"/>
      <c r="BJ1339" s="10"/>
      <c r="BK1339" s="10"/>
      <c r="BL1339" s="10"/>
      <c r="BM1339" s="10"/>
      <c r="BN1339" s="10"/>
      <c r="BO1339" s="10"/>
      <c r="BP1339" s="10"/>
      <c r="BQ1339" s="10"/>
      <c r="BR1339" s="10"/>
      <c r="BS1339" s="10"/>
      <c r="BT1339" s="10"/>
      <c r="BU1339" s="10"/>
      <c r="BV1339" s="10"/>
      <c r="BW1339" s="10"/>
      <c r="BX1339" s="10"/>
      <c r="BY1339" s="10"/>
      <c r="BZ1339" s="10"/>
      <c r="CA1339" s="10"/>
      <c r="CB1339" s="10"/>
      <c r="CC1339" s="10"/>
      <c r="CD1339" s="10"/>
      <c r="CE1339" s="10"/>
      <c r="CF1339" s="10"/>
      <c r="CG1339" s="10"/>
      <c r="CH1339" s="10"/>
      <c r="CI1339" s="10"/>
      <c r="CJ1339" s="10"/>
      <c r="CK1339" s="10"/>
      <c r="CL1339" s="10"/>
      <c r="CM1339" s="10"/>
      <c r="CN1339" s="10"/>
      <c r="CO1339" s="10"/>
      <c r="CP1339" s="10"/>
      <c r="CQ1339" s="10"/>
      <c r="CR1339" s="10"/>
    </row>
    <row r="1340" spans="1:96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  <c r="BF1340" s="10"/>
      <c r="BG1340" s="10"/>
      <c r="BH1340" s="10"/>
      <c r="BI1340" s="10"/>
      <c r="BJ1340" s="10"/>
      <c r="BK1340" s="10"/>
      <c r="BL1340" s="10"/>
      <c r="BM1340" s="10"/>
      <c r="BN1340" s="10"/>
      <c r="BO1340" s="10"/>
      <c r="BP1340" s="10"/>
      <c r="BQ1340" s="10"/>
      <c r="BR1340" s="10"/>
      <c r="BS1340" s="10"/>
      <c r="BT1340" s="10"/>
      <c r="BU1340" s="10"/>
      <c r="BV1340" s="10"/>
      <c r="BW1340" s="10"/>
      <c r="BX1340" s="10"/>
      <c r="BY1340" s="10"/>
      <c r="BZ1340" s="10"/>
      <c r="CA1340" s="10"/>
      <c r="CB1340" s="10"/>
      <c r="CC1340" s="10"/>
      <c r="CD1340" s="10"/>
      <c r="CE1340" s="10"/>
      <c r="CF1340" s="10"/>
      <c r="CG1340" s="10"/>
      <c r="CH1340" s="10"/>
      <c r="CI1340" s="10"/>
      <c r="CJ1340" s="10"/>
      <c r="CK1340" s="10"/>
      <c r="CL1340" s="10"/>
      <c r="CM1340" s="10"/>
      <c r="CN1340" s="10"/>
      <c r="CO1340" s="10"/>
      <c r="CP1340" s="10"/>
      <c r="CQ1340" s="10"/>
      <c r="CR1340" s="10"/>
    </row>
    <row r="1341" spans="1:96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  <c r="BF1341" s="10"/>
      <c r="BG1341" s="10"/>
      <c r="BH1341" s="10"/>
      <c r="BI1341" s="10"/>
      <c r="BJ1341" s="10"/>
      <c r="BK1341" s="10"/>
      <c r="BL1341" s="10"/>
      <c r="BM1341" s="10"/>
      <c r="BN1341" s="10"/>
      <c r="BO1341" s="10"/>
      <c r="BP1341" s="10"/>
      <c r="BQ1341" s="10"/>
      <c r="BR1341" s="10"/>
      <c r="BS1341" s="10"/>
      <c r="BT1341" s="10"/>
      <c r="BU1341" s="10"/>
      <c r="BV1341" s="10"/>
      <c r="BW1341" s="10"/>
      <c r="BX1341" s="10"/>
      <c r="BY1341" s="10"/>
      <c r="BZ1341" s="10"/>
      <c r="CA1341" s="10"/>
      <c r="CB1341" s="10"/>
      <c r="CC1341" s="10"/>
      <c r="CD1341" s="10"/>
      <c r="CE1341" s="10"/>
      <c r="CF1341" s="10"/>
      <c r="CG1341" s="10"/>
      <c r="CH1341" s="10"/>
      <c r="CI1341" s="10"/>
      <c r="CJ1341" s="10"/>
      <c r="CK1341" s="10"/>
      <c r="CL1341" s="10"/>
      <c r="CM1341" s="10"/>
      <c r="CN1341" s="10"/>
      <c r="CO1341" s="10"/>
      <c r="CP1341" s="10"/>
      <c r="CQ1341" s="10"/>
      <c r="CR1341" s="10"/>
    </row>
    <row r="1342" spans="1:96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0"/>
      <c r="BC1342" s="10"/>
      <c r="BD1342" s="10"/>
      <c r="BE1342" s="10"/>
      <c r="BF1342" s="10"/>
      <c r="BG1342" s="10"/>
      <c r="BH1342" s="10"/>
      <c r="BI1342" s="10"/>
      <c r="BJ1342" s="10"/>
      <c r="BK1342" s="10"/>
      <c r="BL1342" s="10"/>
      <c r="BM1342" s="10"/>
      <c r="BN1342" s="10"/>
      <c r="BO1342" s="10"/>
      <c r="BP1342" s="10"/>
      <c r="BQ1342" s="10"/>
      <c r="BR1342" s="10"/>
      <c r="BS1342" s="10"/>
      <c r="BT1342" s="10"/>
      <c r="BU1342" s="10"/>
      <c r="BV1342" s="10"/>
      <c r="BW1342" s="10"/>
      <c r="BX1342" s="10"/>
      <c r="BY1342" s="10"/>
      <c r="BZ1342" s="10"/>
      <c r="CA1342" s="10"/>
      <c r="CB1342" s="10"/>
      <c r="CC1342" s="10"/>
      <c r="CD1342" s="10"/>
      <c r="CE1342" s="10"/>
      <c r="CF1342" s="10"/>
      <c r="CG1342" s="10"/>
      <c r="CH1342" s="10"/>
      <c r="CI1342" s="10"/>
      <c r="CJ1342" s="10"/>
      <c r="CK1342" s="10"/>
      <c r="CL1342" s="10"/>
      <c r="CM1342" s="10"/>
      <c r="CN1342" s="10"/>
      <c r="CO1342" s="10"/>
      <c r="CP1342" s="10"/>
      <c r="CQ1342" s="10"/>
      <c r="CR1342" s="10"/>
    </row>
    <row r="1343" spans="1:96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  <c r="BF1343" s="10"/>
      <c r="BG1343" s="10"/>
      <c r="BH1343" s="10"/>
      <c r="BI1343" s="10"/>
      <c r="BJ1343" s="10"/>
      <c r="BK1343" s="10"/>
      <c r="BL1343" s="10"/>
      <c r="BM1343" s="10"/>
      <c r="BN1343" s="10"/>
      <c r="BO1343" s="10"/>
      <c r="BP1343" s="10"/>
      <c r="BQ1343" s="10"/>
      <c r="BR1343" s="10"/>
      <c r="BS1343" s="10"/>
      <c r="BT1343" s="10"/>
      <c r="BU1343" s="10"/>
      <c r="BV1343" s="10"/>
      <c r="BW1343" s="10"/>
      <c r="BX1343" s="10"/>
      <c r="BY1343" s="10"/>
      <c r="BZ1343" s="10"/>
      <c r="CA1343" s="10"/>
      <c r="CB1343" s="10"/>
      <c r="CC1343" s="10"/>
      <c r="CD1343" s="10"/>
      <c r="CE1343" s="10"/>
      <c r="CF1343" s="10"/>
      <c r="CG1343" s="10"/>
      <c r="CH1343" s="10"/>
      <c r="CI1343" s="10"/>
      <c r="CJ1343" s="10"/>
      <c r="CK1343" s="10"/>
      <c r="CL1343" s="10"/>
      <c r="CM1343" s="10"/>
      <c r="CN1343" s="10"/>
      <c r="CO1343" s="10"/>
      <c r="CP1343" s="10"/>
      <c r="CQ1343" s="10"/>
      <c r="CR1343" s="10"/>
    </row>
    <row r="1344" spans="1:96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  <c r="BF1344" s="10"/>
      <c r="BG1344" s="10"/>
      <c r="BH1344" s="10"/>
      <c r="BI1344" s="10"/>
      <c r="BJ1344" s="10"/>
      <c r="BK1344" s="10"/>
      <c r="BL1344" s="10"/>
      <c r="BM1344" s="10"/>
      <c r="BN1344" s="10"/>
      <c r="BO1344" s="10"/>
      <c r="BP1344" s="10"/>
      <c r="BQ1344" s="10"/>
      <c r="BR1344" s="10"/>
      <c r="BS1344" s="10"/>
      <c r="BT1344" s="10"/>
      <c r="BU1344" s="10"/>
      <c r="BV1344" s="10"/>
      <c r="BW1344" s="10"/>
      <c r="BX1344" s="10"/>
      <c r="BY1344" s="10"/>
      <c r="BZ1344" s="10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</row>
    <row r="1345" spans="1:96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  <c r="BF1345" s="10"/>
      <c r="BG1345" s="10"/>
      <c r="BH1345" s="10"/>
      <c r="BI1345" s="10"/>
      <c r="BJ1345" s="10"/>
      <c r="BK1345" s="10"/>
      <c r="BL1345" s="10"/>
      <c r="BM1345" s="10"/>
      <c r="BN1345" s="10"/>
      <c r="BO1345" s="10"/>
      <c r="BP1345" s="10"/>
      <c r="BQ1345" s="10"/>
      <c r="BR1345" s="10"/>
      <c r="BS1345" s="10"/>
      <c r="BT1345" s="10"/>
      <c r="BU1345" s="10"/>
      <c r="BV1345" s="10"/>
      <c r="BW1345" s="10"/>
      <c r="BX1345" s="10"/>
      <c r="BY1345" s="10"/>
      <c r="BZ1345" s="10"/>
      <c r="CA1345" s="10"/>
      <c r="CB1345" s="10"/>
      <c r="CC1345" s="10"/>
      <c r="CD1345" s="10"/>
      <c r="CE1345" s="10"/>
      <c r="CF1345" s="10"/>
      <c r="CG1345" s="10"/>
      <c r="CH1345" s="10"/>
      <c r="CI1345" s="10"/>
      <c r="CJ1345" s="10"/>
      <c r="CK1345" s="10"/>
      <c r="CL1345" s="10"/>
      <c r="CM1345" s="10"/>
      <c r="CN1345" s="10"/>
      <c r="CO1345" s="10"/>
      <c r="CP1345" s="10"/>
      <c r="CQ1345" s="10"/>
      <c r="CR1345" s="10"/>
    </row>
    <row r="1346" spans="1:96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  <c r="BF1346" s="10"/>
      <c r="BG1346" s="10"/>
      <c r="BH1346" s="10"/>
      <c r="BI1346" s="10"/>
      <c r="BJ1346" s="10"/>
      <c r="BK1346" s="10"/>
      <c r="BL1346" s="10"/>
      <c r="BM1346" s="10"/>
      <c r="BN1346" s="10"/>
      <c r="BO1346" s="10"/>
      <c r="BP1346" s="10"/>
      <c r="BQ1346" s="10"/>
      <c r="BR1346" s="10"/>
      <c r="BS1346" s="10"/>
      <c r="BT1346" s="10"/>
      <c r="BU1346" s="10"/>
      <c r="BV1346" s="10"/>
      <c r="BW1346" s="10"/>
      <c r="BX1346" s="10"/>
      <c r="BY1346" s="10"/>
      <c r="BZ1346" s="10"/>
      <c r="CA1346" s="10"/>
      <c r="CB1346" s="10"/>
      <c r="CC1346" s="10"/>
      <c r="CD1346" s="10"/>
      <c r="CE1346" s="10"/>
      <c r="CF1346" s="10"/>
      <c r="CG1346" s="10"/>
      <c r="CH1346" s="10"/>
      <c r="CI1346" s="10"/>
      <c r="CJ1346" s="10"/>
      <c r="CK1346" s="10"/>
      <c r="CL1346" s="10"/>
      <c r="CM1346" s="10"/>
      <c r="CN1346" s="10"/>
      <c r="CO1346" s="10"/>
      <c r="CP1346" s="10"/>
      <c r="CQ1346" s="10"/>
      <c r="CR1346" s="10"/>
    </row>
    <row r="1347" spans="1:96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  <c r="BF1347" s="10"/>
      <c r="BG1347" s="10"/>
      <c r="BH1347" s="10"/>
      <c r="BI1347" s="10"/>
      <c r="BJ1347" s="10"/>
      <c r="BK1347" s="10"/>
      <c r="BL1347" s="10"/>
      <c r="BM1347" s="10"/>
      <c r="BN1347" s="10"/>
      <c r="BO1347" s="10"/>
      <c r="BP1347" s="10"/>
      <c r="BQ1347" s="10"/>
      <c r="BR1347" s="10"/>
      <c r="BS1347" s="10"/>
      <c r="BT1347" s="10"/>
      <c r="BU1347" s="10"/>
      <c r="BV1347" s="10"/>
      <c r="BW1347" s="10"/>
      <c r="BX1347" s="10"/>
      <c r="BY1347" s="10"/>
      <c r="BZ1347" s="10"/>
      <c r="CA1347" s="10"/>
      <c r="CB1347" s="10"/>
      <c r="CC1347" s="10"/>
      <c r="CD1347" s="10"/>
      <c r="CE1347" s="10"/>
      <c r="CF1347" s="10"/>
      <c r="CG1347" s="10"/>
      <c r="CH1347" s="10"/>
      <c r="CI1347" s="10"/>
      <c r="CJ1347" s="10"/>
      <c r="CK1347" s="10"/>
      <c r="CL1347" s="10"/>
      <c r="CM1347" s="10"/>
      <c r="CN1347" s="10"/>
      <c r="CO1347" s="10"/>
      <c r="CP1347" s="10"/>
      <c r="CQ1347" s="10"/>
      <c r="CR1347" s="10"/>
    </row>
    <row r="1348" spans="1:96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  <c r="BF1348" s="10"/>
      <c r="BG1348" s="10"/>
      <c r="BH1348" s="10"/>
      <c r="BI1348" s="10"/>
      <c r="BJ1348" s="10"/>
      <c r="BK1348" s="10"/>
      <c r="BL1348" s="10"/>
      <c r="BM1348" s="10"/>
      <c r="BN1348" s="10"/>
      <c r="BO1348" s="10"/>
      <c r="BP1348" s="10"/>
      <c r="BQ1348" s="10"/>
      <c r="BR1348" s="10"/>
      <c r="BS1348" s="10"/>
      <c r="BT1348" s="10"/>
      <c r="BU1348" s="10"/>
      <c r="BV1348" s="10"/>
      <c r="BW1348" s="10"/>
      <c r="BX1348" s="10"/>
      <c r="BY1348" s="10"/>
      <c r="BZ1348" s="10"/>
      <c r="CA1348" s="10"/>
      <c r="CB1348" s="10"/>
      <c r="CC1348" s="10"/>
      <c r="CD1348" s="10"/>
      <c r="CE1348" s="10"/>
      <c r="CF1348" s="10"/>
      <c r="CG1348" s="10"/>
      <c r="CH1348" s="10"/>
      <c r="CI1348" s="10"/>
      <c r="CJ1348" s="10"/>
      <c r="CK1348" s="10"/>
      <c r="CL1348" s="10"/>
      <c r="CM1348" s="10"/>
      <c r="CN1348" s="10"/>
      <c r="CO1348" s="10"/>
      <c r="CP1348" s="10"/>
      <c r="CQ1348" s="10"/>
      <c r="CR1348" s="10"/>
    </row>
    <row r="1349" spans="1:96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  <c r="BF1349" s="10"/>
      <c r="BG1349" s="10"/>
      <c r="BH1349" s="10"/>
      <c r="BI1349" s="10"/>
      <c r="BJ1349" s="10"/>
      <c r="BK1349" s="10"/>
      <c r="BL1349" s="10"/>
      <c r="BM1349" s="10"/>
      <c r="BN1349" s="10"/>
      <c r="BO1349" s="10"/>
      <c r="BP1349" s="10"/>
      <c r="BQ1349" s="10"/>
      <c r="BR1349" s="10"/>
      <c r="BS1349" s="10"/>
      <c r="BT1349" s="10"/>
      <c r="BU1349" s="10"/>
      <c r="BV1349" s="10"/>
      <c r="BW1349" s="10"/>
      <c r="BX1349" s="10"/>
      <c r="BY1349" s="10"/>
      <c r="BZ1349" s="10"/>
      <c r="CA1349" s="10"/>
      <c r="CB1349" s="10"/>
      <c r="CC1349" s="10"/>
      <c r="CD1349" s="10"/>
      <c r="CE1349" s="10"/>
      <c r="CF1349" s="10"/>
      <c r="CG1349" s="10"/>
      <c r="CH1349" s="10"/>
      <c r="CI1349" s="10"/>
      <c r="CJ1349" s="10"/>
      <c r="CK1349" s="10"/>
      <c r="CL1349" s="10"/>
      <c r="CM1349" s="10"/>
      <c r="CN1349" s="10"/>
      <c r="CO1349" s="10"/>
      <c r="CP1349" s="10"/>
      <c r="CQ1349" s="10"/>
      <c r="CR1349" s="10"/>
    </row>
    <row r="1350" spans="1:96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  <c r="BF1350" s="10"/>
      <c r="BG1350" s="10"/>
      <c r="BH1350" s="10"/>
      <c r="BI1350" s="10"/>
      <c r="BJ1350" s="10"/>
      <c r="BK1350" s="10"/>
      <c r="BL1350" s="10"/>
      <c r="BM1350" s="10"/>
      <c r="BN1350" s="10"/>
      <c r="BO1350" s="10"/>
      <c r="BP1350" s="10"/>
      <c r="BQ1350" s="10"/>
      <c r="BR1350" s="10"/>
      <c r="BS1350" s="10"/>
      <c r="BT1350" s="10"/>
      <c r="BU1350" s="10"/>
      <c r="BV1350" s="10"/>
      <c r="BW1350" s="10"/>
      <c r="BX1350" s="10"/>
      <c r="BY1350" s="10"/>
      <c r="BZ1350" s="10"/>
      <c r="CA1350" s="10"/>
      <c r="CB1350" s="10"/>
      <c r="CC1350" s="10"/>
      <c r="CD1350" s="10"/>
      <c r="CE1350" s="10"/>
      <c r="CF1350" s="10"/>
      <c r="CG1350" s="10"/>
      <c r="CH1350" s="10"/>
      <c r="CI1350" s="10"/>
      <c r="CJ1350" s="10"/>
      <c r="CK1350" s="10"/>
      <c r="CL1350" s="10"/>
      <c r="CM1350" s="10"/>
      <c r="CN1350" s="10"/>
      <c r="CO1350" s="10"/>
      <c r="CP1350" s="10"/>
      <c r="CQ1350" s="10"/>
      <c r="CR1350" s="10"/>
    </row>
    <row r="1351" spans="1:96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  <c r="BF1351" s="10"/>
      <c r="BG1351" s="10"/>
      <c r="BH1351" s="10"/>
      <c r="BI1351" s="10"/>
      <c r="BJ1351" s="10"/>
      <c r="BK1351" s="10"/>
      <c r="BL1351" s="10"/>
      <c r="BM1351" s="10"/>
      <c r="BN1351" s="10"/>
      <c r="BO1351" s="10"/>
      <c r="BP1351" s="10"/>
      <c r="BQ1351" s="10"/>
      <c r="BR1351" s="10"/>
      <c r="BS1351" s="10"/>
      <c r="BT1351" s="10"/>
      <c r="BU1351" s="10"/>
      <c r="BV1351" s="10"/>
      <c r="BW1351" s="10"/>
      <c r="BX1351" s="10"/>
      <c r="BY1351" s="10"/>
      <c r="BZ1351" s="10"/>
      <c r="CA1351" s="10"/>
      <c r="CB1351" s="10"/>
      <c r="CC1351" s="10"/>
      <c r="CD1351" s="10"/>
      <c r="CE1351" s="10"/>
      <c r="CF1351" s="10"/>
      <c r="CG1351" s="10"/>
      <c r="CH1351" s="10"/>
      <c r="CI1351" s="10"/>
      <c r="CJ1351" s="10"/>
      <c r="CK1351" s="10"/>
      <c r="CL1351" s="10"/>
      <c r="CM1351" s="10"/>
      <c r="CN1351" s="10"/>
      <c r="CO1351" s="10"/>
      <c r="CP1351" s="10"/>
      <c r="CQ1351" s="10"/>
      <c r="CR1351" s="10"/>
    </row>
    <row r="1352" spans="1:96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  <c r="BF1352" s="10"/>
      <c r="BG1352" s="10"/>
      <c r="BH1352" s="10"/>
      <c r="BI1352" s="10"/>
      <c r="BJ1352" s="10"/>
      <c r="BK1352" s="10"/>
      <c r="BL1352" s="10"/>
      <c r="BM1352" s="10"/>
      <c r="BN1352" s="10"/>
      <c r="BO1352" s="10"/>
      <c r="BP1352" s="10"/>
      <c r="BQ1352" s="10"/>
      <c r="BR1352" s="10"/>
      <c r="BS1352" s="10"/>
      <c r="BT1352" s="10"/>
      <c r="BU1352" s="10"/>
      <c r="BV1352" s="10"/>
      <c r="BW1352" s="10"/>
      <c r="BX1352" s="10"/>
      <c r="BY1352" s="10"/>
      <c r="BZ1352" s="10"/>
      <c r="CA1352" s="10"/>
      <c r="CB1352" s="10"/>
      <c r="CC1352" s="10"/>
      <c r="CD1352" s="10"/>
      <c r="CE1352" s="10"/>
      <c r="CF1352" s="10"/>
      <c r="CG1352" s="10"/>
      <c r="CH1352" s="10"/>
      <c r="CI1352" s="10"/>
      <c r="CJ1352" s="10"/>
      <c r="CK1352" s="10"/>
      <c r="CL1352" s="10"/>
      <c r="CM1352" s="10"/>
      <c r="CN1352" s="10"/>
      <c r="CO1352" s="10"/>
      <c r="CP1352" s="10"/>
      <c r="CQ1352" s="10"/>
      <c r="CR1352" s="10"/>
    </row>
    <row r="1353" spans="1:96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  <c r="BF1353" s="10"/>
      <c r="BG1353" s="10"/>
      <c r="BH1353" s="10"/>
      <c r="BI1353" s="10"/>
      <c r="BJ1353" s="10"/>
      <c r="BK1353" s="10"/>
      <c r="BL1353" s="10"/>
      <c r="BM1353" s="10"/>
      <c r="BN1353" s="10"/>
      <c r="BO1353" s="10"/>
      <c r="BP1353" s="10"/>
      <c r="BQ1353" s="10"/>
      <c r="BR1353" s="10"/>
      <c r="BS1353" s="10"/>
      <c r="BT1353" s="10"/>
      <c r="BU1353" s="10"/>
      <c r="BV1353" s="10"/>
      <c r="BW1353" s="10"/>
      <c r="BX1353" s="10"/>
      <c r="BY1353" s="10"/>
      <c r="BZ1353" s="10"/>
      <c r="CA1353" s="10"/>
      <c r="CB1353" s="10"/>
      <c r="CC1353" s="10"/>
      <c r="CD1353" s="10"/>
      <c r="CE1353" s="10"/>
      <c r="CF1353" s="10"/>
      <c r="CG1353" s="10"/>
      <c r="CH1353" s="10"/>
      <c r="CI1353" s="10"/>
      <c r="CJ1353" s="10"/>
      <c r="CK1353" s="10"/>
      <c r="CL1353" s="10"/>
      <c r="CM1353" s="10"/>
      <c r="CN1353" s="10"/>
      <c r="CO1353" s="10"/>
      <c r="CP1353" s="10"/>
      <c r="CQ1353" s="10"/>
      <c r="CR1353" s="10"/>
    </row>
    <row r="1354" spans="1:96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  <c r="BF1354" s="10"/>
      <c r="BG1354" s="10"/>
      <c r="BH1354" s="10"/>
      <c r="BI1354" s="10"/>
      <c r="BJ1354" s="10"/>
      <c r="BK1354" s="10"/>
      <c r="BL1354" s="10"/>
      <c r="BM1354" s="10"/>
      <c r="BN1354" s="10"/>
      <c r="BO1354" s="10"/>
      <c r="BP1354" s="10"/>
      <c r="BQ1354" s="10"/>
      <c r="BR1354" s="10"/>
      <c r="BS1354" s="10"/>
      <c r="BT1354" s="10"/>
      <c r="BU1354" s="10"/>
      <c r="BV1354" s="10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</row>
    <row r="1355" spans="1:96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  <c r="BF1355" s="10"/>
      <c r="BG1355" s="10"/>
      <c r="BH1355" s="10"/>
      <c r="BI1355" s="10"/>
      <c r="BJ1355" s="10"/>
      <c r="BK1355" s="10"/>
      <c r="BL1355" s="10"/>
      <c r="BM1355" s="10"/>
      <c r="BN1355" s="10"/>
      <c r="BO1355" s="10"/>
      <c r="BP1355" s="10"/>
      <c r="BQ1355" s="10"/>
      <c r="BR1355" s="10"/>
      <c r="BS1355" s="10"/>
      <c r="BT1355" s="10"/>
      <c r="BU1355" s="10"/>
      <c r="BV1355" s="10"/>
      <c r="BW1355" s="10"/>
      <c r="BX1355" s="10"/>
      <c r="BY1355" s="10"/>
      <c r="BZ1355" s="10"/>
      <c r="CA1355" s="10"/>
      <c r="CB1355" s="10"/>
      <c r="CC1355" s="10"/>
      <c r="CD1355" s="10"/>
      <c r="CE1355" s="10"/>
      <c r="CF1355" s="10"/>
      <c r="CG1355" s="10"/>
      <c r="CH1355" s="10"/>
      <c r="CI1355" s="10"/>
      <c r="CJ1355" s="10"/>
      <c r="CK1355" s="10"/>
      <c r="CL1355" s="10"/>
      <c r="CM1355" s="10"/>
      <c r="CN1355" s="10"/>
      <c r="CO1355" s="10"/>
      <c r="CP1355" s="10"/>
      <c r="CQ1355" s="10"/>
      <c r="CR1355" s="10"/>
    </row>
    <row r="1356" spans="1:96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  <c r="BF1356" s="10"/>
      <c r="BG1356" s="10"/>
      <c r="BH1356" s="10"/>
      <c r="BI1356" s="10"/>
      <c r="BJ1356" s="10"/>
      <c r="BK1356" s="10"/>
      <c r="BL1356" s="10"/>
      <c r="BM1356" s="10"/>
      <c r="BN1356" s="10"/>
      <c r="BO1356" s="10"/>
      <c r="BP1356" s="10"/>
      <c r="BQ1356" s="10"/>
      <c r="BR1356" s="10"/>
      <c r="BS1356" s="10"/>
      <c r="BT1356" s="10"/>
      <c r="BU1356" s="10"/>
      <c r="BV1356" s="10"/>
      <c r="BW1356" s="10"/>
      <c r="BX1356" s="10"/>
      <c r="BY1356" s="10"/>
      <c r="BZ1356" s="10"/>
      <c r="CA1356" s="10"/>
      <c r="CB1356" s="10"/>
      <c r="CC1356" s="10"/>
      <c r="CD1356" s="10"/>
      <c r="CE1356" s="10"/>
      <c r="CF1356" s="10"/>
      <c r="CG1356" s="10"/>
      <c r="CH1356" s="10"/>
      <c r="CI1356" s="10"/>
      <c r="CJ1356" s="10"/>
      <c r="CK1356" s="10"/>
      <c r="CL1356" s="10"/>
      <c r="CM1356" s="10"/>
      <c r="CN1356" s="10"/>
      <c r="CO1356" s="10"/>
      <c r="CP1356" s="10"/>
      <c r="CQ1356" s="10"/>
      <c r="CR1356" s="10"/>
    </row>
    <row r="1357" spans="1:96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  <c r="BF1357" s="10"/>
      <c r="BG1357" s="10"/>
      <c r="BH1357" s="10"/>
      <c r="BI1357" s="10"/>
      <c r="BJ1357" s="10"/>
      <c r="BK1357" s="10"/>
      <c r="BL1357" s="10"/>
      <c r="BM1357" s="10"/>
      <c r="BN1357" s="10"/>
      <c r="BO1357" s="10"/>
      <c r="BP1357" s="10"/>
      <c r="BQ1357" s="10"/>
      <c r="BR1357" s="10"/>
      <c r="BS1357" s="10"/>
      <c r="BT1357" s="10"/>
      <c r="BU1357" s="10"/>
      <c r="BV1357" s="10"/>
      <c r="BW1357" s="10"/>
      <c r="BX1357" s="10"/>
      <c r="BY1357" s="10"/>
      <c r="BZ1357" s="10"/>
      <c r="CA1357" s="10"/>
      <c r="CB1357" s="10"/>
      <c r="CC1357" s="10"/>
      <c r="CD1357" s="10"/>
      <c r="CE1357" s="10"/>
      <c r="CF1357" s="10"/>
      <c r="CG1357" s="10"/>
      <c r="CH1357" s="10"/>
      <c r="CI1357" s="10"/>
      <c r="CJ1357" s="10"/>
      <c r="CK1357" s="10"/>
      <c r="CL1357" s="10"/>
      <c r="CM1357" s="10"/>
      <c r="CN1357" s="10"/>
      <c r="CO1357" s="10"/>
      <c r="CP1357" s="10"/>
      <c r="CQ1357" s="10"/>
      <c r="CR1357" s="10"/>
    </row>
    <row r="1358" spans="1:96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  <c r="BF1358" s="10"/>
      <c r="BG1358" s="10"/>
      <c r="BH1358" s="10"/>
      <c r="BI1358" s="10"/>
      <c r="BJ1358" s="10"/>
      <c r="BK1358" s="10"/>
      <c r="BL1358" s="10"/>
      <c r="BM1358" s="10"/>
      <c r="BN1358" s="10"/>
      <c r="BO1358" s="10"/>
      <c r="BP1358" s="10"/>
      <c r="BQ1358" s="10"/>
      <c r="BR1358" s="10"/>
      <c r="BS1358" s="10"/>
      <c r="BT1358" s="10"/>
      <c r="BU1358" s="10"/>
      <c r="BV1358" s="10"/>
      <c r="BW1358" s="10"/>
      <c r="BX1358" s="10"/>
      <c r="BY1358" s="10"/>
      <c r="BZ1358" s="10"/>
      <c r="CA1358" s="10"/>
      <c r="CB1358" s="10"/>
      <c r="CC1358" s="10"/>
      <c r="CD1358" s="10"/>
      <c r="CE1358" s="10"/>
      <c r="CF1358" s="10"/>
      <c r="CG1358" s="10"/>
      <c r="CH1358" s="10"/>
      <c r="CI1358" s="10"/>
      <c r="CJ1358" s="10"/>
      <c r="CK1358" s="10"/>
      <c r="CL1358" s="10"/>
      <c r="CM1358" s="10"/>
      <c r="CN1358" s="10"/>
      <c r="CO1358" s="10"/>
      <c r="CP1358" s="10"/>
      <c r="CQ1358" s="10"/>
      <c r="CR1358" s="10"/>
    </row>
    <row r="1359" spans="1:96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  <c r="BF1359" s="10"/>
      <c r="BG1359" s="10"/>
      <c r="BH1359" s="10"/>
      <c r="BI1359" s="10"/>
      <c r="BJ1359" s="10"/>
      <c r="BK1359" s="10"/>
      <c r="BL1359" s="10"/>
      <c r="BM1359" s="10"/>
      <c r="BN1359" s="10"/>
      <c r="BO1359" s="10"/>
      <c r="BP1359" s="10"/>
      <c r="BQ1359" s="10"/>
      <c r="BR1359" s="10"/>
      <c r="BS1359" s="10"/>
      <c r="BT1359" s="10"/>
      <c r="BU1359" s="10"/>
      <c r="BV1359" s="10"/>
      <c r="BW1359" s="10"/>
      <c r="BX1359" s="10"/>
      <c r="BY1359" s="10"/>
      <c r="BZ1359" s="10"/>
      <c r="CA1359" s="10"/>
      <c r="CB1359" s="10"/>
      <c r="CC1359" s="10"/>
      <c r="CD1359" s="10"/>
      <c r="CE1359" s="10"/>
      <c r="CF1359" s="10"/>
      <c r="CG1359" s="10"/>
      <c r="CH1359" s="10"/>
      <c r="CI1359" s="10"/>
      <c r="CJ1359" s="10"/>
      <c r="CK1359" s="10"/>
      <c r="CL1359" s="10"/>
      <c r="CM1359" s="10"/>
      <c r="CN1359" s="10"/>
      <c r="CO1359" s="10"/>
      <c r="CP1359" s="10"/>
      <c r="CQ1359" s="10"/>
      <c r="CR1359" s="10"/>
    </row>
    <row r="1360" spans="1:96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  <c r="BF1360" s="10"/>
      <c r="BG1360" s="10"/>
      <c r="BH1360" s="10"/>
      <c r="BI1360" s="10"/>
      <c r="BJ1360" s="10"/>
      <c r="BK1360" s="10"/>
      <c r="BL1360" s="10"/>
      <c r="BM1360" s="10"/>
      <c r="BN1360" s="10"/>
      <c r="BO1360" s="10"/>
      <c r="BP1360" s="10"/>
      <c r="BQ1360" s="10"/>
      <c r="BR1360" s="10"/>
      <c r="BS1360" s="10"/>
      <c r="BT1360" s="10"/>
      <c r="BU1360" s="10"/>
      <c r="BV1360" s="10"/>
      <c r="BW1360" s="10"/>
      <c r="BX1360" s="10"/>
      <c r="BY1360" s="10"/>
      <c r="BZ1360" s="10"/>
      <c r="CA1360" s="10"/>
      <c r="CB1360" s="10"/>
      <c r="CC1360" s="10"/>
      <c r="CD1360" s="10"/>
      <c r="CE1360" s="10"/>
      <c r="CF1360" s="10"/>
      <c r="CG1360" s="10"/>
      <c r="CH1360" s="10"/>
      <c r="CI1360" s="10"/>
      <c r="CJ1360" s="10"/>
      <c r="CK1360" s="10"/>
      <c r="CL1360" s="10"/>
      <c r="CM1360" s="10"/>
      <c r="CN1360" s="10"/>
      <c r="CO1360" s="10"/>
      <c r="CP1360" s="10"/>
      <c r="CQ1360" s="10"/>
      <c r="CR1360" s="10"/>
    </row>
    <row r="1361" spans="1:96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  <c r="BF1361" s="10"/>
      <c r="BG1361" s="10"/>
      <c r="BH1361" s="10"/>
      <c r="BI1361" s="10"/>
      <c r="BJ1361" s="10"/>
      <c r="BK1361" s="10"/>
      <c r="BL1361" s="10"/>
      <c r="BM1361" s="10"/>
      <c r="BN1361" s="10"/>
      <c r="BO1361" s="10"/>
      <c r="BP1361" s="10"/>
      <c r="BQ1361" s="10"/>
      <c r="BR1361" s="10"/>
      <c r="BS1361" s="10"/>
      <c r="BT1361" s="10"/>
      <c r="BU1361" s="10"/>
      <c r="BV1361" s="10"/>
      <c r="BW1361" s="10"/>
      <c r="BX1361" s="10"/>
      <c r="BY1361" s="10"/>
      <c r="BZ1361" s="10"/>
      <c r="CA1361" s="10"/>
      <c r="CB1361" s="10"/>
      <c r="CC1361" s="10"/>
      <c r="CD1361" s="10"/>
      <c r="CE1361" s="10"/>
      <c r="CF1361" s="10"/>
      <c r="CG1361" s="10"/>
      <c r="CH1361" s="10"/>
      <c r="CI1361" s="10"/>
      <c r="CJ1361" s="10"/>
      <c r="CK1361" s="10"/>
      <c r="CL1361" s="10"/>
      <c r="CM1361" s="10"/>
      <c r="CN1361" s="10"/>
      <c r="CO1361" s="10"/>
      <c r="CP1361" s="10"/>
      <c r="CQ1361" s="10"/>
      <c r="CR1361" s="10"/>
    </row>
    <row r="1362" spans="1:96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  <c r="BF1362" s="10"/>
      <c r="BG1362" s="10"/>
      <c r="BH1362" s="10"/>
      <c r="BI1362" s="10"/>
      <c r="BJ1362" s="10"/>
      <c r="BK1362" s="10"/>
      <c r="BL1362" s="10"/>
      <c r="BM1362" s="10"/>
      <c r="BN1362" s="10"/>
      <c r="BO1362" s="10"/>
      <c r="BP1362" s="10"/>
      <c r="BQ1362" s="10"/>
      <c r="BR1362" s="10"/>
      <c r="BS1362" s="10"/>
      <c r="BT1362" s="10"/>
      <c r="BU1362" s="10"/>
      <c r="BV1362" s="10"/>
      <c r="BW1362" s="10"/>
      <c r="BX1362" s="10"/>
      <c r="BY1362" s="10"/>
      <c r="BZ1362" s="10"/>
      <c r="CA1362" s="10"/>
      <c r="CB1362" s="10"/>
      <c r="CC1362" s="10"/>
      <c r="CD1362" s="10"/>
      <c r="CE1362" s="10"/>
      <c r="CF1362" s="10"/>
      <c r="CG1362" s="10"/>
      <c r="CH1362" s="10"/>
      <c r="CI1362" s="10"/>
      <c r="CJ1362" s="10"/>
      <c r="CK1362" s="10"/>
      <c r="CL1362" s="10"/>
      <c r="CM1362" s="10"/>
      <c r="CN1362" s="10"/>
      <c r="CO1362" s="10"/>
      <c r="CP1362" s="10"/>
      <c r="CQ1362" s="10"/>
      <c r="CR1362" s="10"/>
    </row>
    <row r="1363" spans="1:96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  <c r="BF1363" s="10"/>
      <c r="BG1363" s="10"/>
      <c r="BH1363" s="10"/>
      <c r="BI1363" s="10"/>
      <c r="BJ1363" s="10"/>
      <c r="BK1363" s="10"/>
      <c r="BL1363" s="10"/>
      <c r="BM1363" s="10"/>
      <c r="BN1363" s="10"/>
      <c r="BO1363" s="10"/>
      <c r="BP1363" s="10"/>
      <c r="BQ1363" s="10"/>
      <c r="BR1363" s="10"/>
      <c r="BS1363" s="10"/>
      <c r="BT1363" s="10"/>
      <c r="BU1363" s="10"/>
      <c r="BV1363" s="10"/>
      <c r="BW1363" s="10"/>
      <c r="BX1363" s="10"/>
      <c r="BY1363" s="10"/>
      <c r="BZ1363" s="10"/>
      <c r="CA1363" s="10"/>
      <c r="CB1363" s="10"/>
      <c r="CC1363" s="10"/>
      <c r="CD1363" s="10"/>
      <c r="CE1363" s="10"/>
      <c r="CF1363" s="10"/>
      <c r="CG1363" s="10"/>
      <c r="CH1363" s="10"/>
      <c r="CI1363" s="10"/>
      <c r="CJ1363" s="10"/>
      <c r="CK1363" s="10"/>
      <c r="CL1363" s="10"/>
      <c r="CM1363" s="10"/>
      <c r="CN1363" s="10"/>
      <c r="CO1363" s="10"/>
      <c r="CP1363" s="10"/>
      <c r="CQ1363" s="10"/>
      <c r="CR1363" s="10"/>
    </row>
    <row r="1364" spans="1:96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  <c r="BF1364" s="10"/>
      <c r="BG1364" s="10"/>
      <c r="BH1364" s="10"/>
      <c r="BI1364" s="10"/>
      <c r="BJ1364" s="10"/>
      <c r="BK1364" s="10"/>
      <c r="BL1364" s="10"/>
      <c r="BM1364" s="10"/>
      <c r="BN1364" s="10"/>
      <c r="BO1364" s="10"/>
      <c r="BP1364" s="10"/>
      <c r="BQ1364" s="10"/>
      <c r="BR1364" s="10"/>
      <c r="BS1364" s="10"/>
      <c r="BT1364" s="10"/>
      <c r="BU1364" s="10"/>
      <c r="BV1364" s="10"/>
      <c r="BW1364" s="10"/>
      <c r="BX1364" s="10"/>
      <c r="BY1364" s="10"/>
      <c r="BZ1364" s="10"/>
      <c r="CA1364" s="10"/>
      <c r="CB1364" s="10"/>
      <c r="CC1364" s="10"/>
      <c r="CD1364" s="10"/>
      <c r="CE1364" s="10"/>
      <c r="CF1364" s="10"/>
      <c r="CG1364" s="10"/>
      <c r="CH1364" s="10"/>
      <c r="CI1364" s="10"/>
      <c r="CJ1364" s="10"/>
      <c r="CK1364" s="10"/>
      <c r="CL1364" s="10"/>
      <c r="CM1364" s="10"/>
      <c r="CN1364" s="10"/>
      <c r="CO1364" s="10"/>
      <c r="CP1364" s="10"/>
      <c r="CQ1364" s="10"/>
      <c r="CR1364" s="10"/>
    </row>
    <row r="1365" spans="1:96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  <c r="BF1365" s="10"/>
      <c r="BG1365" s="10"/>
      <c r="BH1365" s="10"/>
      <c r="BI1365" s="10"/>
      <c r="BJ1365" s="10"/>
      <c r="BK1365" s="10"/>
      <c r="BL1365" s="10"/>
      <c r="BM1365" s="10"/>
      <c r="BN1365" s="10"/>
      <c r="BO1365" s="10"/>
      <c r="BP1365" s="10"/>
      <c r="BQ1365" s="10"/>
      <c r="BR1365" s="10"/>
      <c r="BS1365" s="10"/>
      <c r="BT1365" s="10"/>
      <c r="BU1365" s="10"/>
      <c r="BV1365" s="10"/>
      <c r="BW1365" s="10"/>
      <c r="BX1365" s="10"/>
      <c r="BY1365" s="10"/>
      <c r="BZ1365" s="10"/>
      <c r="CA1365" s="10"/>
      <c r="CB1365" s="10"/>
      <c r="CC1365" s="10"/>
      <c r="CD1365" s="10"/>
      <c r="CE1365" s="10"/>
      <c r="CF1365" s="10"/>
      <c r="CG1365" s="10"/>
      <c r="CH1365" s="10"/>
      <c r="CI1365" s="10"/>
      <c r="CJ1365" s="10"/>
      <c r="CK1365" s="10"/>
      <c r="CL1365" s="10"/>
      <c r="CM1365" s="10"/>
      <c r="CN1365" s="10"/>
      <c r="CO1365" s="10"/>
      <c r="CP1365" s="10"/>
      <c r="CQ1365" s="10"/>
      <c r="CR1365" s="10"/>
    </row>
    <row r="1366" spans="1:96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0"/>
      <c r="BC1366" s="10"/>
      <c r="BD1366" s="10"/>
      <c r="BE1366" s="10"/>
      <c r="BF1366" s="10"/>
      <c r="BG1366" s="10"/>
      <c r="BH1366" s="10"/>
      <c r="BI1366" s="10"/>
      <c r="BJ1366" s="10"/>
      <c r="BK1366" s="10"/>
      <c r="BL1366" s="10"/>
      <c r="BM1366" s="10"/>
      <c r="BN1366" s="10"/>
      <c r="BO1366" s="10"/>
      <c r="BP1366" s="10"/>
      <c r="BQ1366" s="10"/>
      <c r="BR1366" s="10"/>
      <c r="BS1366" s="10"/>
      <c r="BT1366" s="10"/>
      <c r="BU1366" s="10"/>
      <c r="BV1366" s="10"/>
      <c r="BW1366" s="10"/>
      <c r="BX1366" s="10"/>
      <c r="BY1366" s="10"/>
      <c r="BZ1366" s="10"/>
      <c r="CA1366" s="10"/>
      <c r="CB1366" s="10"/>
      <c r="CC1366" s="10"/>
      <c r="CD1366" s="10"/>
      <c r="CE1366" s="10"/>
      <c r="CF1366" s="10"/>
      <c r="CG1366" s="10"/>
      <c r="CH1366" s="10"/>
      <c r="CI1366" s="10"/>
      <c r="CJ1366" s="10"/>
      <c r="CK1366" s="10"/>
      <c r="CL1366" s="10"/>
      <c r="CM1366" s="10"/>
      <c r="CN1366" s="10"/>
      <c r="CO1366" s="10"/>
      <c r="CP1366" s="10"/>
      <c r="CQ1366" s="10"/>
      <c r="CR1366" s="10"/>
    </row>
    <row r="1367" spans="1:96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0"/>
      <c r="BC1367" s="10"/>
      <c r="BD1367" s="10"/>
      <c r="BE1367" s="10"/>
      <c r="BF1367" s="10"/>
      <c r="BG1367" s="10"/>
      <c r="BH1367" s="10"/>
      <c r="BI1367" s="10"/>
      <c r="BJ1367" s="10"/>
      <c r="BK1367" s="10"/>
      <c r="BL1367" s="10"/>
      <c r="BM1367" s="10"/>
      <c r="BN1367" s="10"/>
      <c r="BO1367" s="10"/>
      <c r="BP1367" s="10"/>
      <c r="BQ1367" s="10"/>
      <c r="BR1367" s="10"/>
      <c r="BS1367" s="10"/>
      <c r="BT1367" s="10"/>
      <c r="BU1367" s="10"/>
      <c r="BV1367" s="10"/>
      <c r="BW1367" s="10"/>
      <c r="BX1367" s="10"/>
      <c r="BY1367" s="10"/>
      <c r="BZ1367" s="10"/>
      <c r="CA1367" s="10"/>
      <c r="CB1367" s="10"/>
      <c r="CC1367" s="10"/>
      <c r="CD1367" s="10"/>
      <c r="CE1367" s="10"/>
      <c r="CF1367" s="10"/>
      <c r="CG1367" s="10"/>
      <c r="CH1367" s="10"/>
      <c r="CI1367" s="10"/>
      <c r="CJ1367" s="10"/>
      <c r="CK1367" s="10"/>
      <c r="CL1367" s="10"/>
      <c r="CM1367" s="10"/>
      <c r="CN1367" s="10"/>
      <c r="CO1367" s="10"/>
      <c r="CP1367" s="10"/>
      <c r="CQ1367" s="10"/>
      <c r="CR1367" s="10"/>
    </row>
    <row r="1368" spans="1:96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0"/>
      <c r="BC1368" s="10"/>
      <c r="BD1368" s="10"/>
      <c r="BE1368" s="10"/>
      <c r="BF1368" s="10"/>
      <c r="BG1368" s="10"/>
      <c r="BH1368" s="10"/>
      <c r="BI1368" s="10"/>
      <c r="BJ1368" s="10"/>
      <c r="BK1368" s="10"/>
      <c r="BL1368" s="10"/>
      <c r="BM1368" s="10"/>
      <c r="BN1368" s="10"/>
      <c r="BO1368" s="10"/>
      <c r="BP1368" s="10"/>
      <c r="BQ1368" s="10"/>
      <c r="BR1368" s="10"/>
      <c r="BS1368" s="10"/>
      <c r="BT1368" s="10"/>
      <c r="BU1368" s="10"/>
      <c r="BV1368" s="10"/>
      <c r="BW1368" s="10"/>
      <c r="BX1368" s="10"/>
      <c r="BY1368" s="10"/>
      <c r="BZ1368" s="10"/>
      <c r="CA1368" s="10"/>
      <c r="CB1368" s="10"/>
      <c r="CC1368" s="10"/>
      <c r="CD1368" s="10"/>
      <c r="CE1368" s="10"/>
      <c r="CF1368" s="10"/>
      <c r="CG1368" s="10"/>
      <c r="CH1368" s="10"/>
      <c r="CI1368" s="10"/>
      <c r="CJ1368" s="10"/>
      <c r="CK1368" s="10"/>
      <c r="CL1368" s="10"/>
      <c r="CM1368" s="10"/>
      <c r="CN1368" s="10"/>
      <c r="CO1368" s="10"/>
      <c r="CP1368" s="10"/>
      <c r="CQ1368" s="10"/>
      <c r="CR1368" s="10"/>
    </row>
    <row r="1369" spans="1:96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0"/>
      <c r="BC1369" s="10"/>
      <c r="BD1369" s="10"/>
      <c r="BE1369" s="10"/>
      <c r="BF1369" s="10"/>
      <c r="BG1369" s="10"/>
      <c r="BH1369" s="10"/>
      <c r="BI1369" s="10"/>
      <c r="BJ1369" s="10"/>
      <c r="BK1369" s="10"/>
      <c r="BL1369" s="10"/>
      <c r="BM1369" s="10"/>
      <c r="BN1369" s="10"/>
      <c r="BO1369" s="10"/>
      <c r="BP1369" s="10"/>
      <c r="BQ1369" s="10"/>
      <c r="BR1369" s="10"/>
      <c r="BS1369" s="10"/>
      <c r="BT1369" s="10"/>
      <c r="BU1369" s="10"/>
      <c r="BV1369" s="10"/>
      <c r="BW1369" s="10"/>
      <c r="BX1369" s="10"/>
      <c r="BY1369" s="10"/>
      <c r="BZ1369" s="10"/>
      <c r="CA1369" s="10"/>
      <c r="CB1369" s="10"/>
      <c r="CC1369" s="10"/>
      <c r="CD1369" s="10"/>
      <c r="CE1369" s="10"/>
      <c r="CF1369" s="10"/>
      <c r="CG1369" s="10"/>
      <c r="CH1369" s="10"/>
      <c r="CI1369" s="10"/>
      <c r="CJ1369" s="10"/>
      <c r="CK1369" s="10"/>
      <c r="CL1369" s="10"/>
      <c r="CM1369" s="10"/>
      <c r="CN1369" s="10"/>
      <c r="CO1369" s="10"/>
      <c r="CP1369" s="10"/>
      <c r="CQ1369" s="10"/>
      <c r="CR1369" s="10"/>
    </row>
    <row r="1370" spans="1:96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0"/>
      <c r="BC1370" s="10"/>
      <c r="BD1370" s="10"/>
      <c r="BE1370" s="10"/>
      <c r="BF1370" s="10"/>
      <c r="BG1370" s="10"/>
      <c r="BH1370" s="10"/>
      <c r="BI1370" s="10"/>
      <c r="BJ1370" s="10"/>
      <c r="BK1370" s="10"/>
      <c r="BL1370" s="10"/>
      <c r="BM1370" s="10"/>
      <c r="BN1370" s="10"/>
      <c r="BO1370" s="10"/>
      <c r="BP1370" s="10"/>
      <c r="BQ1370" s="10"/>
      <c r="BR1370" s="10"/>
      <c r="BS1370" s="10"/>
      <c r="BT1370" s="10"/>
      <c r="BU1370" s="10"/>
      <c r="BV1370" s="10"/>
      <c r="BW1370" s="10"/>
      <c r="BX1370" s="10"/>
      <c r="BY1370" s="10"/>
      <c r="BZ1370" s="10"/>
      <c r="CA1370" s="10"/>
      <c r="CB1370" s="10"/>
      <c r="CC1370" s="10"/>
      <c r="CD1370" s="10"/>
      <c r="CE1370" s="10"/>
      <c r="CF1370" s="10"/>
      <c r="CG1370" s="10"/>
      <c r="CH1370" s="10"/>
      <c r="CI1370" s="10"/>
      <c r="CJ1370" s="10"/>
      <c r="CK1370" s="10"/>
      <c r="CL1370" s="10"/>
      <c r="CM1370" s="10"/>
      <c r="CN1370" s="10"/>
      <c r="CO1370" s="10"/>
      <c r="CP1370" s="10"/>
      <c r="CQ1370" s="10"/>
      <c r="CR1370" s="10"/>
    </row>
    <row r="1371" spans="1:96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0"/>
      <c r="BC1371" s="10"/>
      <c r="BD1371" s="10"/>
      <c r="BE1371" s="10"/>
      <c r="BF1371" s="10"/>
      <c r="BG1371" s="10"/>
      <c r="BH1371" s="10"/>
      <c r="BI1371" s="10"/>
      <c r="BJ1371" s="10"/>
      <c r="BK1371" s="10"/>
      <c r="BL1371" s="10"/>
      <c r="BM1371" s="10"/>
      <c r="BN1371" s="10"/>
      <c r="BO1371" s="10"/>
      <c r="BP1371" s="10"/>
      <c r="BQ1371" s="10"/>
      <c r="BR1371" s="10"/>
      <c r="BS1371" s="10"/>
      <c r="BT1371" s="10"/>
      <c r="BU1371" s="10"/>
      <c r="BV1371" s="10"/>
      <c r="BW1371" s="10"/>
      <c r="BX1371" s="10"/>
      <c r="BY1371" s="10"/>
      <c r="BZ1371" s="10"/>
      <c r="CA1371" s="10"/>
      <c r="CB1371" s="10"/>
      <c r="CC1371" s="10"/>
      <c r="CD1371" s="10"/>
      <c r="CE1371" s="10"/>
      <c r="CF1371" s="10"/>
      <c r="CG1371" s="10"/>
      <c r="CH1371" s="10"/>
      <c r="CI1371" s="10"/>
      <c r="CJ1371" s="10"/>
      <c r="CK1371" s="10"/>
      <c r="CL1371" s="10"/>
      <c r="CM1371" s="10"/>
      <c r="CN1371" s="10"/>
      <c r="CO1371" s="10"/>
      <c r="CP1371" s="10"/>
      <c r="CQ1371" s="10"/>
      <c r="CR1371" s="10"/>
    </row>
    <row r="1372" spans="1:96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0"/>
      <c r="BC1372" s="10"/>
      <c r="BD1372" s="10"/>
      <c r="BE1372" s="10"/>
      <c r="BF1372" s="10"/>
      <c r="BG1372" s="10"/>
      <c r="BH1372" s="10"/>
      <c r="BI1372" s="10"/>
      <c r="BJ1372" s="10"/>
      <c r="BK1372" s="10"/>
      <c r="BL1372" s="10"/>
      <c r="BM1372" s="10"/>
      <c r="BN1372" s="10"/>
      <c r="BO1372" s="10"/>
      <c r="BP1372" s="10"/>
      <c r="BQ1372" s="10"/>
      <c r="BR1372" s="10"/>
      <c r="BS1372" s="10"/>
      <c r="BT1372" s="10"/>
      <c r="BU1372" s="10"/>
      <c r="BV1372" s="10"/>
      <c r="BW1372" s="10"/>
      <c r="BX1372" s="10"/>
      <c r="BY1372" s="10"/>
      <c r="BZ1372" s="10"/>
      <c r="CA1372" s="10"/>
      <c r="CB1372" s="10"/>
      <c r="CC1372" s="10"/>
      <c r="CD1372" s="10"/>
      <c r="CE1372" s="10"/>
      <c r="CF1372" s="10"/>
      <c r="CG1372" s="10"/>
      <c r="CH1372" s="10"/>
      <c r="CI1372" s="10"/>
      <c r="CJ1372" s="10"/>
      <c r="CK1372" s="10"/>
      <c r="CL1372" s="10"/>
      <c r="CM1372" s="10"/>
      <c r="CN1372" s="10"/>
      <c r="CO1372" s="10"/>
      <c r="CP1372" s="10"/>
      <c r="CQ1372" s="10"/>
      <c r="CR1372" s="10"/>
    </row>
    <row r="1373" spans="1:96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0"/>
      <c r="BC1373" s="10"/>
      <c r="BD1373" s="10"/>
      <c r="BE1373" s="10"/>
      <c r="BF1373" s="10"/>
      <c r="BG1373" s="10"/>
      <c r="BH1373" s="10"/>
      <c r="BI1373" s="10"/>
      <c r="BJ1373" s="10"/>
      <c r="BK1373" s="10"/>
      <c r="BL1373" s="10"/>
      <c r="BM1373" s="10"/>
      <c r="BN1373" s="10"/>
      <c r="BO1373" s="10"/>
      <c r="BP1373" s="10"/>
      <c r="BQ1373" s="10"/>
      <c r="BR1373" s="10"/>
      <c r="BS1373" s="10"/>
      <c r="BT1373" s="10"/>
      <c r="BU1373" s="10"/>
      <c r="BV1373" s="10"/>
      <c r="BW1373" s="10"/>
      <c r="BX1373" s="10"/>
      <c r="BY1373" s="10"/>
      <c r="BZ1373" s="10"/>
      <c r="CA1373" s="10"/>
      <c r="CB1373" s="10"/>
      <c r="CC1373" s="10"/>
      <c r="CD1373" s="10"/>
      <c r="CE1373" s="10"/>
      <c r="CF1373" s="10"/>
      <c r="CG1373" s="10"/>
      <c r="CH1373" s="10"/>
      <c r="CI1373" s="10"/>
      <c r="CJ1373" s="10"/>
      <c r="CK1373" s="10"/>
      <c r="CL1373" s="10"/>
      <c r="CM1373" s="10"/>
      <c r="CN1373" s="10"/>
      <c r="CO1373" s="10"/>
      <c r="CP1373" s="10"/>
      <c r="CQ1373" s="10"/>
      <c r="CR1373" s="10"/>
    </row>
    <row r="1374" spans="1:96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0"/>
      <c r="BC1374" s="10"/>
      <c r="BD1374" s="10"/>
      <c r="BE1374" s="10"/>
      <c r="BF1374" s="10"/>
      <c r="BG1374" s="10"/>
      <c r="BH1374" s="10"/>
      <c r="BI1374" s="10"/>
      <c r="BJ1374" s="10"/>
      <c r="BK1374" s="10"/>
      <c r="BL1374" s="10"/>
      <c r="BM1374" s="10"/>
      <c r="BN1374" s="10"/>
      <c r="BO1374" s="10"/>
      <c r="BP1374" s="10"/>
      <c r="BQ1374" s="10"/>
      <c r="BR1374" s="10"/>
      <c r="BS1374" s="10"/>
      <c r="BT1374" s="10"/>
      <c r="BU1374" s="10"/>
      <c r="BV1374" s="10"/>
      <c r="BW1374" s="10"/>
      <c r="BX1374" s="10"/>
      <c r="BY1374" s="10"/>
      <c r="BZ1374" s="10"/>
      <c r="CA1374" s="10"/>
      <c r="CB1374" s="10"/>
      <c r="CC1374" s="10"/>
      <c r="CD1374" s="10"/>
      <c r="CE1374" s="10"/>
      <c r="CF1374" s="10"/>
      <c r="CG1374" s="10"/>
      <c r="CH1374" s="10"/>
      <c r="CI1374" s="10"/>
      <c r="CJ1374" s="10"/>
      <c r="CK1374" s="10"/>
      <c r="CL1374" s="10"/>
      <c r="CM1374" s="10"/>
      <c r="CN1374" s="10"/>
      <c r="CO1374" s="10"/>
      <c r="CP1374" s="10"/>
      <c r="CQ1374" s="10"/>
      <c r="CR1374" s="10"/>
    </row>
    <row r="1375" spans="1:96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0"/>
      <c r="BC1375" s="10"/>
      <c r="BD1375" s="10"/>
      <c r="BE1375" s="10"/>
      <c r="BF1375" s="10"/>
      <c r="BG1375" s="10"/>
      <c r="BH1375" s="10"/>
      <c r="BI1375" s="10"/>
      <c r="BJ1375" s="10"/>
      <c r="BK1375" s="10"/>
      <c r="BL1375" s="10"/>
      <c r="BM1375" s="10"/>
      <c r="BN1375" s="10"/>
      <c r="BO1375" s="10"/>
      <c r="BP1375" s="10"/>
      <c r="BQ1375" s="10"/>
      <c r="BR1375" s="10"/>
      <c r="BS1375" s="10"/>
      <c r="BT1375" s="10"/>
      <c r="BU1375" s="10"/>
      <c r="BV1375" s="10"/>
      <c r="BW1375" s="10"/>
      <c r="BX1375" s="10"/>
      <c r="BY1375" s="10"/>
      <c r="BZ1375" s="10"/>
      <c r="CA1375" s="10"/>
      <c r="CB1375" s="10"/>
      <c r="CC1375" s="10"/>
      <c r="CD1375" s="10"/>
      <c r="CE1375" s="10"/>
      <c r="CF1375" s="10"/>
      <c r="CG1375" s="10"/>
      <c r="CH1375" s="10"/>
      <c r="CI1375" s="10"/>
      <c r="CJ1375" s="10"/>
      <c r="CK1375" s="10"/>
      <c r="CL1375" s="10"/>
      <c r="CM1375" s="10"/>
      <c r="CN1375" s="10"/>
      <c r="CO1375" s="10"/>
      <c r="CP1375" s="10"/>
      <c r="CQ1375" s="10"/>
      <c r="CR1375" s="10"/>
    </row>
    <row r="1376" spans="1:96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0"/>
      <c r="BC1376" s="10"/>
      <c r="BD1376" s="10"/>
      <c r="BE1376" s="10"/>
      <c r="BF1376" s="10"/>
      <c r="BG1376" s="10"/>
      <c r="BH1376" s="10"/>
      <c r="BI1376" s="10"/>
      <c r="BJ1376" s="10"/>
      <c r="BK1376" s="10"/>
      <c r="BL1376" s="10"/>
      <c r="BM1376" s="10"/>
      <c r="BN1376" s="10"/>
      <c r="BO1376" s="10"/>
      <c r="BP1376" s="10"/>
      <c r="BQ1376" s="10"/>
      <c r="BR1376" s="10"/>
      <c r="BS1376" s="10"/>
      <c r="BT1376" s="10"/>
      <c r="BU1376" s="10"/>
      <c r="BV1376" s="10"/>
      <c r="BW1376" s="10"/>
      <c r="BX1376" s="10"/>
      <c r="BY1376" s="10"/>
      <c r="BZ1376" s="10"/>
      <c r="CA1376" s="10"/>
      <c r="CB1376" s="10"/>
      <c r="CC1376" s="10"/>
      <c r="CD1376" s="10"/>
      <c r="CE1376" s="10"/>
      <c r="CF1376" s="10"/>
      <c r="CG1376" s="10"/>
      <c r="CH1376" s="10"/>
      <c r="CI1376" s="10"/>
      <c r="CJ1376" s="10"/>
      <c r="CK1376" s="10"/>
      <c r="CL1376" s="10"/>
      <c r="CM1376" s="10"/>
      <c r="CN1376" s="10"/>
      <c r="CO1376" s="10"/>
      <c r="CP1376" s="10"/>
      <c r="CQ1376" s="10"/>
      <c r="CR1376" s="10"/>
    </row>
    <row r="1377" spans="1:96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0"/>
      <c r="BC1377" s="10"/>
      <c r="BD1377" s="10"/>
      <c r="BE1377" s="10"/>
      <c r="BF1377" s="10"/>
      <c r="BG1377" s="10"/>
      <c r="BH1377" s="10"/>
      <c r="BI1377" s="10"/>
      <c r="BJ1377" s="10"/>
      <c r="BK1377" s="10"/>
      <c r="BL1377" s="10"/>
      <c r="BM1377" s="10"/>
      <c r="BN1377" s="10"/>
      <c r="BO1377" s="10"/>
      <c r="BP1377" s="10"/>
      <c r="BQ1377" s="10"/>
      <c r="BR1377" s="10"/>
      <c r="BS1377" s="10"/>
      <c r="BT1377" s="10"/>
      <c r="BU1377" s="10"/>
      <c r="BV1377" s="10"/>
      <c r="BW1377" s="10"/>
      <c r="BX1377" s="10"/>
      <c r="BY1377" s="10"/>
      <c r="BZ1377" s="10"/>
      <c r="CA1377" s="10"/>
      <c r="CB1377" s="10"/>
      <c r="CC1377" s="10"/>
      <c r="CD1377" s="10"/>
      <c r="CE1377" s="10"/>
      <c r="CF1377" s="10"/>
      <c r="CG1377" s="10"/>
      <c r="CH1377" s="10"/>
      <c r="CI1377" s="10"/>
      <c r="CJ1377" s="10"/>
      <c r="CK1377" s="10"/>
      <c r="CL1377" s="10"/>
      <c r="CM1377" s="10"/>
      <c r="CN1377" s="10"/>
      <c r="CO1377" s="10"/>
      <c r="CP1377" s="10"/>
      <c r="CQ1377" s="10"/>
      <c r="CR1377" s="10"/>
    </row>
    <row r="1378" spans="1:96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0"/>
      <c r="BC1378" s="10"/>
      <c r="BD1378" s="10"/>
      <c r="BE1378" s="10"/>
      <c r="BF1378" s="10"/>
      <c r="BG1378" s="10"/>
      <c r="BH1378" s="10"/>
      <c r="BI1378" s="10"/>
      <c r="BJ1378" s="10"/>
      <c r="BK1378" s="10"/>
      <c r="BL1378" s="10"/>
      <c r="BM1378" s="10"/>
      <c r="BN1378" s="10"/>
      <c r="BO1378" s="10"/>
      <c r="BP1378" s="10"/>
      <c r="BQ1378" s="10"/>
      <c r="BR1378" s="10"/>
      <c r="BS1378" s="10"/>
      <c r="BT1378" s="10"/>
      <c r="BU1378" s="10"/>
      <c r="BV1378" s="10"/>
      <c r="BW1378" s="10"/>
      <c r="BX1378" s="10"/>
      <c r="BY1378" s="10"/>
      <c r="BZ1378" s="10"/>
      <c r="CA1378" s="10"/>
      <c r="CB1378" s="10"/>
      <c r="CC1378" s="10"/>
      <c r="CD1378" s="10"/>
      <c r="CE1378" s="10"/>
      <c r="CF1378" s="10"/>
      <c r="CG1378" s="10"/>
      <c r="CH1378" s="10"/>
      <c r="CI1378" s="10"/>
      <c r="CJ1378" s="10"/>
      <c r="CK1378" s="10"/>
      <c r="CL1378" s="10"/>
      <c r="CM1378" s="10"/>
      <c r="CN1378" s="10"/>
      <c r="CO1378" s="10"/>
      <c r="CP1378" s="10"/>
      <c r="CQ1378" s="10"/>
      <c r="CR1378" s="10"/>
    </row>
    <row r="1379" spans="1:96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10"/>
      <c r="BL1379" s="10"/>
      <c r="BM1379" s="10"/>
      <c r="BN1379" s="10"/>
      <c r="BO1379" s="10"/>
      <c r="BP1379" s="10"/>
      <c r="BQ1379" s="10"/>
      <c r="BR1379" s="10"/>
      <c r="BS1379" s="10"/>
      <c r="BT1379" s="10"/>
      <c r="BU1379" s="10"/>
      <c r="BV1379" s="10"/>
      <c r="BW1379" s="10"/>
      <c r="BX1379" s="10"/>
      <c r="BY1379" s="10"/>
      <c r="BZ1379" s="10"/>
      <c r="CA1379" s="10"/>
      <c r="CB1379" s="10"/>
      <c r="CC1379" s="10"/>
      <c r="CD1379" s="10"/>
      <c r="CE1379" s="10"/>
      <c r="CF1379" s="10"/>
      <c r="CG1379" s="10"/>
      <c r="CH1379" s="10"/>
      <c r="CI1379" s="10"/>
      <c r="CJ1379" s="10"/>
      <c r="CK1379" s="10"/>
      <c r="CL1379" s="10"/>
      <c r="CM1379" s="10"/>
      <c r="CN1379" s="10"/>
      <c r="CO1379" s="10"/>
      <c r="CP1379" s="10"/>
      <c r="CQ1379" s="10"/>
      <c r="CR1379" s="10"/>
    </row>
    <row r="1380" spans="1:96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0"/>
      <c r="BC1380" s="10"/>
      <c r="BD1380" s="10"/>
      <c r="BE1380" s="10"/>
      <c r="BF1380" s="10"/>
      <c r="BG1380" s="10"/>
      <c r="BH1380" s="10"/>
      <c r="BI1380" s="10"/>
      <c r="BJ1380" s="10"/>
      <c r="BK1380" s="10"/>
      <c r="BL1380" s="10"/>
      <c r="BM1380" s="10"/>
      <c r="BN1380" s="10"/>
      <c r="BO1380" s="10"/>
      <c r="BP1380" s="10"/>
      <c r="BQ1380" s="10"/>
      <c r="BR1380" s="10"/>
      <c r="BS1380" s="10"/>
      <c r="BT1380" s="10"/>
      <c r="BU1380" s="10"/>
      <c r="BV1380" s="10"/>
      <c r="BW1380" s="10"/>
      <c r="BX1380" s="10"/>
      <c r="BY1380" s="10"/>
      <c r="BZ1380" s="10"/>
      <c r="CA1380" s="10"/>
      <c r="CB1380" s="10"/>
      <c r="CC1380" s="10"/>
      <c r="CD1380" s="10"/>
      <c r="CE1380" s="10"/>
      <c r="CF1380" s="10"/>
      <c r="CG1380" s="10"/>
      <c r="CH1380" s="10"/>
      <c r="CI1380" s="10"/>
      <c r="CJ1380" s="10"/>
      <c r="CK1380" s="10"/>
      <c r="CL1380" s="10"/>
      <c r="CM1380" s="10"/>
      <c r="CN1380" s="10"/>
      <c r="CO1380" s="10"/>
      <c r="CP1380" s="10"/>
      <c r="CQ1380" s="10"/>
      <c r="CR1380" s="10"/>
    </row>
    <row r="1381" spans="1:96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0"/>
      <c r="BC1381" s="10"/>
      <c r="BD1381" s="10"/>
      <c r="BE1381" s="10"/>
      <c r="BF1381" s="10"/>
      <c r="BG1381" s="10"/>
      <c r="BH1381" s="10"/>
      <c r="BI1381" s="10"/>
      <c r="BJ1381" s="10"/>
      <c r="BK1381" s="10"/>
      <c r="BL1381" s="10"/>
      <c r="BM1381" s="10"/>
      <c r="BN1381" s="10"/>
      <c r="BO1381" s="10"/>
      <c r="BP1381" s="10"/>
      <c r="BQ1381" s="10"/>
      <c r="BR1381" s="10"/>
      <c r="BS1381" s="10"/>
      <c r="BT1381" s="10"/>
      <c r="BU1381" s="10"/>
      <c r="BV1381" s="10"/>
      <c r="BW1381" s="10"/>
      <c r="BX1381" s="10"/>
      <c r="BY1381" s="10"/>
      <c r="BZ1381" s="10"/>
      <c r="CA1381" s="10"/>
      <c r="CB1381" s="10"/>
      <c r="CC1381" s="10"/>
      <c r="CD1381" s="10"/>
      <c r="CE1381" s="10"/>
      <c r="CF1381" s="10"/>
      <c r="CG1381" s="10"/>
      <c r="CH1381" s="10"/>
      <c r="CI1381" s="10"/>
      <c r="CJ1381" s="10"/>
      <c r="CK1381" s="10"/>
      <c r="CL1381" s="10"/>
      <c r="CM1381" s="10"/>
      <c r="CN1381" s="10"/>
      <c r="CO1381" s="10"/>
      <c r="CP1381" s="10"/>
      <c r="CQ1381" s="10"/>
      <c r="CR1381" s="10"/>
    </row>
    <row r="1382" spans="1:96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0"/>
      <c r="BC1382" s="10"/>
      <c r="BD1382" s="10"/>
      <c r="BE1382" s="10"/>
      <c r="BF1382" s="10"/>
      <c r="BG1382" s="10"/>
      <c r="BH1382" s="10"/>
      <c r="BI1382" s="10"/>
      <c r="BJ1382" s="10"/>
      <c r="BK1382" s="10"/>
      <c r="BL1382" s="10"/>
      <c r="BM1382" s="10"/>
      <c r="BN1382" s="10"/>
      <c r="BO1382" s="10"/>
      <c r="BP1382" s="10"/>
      <c r="BQ1382" s="10"/>
      <c r="BR1382" s="10"/>
      <c r="BS1382" s="10"/>
      <c r="BT1382" s="10"/>
      <c r="BU1382" s="10"/>
      <c r="BV1382" s="10"/>
      <c r="BW1382" s="10"/>
      <c r="BX1382" s="10"/>
      <c r="BY1382" s="10"/>
      <c r="BZ1382" s="10"/>
      <c r="CA1382" s="10"/>
      <c r="CB1382" s="10"/>
      <c r="CC1382" s="10"/>
      <c r="CD1382" s="10"/>
      <c r="CE1382" s="10"/>
      <c r="CF1382" s="10"/>
      <c r="CG1382" s="10"/>
      <c r="CH1382" s="10"/>
      <c r="CI1382" s="10"/>
      <c r="CJ1382" s="10"/>
      <c r="CK1382" s="10"/>
      <c r="CL1382" s="10"/>
      <c r="CM1382" s="10"/>
      <c r="CN1382" s="10"/>
      <c r="CO1382" s="10"/>
      <c r="CP1382" s="10"/>
      <c r="CQ1382" s="10"/>
      <c r="CR1382" s="10"/>
    </row>
    <row r="1383" spans="1:96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0"/>
      <c r="BC1383" s="10"/>
      <c r="BD1383" s="10"/>
      <c r="BE1383" s="10"/>
      <c r="BF1383" s="10"/>
      <c r="BG1383" s="10"/>
      <c r="BH1383" s="10"/>
      <c r="BI1383" s="10"/>
      <c r="BJ1383" s="10"/>
      <c r="BK1383" s="10"/>
      <c r="BL1383" s="10"/>
      <c r="BM1383" s="10"/>
      <c r="BN1383" s="10"/>
      <c r="BO1383" s="10"/>
      <c r="BP1383" s="10"/>
      <c r="BQ1383" s="10"/>
      <c r="BR1383" s="10"/>
      <c r="BS1383" s="10"/>
      <c r="BT1383" s="10"/>
      <c r="BU1383" s="10"/>
      <c r="BV1383" s="10"/>
      <c r="BW1383" s="10"/>
      <c r="BX1383" s="10"/>
      <c r="BY1383" s="10"/>
      <c r="BZ1383" s="10"/>
      <c r="CA1383" s="10"/>
      <c r="CB1383" s="10"/>
      <c r="CC1383" s="10"/>
      <c r="CD1383" s="10"/>
      <c r="CE1383" s="10"/>
      <c r="CF1383" s="10"/>
      <c r="CG1383" s="10"/>
      <c r="CH1383" s="10"/>
      <c r="CI1383" s="10"/>
      <c r="CJ1383" s="10"/>
      <c r="CK1383" s="10"/>
      <c r="CL1383" s="10"/>
      <c r="CM1383" s="10"/>
      <c r="CN1383" s="10"/>
      <c r="CO1383" s="10"/>
      <c r="CP1383" s="10"/>
      <c r="CQ1383" s="10"/>
      <c r="CR1383" s="10"/>
    </row>
    <row r="1384" spans="1:96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0"/>
      <c r="BC1384" s="10"/>
      <c r="BD1384" s="10"/>
      <c r="BE1384" s="10"/>
      <c r="BF1384" s="10"/>
      <c r="BG1384" s="10"/>
      <c r="BH1384" s="10"/>
      <c r="BI1384" s="10"/>
      <c r="BJ1384" s="10"/>
      <c r="BK1384" s="10"/>
      <c r="BL1384" s="10"/>
      <c r="BM1384" s="10"/>
      <c r="BN1384" s="10"/>
      <c r="BO1384" s="10"/>
      <c r="BP1384" s="10"/>
      <c r="BQ1384" s="10"/>
      <c r="BR1384" s="10"/>
      <c r="BS1384" s="10"/>
      <c r="BT1384" s="10"/>
      <c r="BU1384" s="10"/>
      <c r="BV1384" s="10"/>
      <c r="BW1384" s="10"/>
      <c r="BX1384" s="10"/>
      <c r="BY1384" s="10"/>
      <c r="BZ1384" s="10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</row>
    <row r="1385" spans="1:96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0"/>
      <c r="BC1385" s="10"/>
      <c r="BD1385" s="10"/>
      <c r="BE1385" s="10"/>
      <c r="BF1385" s="10"/>
      <c r="BG1385" s="10"/>
      <c r="BH1385" s="10"/>
      <c r="BI1385" s="10"/>
      <c r="BJ1385" s="10"/>
      <c r="BK1385" s="10"/>
      <c r="BL1385" s="10"/>
      <c r="BM1385" s="10"/>
      <c r="BN1385" s="10"/>
      <c r="BO1385" s="10"/>
      <c r="BP1385" s="10"/>
      <c r="BQ1385" s="10"/>
      <c r="BR1385" s="10"/>
      <c r="BS1385" s="10"/>
      <c r="BT1385" s="10"/>
      <c r="BU1385" s="10"/>
      <c r="BV1385" s="10"/>
      <c r="BW1385" s="10"/>
      <c r="BX1385" s="10"/>
      <c r="BY1385" s="10"/>
      <c r="BZ1385" s="10"/>
      <c r="CA1385" s="10"/>
      <c r="CB1385" s="10"/>
      <c r="CC1385" s="10"/>
      <c r="CD1385" s="10"/>
      <c r="CE1385" s="10"/>
      <c r="CF1385" s="10"/>
      <c r="CG1385" s="10"/>
      <c r="CH1385" s="10"/>
      <c r="CI1385" s="10"/>
      <c r="CJ1385" s="10"/>
      <c r="CK1385" s="10"/>
      <c r="CL1385" s="10"/>
      <c r="CM1385" s="10"/>
      <c r="CN1385" s="10"/>
      <c r="CO1385" s="10"/>
      <c r="CP1385" s="10"/>
      <c r="CQ1385" s="10"/>
      <c r="CR1385" s="10"/>
    </row>
    <row r="1386" spans="1:96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0"/>
      <c r="BC1386" s="10"/>
      <c r="BD1386" s="10"/>
      <c r="BE1386" s="10"/>
      <c r="BF1386" s="10"/>
      <c r="BG1386" s="10"/>
      <c r="BH1386" s="10"/>
      <c r="BI1386" s="10"/>
      <c r="BJ1386" s="10"/>
      <c r="BK1386" s="10"/>
      <c r="BL1386" s="10"/>
      <c r="BM1386" s="10"/>
      <c r="BN1386" s="10"/>
      <c r="BO1386" s="10"/>
      <c r="BP1386" s="10"/>
      <c r="BQ1386" s="10"/>
      <c r="BR1386" s="10"/>
      <c r="BS1386" s="10"/>
      <c r="BT1386" s="10"/>
      <c r="BU1386" s="10"/>
      <c r="BV1386" s="10"/>
      <c r="BW1386" s="10"/>
      <c r="BX1386" s="10"/>
      <c r="BY1386" s="10"/>
      <c r="BZ1386" s="10"/>
      <c r="CA1386" s="10"/>
      <c r="CB1386" s="10"/>
      <c r="CC1386" s="10"/>
      <c r="CD1386" s="10"/>
      <c r="CE1386" s="10"/>
      <c r="CF1386" s="10"/>
      <c r="CG1386" s="10"/>
      <c r="CH1386" s="10"/>
      <c r="CI1386" s="10"/>
      <c r="CJ1386" s="10"/>
      <c r="CK1386" s="10"/>
      <c r="CL1386" s="10"/>
      <c r="CM1386" s="10"/>
      <c r="CN1386" s="10"/>
      <c r="CO1386" s="10"/>
      <c r="CP1386" s="10"/>
      <c r="CQ1386" s="10"/>
      <c r="CR1386" s="10"/>
    </row>
    <row r="1387" spans="1:96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0"/>
      <c r="BC1387" s="10"/>
      <c r="BD1387" s="10"/>
      <c r="BE1387" s="10"/>
      <c r="BF1387" s="10"/>
      <c r="BG1387" s="10"/>
      <c r="BH1387" s="10"/>
      <c r="BI1387" s="10"/>
      <c r="BJ1387" s="10"/>
      <c r="BK1387" s="10"/>
      <c r="BL1387" s="10"/>
      <c r="BM1387" s="10"/>
      <c r="BN1387" s="10"/>
      <c r="BO1387" s="10"/>
      <c r="BP1387" s="10"/>
      <c r="BQ1387" s="10"/>
      <c r="BR1387" s="10"/>
      <c r="BS1387" s="10"/>
      <c r="BT1387" s="10"/>
      <c r="BU1387" s="10"/>
      <c r="BV1387" s="10"/>
      <c r="BW1387" s="10"/>
      <c r="BX1387" s="10"/>
      <c r="BY1387" s="10"/>
      <c r="BZ1387" s="10"/>
      <c r="CA1387" s="10"/>
      <c r="CB1387" s="10"/>
      <c r="CC1387" s="10"/>
      <c r="CD1387" s="10"/>
      <c r="CE1387" s="10"/>
      <c r="CF1387" s="10"/>
      <c r="CG1387" s="10"/>
      <c r="CH1387" s="10"/>
      <c r="CI1387" s="10"/>
      <c r="CJ1387" s="10"/>
      <c r="CK1387" s="10"/>
      <c r="CL1387" s="10"/>
      <c r="CM1387" s="10"/>
      <c r="CN1387" s="10"/>
      <c r="CO1387" s="10"/>
      <c r="CP1387" s="10"/>
      <c r="CQ1387" s="10"/>
      <c r="CR1387" s="10"/>
    </row>
    <row r="1388" spans="1:96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0"/>
      <c r="BC1388" s="10"/>
      <c r="BD1388" s="10"/>
      <c r="BE1388" s="10"/>
      <c r="BF1388" s="10"/>
      <c r="BG1388" s="10"/>
      <c r="BH1388" s="10"/>
      <c r="BI1388" s="10"/>
      <c r="BJ1388" s="10"/>
      <c r="BK1388" s="10"/>
      <c r="BL1388" s="10"/>
      <c r="BM1388" s="10"/>
      <c r="BN1388" s="10"/>
      <c r="BO1388" s="10"/>
      <c r="BP1388" s="10"/>
      <c r="BQ1388" s="10"/>
      <c r="BR1388" s="10"/>
      <c r="BS1388" s="10"/>
      <c r="BT1388" s="10"/>
      <c r="BU1388" s="10"/>
      <c r="BV1388" s="10"/>
      <c r="BW1388" s="10"/>
      <c r="BX1388" s="10"/>
      <c r="BY1388" s="10"/>
      <c r="BZ1388" s="10"/>
      <c r="CA1388" s="10"/>
      <c r="CB1388" s="10"/>
      <c r="CC1388" s="10"/>
      <c r="CD1388" s="10"/>
      <c r="CE1388" s="10"/>
      <c r="CF1388" s="10"/>
      <c r="CG1388" s="10"/>
      <c r="CH1388" s="10"/>
      <c r="CI1388" s="10"/>
      <c r="CJ1388" s="10"/>
      <c r="CK1388" s="10"/>
      <c r="CL1388" s="10"/>
      <c r="CM1388" s="10"/>
      <c r="CN1388" s="10"/>
      <c r="CO1388" s="10"/>
      <c r="CP1388" s="10"/>
      <c r="CQ1388" s="10"/>
      <c r="CR1388" s="10"/>
    </row>
    <row r="1389" spans="1:96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0"/>
      <c r="BC1389" s="10"/>
      <c r="BD1389" s="10"/>
      <c r="BE1389" s="10"/>
      <c r="BF1389" s="10"/>
      <c r="BG1389" s="10"/>
      <c r="BH1389" s="10"/>
      <c r="BI1389" s="10"/>
      <c r="BJ1389" s="10"/>
      <c r="BK1389" s="10"/>
      <c r="BL1389" s="10"/>
      <c r="BM1389" s="10"/>
      <c r="BN1389" s="10"/>
      <c r="BO1389" s="10"/>
      <c r="BP1389" s="10"/>
      <c r="BQ1389" s="10"/>
      <c r="BR1389" s="10"/>
      <c r="BS1389" s="10"/>
      <c r="BT1389" s="10"/>
      <c r="BU1389" s="10"/>
      <c r="BV1389" s="10"/>
      <c r="BW1389" s="10"/>
      <c r="BX1389" s="10"/>
      <c r="BY1389" s="10"/>
      <c r="BZ1389" s="10"/>
      <c r="CA1389" s="10"/>
      <c r="CB1389" s="10"/>
      <c r="CC1389" s="10"/>
      <c r="CD1389" s="10"/>
      <c r="CE1389" s="10"/>
      <c r="CF1389" s="10"/>
      <c r="CG1389" s="10"/>
      <c r="CH1389" s="10"/>
      <c r="CI1389" s="10"/>
      <c r="CJ1389" s="10"/>
      <c r="CK1389" s="10"/>
      <c r="CL1389" s="10"/>
      <c r="CM1389" s="10"/>
      <c r="CN1389" s="10"/>
      <c r="CO1389" s="10"/>
      <c r="CP1389" s="10"/>
      <c r="CQ1389" s="10"/>
      <c r="CR1389" s="10"/>
    </row>
    <row r="1390" spans="1:96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0"/>
      <c r="BC1390" s="10"/>
      <c r="BD1390" s="10"/>
      <c r="BE1390" s="10"/>
      <c r="BF1390" s="10"/>
      <c r="BG1390" s="10"/>
      <c r="BH1390" s="10"/>
      <c r="BI1390" s="10"/>
      <c r="BJ1390" s="10"/>
      <c r="BK1390" s="10"/>
      <c r="BL1390" s="10"/>
      <c r="BM1390" s="10"/>
      <c r="BN1390" s="10"/>
      <c r="BO1390" s="10"/>
      <c r="BP1390" s="10"/>
      <c r="BQ1390" s="10"/>
      <c r="BR1390" s="10"/>
      <c r="BS1390" s="10"/>
      <c r="BT1390" s="10"/>
      <c r="BU1390" s="10"/>
      <c r="BV1390" s="10"/>
      <c r="BW1390" s="10"/>
      <c r="BX1390" s="10"/>
      <c r="BY1390" s="10"/>
      <c r="BZ1390" s="10"/>
      <c r="CA1390" s="10"/>
      <c r="CB1390" s="10"/>
      <c r="CC1390" s="10"/>
      <c r="CD1390" s="10"/>
      <c r="CE1390" s="10"/>
      <c r="CF1390" s="10"/>
      <c r="CG1390" s="10"/>
      <c r="CH1390" s="10"/>
      <c r="CI1390" s="10"/>
      <c r="CJ1390" s="10"/>
      <c r="CK1390" s="10"/>
      <c r="CL1390" s="10"/>
      <c r="CM1390" s="10"/>
      <c r="CN1390" s="10"/>
      <c r="CO1390" s="10"/>
      <c r="CP1390" s="10"/>
      <c r="CQ1390" s="10"/>
      <c r="CR1390" s="10"/>
    </row>
    <row r="1391" spans="1:96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0"/>
      <c r="BC1391" s="10"/>
      <c r="BD1391" s="10"/>
      <c r="BE1391" s="10"/>
      <c r="BF1391" s="10"/>
      <c r="BG1391" s="10"/>
      <c r="BH1391" s="10"/>
      <c r="BI1391" s="10"/>
      <c r="BJ1391" s="10"/>
      <c r="BK1391" s="10"/>
      <c r="BL1391" s="10"/>
      <c r="BM1391" s="10"/>
      <c r="BN1391" s="10"/>
      <c r="BO1391" s="10"/>
      <c r="BP1391" s="10"/>
      <c r="BQ1391" s="10"/>
      <c r="BR1391" s="10"/>
      <c r="BS1391" s="10"/>
      <c r="BT1391" s="10"/>
      <c r="BU1391" s="10"/>
      <c r="BV1391" s="10"/>
      <c r="BW1391" s="10"/>
      <c r="BX1391" s="10"/>
      <c r="BY1391" s="10"/>
      <c r="BZ1391" s="10"/>
      <c r="CA1391" s="10"/>
      <c r="CB1391" s="10"/>
      <c r="CC1391" s="10"/>
      <c r="CD1391" s="10"/>
      <c r="CE1391" s="10"/>
      <c r="CF1391" s="10"/>
      <c r="CG1391" s="10"/>
      <c r="CH1391" s="10"/>
      <c r="CI1391" s="10"/>
      <c r="CJ1391" s="10"/>
      <c r="CK1391" s="10"/>
      <c r="CL1391" s="10"/>
      <c r="CM1391" s="10"/>
      <c r="CN1391" s="10"/>
      <c r="CO1391" s="10"/>
      <c r="CP1391" s="10"/>
      <c r="CQ1391" s="10"/>
      <c r="CR1391" s="10"/>
    </row>
    <row r="1392" spans="1:96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10"/>
      <c r="BD1392" s="10"/>
      <c r="BE1392" s="10"/>
      <c r="BF1392" s="10"/>
      <c r="BG1392" s="10"/>
      <c r="BH1392" s="10"/>
      <c r="BI1392" s="10"/>
      <c r="BJ1392" s="10"/>
      <c r="BK1392" s="10"/>
      <c r="BL1392" s="10"/>
      <c r="BM1392" s="10"/>
      <c r="BN1392" s="10"/>
      <c r="BO1392" s="10"/>
      <c r="BP1392" s="10"/>
      <c r="BQ1392" s="10"/>
      <c r="BR1392" s="10"/>
      <c r="BS1392" s="10"/>
      <c r="BT1392" s="10"/>
      <c r="BU1392" s="10"/>
      <c r="BV1392" s="10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</row>
    <row r="1393" spans="1:96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0"/>
      <c r="BC1393" s="10"/>
      <c r="BD1393" s="10"/>
      <c r="BE1393" s="10"/>
      <c r="BF1393" s="10"/>
      <c r="BG1393" s="10"/>
      <c r="BH1393" s="10"/>
      <c r="BI1393" s="10"/>
      <c r="BJ1393" s="10"/>
      <c r="BK1393" s="10"/>
      <c r="BL1393" s="10"/>
      <c r="BM1393" s="10"/>
      <c r="BN1393" s="10"/>
      <c r="BO1393" s="10"/>
      <c r="BP1393" s="10"/>
      <c r="BQ1393" s="10"/>
      <c r="BR1393" s="10"/>
      <c r="BS1393" s="10"/>
      <c r="BT1393" s="10"/>
      <c r="BU1393" s="10"/>
      <c r="BV1393" s="10"/>
      <c r="BW1393" s="10"/>
      <c r="BX1393" s="10"/>
      <c r="BY1393" s="10"/>
      <c r="BZ1393" s="10"/>
      <c r="CA1393" s="10"/>
      <c r="CB1393" s="10"/>
      <c r="CC1393" s="10"/>
      <c r="CD1393" s="10"/>
      <c r="CE1393" s="10"/>
      <c r="CF1393" s="10"/>
      <c r="CG1393" s="10"/>
      <c r="CH1393" s="10"/>
      <c r="CI1393" s="10"/>
      <c r="CJ1393" s="10"/>
      <c r="CK1393" s="10"/>
      <c r="CL1393" s="10"/>
      <c r="CM1393" s="10"/>
      <c r="CN1393" s="10"/>
      <c r="CO1393" s="10"/>
      <c r="CP1393" s="10"/>
      <c r="CQ1393" s="10"/>
      <c r="CR1393" s="10"/>
    </row>
    <row r="1394" spans="1:96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0"/>
      <c r="BC1394" s="10"/>
      <c r="BD1394" s="10"/>
      <c r="BE1394" s="10"/>
      <c r="BF1394" s="10"/>
      <c r="BG1394" s="10"/>
      <c r="BH1394" s="10"/>
      <c r="BI1394" s="10"/>
      <c r="BJ1394" s="10"/>
      <c r="BK1394" s="10"/>
      <c r="BL1394" s="10"/>
      <c r="BM1394" s="10"/>
      <c r="BN1394" s="10"/>
      <c r="BO1394" s="10"/>
      <c r="BP1394" s="10"/>
      <c r="BQ1394" s="10"/>
      <c r="BR1394" s="10"/>
      <c r="BS1394" s="10"/>
      <c r="BT1394" s="10"/>
      <c r="BU1394" s="10"/>
      <c r="BV1394" s="10"/>
      <c r="BW1394" s="10"/>
      <c r="BX1394" s="10"/>
      <c r="BY1394" s="10"/>
      <c r="BZ1394" s="10"/>
      <c r="CA1394" s="10"/>
      <c r="CB1394" s="10"/>
      <c r="CC1394" s="10"/>
      <c r="CD1394" s="10"/>
      <c r="CE1394" s="10"/>
      <c r="CF1394" s="10"/>
      <c r="CG1394" s="10"/>
      <c r="CH1394" s="10"/>
      <c r="CI1394" s="10"/>
      <c r="CJ1394" s="10"/>
      <c r="CK1394" s="10"/>
      <c r="CL1394" s="10"/>
      <c r="CM1394" s="10"/>
      <c r="CN1394" s="10"/>
      <c r="CO1394" s="10"/>
      <c r="CP1394" s="10"/>
      <c r="CQ1394" s="10"/>
      <c r="CR1394" s="10"/>
    </row>
    <row r="1395" spans="1:96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0"/>
      <c r="BC1395" s="10"/>
      <c r="BD1395" s="10"/>
      <c r="BE1395" s="10"/>
      <c r="BF1395" s="10"/>
      <c r="BG1395" s="10"/>
      <c r="BH1395" s="10"/>
      <c r="BI1395" s="10"/>
      <c r="BJ1395" s="10"/>
      <c r="BK1395" s="10"/>
      <c r="BL1395" s="10"/>
      <c r="BM1395" s="10"/>
      <c r="BN1395" s="10"/>
      <c r="BO1395" s="10"/>
      <c r="BP1395" s="10"/>
      <c r="BQ1395" s="10"/>
      <c r="BR1395" s="10"/>
      <c r="BS1395" s="10"/>
      <c r="BT1395" s="10"/>
      <c r="BU1395" s="10"/>
      <c r="BV1395" s="10"/>
      <c r="BW1395" s="10"/>
      <c r="BX1395" s="10"/>
      <c r="BY1395" s="10"/>
      <c r="BZ1395" s="10"/>
      <c r="CA1395" s="10"/>
      <c r="CB1395" s="10"/>
      <c r="CC1395" s="10"/>
      <c r="CD1395" s="10"/>
      <c r="CE1395" s="10"/>
      <c r="CF1395" s="10"/>
      <c r="CG1395" s="10"/>
      <c r="CH1395" s="10"/>
      <c r="CI1395" s="10"/>
      <c r="CJ1395" s="10"/>
      <c r="CK1395" s="10"/>
      <c r="CL1395" s="10"/>
      <c r="CM1395" s="10"/>
      <c r="CN1395" s="10"/>
      <c r="CO1395" s="10"/>
      <c r="CP1395" s="10"/>
      <c r="CQ1395" s="10"/>
      <c r="CR1395" s="10"/>
    </row>
    <row r="1396" spans="1:96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0"/>
      <c r="BC1396" s="10"/>
      <c r="BD1396" s="10"/>
      <c r="BE1396" s="10"/>
      <c r="BF1396" s="10"/>
      <c r="BG1396" s="10"/>
      <c r="BH1396" s="10"/>
      <c r="BI1396" s="10"/>
      <c r="BJ1396" s="10"/>
      <c r="BK1396" s="10"/>
      <c r="BL1396" s="10"/>
      <c r="BM1396" s="10"/>
      <c r="BN1396" s="10"/>
      <c r="BO1396" s="10"/>
      <c r="BP1396" s="10"/>
      <c r="BQ1396" s="10"/>
      <c r="BR1396" s="10"/>
      <c r="BS1396" s="10"/>
      <c r="BT1396" s="10"/>
      <c r="BU1396" s="10"/>
      <c r="BV1396" s="10"/>
      <c r="BW1396" s="10"/>
      <c r="BX1396" s="10"/>
      <c r="BY1396" s="10"/>
      <c r="BZ1396" s="10"/>
      <c r="CA1396" s="10"/>
      <c r="CB1396" s="10"/>
      <c r="CC1396" s="10"/>
      <c r="CD1396" s="10"/>
      <c r="CE1396" s="10"/>
      <c r="CF1396" s="10"/>
      <c r="CG1396" s="10"/>
      <c r="CH1396" s="10"/>
      <c r="CI1396" s="10"/>
      <c r="CJ1396" s="10"/>
      <c r="CK1396" s="10"/>
      <c r="CL1396" s="10"/>
      <c r="CM1396" s="10"/>
      <c r="CN1396" s="10"/>
      <c r="CO1396" s="10"/>
      <c r="CP1396" s="10"/>
      <c r="CQ1396" s="10"/>
      <c r="CR1396" s="10"/>
    </row>
    <row r="1397" spans="1:96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0"/>
      <c r="BC1397" s="10"/>
      <c r="BD1397" s="10"/>
      <c r="BE1397" s="10"/>
      <c r="BF1397" s="10"/>
      <c r="BG1397" s="10"/>
      <c r="BH1397" s="10"/>
      <c r="BI1397" s="10"/>
      <c r="BJ1397" s="10"/>
      <c r="BK1397" s="10"/>
      <c r="BL1397" s="10"/>
      <c r="BM1397" s="10"/>
      <c r="BN1397" s="10"/>
      <c r="BO1397" s="10"/>
      <c r="BP1397" s="10"/>
      <c r="BQ1397" s="10"/>
      <c r="BR1397" s="10"/>
      <c r="BS1397" s="10"/>
      <c r="BT1397" s="10"/>
      <c r="BU1397" s="10"/>
      <c r="BV1397" s="10"/>
      <c r="BW1397" s="10"/>
      <c r="BX1397" s="10"/>
      <c r="BY1397" s="10"/>
      <c r="BZ1397" s="10"/>
      <c r="CA1397" s="10"/>
      <c r="CB1397" s="10"/>
      <c r="CC1397" s="10"/>
      <c r="CD1397" s="10"/>
      <c r="CE1397" s="10"/>
      <c r="CF1397" s="10"/>
      <c r="CG1397" s="10"/>
      <c r="CH1397" s="10"/>
      <c r="CI1397" s="10"/>
      <c r="CJ1397" s="10"/>
      <c r="CK1397" s="10"/>
      <c r="CL1397" s="10"/>
      <c r="CM1397" s="10"/>
      <c r="CN1397" s="10"/>
      <c r="CO1397" s="10"/>
      <c r="CP1397" s="10"/>
      <c r="CQ1397" s="10"/>
      <c r="CR1397" s="10"/>
    </row>
    <row r="1398" spans="1:96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0"/>
      <c r="BC1398" s="10"/>
      <c r="BD1398" s="10"/>
      <c r="BE1398" s="10"/>
      <c r="BF1398" s="10"/>
      <c r="BG1398" s="10"/>
      <c r="BH1398" s="10"/>
      <c r="BI1398" s="10"/>
      <c r="BJ1398" s="10"/>
      <c r="BK1398" s="10"/>
      <c r="BL1398" s="10"/>
      <c r="BM1398" s="10"/>
      <c r="BN1398" s="10"/>
      <c r="BO1398" s="10"/>
      <c r="BP1398" s="10"/>
      <c r="BQ1398" s="10"/>
      <c r="BR1398" s="10"/>
      <c r="BS1398" s="10"/>
      <c r="BT1398" s="10"/>
      <c r="BU1398" s="10"/>
      <c r="BV1398" s="10"/>
      <c r="BW1398" s="10"/>
      <c r="BX1398" s="10"/>
      <c r="BY1398" s="10"/>
      <c r="BZ1398" s="10"/>
      <c r="CA1398" s="10"/>
      <c r="CB1398" s="10"/>
      <c r="CC1398" s="10"/>
      <c r="CD1398" s="10"/>
      <c r="CE1398" s="10"/>
      <c r="CF1398" s="10"/>
      <c r="CG1398" s="10"/>
      <c r="CH1398" s="10"/>
      <c r="CI1398" s="10"/>
      <c r="CJ1398" s="10"/>
      <c r="CK1398" s="10"/>
      <c r="CL1398" s="10"/>
      <c r="CM1398" s="10"/>
      <c r="CN1398" s="10"/>
      <c r="CO1398" s="10"/>
      <c r="CP1398" s="10"/>
      <c r="CQ1398" s="10"/>
      <c r="CR1398" s="10"/>
    </row>
    <row r="1399" spans="1:96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0"/>
      <c r="BC1399" s="10"/>
      <c r="BD1399" s="10"/>
      <c r="BE1399" s="10"/>
      <c r="BF1399" s="10"/>
      <c r="BG1399" s="10"/>
      <c r="BH1399" s="10"/>
      <c r="BI1399" s="10"/>
      <c r="BJ1399" s="10"/>
      <c r="BK1399" s="10"/>
      <c r="BL1399" s="10"/>
      <c r="BM1399" s="10"/>
      <c r="BN1399" s="10"/>
      <c r="BO1399" s="10"/>
      <c r="BP1399" s="10"/>
      <c r="BQ1399" s="10"/>
      <c r="BR1399" s="10"/>
      <c r="BS1399" s="10"/>
      <c r="BT1399" s="10"/>
      <c r="BU1399" s="10"/>
      <c r="BV1399" s="10"/>
      <c r="BW1399" s="10"/>
      <c r="BX1399" s="10"/>
      <c r="BY1399" s="10"/>
      <c r="BZ1399" s="10"/>
      <c r="CA1399" s="10"/>
      <c r="CB1399" s="10"/>
      <c r="CC1399" s="10"/>
      <c r="CD1399" s="10"/>
      <c r="CE1399" s="10"/>
      <c r="CF1399" s="10"/>
      <c r="CG1399" s="10"/>
      <c r="CH1399" s="10"/>
      <c r="CI1399" s="10"/>
      <c r="CJ1399" s="10"/>
      <c r="CK1399" s="10"/>
      <c r="CL1399" s="10"/>
      <c r="CM1399" s="10"/>
      <c r="CN1399" s="10"/>
      <c r="CO1399" s="10"/>
      <c r="CP1399" s="10"/>
      <c r="CQ1399" s="10"/>
      <c r="CR1399" s="10"/>
    </row>
    <row r="1400" spans="1:96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0"/>
      <c r="BC1400" s="10"/>
      <c r="BD1400" s="10"/>
      <c r="BE1400" s="10"/>
      <c r="BF1400" s="10"/>
      <c r="BG1400" s="10"/>
      <c r="BH1400" s="10"/>
      <c r="BI1400" s="10"/>
      <c r="BJ1400" s="10"/>
      <c r="BK1400" s="10"/>
      <c r="BL1400" s="10"/>
      <c r="BM1400" s="10"/>
      <c r="BN1400" s="10"/>
      <c r="BO1400" s="10"/>
      <c r="BP1400" s="10"/>
      <c r="BQ1400" s="10"/>
      <c r="BR1400" s="10"/>
      <c r="BS1400" s="10"/>
      <c r="BT1400" s="10"/>
      <c r="BU1400" s="10"/>
      <c r="BV1400" s="10"/>
      <c r="BW1400" s="10"/>
      <c r="BX1400" s="10"/>
      <c r="BY1400" s="10"/>
      <c r="BZ1400" s="10"/>
      <c r="CA1400" s="10"/>
      <c r="CB1400" s="10"/>
      <c r="CC1400" s="10"/>
      <c r="CD1400" s="10"/>
      <c r="CE1400" s="10"/>
      <c r="CF1400" s="10"/>
      <c r="CG1400" s="10"/>
      <c r="CH1400" s="10"/>
      <c r="CI1400" s="10"/>
      <c r="CJ1400" s="10"/>
      <c r="CK1400" s="10"/>
      <c r="CL1400" s="10"/>
      <c r="CM1400" s="10"/>
      <c r="CN1400" s="10"/>
      <c r="CO1400" s="10"/>
      <c r="CP1400" s="10"/>
      <c r="CQ1400" s="10"/>
      <c r="CR1400" s="10"/>
    </row>
    <row r="1401" spans="1:96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0"/>
      <c r="BC1401" s="10"/>
      <c r="BD1401" s="10"/>
      <c r="BE1401" s="10"/>
      <c r="BF1401" s="10"/>
      <c r="BG1401" s="10"/>
      <c r="BH1401" s="10"/>
      <c r="BI1401" s="10"/>
      <c r="BJ1401" s="10"/>
      <c r="BK1401" s="10"/>
      <c r="BL1401" s="10"/>
      <c r="BM1401" s="10"/>
      <c r="BN1401" s="10"/>
      <c r="BO1401" s="10"/>
      <c r="BP1401" s="10"/>
      <c r="BQ1401" s="10"/>
      <c r="BR1401" s="10"/>
      <c r="BS1401" s="10"/>
      <c r="BT1401" s="10"/>
      <c r="BU1401" s="10"/>
      <c r="BV1401" s="10"/>
      <c r="BW1401" s="10"/>
      <c r="BX1401" s="10"/>
      <c r="BY1401" s="10"/>
      <c r="BZ1401" s="10"/>
      <c r="CA1401" s="10"/>
      <c r="CB1401" s="10"/>
      <c r="CC1401" s="10"/>
      <c r="CD1401" s="10"/>
      <c r="CE1401" s="10"/>
      <c r="CF1401" s="10"/>
      <c r="CG1401" s="10"/>
      <c r="CH1401" s="10"/>
      <c r="CI1401" s="10"/>
      <c r="CJ1401" s="10"/>
      <c r="CK1401" s="10"/>
      <c r="CL1401" s="10"/>
      <c r="CM1401" s="10"/>
      <c r="CN1401" s="10"/>
      <c r="CO1401" s="10"/>
      <c r="CP1401" s="10"/>
      <c r="CQ1401" s="10"/>
      <c r="CR1401" s="10"/>
    </row>
    <row r="1402" spans="1:96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0"/>
      <c r="BC1402" s="10"/>
      <c r="BD1402" s="10"/>
      <c r="BE1402" s="10"/>
      <c r="BF1402" s="10"/>
      <c r="BG1402" s="10"/>
      <c r="BH1402" s="10"/>
      <c r="BI1402" s="10"/>
      <c r="BJ1402" s="10"/>
      <c r="BK1402" s="10"/>
      <c r="BL1402" s="10"/>
      <c r="BM1402" s="10"/>
      <c r="BN1402" s="10"/>
      <c r="BO1402" s="10"/>
      <c r="BP1402" s="10"/>
      <c r="BQ1402" s="10"/>
      <c r="BR1402" s="10"/>
      <c r="BS1402" s="10"/>
      <c r="BT1402" s="10"/>
      <c r="BU1402" s="10"/>
      <c r="BV1402" s="10"/>
      <c r="BW1402" s="10"/>
      <c r="BX1402" s="10"/>
      <c r="BY1402" s="10"/>
      <c r="BZ1402" s="10"/>
      <c r="CA1402" s="10"/>
      <c r="CB1402" s="10"/>
      <c r="CC1402" s="10"/>
      <c r="CD1402" s="10"/>
      <c r="CE1402" s="10"/>
      <c r="CF1402" s="10"/>
      <c r="CG1402" s="10"/>
      <c r="CH1402" s="10"/>
      <c r="CI1402" s="10"/>
      <c r="CJ1402" s="10"/>
      <c r="CK1402" s="10"/>
      <c r="CL1402" s="10"/>
      <c r="CM1402" s="10"/>
      <c r="CN1402" s="10"/>
      <c r="CO1402" s="10"/>
      <c r="CP1402" s="10"/>
      <c r="CQ1402" s="10"/>
      <c r="CR1402" s="10"/>
    </row>
    <row r="1403" spans="1:96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0"/>
      <c r="BC1403" s="10"/>
      <c r="BD1403" s="10"/>
      <c r="BE1403" s="10"/>
      <c r="BF1403" s="10"/>
      <c r="BG1403" s="10"/>
      <c r="BH1403" s="10"/>
      <c r="BI1403" s="10"/>
      <c r="BJ1403" s="10"/>
      <c r="BK1403" s="10"/>
      <c r="BL1403" s="10"/>
      <c r="BM1403" s="10"/>
      <c r="BN1403" s="10"/>
      <c r="BO1403" s="10"/>
      <c r="BP1403" s="10"/>
      <c r="BQ1403" s="10"/>
      <c r="BR1403" s="10"/>
      <c r="BS1403" s="10"/>
      <c r="BT1403" s="10"/>
      <c r="BU1403" s="10"/>
      <c r="BV1403" s="10"/>
      <c r="BW1403" s="10"/>
      <c r="BX1403" s="10"/>
      <c r="BY1403" s="10"/>
      <c r="BZ1403" s="10"/>
      <c r="CA1403" s="10"/>
      <c r="CB1403" s="10"/>
      <c r="CC1403" s="10"/>
      <c r="CD1403" s="10"/>
      <c r="CE1403" s="10"/>
      <c r="CF1403" s="10"/>
      <c r="CG1403" s="10"/>
      <c r="CH1403" s="10"/>
      <c r="CI1403" s="10"/>
      <c r="CJ1403" s="10"/>
      <c r="CK1403" s="10"/>
      <c r="CL1403" s="10"/>
      <c r="CM1403" s="10"/>
      <c r="CN1403" s="10"/>
      <c r="CO1403" s="10"/>
      <c r="CP1403" s="10"/>
      <c r="CQ1403" s="10"/>
      <c r="CR1403" s="10"/>
    </row>
    <row r="1404" spans="1:96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0"/>
      <c r="BC1404" s="10"/>
      <c r="BD1404" s="10"/>
      <c r="BE1404" s="10"/>
      <c r="BF1404" s="10"/>
      <c r="BG1404" s="10"/>
      <c r="BH1404" s="10"/>
      <c r="BI1404" s="10"/>
      <c r="BJ1404" s="10"/>
      <c r="BK1404" s="10"/>
      <c r="BL1404" s="10"/>
      <c r="BM1404" s="10"/>
      <c r="BN1404" s="10"/>
      <c r="BO1404" s="10"/>
      <c r="BP1404" s="10"/>
      <c r="BQ1404" s="10"/>
      <c r="BR1404" s="10"/>
      <c r="BS1404" s="10"/>
      <c r="BT1404" s="10"/>
      <c r="BU1404" s="10"/>
      <c r="BV1404" s="10"/>
      <c r="BW1404" s="10"/>
      <c r="BX1404" s="10"/>
      <c r="BY1404" s="10"/>
      <c r="BZ1404" s="10"/>
      <c r="CA1404" s="10"/>
      <c r="CB1404" s="10"/>
      <c r="CC1404" s="10"/>
      <c r="CD1404" s="10"/>
      <c r="CE1404" s="10"/>
      <c r="CF1404" s="10"/>
      <c r="CG1404" s="10"/>
      <c r="CH1404" s="10"/>
      <c r="CI1404" s="10"/>
      <c r="CJ1404" s="10"/>
      <c r="CK1404" s="10"/>
      <c r="CL1404" s="10"/>
      <c r="CM1404" s="10"/>
      <c r="CN1404" s="10"/>
      <c r="CO1404" s="10"/>
      <c r="CP1404" s="10"/>
      <c r="CQ1404" s="10"/>
      <c r="CR1404" s="10"/>
    </row>
    <row r="1405" spans="1:96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0"/>
      <c r="BC1405" s="10"/>
      <c r="BD1405" s="10"/>
      <c r="BE1405" s="10"/>
      <c r="BF1405" s="10"/>
      <c r="BG1405" s="10"/>
      <c r="BH1405" s="10"/>
      <c r="BI1405" s="10"/>
      <c r="BJ1405" s="10"/>
      <c r="BK1405" s="10"/>
      <c r="BL1405" s="10"/>
      <c r="BM1405" s="10"/>
      <c r="BN1405" s="10"/>
      <c r="BO1405" s="10"/>
      <c r="BP1405" s="10"/>
      <c r="BQ1405" s="10"/>
      <c r="BR1405" s="10"/>
      <c r="BS1405" s="10"/>
      <c r="BT1405" s="10"/>
      <c r="BU1405" s="10"/>
      <c r="BV1405" s="10"/>
      <c r="BW1405" s="10"/>
      <c r="BX1405" s="10"/>
      <c r="BY1405" s="10"/>
      <c r="BZ1405" s="10"/>
      <c r="CA1405" s="10"/>
      <c r="CB1405" s="10"/>
      <c r="CC1405" s="10"/>
      <c r="CD1405" s="10"/>
      <c r="CE1405" s="10"/>
      <c r="CF1405" s="10"/>
      <c r="CG1405" s="10"/>
      <c r="CH1405" s="10"/>
      <c r="CI1405" s="10"/>
      <c r="CJ1405" s="10"/>
      <c r="CK1405" s="10"/>
      <c r="CL1405" s="10"/>
      <c r="CM1405" s="10"/>
      <c r="CN1405" s="10"/>
      <c r="CO1405" s="10"/>
      <c r="CP1405" s="10"/>
      <c r="CQ1405" s="10"/>
      <c r="CR1405" s="10"/>
    </row>
    <row r="1406" spans="1:96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0"/>
      <c r="BC1406" s="10"/>
      <c r="BD1406" s="10"/>
      <c r="BE1406" s="10"/>
      <c r="BF1406" s="10"/>
      <c r="BG1406" s="10"/>
      <c r="BH1406" s="10"/>
      <c r="BI1406" s="10"/>
      <c r="BJ1406" s="10"/>
      <c r="BK1406" s="10"/>
      <c r="BL1406" s="10"/>
      <c r="BM1406" s="10"/>
      <c r="BN1406" s="10"/>
      <c r="BO1406" s="10"/>
      <c r="BP1406" s="10"/>
      <c r="BQ1406" s="10"/>
      <c r="BR1406" s="10"/>
      <c r="BS1406" s="10"/>
      <c r="BT1406" s="10"/>
      <c r="BU1406" s="10"/>
      <c r="BV1406" s="10"/>
      <c r="BW1406" s="10"/>
      <c r="BX1406" s="10"/>
      <c r="BY1406" s="10"/>
      <c r="BZ1406" s="10"/>
      <c r="CA1406" s="10"/>
      <c r="CB1406" s="10"/>
      <c r="CC1406" s="10"/>
      <c r="CD1406" s="10"/>
      <c r="CE1406" s="10"/>
      <c r="CF1406" s="10"/>
      <c r="CG1406" s="10"/>
      <c r="CH1406" s="10"/>
      <c r="CI1406" s="10"/>
      <c r="CJ1406" s="10"/>
      <c r="CK1406" s="10"/>
      <c r="CL1406" s="10"/>
      <c r="CM1406" s="10"/>
      <c r="CN1406" s="10"/>
      <c r="CO1406" s="10"/>
      <c r="CP1406" s="10"/>
      <c r="CQ1406" s="10"/>
      <c r="CR1406" s="10"/>
    </row>
    <row r="1407" spans="1:96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0"/>
      <c r="BC1407" s="10"/>
      <c r="BD1407" s="10"/>
      <c r="BE1407" s="10"/>
      <c r="BF1407" s="10"/>
      <c r="BG1407" s="10"/>
      <c r="BH1407" s="10"/>
      <c r="BI1407" s="10"/>
      <c r="BJ1407" s="10"/>
      <c r="BK1407" s="10"/>
      <c r="BL1407" s="10"/>
      <c r="BM1407" s="10"/>
      <c r="BN1407" s="10"/>
      <c r="BO1407" s="10"/>
      <c r="BP1407" s="10"/>
      <c r="BQ1407" s="10"/>
      <c r="BR1407" s="10"/>
      <c r="BS1407" s="10"/>
      <c r="BT1407" s="10"/>
      <c r="BU1407" s="10"/>
      <c r="BV1407" s="10"/>
      <c r="BW1407" s="10"/>
      <c r="BX1407" s="10"/>
      <c r="BY1407" s="10"/>
      <c r="BZ1407" s="10"/>
      <c r="CA1407" s="10"/>
      <c r="CB1407" s="10"/>
      <c r="CC1407" s="10"/>
      <c r="CD1407" s="10"/>
      <c r="CE1407" s="10"/>
      <c r="CF1407" s="10"/>
      <c r="CG1407" s="10"/>
      <c r="CH1407" s="10"/>
      <c r="CI1407" s="10"/>
      <c r="CJ1407" s="10"/>
      <c r="CK1407" s="10"/>
      <c r="CL1407" s="10"/>
      <c r="CM1407" s="10"/>
      <c r="CN1407" s="10"/>
      <c r="CO1407" s="10"/>
      <c r="CP1407" s="10"/>
      <c r="CQ1407" s="10"/>
      <c r="CR1407" s="10"/>
    </row>
    <row r="1408" spans="1:96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0"/>
      <c r="BC1408" s="10"/>
      <c r="BD1408" s="10"/>
      <c r="BE1408" s="10"/>
      <c r="BF1408" s="10"/>
      <c r="BG1408" s="10"/>
      <c r="BH1408" s="10"/>
      <c r="BI1408" s="10"/>
      <c r="BJ1408" s="10"/>
      <c r="BK1408" s="10"/>
      <c r="BL1408" s="10"/>
      <c r="BM1408" s="10"/>
      <c r="BN1408" s="10"/>
      <c r="BO1408" s="10"/>
      <c r="BP1408" s="10"/>
      <c r="BQ1408" s="10"/>
      <c r="BR1408" s="10"/>
      <c r="BS1408" s="10"/>
      <c r="BT1408" s="10"/>
      <c r="BU1408" s="10"/>
      <c r="BV1408" s="10"/>
      <c r="BW1408" s="10"/>
      <c r="BX1408" s="10"/>
      <c r="BY1408" s="10"/>
      <c r="BZ1408" s="10"/>
      <c r="CA1408" s="10"/>
      <c r="CB1408" s="10"/>
      <c r="CC1408" s="10"/>
      <c r="CD1408" s="10"/>
      <c r="CE1408" s="10"/>
      <c r="CF1408" s="10"/>
      <c r="CG1408" s="10"/>
      <c r="CH1408" s="10"/>
      <c r="CI1408" s="10"/>
      <c r="CJ1408" s="10"/>
      <c r="CK1408" s="10"/>
      <c r="CL1408" s="10"/>
      <c r="CM1408" s="10"/>
      <c r="CN1408" s="10"/>
      <c r="CO1408" s="10"/>
      <c r="CP1408" s="10"/>
      <c r="CQ1408" s="10"/>
      <c r="CR1408" s="10"/>
    </row>
    <row r="1409" spans="1:96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0"/>
      <c r="BC1409" s="10"/>
      <c r="BD1409" s="10"/>
      <c r="BE1409" s="10"/>
      <c r="BF1409" s="10"/>
      <c r="BG1409" s="10"/>
      <c r="BH1409" s="10"/>
      <c r="BI1409" s="10"/>
      <c r="BJ1409" s="10"/>
      <c r="BK1409" s="10"/>
      <c r="BL1409" s="10"/>
      <c r="BM1409" s="10"/>
      <c r="BN1409" s="10"/>
      <c r="BO1409" s="10"/>
      <c r="BP1409" s="10"/>
      <c r="BQ1409" s="10"/>
      <c r="BR1409" s="10"/>
      <c r="BS1409" s="10"/>
      <c r="BT1409" s="10"/>
      <c r="BU1409" s="10"/>
      <c r="BV1409" s="10"/>
      <c r="BW1409" s="10"/>
      <c r="BX1409" s="10"/>
      <c r="BY1409" s="10"/>
      <c r="BZ1409" s="10"/>
      <c r="CA1409" s="10"/>
      <c r="CB1409" s="10"/>
      <c r="CC1409" s="10"/>
      <c r="CD1409" s="10"/>
      <c r="CE1409" s="10"/>
      <c r="CF1409" s="10"/>
      <c r="CG1409" s="10"/>
      <c r="CH1409" s="10"/>
      <c r="CI1409" s="10"/>
      <c r="CJ1409" s="10"/>
      <c r="CK1409" s="10"/>
      <c r="CL1409" s="10"/>
      <c r="CM1409" s="10"/>
      <c r="CN1409" s="10"/>
      <c r="CO1409" s="10"/>
      <c r="CP1409" s="10"/>
      <c r="CQ1409" s="10"/>
      <c r="CR1409" s="10"/>
    </row>
    <row r="1410" spans="1:96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0"/>
      <c r="BC1410" s="10"/>
      <c r="BD1410" s="10"/>
      <c r="BE1410" s="10"/>
      <c r="BF1410" s="10"/>
      <c r="BG1410" s="10"/>
      <c r="BH1410" s="10"/>
      <c r="BI1410" s="10"/>
      <c r="BJ1410" s="10"/>
      <c r="BK1410" s="10"/>
      <c r="BL1410" s="10"/>
      <c r="BM1410" s="10"/>
      <c r="BN1410" s="10"/>
      <c r="BO1410" s="10"/>
      <c r="BP1410" s="10"/>
      <c r="BQ1410" s="10"/>
      <c r="BR1410" s="10"/>
      <c r="BS1410" s="10"/>
      <c r="BT1410" s="10"/>
      <c r="BU1410" s="10"/>
      <c r="BV1410" s="10"/>
      <c r="BW1410" s="10"/>
      <c r="BX1410" s="10"/>
      <c r="BY1410" s="10"/>
      <c r="BZ1410" s="10"/>
      <c r="CA1410" s="10"/>
      <c r="CB1410" s="10"/>
      <c r="CC1410" s="10"/>
      <c r="CD1410" s="10"/>
      <c r="CE1410" s="10"/>
      <c r="CF1410" s="10"/>
      <c r="CG1410" s="10"/>
      <c r="CH1410" s="10"/>
      <c r="CI1410" s="10"/>
      <c r="CJ1410" s="10"/>
      <c r="CK1410" s="10"/>
      <c r="CL1410" s="10"/>
      <c r="CM1410" s="10"/>
      <c r="CN1410" s="10"/>
      <c r="CO1410" s="10"/>
      <c r="CP1410" s="10"/>
      <c r="CQ1410" s="10"/>
      <c r="CR1410" s="10"/>
    </row>
    <row r="1411" spans="1:96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0"/>
      <c r="BC1411" s="10"/>
      <c r="BD1411" s="10"/>
      <c r="BE1411" s="10"/>
      <c r="BF1411" s="10"/>
      <c r="BG1411" s="10"/>
      <c r="BH1411" s="10"/>
      <c r="BI1411" s="10"/>
      <c r="BJ1411" s="10"/>
      <c r="BK1411" s="10"/>
      <c r="BL1411" s="10"/>
      <c r="BM1411" s="10"/>
      <c r="BN1411" s="10"/>
      <c r="BO1411" s="10"/>
      <c r="BP1411" s="10"/>
      <c r="BQ1411" s="10"/>
      <c r="BR1411" s="10"/>
      <c r="BS1411" s="10"/>
      <c r="BT1411" s="10"/>
      <c r="BU1411" s="10"/>
      <c r="BV1411" s="10"/>
      <c r="BW1411" s="10"/>
      <c r="BX1411" s="10"/>
      <c r="BY1411" s="10"/>
      <c r="BZ1411" s="10"/>
      <c r="CA1411" s="10"/>
      <c r="CB1411" s="10"/>
      <c r="CC1411" s="10"/>
      <c r="CD1411" s="10"/>
      <c r="CE1411" s="10"/>
      <c r="CF1411" s="10"/>
      <c r="CG1411" s="10"/>
      <c r="CH1411" s="10"/>
      <c r="CI1411" s="10"/>
      <c r="CJ1411" s="10"/>
      <c r="CK1411" s="10"/>
      <c r="CL1411" s="10"/>
      <c r="CM1411" s="10"/>
      <c r="CN1411" s="10"/>
      <c r="CO1411" s="10"/>
      <c r="CP1411" s="10"/>
      <c r="CQ1411" s="10"/>
      <c r="CR1411" s="10"/>
    </row>
    <row r="1412" spans="1:96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0"/>
      <c r="BC1412" s="10"/>
      <c r="BD1412" s="10"/>
      <c r="BE1412" s="10"/>
      <c r="BF1412" s="10"/>
      <c r="BG1412" s="10"/>
      <c r="BH1412" s="10"/>
      <c r="BI1412" s="10"/>
      <c r="BJ1412" s="10"/>
      <c r="BK1412" s="10"/>
      <c r="BL1412" s="10"/>
      <c r="BM1412" s="10"/>
      <c r="BN1412" s="10"/>
      <c r="BO1412" s="10"/>
      <c r="BP1412" s="10"/>
      <c r="BQ1412" s="10"/>
      <c r="BR1412" s="10"/>
      <c r="BS1412" s="10"/>
      <c r="BT1412" s="10"/>
      <c r="BU1412" s="10"/>
      <c r="BV1412" s="10"/>
      <c r="BW1412" s="10"/>
      <c r="BX1412" s="10"/>
      <c r="BY1412" s="10"/>
      <c r="BZ1412" s="10"/>
      <c r="CA1412" s="10"/>
      <c r="CB1412" s="10"/>
      <c r="CC1412" s="10"/>
      <c r="CD1412" s="10"/>
      <c r="CE1412" s="10"/>
      <c r="CF1412" s="10"/>
      <c r="CG1412" s="10"/>
      <c r="CH1412" s="10"/>
      <c r="CI1412" s="10"/>
      <c r="CJ1412" s="10"/>
      <c r="CK1412" s="10"/>
      <c r="CL1412" s="10"/>
      <c r="CM1412" s="10"/>
      <c r="CN1412" s="10"/>
      <c r="CO1412" s="10"/>
      <c r="CP1412" s="10"/>
      <c r="CQ1412" s="10"/>
      <c r="CR1412" s="10"/>
    </row>
    <row r="1413" spans="1:96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0"/>
      <c r="BC1413" s="10"/>
      <c r="BD1413" s="10"/>
      <c r="BE1413" s="10"/>
      <c r="BF1413" s="10"/>
      <c r="BG1413" s="10"/>
      <c r="BH1413" s="10"/>
      <c r="BI1413" s="10"/>
      <c r="BJ1413" s="10"/>
      <c r="BK1413" s="10"/>
      <c r="BL1413" s="10"/>
      <c r="BM1413" s="10"/>
      <c r="BN1413" s="10"/>
      <c r="BO1413" s="10"/>
      <c r="BP1413" s="10"/>
      <c r="BQ1413" s="10"/>
      <c r="BR1413" s="10"/>
      <c r="BS1413" s="10"/>
      <c r="BT1413" s="10"/>
      <c r="BU1413" s="10"/>
      <c r="BV1413" s="10"/>
      <c r="BW1413" s="10"/>
      <c r="BX1413" s="10"/>
      <c r="BY1413" s="10"/>
      <c r="BZ1413" s="10"/>
      <c r="CA1413" s="10"/>
      <c r="CB1413" s="10"/>
      <c r="CC1413" s="10"/>
      <c r="CD1413" s="10"/>
      <c r="CE1413" s="10"/>
      <c r="CF1413" s="10"/>
      <c r="CG1413" s="10"/>
      <c r="CH1413" s="10"/>
      <c r="CI1413" s="10"/>
      <c r="CJ1413" s="10"/>
      <c r="CK1413" s="10"/>
      <c r="CL1413" s="10"/>
      <c r="CM1413" s="10"/>
      <c r="CN1413" s="10"/>
      <c r="CO1413" s="10"/>
      <c r="CP1413" s="10"/>
      <c r="CQ1413" s="10"/>
      <c r="CR1413" s="10"/>
    </row>
    <row r="1414" spans="1:96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0"/>
      <c r="BC1414" s="10"/>
      <c r="BD1414" s="10"/>
      <c r="BE1414" s="10"/>
      <c r="BF1414" s="10"/>
      <c r="BG1414" s="10"/>
      <c r="BH1414" s="10"/>
      <c r="BI1414" s="10"/>
      <c r="BJ1414" s="10"/>
      <c r="BK1414" s="10"/>
      <c r="BL1414" s="10"/>
      <c r="BM1414" s="10"/>
      <c r="BN1414" s="10"/>
      <c r="BO1414" s="10"/>
      <c r="BP1414" s="10"/>
      <c r="BQ1414" s="10"/>
      <c r="BR1414" s="10"/>
      <c r="BS1414" s="10"/>
      <c r="BT1414" s="10"/>
      <c r="BU1414" s="10"/>
      <c r="BV1414" s="10"/>
      <c r="BW1414" s="10"/>
      <c r="BX1414" s="10"/>
      <c r="BY1414" s="10"/>
      <c r="BZ1414" s="10"/>
      <c r="CA1414" s="10"/>
      <c r="CB1414" s="10"/>
      <c r="CC1414" s="10"/>
      <c r="CD1414" s="10"/>
      <c r="CE1414" s="10"/>
      <c r="CF1414" s="10"/>
      <c r="CG1414" s="10"/>
      <c r="CH1414" s="10"/>
      <c r="CI1414" s="10"/>
      <c r="CJ1414" s="10"/>
      <c r="CK1414" s="10"/>
      <c r="CL1414" s="10"/>
      <c r="CM1414" s="10"/>
      <c r="CN1414" s="10"/>
      <c r="CO1414" s="10"/>
      <c r="CP1414" s="10"/>
      <c r="CQ1414" s="10"/>
      <c r="CR1414" s="10"/>
    </row>
    <row r="1415" spans="1:96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0"/>
      <c r="BC1415" s="10"/>
      <c r="BD1415" s="10"/>
      <c r="BE1415" s="10"/>
      <c r="BF1415" s="10"/>
      <c r="BG1415" s="10"/>
      <c r="BH1415" s="10"/>
      <c r="BI1415" s="10"/>
      <c r="BJ1415" s="10"/>
      <c r="BK1415" s="10"/>
      <c r="BL1415" s="10"/>
      <c r="BM1415" s="10"/>
      <c r="BN1415" s="10"/>
      <c r="BO1415" s="10"/>
      <c r="BP1415" s="10"/>
      <c r="BQ1415" s="10"/>
      <c r="BR1415" s="10"/>
      <c r="BS1415" s="10"/>
      <c r="BT1415" s="10"/>
      <c r="BU1415" s="10"/>
      <c r="BV1415" s="10"/>
      <c r="BW1415" s="10"/>
      <c r="BX1415" s="10"/>
      <c r="BY1415" s="10"/>
      <c r="BZ1415" s="10"/>
      <c r="CA1415" s="10"/>
      <c r="CB1415" s="10"/>
      <c r="CC1415" s="10"/>
      <c r="CD1415" s="10"/>
      <c r="CE1415" s="10"/>
      <c r="CF1415" s="10"/>
      <c r="CG1415" s="10"/>
      <c r="CH1415" s="10"/>
      <c r="CI1415" s="10"/>
      <c r="CJ1415" s="10"/>
      <c r="CK1415" s="10"/>
      <c r="CL1415" s="10"/>
      <c r="CM1415" s="10"/>
      <c r="CN1415" s="10"/>
      <c r="CO1415" s="10"/>
      <c r="CP1415" s="10"/>
      <c r="CQ1415" s="10"/>
      <c r="CR1415" s="10"/>
    </row>
    <row r="1416" spans="1:96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0"/>
      <c r="BC1416" s="10"/>
      <c r="BD1416" s="10"/>
      <c r="BE1416" s="10"/>
      <c r="BF1416" s="10"/>
      <c r="BG1416" s="10"/>
      <c r="BH1416" s="10"/>
      <c r="BI1416" s="10"/>
      <c r="BJ1416" s="10"/>
      <c r="BK1416" s="10"/>
      <c r="BL1416" s="10"/>
      <c r="BM1416" s="10"/>
      <c r="BN1416" s="10"/>
      <c r="BO1416" s="10"/>
      <c r="BP1416" s="10"/>
      <c r="BQ1416" s="10"/>
      <c r="BR1416" s="10"/>
      <c r="BS1416" s="10"/>
      <c r="BT1416" s="10"/>
      <c r="BU1416" s="10"/>
      <c r="BV1416" s="10"/>
      <c r="BW1416" s="10"/>
      <c r="BX1416" s="10"/>
      <c r="BY1416" s="10"/>
      <c r="BZ1416" s="10"/>
      <c r="CA1416" s="10"/>
      <c r="CB1416" s="10"/>
      <c r="CC1416" s="10"/>
      <c r="CD1416" s="10"/>
      <c r="CE1416" s="10"/>
      <c r="CF1416" s="10"/>
      <c r="CG1416" s="10"/>
      <c r="CH1416" s="10"/>
      <c r="CI1416" s="10"/>
      <c r="CJ1416" s="10"/>
      <c r="CK1416" s="10"/>
      <c r="CL1416" s="10"/>
      <c r="CM1416" s="10"/>
      <c r="CN1416" s="10"/>
      <c r="CO1416" s="10"/>
      <c r="CP1416" s="10"/>
      <c r="CQ1416" s="10"/>
      <c r="CR1416" s="10"/>
    </row>
    <row r="1417" spans="1:96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0"/>
      <c r="BC1417" s="10"/>
      <c r="BD1417" s="10"/>
      <c r="BE1417" s="10"/>
      <c r="BF1417" s="10"/>
      <c r="BG1417" s="10"/>
      <c r="BH1417" s="10"/>
      <c r="BI1417" s="10"/>
      <c r="BJ1417" s="10"/>
      <c r="BK1417" s="10"/>
      <c r="BL1417" s="10"/>
      <c r="BM1417" s="10"/>
      <c r="BN1417" s="10"/>
      <c r="BO1417" s="10"/>
      <c r="BP1417" s="10"/>
      <c r="BQ1417" s="10"/>
      <c r="BR1417" s="10"/>
      <c r="BS1417" s="10"/>
      <c r="BT1417" s="10"/>
      <c r="BU1417" s="10"/>
      <c r="BV1417" s="10"/>
      <c r="BW1417" s="10"/>
      <c r="BX1417" s="10"/>
      <c r="BY1417" s="10"/>
      <c r="BZ1417" s="10"/>
      <c r="CA1417" s="10"/>
      <c r="CB1417" s="10"/>
      <c r="CC1417" s="10"/>
      <c r="CD1417" s="10"/>
      <c r="CE1417" s="10"/>
      <c r="CF1417" s="10"/>
      <c r="CG1417" s="10"/>
      <c r="CH1417" s="10"/>
      <c r="CI1417" s="10"/>
      <c r="CJ1417" s="10"/>
      <c r="CK1417" s="10"/>
      <c r="CL1417" s="10"/>
      <c r="CM1417" s="10"/>
      <c r="CN1417" s="10"/>
      <c r="CO1417" s="10"/>
      <c r="CP1417" s="10"/>
      <c r="CQ1417" s="10"/>
      <c r="CR1417" s="10"/>
    </row>
    <row r="1418" spans="1:96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0"/>
      <c r="BC1418" s="10"/>
      <c r="BD1418" s="10"/>
      <c r="BE1418" s="10"/>
      <c r="BF1418" s="10"/>
      <c r="BG1418" s="10"/>
      <c r="BH1418" s="10"/>
      <c r="BI1418" s="10"/>
      <c r="BJ1418" s="10"/>
      <c r="BK1418" s="10"/>
      <c r="BL1418" s="10"/>
      <c r="BM1418" s="10"/>
      <c r="BN1418" s="10"/>
      <c r="BO1418" s="10"/>
      <c r="BP1418" s="10"/>
      <c r="BQ1418" s="10"/>
      <c r="BR1418" s="10"/>
      <c r="BS1418" s="10"/>
      <c r="BT1418" s="10"/>
      <c r="BU1418" s="10"/>
      <c r="BV1418" s="10"/>
      <c r="BW1418" s="10"/>
      <c r="BX1418" s="10"/>
      <c r="BY1418" s="10"/>
      <c r="BZ1418" s="10"/>
      <c r="CA1418" s="10"/>
      <c r="CB1418" s="10"/>
      <c r="CC1418" s="10"/>
      <c r="CD1418" s="10"/>
      <c r="CE1418" s="10"/>
      <c r="CF1418" s="10"/>
      <c r="CG1418" s="10"/>
      <c r="CH1418" s="10"/>
      <c r="CI1418" s="10"/>
      <c r="CJ1418" s="10"/>
      <c r="CK1418" s="10"/>
      <c r="CL1418" s="10"/>
      <c r="CM1418" s="10"/>
      <c r="CN1418" s="10"/>
      <c r="CO1418" s="10"/>
      <c r="CP1418" s="10"/>
      <c r="CQ1418" s="10"/>
      <c r="CR1418" s="10"/>
    </row>
    <row r="1419" spans="1:96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  <c r="BJ1419" s="10"/>
      <c r="BK1419" s="10"/>
      <c r="BL1419" s="10"/>
      <c r="BM1419" s="10"/>
      <c r="BN1419" s="10"/>
      <c r="BO1419" s="10"/>
      <c r="BP1419" s="10"/>
      <c r="BQ1419" s="10"/>
      <c r="BR1419" s="10"/>
      <c r="BS1419" s="10"/>
      <c r="BT1419" s="10"/>
      <c r="BU1419" s="10"/>
      <c r="BV1419" s="10"/>
      <c r="BW1419" s="10"/>
      <c r="BX1419" s="10"/>
      <c r="BY1419" s="10"/>
      <c r="BZ1419" s="10"/>
      <c r="CA1419" s="10"/>
      <c r="CB1419" s="10"/>
      <c r="CC1419" s="10"/>
      <c r="CD1419" s="10"/>
      <c r="CE1419" s="10"/>
      <c r="CF1419" s="10"/>
      <c r="CG1419" s="10"/>
      <c r="CH1419" s="10"/>
      <c r="CI1419" s="10"/>
      <c r="CJ1419" s="10"/>
      <c r="CK1419" s="10"/>
      <c r="CL1419" s="10"/>
      <c r="CM1419" s="10"/>
      <c r="CN1419" s="10"/>
      <c r="CO1419" s="10"/>
      <c r="CP1419" s="10"/>
      <c r="CQ1419" s="10"/>
      <c r="CR1419" s="10"/>
    </row>
    <row r="1420" spans="1:96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  <c r="BJ1420" s="10"/>
      <c r="BK1420" s="10"/>
      <c r="BL1420" s="10"/>
      <c r="BM1420" s="10"/>
      <c r="BN1420" s="10"/>
      <c r="BO1420" s="10"/>
      <c r="BP1420" s="10"/>
      <c r="BQ1420" s="10"/>
      <c r="BR1420" s="10"/>
      <c r="BS1420" s="10"/>
      <c r="BT1420" s="10"/>
      <c r="BU1420" s="10"/>
      <c r="BV1420" s="10"/>
      <c r="BW1420" s="10"/>
      <c r="BX1420" s="10"/>
      <c r="BY1420" s="10"/>
      <c r="BZ1420" s="10"/>
      <c r="CA1420" s="10"/>
      <c r="CB1420" s="10"/>
      <c r="CC1420" s="10"/>
      <c r="CD1420" s="10"/>
      <c r="CE1420" s="10"/>
      <c r="CF1420" s="10"/>
      <c r="CG1420" s="10"/>
      <c r="CH1420" s="10"/>
      <c r="CI1420" s="10"/>
      <c r="CJ1420" s="10"/>
      <c r="CK1420" s="10"/>
      <c r="CL1420" s="10"/>
      <c r="CM1420" s="10"/>
      <c r="CN1420" s="10"/>
      <c r="CO1420" s="10"/>
      <c r="CP1420" s="10"/>
      <c r="CQ1420" s="10"/>
      <c r="CR1420" s="10"/>
    </row>
    <row r="1421" spans="1:96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  <c r="BJ1421" s="10"/>
      <c r="BK1421" s="10"/>
      <c r="BL1421" s="10"/>
      <c r="BM1421" s="10"/>
      <c r="BN1421" s="10"/>
      <c r="BO1421" s="10"/>
      <c r="BP1421" s="10"/>
      <c r="BQ1421" s="10"/>
      <c r="BR1421" s="10"/>
      <c r="BS1421" s="10"/>
      <c r="BT1421" s="10"/>
      <c r="BU1421" s="10"/>
      <c r="BV1421" s="10"/>
      <c r="BW1421" s="10"/>
      <c r="BX1421" s="10"/>
      <c r="BY1421" s="10"/>
      <c r="BZ1421" s="10"/>
      <c r="CA1421" s="10"/>
      <c r="CB1421" s="10"/>
      <c r="CC1421" s="10"/>
      <c r="CD1421" s="10"/>
      <c r="CE1421" s="10"/>
      <c r="CF1421" s="10"/>
      <c r="CG1421" s="10"/>
      <c r="CH1421" s="10"/>
      <c r="CI1421" s="10"/>
      <c r="CJ1421" s="10"/>
      <c r="CK1421" s="10"/>
      <c r="CL1421" s="10"/>
      <c r="CM1421" s="10"/>
      <c r="CN1421" s="10"/>
      <c r="CO1421" s="10"/>
      <c r="CP1421" s="10"/>
      <c r="CQ1421" s="10"/>
      <c r="CR1421" s="10"/>
    </row>
    <row r="1422" spans="1:96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  <c r="BJ1422" s="10"/>
      <c r="BK1422" s="10"/>
      <c r="BL1422" s="10"/>
      <c r="BM1422" s="10"/>
      <c r="BN1422" s="10"/>
      <c r="BO1422" s="10"/>
      <c r="BP1422" s="10"/>
      <c r="BQ1422" s="10"/>
      <c r="BR1422" s="10"/>
      <c r="BS1422" s="10"/>
      <c r="BT1422" s="10"/>
      <c r="BU1422" s="10"/>
      <c r="BV1422" s="10"/>
      <c r="BW1422" s="10"/>
      <c r="BX1422" s="10"/>
      <c r="BY1422" s="10"/>
      <c r="BZ1422" s="10"/>
      <c r="CA1422" s="10"/>
      <c r="CB1422" s="10"/>
      <c r="CC1422" s="10"/>
      <c r="CD1422" s="10"/>
      <c r="CE1422" s="10"/>
      <c r="CF1422" s="10"/>
      <c r="CG1422" s="10"/>
      <c r="CH1422" s="10"/>
      <c r="CI1422" s="10"/>
      <c r="CJ1422" s="10"/>
      <c r="CK1422" s="10"/>
      <c r="CL1422" s="10"/>
      <c r="CM1422" s="10"/>
      <c r="CN1422" s="10"/>
      <c r="CO1422" s="10"/>
      <c r="CP1422" s="10"/>
      <c r="CQ1422" s="10"/>
      <c r="CR1422" s="10"/>
    </row>
    <row r="1423" spans="1:96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  <c r="BJ1423" s="10"/>
      <c r="BK1423" s="10"/>
      <c r="BL1423" s="10"/>
      <c r="BM1423" s="10"/>
      <c r="BN1423" s="10"/>
      <c r="BO1423" s="10"/>
      <c r="BP1423" s="10"/>
      <c r="BQ1423" s="10"/>
      <c r="BR1423" s="10"/>
      <c r="BS1423" s="10"/>
      <c r="BT1423" s="10"/>
      <c r="BU1423" s="10"/>
      <c r="BV1423" s="10"/>
      <c r="BW1423" s="10"/>
      <c r="BX1423" s="10"/>
      <c r="BY1423" s="10"/>
      <c r="BZ1423" s="10"/>
      <c r="CA1423" s="10"/>
      <c r="CB1423" s="10"/>
      <c r="CC1423" s="10"/>
      <c r="CD1423" s="10"/>
      <c r="CE1423" s="10"/>
      <c r="CF1423" s="10"/>
      <c r="CG1423" s="10"/>
      <c r="CH1423" s="10"/>
      <c r="CI1423" s="10"/>
      <c r="CJ1423" s="10"/>
      <c r="CK1423" s="10"/>
      <c r="CL1423" s="10"/>
      <c r="CM1423" s="10"/>
      <c r="CN1423" s="10"/>
      <c r="CO1423" s="10"/>
      <c r="CP1423" s="10"/>
      <c r="CQ1423" s="10"/>
      <c r="CR1423" s="10"/>
    </row>
    <row r="1424" spans="1:96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  <c r="BJ1424" s="10"/>
      <c r="BK1424" s="10"/>
      <c r="BL1424" s="10"/>
      <c r="BM1424" s="10"/>
      <c r="BN1424" s="10"/>
      <c r="BO1424" s="10"/>
      <c r="BP1424" s="10"/>
      <c r="BQ1424" s="10"/>
      <c r="BR1424" s="10"/>
      <c r="BS1424" s="10"/>
      <c r="BT1424" s="10"/>
      <c r="BU1424" s="10"/>
      <c r="BV1424" s="10"/>
      <c r="BW1424" s="10"/>
      <c r="BX1424" s="10"/>
      <c r="BY1424" s="10"/>
      <c r="BZ1424" s="10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</row>
    <row r="1425" spans="1:96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  <c r="BJ1425" s="10"/>
      <c r="BK1425" s="10"/>
      <c r="BL1425" s="10"/>
      <c r="BM1425" s="10"/>
      <c r="BN1425" s="10"/>
      <c r="BO1425" s="10"/>
      <c r="BP1425" s="10"/>
      <c r="BQ1425" s="10"/>
      <c r="BR1425" s="10"/>
      <c r="BS1425" s="10"/>
      <c r="BT1425" s="10"/>
      <c r="BU1425" s="10"/>
      <c r="BV1425" s="10"/>
      <c r="BW1425" s="10"/>
      <c r="BX1425" s="10"/>
      <c r="BY1425" s="10"/>
      <c r="BZ1425" s="10"/>
      <c r="CA1425" s="10"/>
      <c r="CB1425" s="10"/>
      <c r="CC1425" s="10"/>
      <c r="CD1425" s="10"/>
      <c r="CE1425" s="10"/>
      <c r="CF1425" s="10"/>
      <c r="CG1425" s="10"/>
      <c r="CH1425" s="10"/>
      <c r="CI1425" s="10"/>
      <c r="CJ1425" s="10"/>
      <c r="CK1425" s="10"/>
      <c r="CL1425" s="10"/>
      <c r="CM1425" s="10"/>
      <c r="CN1425" s="10"/>
      <c r="CO1425" s="10"/>
      <c r="CP1425" s="10"/>
      <c r="CQ1425" s="10"/>
      <c r="CR1425" s="10"/>
    </row>
    <row r="1426" spans="1:96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  <c r="BJ1426" s="10"/>
      <c r="BK1426" s="10"/>
      <c r="BL1426" s="10"/>
      <c r="BM1426" s="10"/>
      <c r="BN1426" s="10"/>
      <c r="BO1426" s="10"/>
      <c r="BP1426" s="10"/>
      <c r="BQ1426" s="10"/>
      <c r="BR1426" s="10"/>
      <c r="BS1426" s="10"/>
      <c r="BT1426" s="10"/>
      <c r="BU1426" s="10"/>
      <c r="BV1426" s="10"/>
      <c r="BW1426" s="10"/>
      <c r="BX1426" s="10"/>
      <c r="BY1426" s="10"/>
      <c r="BZ1426" s="10"/>
      <c r="CA1426" s="10"/>
      <c r="CB1426" s="10"/>
      <c r="CC1426" s="10"/>
      <c r="CD1426" s="10"/>
      <c r="CE1426" s="10"/>
      <c r="CF1426" s="10"/>
      <c r="CG1426" s="10"/>
      <c r="CH1426" s="10"/>
      <c r="CI1426" s="10"/>
      <c r="CJ1426" s="10"/>
      <c r="CK1426" s="10"/>
      <c r="CL1426" s="10"/>
      <c r="CM1426" s="10"/>
      <c r="CN1426" s="10"/>
      <c r="CO1426" s="10"/>
      <c r="CP1426" s="10"/>
      <c r="CQ1426" s="10"/>
      <c r="CR1426" s="10"/>
    </row>
    <row r="1427" spans="1:96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  <c r="BJ1427" s="10"/>
      <c r="BK1427" s="10"/>
      <c r="BL1427" s="10"/>
      <c r="BM1427" s="10"/>
      <c r="BN1427" s="10"/>
      <c r="BO1427" s="10"/>
      <c r="BP1427" s="10"/>
      <c r="BQ1427" s="10"/>
      <c r="BR1427" s="10"/>
      <c r="BS1427" s="10"/>
      <c r="BT1427" s="10"/>
      <c r="BU1427" s="10"/>
      <c r="BV1427" s="10"/>
      <c r="BW1427" s="10"/>
      <c r="BX1427" s="10"/>
      <c r="BY1427" s="10"/>
      <c r="BZ1427" s="10"/>
      <c r="CA1427" s="10"/>
      <c r="CB1427" s="10"/>
      <c r="CC1427" s="10"/>
      <c r="CD1427" s="10"/>
      <c r="CE1427" s="10"/>
      <c r="CF1427" s="10"/>
      <c r="CG1427" s="10"/>
      <c r="CH1427" s="10"/>
      <c r="CI1427" s="10"/>
      <c r="CJ1427" s="10"/>
      <c r="CK1427" s="10"/>
      <c r="CL1427" s="10"/>
      <c r="CM1427" s="10"/>
      <c r="CN1427" s="10"/>
      <c r="CO1427" s="10"/>
      <c r="CP1427" s="10"/>
      <c r="CQ1427" s="10"/>
      <c r="CR1427" s="10"/>
    </row>
    <row r="1428" spans="1:96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  <c r="BJ1428" s="10"/>
      <c r="BK1428" s="10"/>
      <c r="BL1428" s="10"/>
      <c r="BM1428" s="10"/>
      <c r="BN1428" s="10"/>
      <c r="BO1428" s="10"/>
      <c r="BP1428" s="10"/>
      <c r="BQ1428" s="10"/>
      <c r="BR1428" s="10"/>
      <c r="BS1428" s="10"/>
      <c r="BT1428" s="10"/>
      <c r="BU1428" s="10"/>
      <c r="BV1428" s="10"/>
      <c r="BW1428" s="10"/>
      <c r="BX1428" s="10"/>
      <c r="BY1428" s="10"/>
      <c r="BZ1428" s="10"/>
      <c r="CA1428" s="10"/>
      <c r="CB1428" s="10"/>
      <c r="CC1428" s="10"/>
      <c r="CD1428" s="10"/>
      <c r="CE1428" s="10"/>
      <c r="CF1428" s="10"/>
      <c r="CG1428" s="10"/>
      <c r="CH1428" s="10"/>
      <c r="CI1428" s="10"/>
      <c r="CJ1428" s="10"/>
      <c r="CK1428" s="10"/>
      <c r="CL1428" s="10"/>
      <c r="CM1428" s="10"/>
      <c r="CN1428" s="10"/>
      <c r="CO1428" s="10"/>
      <c r="CP1428" s="10"/>
      <c r="CQ1428" s="10"/>
      <c r="CR1428" s="10"/>
    </row>
    <row r="1429" spans="1:96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  <c r="BJ1429" s="10"/>
      <c r="BK1429" s="10"/>
      <c r="BL1429" s="10"/>
      <c r="BM1429" s="10"/>
      <c r="BN1429" s="10"/>
      <c r="BO1429" s="10"/>
      <c r="BP1429" s="10"/>
      <c r="BQ1429" s="10"/>
      <c r="BR1429" s="10"/>
      <c r="BS1429" s="10"/>
      <c r="BT1429" s="10"/>
      <c r="BU1429" s="10"/>
      <c r="BV1429" s="10"/>
      <c r="BW1429" s="10"/>
      <c r="BX1429" s="10"/>
      <c r="BY1429" s="10"/>
      <c r="BZ1429" s="10"/>
      <c r="CA1429" s="10"/>
      <c r="CB1429" s="10"/>
      <c r="CC1429" s="10"/>
      <c r="CD1429" s="10"/>
      <c r="CE1429" s="10"/>
      <c r="CF1429" s="10"/>
      <c r="CG1429" s="10"/>
      <c r="CH1429" s="10"/>
      <c r="CI1429" s="10"/>
      <c r="CJ1429" s="10"/>
      <c r="CK1429" s="10"/>
      <c r="CL1429" s="10"/>
      <c r="CM1429" s="10"/>
      <c r="CN1429" s="10"/>
      <c r="CO1429" s="10"/>
      <c r="CP1429" s="10"/>
      <c r="CQ1429" s="10"/>
      <c r="CR1429" s="10"/>
    </row>
    <row r="1430" spans="1:96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  <c r="BJ1430" s="10"/>
      <c r="BK1430" s="10"/>
      <c r="BL1430" s="10"/>
      <c r="BM1430" s="10"/>
      <c r="BN1430" s="10"/>
      <c r="BO1430" s="10"/>
      <c r="BP1430" s="10"/>
      <c r="BQ1430" s="10"/>
      <c r="BR1430" s="10"/>
      <c r="BS1430" s="10"/>
      <c r="BT1430" s="10"/>
      <c r="BU1430" s="10"/>
      <c r="BV1430" s="10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</row>
    <row r="1431" spans="1:96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  <c r="BJ1431" s="10"/>
      <c r="BK1431" s="10"/>
      <c r="BL1431" s="10"/>
      <c r="BM1431" s="10"/>
      <c r="BN1431" s="10"/>
      <c r="BO1431" s="10"/>
      <c r="BP1431" s="10"/>
      <c r="BQ1431" s="10"/>
      <c r="BR1431" s="10"/>
      <c r="BS1431" s="10"/>
      <c r="BT1431" s="10"/>
      <c r="BU1431" s="10"/>
      <c r="BV1431" s="10"/>
      <c r="BW1431" s="10"/>
      <c r="BX1431" s="10"/>
      <c r="BY1431" s="10"/>
      <c r="BZ1431" s="10"/>
      <c r="CA1431" s="10"/>
      <c r="CB1431" s="10"/>
      <c r="CC1431" s="10"/>
      <c r="CD1431" s="10"/>
      <c r="CE1431" s="10"/>
      <c r="CF1431" s="10"/>
      <c r="CG1431" s="10"/>
      <c r="CH1431" s="10"/>
      <c r="CI1431" s="10"/>
      <c r="CJ1431" s="10"/>
      <c r="CK1431" s="10"/>
      <c r="CL1431" s="10"/>
      <c r="CM1431" s="10"/>
      <c r="CN1431" s="10"/>
      <c r="CO1431" s="10"/>
      <c r="CP1431" s="10"/>
      <c r="CQ1431" s="10"/>
      <c r="CR1431" s="10"/>
    </row>
    <row r="1432" spans="1:96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  <c r="BJ1432" s="10"/>
      <c r="BK1432" s="10"/>
      <c r="BL1432" s="10"/>
      <c r="BM1432" s="10"/>
      <c r="BN1432" s="10"/>
      <c r="BO1432" s="10"/>
      <c r="BP1432" s="10"/>
      <c r="BQ1432" s="10"/>
      <c r="BR1432" s="10"/>
      <c r="BS1432" s="10"/>
      <c r="BT1432" s="10"/>
      <c r="BU1432" s="10"/>
      <c r="BV1432" s="10"/>
      <c r="BW1432" s="10"/>
      <c r="BX1432" s="10"/>
      <c r="BY1432" s="10"/>
      <c r="BZ1432" s="10"/>
      <c r="CA1432" s="10"/>
      <c r="CB1432" s="10"/>
      <c r="CC1432" s="10"/>
      <c r="CD1432" s="10"/>
      <c r="CE1432" s="10"/>
      <c r="CF1432" s="10"/>
      <c r="CG1432" s="10"/>
      <c r="CH1432" s="10"/>
      <c r="CI1432" s="10"/>
      <c r="CJ1432" s="10"/>
      <c r="CK1432" s="10"/>
      <c r="CL1432" s="10"/>
      <c r="CM1432" s="10"/>
      <c r="CN1432" s="10"/>
      <c r="CO1432" s="10"/>
      <c r="CP1432" s="10"/>
      <c r="CQ1432" s="10"/>
      <c r="CR1432" s="10"/>
    </row>
    <row r="1433" spans="1:96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  <c r="BJ1433" s="10"/>
      <c r="BK1433" s="10"/>
      <c r="BL1433" s="10"/>
      <c r="BM1433" s="10"/>
      <c r="BN1433" s="10"/>
      <c r="BO1433" s="10"/>
      <c r="BP1433" s="10"/>
      <c r="BQ1433" s="10"/>
      <c r="BR1433" s="10"/>
      <c r="BS1433" s="10"/>
      <c r="BT1433" s="10"/>
      <c r="BU1433" s="10"/>
      <c r="BV1433" s="10"/>
      <c r="BW1433" s="10"/>
      <c r="BX1433" s="10"/>
      <c r="BY1433" s="10"/>
      <c r="BZ1433" s="10"/>
      <c r="CA1433" s="10"/>
      <c r="CB1433" s="10"/>
      <c r="CC1433" s="10"/>
      <c r="CD1433" s="10"/>
      <c r="CE1433" s="10"/>
      <c r="CF1433" s="10"/>
      <c r="CG1433" s="10"/>
      <c r="CH1433" s="10"/>
      <c r="CI1433" s="10"/>
      <c r="CJ1433" s="10"/>
      <c r="CK1433" s="10"/>
      <c r="CL1433" s="10"/>
      <c r="CM1433" s="10"/>
      <c r="CN1433" s="10"/>
      <c r="CO1433" s="10"/>
      <c r="CP1433" s="10"/>
      <c r="CQ1433" s="10"/>
      <c r="CR1433" s="10"/>
    </row>
    <row r="1434" spans="1:96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0"/>
      <c r="BC1434" s="10"/>
      <c r="BD1434" s="10"/>
      <c r="BE1434" s="10"/>
      <c r="BF1434" s="10"/>
      <c r="BG1434" s="10"/>
      <c r="BH1434" s="10"/>
      <c r="BI1434" s="10"/>
      <c r="BJ1434" s="10"/>
      <c r="BK1434" s="10"/>
      <c r="BL1434" s="10"/>
      <c r="BM1434" s="10"/>
      <c r="BN1434" s="10"/>
      <c r="BO1434" s="10"/>
      <c r="BP1434" s="10"/>
      <c r="BQ1434" s="10"/>
      <c r="BR1434" s="10"/>
      <c r="BS1434" s="10"/>
      <c r="BT1434" s="10"/>
      <c r="BU1434" s="10"/>
      <c r="BV1434" s="10"/>
      <c r="BW1434" s="10"/>
      <c r="BX1434" s="10"/>
      <c r="BY1434" s="10"/>
      <c r="BZ1434" s="10"/>
      <c r="CA1434" s="10"/>
      <c r="CB1434" s="10"/>
      <c r="CC1434" s="10"/>
      <c r="CD1434" s="10"/>
      <c r="CE1434" s="10"/>
      <c r="CF1434" s="10"/>
      <c r="CG1434" s="10"/>
      <c r="CH1434" s="10"/>
      <c r="CI1434" s="10"/>
      <c r="CJ1434" s="10"/>
      <c r="CK1434" s="10"/>
      <c r="CL1434" s="10"/>
      <c r="CM1434" s="10"/>
      <c r="CN1434" s="10"/>
      <c r="CO1434" s="10"/>
      <c r="CP1434" s="10"/>
      <c r="CQ1434" s="10"/>
      <c r="CR1434" s="10"/>
    </row>
    <row r="1435" spans="1:96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0"/>
      <c r="BC1435" s="10"/>
      <c r="BD1435" s="10"/>
      <c r="BE1435" s="10"/>
      <c r="BF1435" s="10"/>
      <c r="BG1435" s="10"/>
      <c r="BH1435" s="10"/>
      <c r="BI1435" s="10"/>
      <c r="BJ1435" s="10"/>
      <c r="BK1435" s="10"/>
      <c r="BL1435" s="10"/>
      <c r="BM1435" s="10"/>
      <c r="BN1435" s="10"/>
      <c r="BO1435" s="10"/>
      <c r="BP1435" s="10"/>
      <c r="BQ1435" s="10"/>
      <c r="BR1435" s="10"/>
      <c r="BS1435" s="10"/>
      <c r="BT1435" s="10"/>
      <c r="BU1435" s="10"/>
      <c r="BV1435" s="10"/>
      <c r="BW1435" s="10"/>
      <c r="BX1435" s="10"/>
      <c r="BY1435" s="10"/>
      <c r="BZ1435" s="10"/>
      <c r="CA1435" s="10"/>
      <c r="CB1435" s="10"/>
      <c r="CC1435" s="10"/>
      <c r="CD1435" s="10"/>
      <c r="CE1435" s="10"/>
      <c r="CF1435" s="10"/>
      <c r="CG1435" s="10"/>
      <c r="CH1435" s="10"/>
      <c r="CI1435" s="10"/>
      <c r="CJ1435" s="10"/>
      <c r="CK1435" s="10"/>
      <c r="CL1435" s="10"/>
      <c r="CM1435" s="10"/>
      <c r="CN1435" s="10"/>
      <c r="CO1435" s="10"/>
      <c r="CP1435" s="10"/>
      <c r="CQ1435" s="10"/>
      <c r="CR1435" s="10"/>
    </row>
    <row r="1436" spans="1:96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0"/>
      <c r="BC1436" s="10"/>
      <c r="BD1436" s="10"/>
      <c r="BE1436" s="10"/>
      <c r="BF1436" s="10"/>
      <c r="BG1436" s="10"/>
      <c r="BH1436" s="10"/>
      <c r="BI1436" s="10"/>
      <c r="BJ1436" s="10"/>
      <c r="BK1436" s="10"/>
      <c r="BL1436" s="10"/>
      <c r="BM1436" s="10"/>
      <c r="BN1436" s="10"/>
      <c r="BO1436" s="10"/>
      <c r="BP1436" s="10"/>
      <c r="BQ1436" s="10"/>
      <c r="BR1436" s="10"/>
      <c r="BS1436" s="10"/>
      <c r="BT1436" s="10"/>
      <c r="BU1436" s="10"/>
      <c r="BV1436" s="10"/>
      <c r="BW1436" s="10"/>
      <c r="BX1436" s="10"/>
      <c r="BY1436" s="10"/>
      <c r="BZ1436" s="10"/>
      <c r="CA1436" s="10"/>
      <c r="CB1436" s="10"/>
      <c r="CC1436" s="10"/>
      <c r="CD1436" s="10"/>
      <c r="CE1436" s="10"/>
      <c r="CF1436" s="10"/>
      <c r="CG1436" s="10"/>
      <c r="CH1436" s="10"/>
      <c r="CI1436" s="10"/>
      <c r="CJ1436" s="10"/>
      <c r="CK1436" s="10"/>
      <c r="CL1436" s="10"/>
      <c r="CM1436" s="10"/>
      <c r="CN1436" s="10"/>
      <c r="CO1436" s="10"/>
      <c r="CP1436" s="10"/>
      <c r="CQ1436" s="10"/>
      <c r="CR1436" s="10"/>
    </row>
    <row r="1437" spans="1:96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0"/>
      <c r="BC1437" s="10"/>
      <c r="BD1437" s="10"/>
      <c r="BE1437" s="10"/>
      <c r="BF1437" s="10"/>
      <c r="BG1437" s="10"/>
      <c r="BH1437" s="10"/>
      <c r="BI1437" s="10"/>
      <c r="BJ1437" s="10"/>
      <c r="BK1437" s="10"/>
      <c r="BL1437" s="10"/>
      <c r="BM1437" s="10"/>
      <c r="BN1437" s="10"/>
      <c r="BO1437" s="10"/>
      <c r="BP1437" s="10"/>
      <c r="BQ1437" s="10"/>
      <c r="BR1437" s="10"/>
      <c r="BS1437" s="10"/>
      <c r="BT1437" s="10"/>
      <c r="BU1437" s="10"/>
      <c r="BV1437" s="10"/>
      <c r="BW1437" s="10"/>
      <c r="BX1437" s="10"/>
      <c r="BY1437" s="10"/>
      <c r="BZ1437" s="10"/>
      <c r="CA1437" s="10"/>
      <c r="CB1437" s="10"/>
      <c r="CC1437" s="10"/>
      <c r="CD1437" s="10"/>
      <c r="CE1437" s="10"/>
      <c r="CF1437" s="10"/>
      <c r="CG1437" s="10"/>
      <c r="CH1437" s="10"/>
      <c r="CI1437" s="10"/>
      <c r="CJ1437" s="10"/>
      <c r="CK1437" s="10"/>
      <c r="CL1437" s="10"/>
      <c r="CM1437" s="10"/>
      <c r="CN1437" s="10"/>
      <c r="CO1437" s="10"/>
      <c r="CP1437" s="10"/>
      <c r="CQ1437" s="10"/>
      <c r="CR1437" s="10"/>
    </row>
    <row r="1438" spans="1:96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0"/>
      <c r="BC1438" s="10"/>
      <c r="BD1438" s="10"/>
      <c r="BE1438" s="10"/>
      <c r="BF1438" s="10"/>
      <c r="BG1438" s="10"/>
      <c r="BH1438" s="10"/>
      <c r="BI1438" s="10"/>
      <c r="BJ1438" s="10"/>
      <c r="BK1438" s="10"/>
      <c r="BL1438" s="10"/>
      <c r="BM1438" s="10"/>
      <c r="BN1438" s="10"/>
      <c r="BO1438" s="10"/>
      <c r="BP1438" s="10"/>
      <c r="BQ1438" s="10"/>
      <c r="BR1438" s="10"/>
      <c r="BS1438" s="10"/>
      <c r="BT1438" s="10"/>
      <c r="BU1438" s="10"/>
      <c r="BV1438" s="10"/>
      <c r="BW1438" s="10"/>
      <c r="BX1438" s="10"/>
      <c r="BY1438" s="10"/>
      <c r="BZ1438" s="10"/>
      <c r="CA1438" s="10"/>
      <c r="CB1438" s="10"/>
      <c r="CC1438" s="10"/>
      <c r="CD1438" s="10"/>
      <c r="CE1438" s="10"/>
      <c r="CF1438" s="10"/>
      <c r="CG1438" s="10"/>
      <c r="CH1438" s="10"/>
      <c r="CI1438" s="10"/>
      <c r="CJ1438" s="10"/>
      <c r="CK1438" s="10"/>
      <c r="CL1438" s="10"/>
      <c r="CM1438" s="10"/>
      <c r="CN1438" s="10"/>
      <c r="CO1438" s="10"/>
      <c r="CP1438" s="10"/>
      <c r="CQ1438" s="10"/>
      <c r="CR1438" s="10"/>
    </row>
    <row r="1439" spans="1:96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0"/>
      <c r="BC1439" s="10"/>
      <c r="BD1439" s="10"/>
      <c r="BE1439" s="10"/>
      <c r="BF1439" s="10"/>
      <c r="BG1439" s="10"/>
      <c r="BH1439" s="10"/>
      <c r="BI1439" s="10"/>
      <c r="BJ1439" s="10"/>
      <c r="BK1439" s="10"/>
      <c r="BL1439" s="10"/>
      <c r="BM1439" s="10"/>
      <c r="BN1439" s="10"/>
      <c r="BO1439" s="10"/>
      <c r="BP1439" s="10"/>
      <c r="BQ1439" s="10"/>
      <c r="BR1439" s="10"/>
      <c r="BS1439" s="10"/>
      <c r="BT1439" s="10"/>
      <c r="BU1439" s="10"/>
      <c r="BV1439" s="10"/>
      <c r="BW1439" s="10"/>
      <c r="BX1439" s="10"/>
      <c r="BY1439" s="10"/>
      <c r="BZ1439" s="10"/>
      <c r="CA1439" s="10"/>
      <c r="CB1439" s="10"/>
      <c r="CC1439" s="10"/>
      <c r="CD1439" s="10"/>
      <c r="CE1439" s="10"/>
      <c r="CF1439" s="10"/>
      <c r="CG1439" s="10"/>
      <c r="CH1439" s="10"/>
      <c r="CI1439" s="10"/>
      <c r="CJ1439" s="10"/>
      <c r="CK1439" s="10"/>
      <c r="CL1439" s="10"/>
      <c r="CM1439" s="10"/>
      <c r="CN1439" s="10"/>
      <c r="CO1439" s="10"/>
      <c r="CP1439" s="10"/>
      <c r="CQ1439" s="10"/>
      <c r="CR1439" s="10"/>
    </row>
    <row r="1440" spans="1:96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0"/>
      <c r="BC1440" s="10"/>
      <c r="BD1440" s="10"/>
      <c r="BE1440" s="10"/>
      <c r="BF1440" s="10"/>
      <c r="BG1440" s="10"/>
      <c r="BH1440" s="10"/>
      <c r="BI1440" s="10"/>
      <c r="BJ1440" s="10"/>
      <c r="BK1440" s="10"/>
      <c r="BL1440" s="10"/>
      <c r="BM1440" s="10"/>
      <c r="BN1440" s="10"/>
      <c r="BO1440" s="10"/>
      <c r="BP1440" s="10"/>
      <c r="BQ1440" s="10"/>
      <c r="BR1440" s="10"/>
      <c r="BS1440" s="10"/>
      <c r="BT1440" s="10"/>
      <c r="BU1440" s="10"/>
      <c r="BV1440" s="10"/>
      <c r="BW1440" s="10"/>
      <c r="BX1440" s="10"/>
      <c r="BY1440" s="10"/>
      <c r="BZ1440" s="10"/>
      <c r="CA1440" s="10"/>
      <c r="CB1440" s="10"/>
      <c r="CC1440" s="10"/>
      <c r="CD1440" s="10"/>
      <c r="CE1440" s="10"/>
      <c r="CF1440" s="10"/>
      <c r="CG1440" s="10"/>
      <c r="CH1440" s="10"/>
      <c r="CI1440" s="10"/>
      <c r="CJ1440" s="10"/>
      <c r="CK1440" s="10"/>
      <c r="CL1440" s="10"/>
      <c r="CM1440" s="10"/>
      <c r="CN1440" s="10"/>
      <c r="CO1440" s="10"/>
      <c r="CP1440" s="10"/>
      <c r="CQ1440" s="10"/>
      <c r="CR1440" s="10"/>
    </row>
    <row r="1441" spans="1:96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0"/>
      <c r="BC1441" s="10"/>
      <c r="BD1441" s="10"/>
      <c r="BE1441" s="10"/>
      <c r="BF1441" s="10"/>
      <c r="BG1441" s="10"/>
      <c r="BH1441" s="10"/>
      <c r="BI1441" s="10"/>
      <c r="BJ1441" s="10"/>
      <c r="BK1441" s="10"/>
      <c r="BL1441" s="10"/>
      <c r="BM1441" s="10"/>
      <c r="BN1441" s="10"/>
      <c r="BO1441" s="10"/>
      <c r="BP1441" s="10"/>
      <c r="BQ1441" s="10"/>
      <c r="BR1441" s="10"/>
      <c r="BS1441" s="10"/>
      <c r="BT1441" s="10"/>
      <c r="BU1441" s="10"/>
      <c r="BV1441" s="10"/>
      <c r="BW1441" s="10"/>
      <c r="BX1441" s="10"/>
      <c r="BY1441" s="10"/>
      <c r="BZ1441" s="10"/>
      <c r="CA1441" s="10"/>
      <c r="CB1441" s="10"/>
      <c r="CC1441" s="10"/>
      <c r="CD1441" s="10"/>
      <c r="CE1441" s="10"/>
      <c r="CF1441" s="10"/>
      <c r="CG1441" s="10"/>
      <c r="CH1441" s="10"/>
      <c r="CI1441" s="10"/>
      <c r="CJ1441" s="10"/>
      <c r="CK1441" s="10"/>
      <c r="CL1441" s="10"/>
      <c r="CM1441" s="10"/>
      <c r="CN1441" s="10"/>
      <c r="CO1441" s="10"/>
      <c r="CP1441" s="10"/>
      <c r="CQ1441" s="10"/>
      <c r="CR1441" s="10"/>
    </row>
    <row r="1442" spans="1:96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0"/>
      <c r="BC1442" s="10"/>
      <c r="BD1442" s="10"/>
      <c r="BE1442" s="10"/>
      <c r="BF1442" s="10"/>
      <c r="BG1442" s="10"/>
      <c r="BH1442" s="10"/>
      <c r="BI1442" s="10"/>
      <c r="BJ1442" s="10"/>
      <c r="BK1442" s="10"/>
      <c r="BL1442" s="10"/>
      <c r="BM1442" s="10"/>
      <c r="BN1442" s="10"/>
      <c r="BO1442" s="10"/>
      <c r="BP1442" s="10"/>
      <c r="BQ1442" s="10"/>
      <c r="BR1442" s="10"/>
      <c r="BS1442" s="10"/>
      <c r="BT1442" s="10"/>
      <c r="BU1442" s="10"/>
      <c r="BV1442" s="10"/>
      <c r="BW1442" s="10"/>
      <c r="BX1442" s="10"/>
      <c r="BY1442" s="10"/>
      <c r="BZ1442" s="10"/>
      <c r="CA1442" s="10"/>
      <c r="CB1442" s="10"/>
      <c r="CC1442" s="10"/>
      <c r="CD1442" s="10"/>
      <c r="CE1442" s="10"/>
      <c r="CF1442" s="10"/>
      <c r="CG1442" s="10"/>
      <c r="CH1442" s="10"/>
      <c r="CI1442" s="10"/>
      <c r="CJ1442" s="10"/>
      <c r="CK1442" s="10"/>
      <c r="CL1442" s="10"/>
      <c r="CM1442" s="10"/>
      <c r="CN1442" s="10"/>
      <c r="CO1442" s="10"/>
      <c r="CP1442" s="10"/>
      <c r="CQ1442" s="10"/>
      <c r="CR1442" s="10"/>
    </row>
    <row r="1443" spans="1:96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0"/>
      <c r="BC1443" s="10"/>
      <c r="BD1443" s="10"/>
      <c r="BE1443" s="10"/>
      <c r="BF1443" s="10"/>
      <c r="BG1443" s="10"/>
      <c r="BH1443" s="10"/>
      <c r="BI1443" s="10"/>
      <c r="BJ1443" s="10"/>
      <c r="BK1443" s="10"/>
      <c r="BL1443" s="10"/>
      <c r="BM1443" s="10"/>
      <c r="BN1443" s="10"/>
      <c r="BO1443" s="10"/>
      <c r="BP1443" s="10"/>
      <c r="BQ1443" s="10"/>
      <c r="BR1443" s="10"/>
      <c r="BS1443" s="10"/>
      <c r="BT1443" s="10"/>
      <c r="BU1443" s="10"/>
      <c r="BV1443" s="10"/>
      <c r="BW1443" s="10"/>
      <c r="BX1443" s="10"/>
      <c r="BY1443" s="10"/>
      <c r="BZ1443" s="10"/>
      <c r="CA1443" s="10"/>
      <c r="CB1443" s="10"/>
      <c r="CC1443" s="10"/>
      <c r="CD1443" s="10"/>
      <c r="CE1443" s="10"/>
      <c r="CF1443" s="10"/>
      <c r="CG1443" s="10"/>
      <c r="CH1443" s="10"/>
      <c r="CI1443" s="10"/>
      <c r="CJ1443" s="10"/>
      <c r="CK1443" s="10"/>
      <c r="CL1443" s="10"/>
      <c r="CM1443" s="10"/>
      <c r="CN1443" s="10"/>
      <c r="CO1443" s="10"/>
      <c r="CP1443" s="10"/>
      <c r="CQ1443" s="10"/>
      <c r="CR1443" s="10"/>
    </row>
    <row r="1444" spans="1:96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0"/>
      <c r="BC1444" s="10"/>
      <c r="BD1444" s="10"/>
      <c r="BE1444" s="10"/>
      <c r="BF1444" s="10"/>
      <c r="BG1444" s="10"/>
      <c r="BH1444" s="10"/>
      <c r="BI1444" s="10"/>
      <c r="BJ1444" s="10"/>
      <c r="BK1444" s="10"/>
      <c r="BL1444" s="10"/>
      <c r="BM1444" s="10"/>
      <c r="BN1444" s="10"/>
      <c r="BO1444" s="10"/>
      <c r="BP1444" s="10"/>
      <c r="BQ1444" s="10"/>
      <c r="BR1444" s="10"/>
      <c r="BS1444" s="10"/>
      <c r="BT1444" s="10"/>
      <c r="BU1444" s="10"/>
      <c r="BV1444" s="10"/>
      <c r="BW1444" s="10"/>
      <c r="BX1444" s="10"/>
      <c r="BY1444" s="10"/>
      <c r="BZ1444" s="10"/>
      <c r="CA1444" s="10"/>
      <c r="CB1444" s="10"/>
      <c r="CC1444" s="10"/>
      <c r="CD1444" s="10"/>
      <c r="CE1444" s="10"/>
      <c r="CF1444" s="10"/>
      <c r="CG1444" s="10"/>
      <c r="CH1444" s="10"/>
      <c r="CI1444" s="10"/>
      <c r="CJ1444" s="10"/>
      <c r="CK1444" s="10"/>
      <c r="CL1444" s="10"/>
      <c r="CM1444" s="10"/>
      <c r="CN1444" s="10"/>
      <c r="CO1444" s="10"/>
      <c r="CP1444" s="10"/>
      <c r="CQ1444" s="10"/>
      <c r="CR1444" s="10"/>
    </row>
    <row r="1445" spans="1:96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0"/>
      <c r="BC1445" s="10"/>
      <c r="BD1445" s="10"/>
      <c r="BE1445" s="10"/>
      <c r="BF1445" s="10"/>
      <c r="BG1445" s="10"/>
      <c r="BH1445" s="10"/>
      <c r="BI1445" s="10"/>
      <c r="BJ1445" s="10"/>
      <c r="BK1445" s="10"/>
      <c r="BL1445" s="10"/>
      <c r="BM1445" s="10"/>
      <c r="BN1445" s="10"/>
      <c r="BO1445" s="10"/>
      <c r="BP1445" s="10"/>
      <c r="BQ1445" s="10"/>
      <c r="BR1445" s="10"/>
      <c r="BS1445" s="10"/>
      <c r="BT1445" s="10"/>
      <c r="BU1445" s="10"/>
      <c r="BV1445" s="10"/>
      <c r="BW1445" s="10"/>
      <c r="BX1445" s="10"/>
      <c r="BY1445" s="10"/>
      <c r="BZ1445" s="10"/>
      <c r="CA1445" s="10"/>
      <c r="CB1445" s="10"/>
      <c r="CC1445" s="10"/>
      <c r="CD1445" s="10"/>
      <c r="CE1445" s="10"/>
      <c r="CF1445" s="10"/>
      <c r="CG1445" s="10"/>
      <c r="CH1445" s="10"/>
      <c r="CI1445" s="10"/>
      <c r="CJ1445" s="10"/>
      <c r="CK1445" s="10"/>
      <c r="CL1445" s="10"/>
      <c r="CM1445" s="10"/>
      <c r="CN1445" s="10"/>
      <c r="CO1445" s="10"/>
      <c r="CP1445" s="10"/>
      <c r="CQ1445" s="10"/>
      <c r="CR1445" s="10"/>
    </row>
    <row r="1446" spans="1:96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0"/>
      <c r="BC1446" s="10"/>
      <c r="BD1446" s="10"/>
      <c r="BE1446" s="10"/>
      <c r="BF1446" s="10"/>
      <c r="BG1446" s="10"/>
      <c r="BH1446" s="10"/>
      <c r="BI1446" s="10"/>
      <c r="BJ1446" s="10"/>
      <c r="BK1446" s="10"/>
      <c r="BL1446" s="10"/>
      <c r="BM1446" s="10"/>
      <c r="BN1446" s="10"/>
      <c r="BO1446" s="10"/>
      <c r="BP1446" s="10"/>
      <c r="BQ1446" s="10"/>
      <c r="BR1446" s="10"/>
      <c r="BS1446" s="10"/>
      <c r="BT1446" s="10"/>
      <c r="BU1446" s="10"/>
      <c r="BV1446" s="10"/>
      <c r="BW1446" s="10"/>
      <c r="BX1446" s="10"/>
      <c r="BY1446" s="10"/>
      <c r="BZ1446" s="10"/>
      <c r="CA1446" s="10"/>
      <c r="CB1446" s="10"/>
      <c r="CC1446" s="10"/>
      <c r="CD1446" s="10"/>
      <c r="CE1446" s="10"/>
      <c r="CF1446" s="10"/>
      <c r="CG1446" s="10"/>
      <c r="CH1446" s="10"/>
      <c r="CI1446" s="10"/>
      <c r="CJ1446" s="10"/>
      <c r="CK1446" s="10"/>
      <c r="CL1446" s="10"/>
      <c r="CM1446" s="10"/>
      <c r="CN1446" s="10"/>
      <c r="CO1446" s="10"/>
      <c r="CP1446" s="10"/>
      <c r="CQ1446" s="10"/>
      <c r="CR1446" s="10"/>
    </row>
    <row r="1447" spans="1:96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0"/>
      <c r="BC1447" s="10"/>
      <c r="BD1447" s="10"/>
      <c r="BE1447" s="10"/>
      <c r="BF1447" s="10"/>
      <c r="BG1447" s="10"/>
      <c r="BH1447" s="10"/>
      <c r="BI1447" s="10"/>
      <c r="BJ1447" s="10"/>
      <c r="BK1447" s="10"/>
      <c r="BL1447" s="10"/>
      <c r="BM1447" s="10"/>
      <c r="BN1447" s="10"/>
      <c r="BO1447" s="10"/>
      <c r="BP1447" s="10"/>
      <c r="BQ1447" s="10"/>
      <c r="BR1447" s="10"/>
      <c r="BS1447" s="10"/>
      <c r="BT1447" s="10"/>
      <c r="BU1447" s="10"/>
      <c r="BV1447" s="10"/>
      <c r="BW1447" s="10"/>
      <c r="BX1447" s="10"/>
      <c r="BY1447" s="10"/>
      <c r="BZ1447" s="10"/>
      <c r="CA1447" s="10"/>
      <c r="CB1447" s="10"/>
      <c r="CC1447" s="10"/>
      <c r="CD1447" s="10"/>
      <c r="CE1447" s="10"/>
      <c r="CF1447" s="10"/>
      <c r="CG1447" s="10"/>
      <c r="CH1447" s="10"/>
      <c r="CI1447" s="10"/>
      <c r="CJ1447" s="10"/>
      <c r="CK1447" s="10"/>
      <c r="CL1447" s="10"/>
      <c r="CM1447" s="10"/>
      <c r="CN1447" s="10"/>
      <c r="CO1447" s="10"/>
      <c r="CP1447" s="10"/>
      <c r="CQ1447" s="10"/>
      <c r="CR1447" s="10"/>
    </row>
    <row r="1448" spans="1:96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0"/>
      <c r="BC1448" s="10"/>
      <c r="BD1448" s="10"/>
      <c r="BE1448" s="10"/>
      <c r="BF1448" s="10"/>
      <c r="BG1448" s="10"/>
      <c r="BH1448" s="10"/>
      <c r="BI1448" s="10"/>
      <c r="BJ1448" s="10"/>
      <c r="BK1448" s="10"/>
      <c r="BL1448" s="10"/>
      <c r="BM1448" s="10"/>
      <c r="BN1448" s="10"/>
      <c r="BO1448" s="10"/>
      <c r="BP1448" s="10"/>
      <c r="BQ1448" s="10"/>
      <c r="BR1448" s="10"/>
      <c r="BS1448" s="10"/>
      <c r="BT1448" s="10"/>
      <c r="BU1448" s="10"/>
      <c r="BV1448" s="10"/>
      <c r="BW1448" s="10"/>
      <c r="BX1448" s="10"/>
      <c r="BY1448" s="10"/>
      <c r="BZ1448" s="10"/>
      <c r="CA1448" s="10"/>
      <c r="CB1448" s="10"/>
      <c r="CC1448" s="10"/>
      <c r="CD1448" s="10"/>
      <c r="CE1448" s="10"/>
      <c r="CF1448" s="10"/>
      <c r="CG1448" s="10"/>
      <c r="CH1448" s="10"/>
      <c r="CI1448" s="10"/>
      <c r="CJ1448" s="10"/>
      <c r="CK1448" s="10"/>
      <c r="CL1448" s="10"/>
      <c r="CM1448" s="10"/>
      <c r="CN1448" s="10"/>
      <c r="CO1448" s="10"/>
      <c r="CP1448" s="10"/>
      <c r="CQ1448" s="10"/>
      <c r="CR1448" s="10"/>
    </row>
    <row r="1449" spans="1:96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0"/>
      <c r="BC1449" s="10"/>
      <c r="BD1449" s="10"/>
      <c r="BE1449" s="10"/>
      <c r="BF1449" s="10"/>
      <c r="BG1449" s="10"/>
      <c r="BH1449" s="10"/>
      <c r="BI1449" s="10"/>
      <c r="BJ1449" s="10"/>
      <c r="BK1449" s="10"/>
      <c r="BL1449" s="10"/>
      <c r="BM1449" s="10"/>
      <c r="BN1449" s="10"/>
      <c r="BO1449" s="10"/>
      <c r="BP1449" s="10"/>
      <c r="BQ1449" s="10"/>
      <c r="BR1449" s="10"/>
      <c r="BS1449" s="10"/>
      <c r="BT1449" s="10"/>
      <c r="BU1449" s="10"/>
      <c r="BV1449" s="10"/>
      <c r="BW1449" s="10"/>
      <c r="BX1449" s="10"/>
      <c r="BY1449" s="10"/>
      <c r="BZ1449" s="10"/>
      <c r="CA1449" s="10"/>
      <c r="CB1449" s="10"/>
      <c r="CC1449" s="10"/>
      <c r="CD1449" s="10"/>
      <c r="CE1449" s="10"/>
      <c r="CF1449" s="10"/>
      <c r="CG1449" s="10"/>
      <c r="CH1449" s="10"/>
      <c r="CI1449" s="10"/>
      <c r="CJ1449" s="10"/>
      <c r="CK1449" s="10"/>
      <c r="CL1449" s="10"/>
      <c r="CM1449" s="10"/>
      <c r="CN1449" s="10"/>
      <c r="CO1449" s="10"/>
      <c r="CP1449" s="10"/>
      <c r="CQ1449" s="10"/>
      <c r="CR1449" s="10"/>
    </row>
    <row r="1450" spans="1:96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0"/>
      <c r="BC1450" s="10"/>
      <c r="BD1450" s="10"/>
      <c r="BE1450" s="10"/>
      <c r="BF1450" s="10"/>
      <c r="BG1450" s="10"/>
      <c r="BH1450" s="10"/>
      <c r="BI1450" s="10"/>
      <c r="BJ1450" s="10"/>
      <c r="BK1450" s="10"/>
      <c r="BL1450" s="10"/>
      <c r="BM1450" s="10"/>
      <c r="BN1450" s="10"/>
      <c r="BO1450" s="10"/>
      <c r="BP1450" s="10"/>
      <c r="BQ1450" s="10"/>
      <c r="BR1450" s="10"/>
      <c r="BS1450" s="10"/>
      <c r="BT1450" s="10"/>
      <c r="BU1450" s="10"/>
      <c r="BV1450" s="10"/>
      <c r="BW1450" s="10"/>
      <c r="BX1450" s="10"/>
      <c r="BY1450" s="10"/>
      <c r="BZ1450" s="10"/>
      <c r="CA1450" s="10"/>
      <c r="CB1450" s="10"/>
      <c r="CC1450" s="10"/>
      <c r="CD1450" s="10"/>
      <c r="CE1450" s="10"/>
      <c r="CF1450" s="10"/>
      <c r="CG1450" s="10"/>
      <c r="CH1450" s="10"/>
      <c r="CI1450" s="10"/>
      <c r="CJ1450" s="10"/>
      <c r="CK1450" s="10"/>
      <c r="CL1450" s="10"/>
      <c r="CM1450" s="10"/>
      <c r="CN1450" s="10"/>
      <c r="CO1450" s="10"/>
      <c r="CP1450" s="10"/>
      <c r="CQ1450" s="10"/>
      <c r="CR1450" s="10"/>
    </row>
    <row r="1451" spans="1:96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0"/>
      <c r="BC1451" s="10"/>
      <c r="BD1451" s="10"/>
      <c r="BE1451" s="10"/>
      <c r="BF1451" s="10"/>
      <c r="BG1451" s="10"/>
      <c r="BH1451" s="10"/>
      <c r="BI1451" s="10"/>
      <c r="BJ1451" s="10"/>
      <c r="BK1451" s="10"/>
      <c r="BL1451" s="10"/>
      <c r="BM1451" s="10"/>
      <c r="BN1451" s="10"/>
      <c r="BO1451" s="10"/>
      <c r="BP1451" s="10"/>
      <c r="BQ1451" s="10"/>
      <c r="BR1451" s="10"/>
      <c r="BS1451" s="10"/>
      <c r="BT1451" s="10"/>
      <c r="BU1451" s="10"/>
      <c r="BV1451" s="10"/>
      <c r="BW1451" s="10"/>
      <c r="BX1451" s="10"/>
      <c r="BY1451" s="10"/>
      <c r="BZ1451" s="10"/>
      <c r="CA1451" s="10"/>
      <c r="CB1451" s="10"/>
      <c r="CC1451" s="10"/>
      <c r="CD1451" s="10"/>
      <c r="CE1451" s="10"/>
      <c r="CF1451" s="10"/>
      <c r="CG1451" s="10"/>
      <c r="CH1451" s="10"/>
      <c r="CI1451" s="10"/>
      <c r="CJ1451" s="10"/>
      <c r="CK1451" s="10"/>
      <c r="CL1451" s="10"/>
      <c r="CM1451" s="10"/>
      <c r="CN1451" s="10"/>
      <c r="CO1451" s="10"/>
      <c r="CP1451" s="10"/>
      <c r="CQ1451" s="10"/>
      <c r="CR1451" s="10"/>
    </row>
    <row r="1452" spans="1:96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0"/>
      <c r="BC1452" s="10"/>
      <c r="BD1452" s="10"/>
      <c r="BE1452" s="10"/>
      <c r="BF1452" s="10"/>
      <c r="BG1452" s="10"/>
      <c r="BH1452" s="10"/>
      <c r="BI1452" s="10"/>
      <c r="BJ1452" s="10"/>
      <c r="BK1452" s="10"/>
      <c r="BL1452" s="10"/>
      <c r="BM1452" s="10"/>
      <c r="BN1452" s="10"/>
      <c r="BO1452" s="10"/>
      <c r="BP1452" s="10"/>
      <c r="BQ1452" s="10"/>
      <c r="BR1452" s="10"/>
      <c r="BS1452" s="10"/>
      <c r="BT1452" s="10"/>
      <c r="BU1452" s="10"/>
      <c r="BV1452" s="10"/>
      <c r="BW1452" s="10"/>
      <c r="BX1452" s="10"/>
      <c r="BY1452" s="10"/>
      <c r="BZ1452" s="10"/>
      <c r="CA1452" s="10"/>
      <c r="CB1452" s="10"/>
      <c r="CC1452" s="10"/>
      <c r="CD1452" s="10"/>
      <c r="CE1452" s="10"/>
      <c r="CF1452" s="10"/>
      <c r="CG1452" s="10"/>
      <c r="CH1452" s="10"/>
      <c r="CI1452" s="10"/>
      <c r="CJ1452" s="10"/>
      <c r="CK1452" s="10"/>
      <c r="CL1452" s="10"/>
      <c r="CM1452" s="10"/>
      <c r="CN1452" s="10"/>
      <c r="CO1452" s="10"/>
      <c r="CP1452" s="10"/>
      <c r="CQ1452" s="10"/>
      <c r="CR1452" s="10"/>
    </row>
    <row r="1453" spans="1:96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0"/>
      <c r="BC1453" s="10"/>
      <c r="BD1453" s="10"/>
      <c r="BE1453" s="10"/>
      <c r="BF1453" s="10"/>
      <c r="BG1453" s="10"/>
      <c r="BH1453" s="10"/>
      <c r="BI1453" s="10"/>
      <c r="BJ1453" s="10"/>
      <c r="BK1453" s="10"/>
      <c r="BL1453" s="10"/>
      <c r="BM1453" s="10"/>
      <c r="BN1453" s="10"/>
      <c r="BO1453" s="10"/>
      <c r="BP1453" s="10"/>
      <c r="BQ1453" s="10"/>
      <c r="BR1453" s="10"/>
      <c r="BS1453" s="10"/>
      <c r="BT1453" s="10"/>
      <c r="BU1453" s="10"/>
      <c r="BV1453" s="10"/>
      <c r="BW1453" s="10"/>
      <c r="BX1453" s="10"/>
      <c r="BY1453" s="10"/>
      <c r="BZ1453" s="10"/>
      <c r="CA1453" s="10"/>
      <c r="CB1453" s="10"/>
      <c r="CC1453" s="10"/>
      <c r="CD1453" s="10"/>
      <c r="CE1453" s="10"/>
      <c r="CF1453" s="10"/>
      <c r="CG1453" s="10"/>
      <c r="CH1453" s="10"/>
      <c r="CI1453" s="10"/>
      <c r="CJ1453" s="10"/>
      <c r="CK1453" s="10"/>
      <c r="CL1453" s="10"/>
      <c r="CM1453" s="10"/>
      <c r="CN1453" s="10"/>
      <c r="CO1453" s="10"/>
      <c r="CP1453" s="10"/>
      <c r="CQ1453" s="10"/>
      <c r="CR1453" s="10"/>
    </row>
    <row r="1454" spans="1:96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0"/>
      <c r="BC1454" s="10"/>
      <c r="BD1454" s="10"/>
      <c r="BE1454" s="10"/>
      <c r="BF1454" s="10"/>
      <c r="BG1454" s="10"/>
      <c r="BH1454" s="10"/>
      <c r="BI1454" s="10"/>
      <c r="BJ1454" s="10"/>
      <c r="BK1454" s="10"/>
      <c r="BL1454" s="10"/>
      <c r="BM1454" s="10"/>
      <c r="BN1454" s="10"/>
      <c r="BO1454" s="10"/>
      <c r="BP1454" s="10"/>
      <c r="BQ1454" s="10"/>
      <c r="BR1454" s="10"/>
      <c r="BS1454" s="10"/>
      <c r="BT1454" s="10"/>
      <c r="BU1454" s="10"/>
      <c r="BV1454" s="10"/>
      <c r="BW1454" s="10"/>
      <c r="BX1454" s="10"/>
      <c r="BY1454" s="10"/>
      <c r="BZ1454" s="10"/>
      <c r="CA1454" s="10"/>
      <c r="CB1454" s="10"/>
      <c r="CC1454" s="10"/>
      <c r="CD1454" s="10"/>
      <c r="CE1454" s="10"/>
      <c r="CF1454" s="10"/>
      <c r="CG1454" s="10"/>
      <c r="CH1454" s="10"/>
      <c r="CI1454" s="10"/>
      <c r="CJ1454" s="10"/>
      <c r="CK1454" s="10"/>
      <c r="CL1454" s="10"/>
      <c r="CM1454" s="10"/>
      <c r="CN1454" s="10"/>
      <c r="CO1454" s="10"/>
      <c r="CP1454" s="10"/>
      <c r="CQ1454" s="10"/>
      <c r="CR1454" s="10"/>
    </row>
    <row r="1455" spans="1:96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0"/>
      <c r="BC1455" s="10"/>
      <c r="BD1455" s="10"/>
      <c r="BE1455" s="10"/>
      <c r="BF1455" s="10"/>
      <c r="BG1455" s="10"/>
      <c r="BH1455" s="10"/>
      <c r="BI1455" s="10"/>
      <c r="BJ1455" s="10"/>
      <c r="BK1455" s="10"/>
      <c r="BL1455" s="10"/>
      <c r="BM1455" s="10"/>
      <c r="BN1455" s="10"/>
      <c r="BO1455" s="10"/>
      <c r="BP1455" s="10"/>
      <c r="BQ1455" s="10"/>
      <c r="BR1455" s="10"/>
      <c r="BS1455" s="10"/>
      <c r="BT1455" s="10"/>
      <c r="BU1455" s="10"/>
      <c r="BV1455" s="10"/>
      <c r="BW1455" s="10"/>
      <c r="BX1455" s="10"/>
      <c r="BY1455" s="10"/>
      <c r="BZ1455" s="10"/>
      <c r="CA1455" s="10"/>
      <c r="CB1455" s="10"/>
      <c r="CC1455" s="10"/>
      <c r="CD1455" s="10"/>
      <c r="CE1455" s="10"/>
      <c r="CF1455" s="10"/>
      <c r="CG1455" s="10"/>
      <c r="CH1455" s="10"/>
      <c r="CI1455" s="10"/>
      <c r="CJ1455" s="10"/>
      <c r="CK1455" s="10"/>
      <c r="CL1455" s="10"/>
      <c r="CM1455" s="10"/>
      <c r="CN1455" s="10"/>
      <c r="CO1455" s="10"/>
      <c r="CP1455" s="10"/>
      <c r="CQ1455" s="10"/>
      <c r="CR1455" s="10"/>
    </row>
    <row r="1456" spans="1:96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0"/>
      <c r="BC1456" s="10"/>
      <c r="BD1456" s="10"/>
      <c r="BE1456" s="10"/>
      <c r="BF1456" s="10"/>
      <c r="BG1456" s="10"/>
      <c r="BH1456" s="10"/>
      <c r="BI1456" s="10"/>
      <c r="BJ1456" s="10"/>
      <c r="BK1456" s="10"/>
      <c r="BL1456" s="10"/>
      <c r="BM1456" s="10"/>
      <c r="BN1456" s="10"/>
      <c r="BO1456" s="10"/>
      <c r="BP1456" s="10"/>
      <c r="BQ1456" s="10"/>
      <c r="BR1456" s="10"/>
      <c r="BS1456" s="10"/>
      <c r="BT1456" s="10"/>
      <c r="BU1456" s="10"/>
      <c r="BV1456" s="10"/>
      <c r="BW1456" s="10"/>
      <c r="BX1456" s="10"/>
      <c r="BY1456" s="10"/>
      <c r="BZ1456" s="10"/>
      <c r="CA1456" s="10"/>
      <c r="CB1456" s="10"/>
      <c r="CC1456" s="10"/>
      <c r="CD1456" s="10"/>
      <c r="CE1456" s="10"/>
      <c r="CF1456" s="10"/>
      <c r="CG1456" s="10"/>
      <c r="CH1456" s="10"/>
      <c r="CI1456" s="10"/>
      <c r="CJ1456" s="10"/>
      <c r="CK1456" s="10"/>
      <c r="CL1456" s="10"/>
      <c r="CM1456" s="10"/>
      <c r="CN1456" s="10"/>
      <c r="CO1456" s="10"/>
      <c r="CP1456" s="10"/>
      <c r="CQ1456" s="10"/>
      <c r="CR1456" s="10"/>
    </row>
    <row r="1457" spans="1:96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0"/>
      <c r="BC1457" s="10"/>
      <c r="BD1457" s="10"/>
      <c r="BE1457" s="10"/>
      <c r="BF1457" s="10"/>
      <c r="BG1457" s="10"/>
      <c r="BH1457" s="10"/>
      <c r="BI1457" s="10"/>
      <c r="BJ1457" s="10"/>
      <c r="BK1457" s="10"/>
      <c r="BL1457" s="10"/>
      <c r="BM1457" s="10"/>
      <c r="BN1457" s="10"/>
      <c r="BO1457" s="10"/>
      <c r="BP1457" s="10"/>
      <c r="BQ1457" s="10"/>
      <c r="BR1457" s="10"/>
      <c r="BS1457" s="10"/>
      <c r="BT1457" s="10"/>
      <c r="BU1457" s="10"/>
      <c r="BV1457" s="10"/>
      <c r="BW1457" s="10"/>
      <c r="BX1457" s="10"/>
      <c r="BY1457" s="10"/>
      <c r="BZ1457" s="10"/>
      <c r="CA1457" s="10"/>
      <c r="CB1457" s="10"/>
      <c r="CC1457" s="10"/>
      <c r="CD1457" s="10"/>
      <c r="CE1457" s="10"/>
      <c r="CF1457" s="10"/>
      <c r="CG1457" s="10"/>
      <c r="CH1457" s="10"/>
      <c r="CI1457" s="10"/>
      <c r="CJ1457" s="10"/>
      <c r="CK1457" s="10"/>
      <c r="CL1457" s="10"/>
      <c r="CM1457" s="10"/>
      <c r="CN1457" s="10"/>
      <c r="CO1457" s="10"/>
      <c r="CP1457" s="10"/>
      <c r="CQ1457" s="10"/>
      <c r="CR1457" s="10"/>
    </row>
    <row r="1458" spans="1:96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0"/>
      <c r="BC1458" s="10"/>
      <c r="BD1458" s="10"/>
      <c r="BE1458" s="10"/>
      <c r="BF1458" s="10"/>
      <c r="BG1458" s="10"/>
      <c r="BH1458" s="10"/>
      <c r="BI1458" s="10"/>
      <c r="BJ1458" s="10"/>
      <c r="BK1458" s="10"/>
      <c r="BL1458" s="10"/>
      <c r="BM1458" s="10"/>
      <c r="BN1458" s="10"/>
      <c r="BO1458" s="10"/>
      <c r="BP1458" s="10"/>
      <c r="BQ1458" s="10"/>
      <c r="BR1458" s="10"/>
      <c r="BS1458" s="10"/>
      <c r="BT1458" s="10"/>
      <c r="BU1458" s="10"/>
      <c r="BV1458" s="10"/>
      <c r="BW1458" s="10"/>
      <c r="BX1458" s="10"/>
      <c r="BY1458" s="10"/>
      <c r="BZ1458" s="10"/>
      <c r="CA1458" s="10"/>
      <c r="CB1458" s="10"/>
      <c r="CC1458" s="10"/>
      <c r="CD1458" s="10"/>
      <c r="CE1458" s="10"/>
      <c r="CF1458" s="10"/>
      <c r="CG1458" s="10"/>
      <c r="CH1458" s="10"/>
      <c r="CI1458" s="10"/>
      <c r="CJ1458" s="10"/>
      <c r="CK1458" s="10"/>
      <c r="CL1458" s="10"/>
      <c r="CM1458" s="10"/>
      <c r="CN1458" s="10"/>
      <c r="CO1458" s="10"/>
      <c r="CP1458" s="10"/>
      <c r="CQ1458" s="10"/>
      <c r="CR1458" s="10"/>
    </row>
    <row r="1459" spans="1:96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0"/>
      <c r="BC1459" s="10"/>
      <c r="BD1459" s="10"/>
      <c r="BE1459" s="10"/>
      <c r="BF1459" s="10"/>
      <c r="BG1459" s="10"/>
      <c r="BH1459" s="10"/>
      <c r="BI1459" s="10"/>
      <c r="BJ1459" s="10"/>
      <c r="BK1459" s="10"/>
      <c r="BL1459" s="10"/>
      <c r="BM1459" s="10"/>
      <c r="BN1459" s="10"/>
      <c r="BO1459" s="10"/>
      <c r="BP1459" s="10"/>
      <c r="BQ1459" s="10"/>
      <c r="BR1459" s="10"/>
      <c r="BS1459" s="10"/>
      <c r="BT1459" s="10"/>
      <c r="BU1459" s="10"/>
      <c r="BV1459" s="10"/>
      <c r="BW1459" s="10"/>
      <c r="BX1459" s="10"/>
      <c r="BY1459" s="10"/>
      <c r="BZ1459" s="10"/>
      <c r="CA1459" s="10"/>
      <c r="CB1459" s="10"/>
      <c r="CC1459" s="10"/>
      <c r="CD1459" s="10"/>
      <c r="CE1459" s="10"/>
      <c r="CF1459" s="10"/>
      <c r="CG1459" s="10"/>
      <c r="CH1459" s="10"/>
      <c r="CI1459" s="10"/>
      <c r="CJ1459" s="10"/>
      <c r="CK1459" s="10"/>
      <c r="CL1459" s="10"/>
      <c r="CM1459" s="10"/>
      <c r="CN1459" s="10"/>
      <c r="CO1459" s="10"/>
      <c r="CP1459" s="10"/>
      <c r="CQ1459" s="10"/>
      <c r="CR1459" s="10"/>
    </row>
    <row r="1460" spans="1:96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0"/>
      <c r="BC1460" s="10"/>
      <c r="BD1460" s="10"/>
      <c r="BE1460" s="10"/>
      <c r="BF1460" s="10"/>
      <c r="BG1460" s="10"/>
      <c r="BH1460" s="10"/>
      <c r="BI1460" s="10"/>
      <c r="BJ1460" s="10"/>
      <c r="BK1460" s="10"/>
      <c r="BL1460" s="10"/>
      <c r="BM1460" s="10"/>
      <c r="BN1460" s="10"/>
      <c r="BO1460" s="10"/>
      <c r="BP1460" s="10"/>
      <c r="BQ1460" s="10"/>
      <c r="BR1460" s="10"/>
      <c r="BS1460" s="10"/>
      <c r="BT1460" s="10"/>
      <c r="BU1460" s="10"/>
      <c r="BV1460" s="10"/>
      <c r="BW1460" s="10"/>
      <c r="BX1460" s="10"/>
      <c r="BY1460" s="10"/>
      <c r="BZ1460" s="10"/>
      <c r="CA1460" s="10"/>
      <c r="CB1460" s="10"/>
      <c r="CC1460" s="10"/>
      <c r="CD1460" s="10"/>
      <c r="CE1460" s="10"/>
      <c r="CF1460" s="10"/>
      <c r="CG1460" s="10"/>
      <c r="CH1460" s="10"/>
      <c r="CI1460" s="10"/>
      <c r="CJ1460" s="10"/>
      <c r="CK1460" s="10"/>
      <c r="CL1460" s="10"/>
      <c r="CM1460" s="10"/>
      <c r="CN1460" s="10"/>
      <c r="CO1460" s="10"/>
      <c r="CP1460" s="10"/>
      <c r="CQ1460" s="10"/>
      <c r="CR1460" s="10"/>
    </row>
    <row r="1461" spans="1:96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0"/>
      <c r="BC1461" s="10"/>
      <c r="BD1461" s="10"/>
      <c r="BE1461" s="10"/>
      <c r="BF1461" s="10"/>
      <c r="BG1461" s="10"/>
      <c r="BH1461" s="10"/>
      <c r="BI1461" s="10"/>
      <c r="BJ1461" s="10"/>
      <c r="BK1461" s="10"/>
      <c r="BL1461" s="10"/>
      <c r="BM1461" s="10"/>
      <c r="BN1461" s="10"/>
      <c r="BO1461" s="10"/>
      <c r="BP1461" s="10"/>
      <c r="BQ1461" s="10"/>
      <c r="BR1461" s="10"/>
      <c r="BS1461" s="10"/>
      <c r="BT1461" s="10"/>
      <c r="BU1461" s="10"/>
      <c r="BV1461" s="10"/>
      <c r="BW1461" s="10"/>
      <c r="BX1461" s="10"/>
      <c r="BY1461" s="10"/>
      <c r="BZ1461" s="10"/>
      <c r="CA1461" s="10"/>
      <c r="CB1461" s="10"/>
      <c r="CC1461" s="10"/>
      <c r="CD1461" s="10"/>
      <c r="CE1461" s="10"/>
      <c r="CF1461" s="10"/>
      <c r="CG1461" s="10"/>
      <c r="CH1461" s="10"/>
      <c r="CI1461" s="10"/>
      <c r="CJ1461" s="10"/>
      <c r="CK1461" s="10"/>
      <c r="CL1461" s="10"/>
      <c r="CM1461" s="10"/>
      <c r="CN1461" s="10"/>
      <c r="CO1461" s="10"/>
      <c r="CP1461" s="10"/>
      <c r="CQ1461" s="10"/>
      <c r="CR1461" s="10"/>
    </row>
    <row r="1462" spans="1:96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0"/>
      <c r="BC1462" s="10"/>
      <c r="BD1462" s="10"/>
      <c r="BE1462" s="10"/>
      <c r="BF1462" s="10"/>
      <c r="BG1462" s="10"/>
      <c r="BH1462" s="10"/>
      <c r="BI1462" s="10"/>
      <c r="BJ1462" s="10"/>
      <c r="BK1462" s="10"/>
      <c r="BL1462" s="10"/>
      <c r="BM1462" s="10"/>
      <c r="BN1462" s="10"/>
      <c r="BO1462" s="10"/>
      <c r="BP1462" s="10"/>
      <c r="BQ1462" s="10"/>
      <c r="BR1462" s="10"/>
      <c r="BS1462" s="10"/>
      <c r="BT1462" s="10"/>
      <c r="BU1462" s="10"/>
      <c r="BV1462" s="10"/>
      <c r="BW1462" s="10"/>
      <c r="BX1462" s="10"/>
      <c r="BY1462" s="10"/>
      <c r="BZ1462" s="10"/>
      <c r="CA1462" s="10"/>
      <c r="CB1462" s="10"/>
      <c r="CC1462" s="10"/>
      <c r="CD1462" s="10"/>
      <c r="CE1462" s="10"/>
      <c r="CF1462" s="10"/>
      <c r="CG1462" s="10"/>
      <c r="CH1462" s="10"/>
      <c r="CI1462" s="10"/>
      <c r="CJ1462" s="10"/>
      <c r="CK1462" s="10"/>
      <c r="CL1462" s="10"/>
      <c r="CM1462" s="10"/>
      <c r="CN1462" s="10"/>
      <c r="CO1462" s="10"/>
      <c r="CP1462" s="10"/>
      <c r="CQ1462" s="10"/>
      <c r="CR1462" s="10"/>
    </row>
    <row r="1463" spans="1:96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0"/>
      <c r="BC1463" s="10"/>
      <c r="BD1463" s="10"/>
      <c r="BE1463" s="10"/>
      <c r="BF1463" s="10"/>
      <c r="BG1463" s="10"/>
      <c r="BH1463" s="10"/>
      <c r="BI1463" s="10"/>
      <c r="BJ1463" s="10"/>
      <c r="BK1463" s="10"/>
      <c r="BL1463" s="10"/>
      <c r="BM1463" s="10"/>
      <c r="BN1463" s="10"/>
      <c r="BO1463" s="10"/>
      <c r="BP1463" s="10"/>
      <c r="BQ1463" s="10"/>
      <c r="BR1463" s="10"/>
      <c r="BS1463" s="10"/>
      <c r="BT1463" s="10"/>
      <c r="BU1463" s="10"/>
      <c r="BV1463" s="10"/>
      <c r="BW1463" s="10"/>
      <c r="BX1463" s="10"/>
      <c r="BY1463" s="10"/>
      <c r="BZ1463" s="10"/>
      <c r="CA1463" s="10"/>
      <c r="CB1463" s="10"/>
      <c r="CC1463" s="10"/>
      <c r="CD1463" s="10"/>
      <c r="CE1463" s="10"/>
      <c r="CF1463" s="10"/>
      <c r="CG1463" s="10"/>
      <c r="CH1463" s="10"/>
      <c r="CI1463" s="10"/>
      <c r="CJ1463" s="10"/>
      <c r="CK1463" s="10"/>
      <c r="CL1463" s="10"/>
      <c r="CM1463" s="10"/>
      <c r="CN1463" s="10"/>
      <c r="CO1463" s="10"/>
      <c r="CP1463" s="10"/>
      <c r="CQ1463" s="10"/>
      <c r="CR1463" s="10"/>
    </row>
    <row r="1464" spans="1:96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0"/>
      <c r="BC1464" s="10"/>
      <c r="BD1464" s="10"/>
      <c r="BE1464" s="10"/>
      <c r="BF1464" s="10"/>
      <c r="BG1464" s="10"/>
      <c r="BH1464" s="10"/>
      <c r="BI1464" s="10"/>
      <c r="BJ1464" s="10"/>
      <c r="BK1464" s="10"/>
      <c r="BL1464" s="10"/>
      <c r="BM1464" s="10"/>
      <c r="BN1464" s="10"/>
      <c r="BO1464" s="10"/>
      <c r="BP1464" s="10"/>
      <c r="BQ1464" s="10"/>
      <c r="BR1464" s="10"/>
      <c r="BS1464" s="10"/>
      <c r="BT1464" s="10"/>
      <c r="BU1464" s="10"/>
      <c r="BV1464" s="10"/>
      <c r="BW1464" s="10"/>
      <c r="BX1464" s="10"/>
      <c r="BY1464" s="10"/>
      <c r="BZ1464" s="10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</row>
    <row r="1465" spans="1:96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0"/>
      <c r="BC1465" s="10"/>
      <c r="BD1465" s="10"/>
      <c r="BE1465" s="10"/>
      <c r="BF1465" s="10"/>
      <c r="BG1465" s="10"/>
      <c r="BH1465" s="10"/>
      <c r="BI1465" s="10"/>
      <c r="BJ1465" s="10"/>
      <c r="BK1465" s="10"/>
      <c r="BL1465" s="10"/>
      <c r="BM1465" s="10"/>
      <c r="BN1465" s="10"/>
      <c r="BO1465" s="10"/>
      <c r="BP1465" s="10"/>
      <c r="BQ1465" s="10"/>
      <c r="BR1465" s="10"/>
      <c r="BS1465" s="10"/>
      <c r="BT1465" s="10"/>
      <c r="BU1465" s="10"/>
      <c r="BV1465" s="10"/>
      <c r="BW1465" s="10"/>
      <c r="BX1465" s="10"/>
      <c r="BY1465" s="10"/>
      <c r="BZ1465" s="10"/>
      <c r="CA1465" s="10"/>
      <c r="CB1465" s="10"/>
      <c r="CC1465" s="10"/>
      <c r="CD1465" s="10"/>
      <c r="CE1465" s="10"/>
      <c r="CF1465" s="10"/>
      <c r="CG1465" s="10"/>
      <c r="CH1465" s="10"/>
      <c r="CI1465" s="10"/>
      <c r="CJ1465" s="10"/>
      <c r="CK1465" s="10"/>
      <c r="CL1465" s="10"/>
      <c r="CM1465" s="10"/>
      <c r="CN1465" s="10"/>
      <c r="CO1465" s="10"/>
      <c r="CP1465" s="10"/>
      <c r="CQ1465" s="10"/>
      <c r="CR1465" s="10"/>
    </row>
    <row r="1466" spans="1:96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0"/>
      <c r="BC1466" s="10"/>
      <c r="BD1466" s="10"/>
      <c r="BE1466" s="10"/>
      <c r="BF1466" s="10"/>
      <c r="BG1466" s="10"/>
      <c r="BH1466" s="10"/>
      <c r="BI1466" s="10"/>
      <c r="BJ1466" s="10"/>
      <c r="BK1466" s="10"/>
      <c r="BL1466" s="10"/>
      <c r="BM1466" s="10"/>
      <c r="BN1466" s="10"/>
      <c r="BO1466" s="10"/>
      <c r="BP1466" s="10"/>
      <c r="BQ1466" s="10"/>
      <c r="BR1466" s="10"/>
      <c r="BS1466" s="10"/>
      <c r="BT1466" s="10"/>
      <c r="BU1466" s="10"/>
      <c r="BV1466" s="10"/>
      <c r="BW1466" s="10"/>
      <c r="BX1466" s="10"/>
      <c r="BY1466" s="10"/>
      <c r="BZ1466" s="10"/>
      <c r="CA1466" s="10"/>
      <c r="CB1466" s="10"/>
      <c r="CC1466" s="10"/>
      <c r="CD1466" s="10"/>
      <c r="CE1466" s="10"/>
      <c r="CF1466" s="10"/>
      <c r="CG1466" s="10"/>
      <c r="CH1466" s="10"/>
      <c r="CI1466" s="10"/>
      <c r="CJ1466" s="10"/>
      <c r="CK1466" s="10"/>
      <c r="CL1466" s="10"/>
      <c r="CM1466" s="10"/>
      <c r="CN1466" s="10"/>
      <c r="CO1466" s="10"/>
      <c r="CP1466" s="10"/>
      <c r="CQ1466" s="10"/>
      <c r="CR1466" s="10"/>
    </row>
    <row r="1467" spans="1:96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0"/>
      <c r="BC1467" s="10"/>
      <c r="BD1467" s="10"/>
      <c r="BE1467" s="10"/>
      <c r="BF1467" s="10"/>
      <c r="BG1467" s="10"/>
      <c r="BH1467" s="10"/>
      <c r="BI1467" s="10"/>
      <c r="BJ1467" s="10"/>
      <c r="BK1467" s="10"/>
      <c r="BL1467" s="10"/>
      <c r="BM1467" s="10"/>
      <c r="BN1467" s="10"/>
      <c r="BO1467" s="10"/>
      <c r="BP1467" s="10"/>
      <c r="BQ1467" s="10"/>
      <c r="BR1467" s="10"/>
      <c r="BS1467" s="10"/>
      <c r="BT1467" s="10"/>
      <c r="BU1467" s="10"/>
      <c r="BV1467" s="10"/>
      <c r="BW1467" s="10"/>
      <c r="BX1467" s="10"/>
      <c r="BY1467" s="10"/>
      <c r="BZ1467" s="10"/>
      <c r="CA1467" s="10"/>
      <c r="CB1467" s="10"/>
      <c r="CC1467" s="10"/>
      <c r="CD1467" s="10"/>
      <c r="CE1467" s="10"/>
      <c r="CF1467" s="10"/>
      <c r="CG1467" s="10"/>
      <c r="CH1467" s="10"/>
      <c r="CI1467" s="10"/>
      <c r="CJ1467" s="10"/>
      <c r="CK1467" s="10"/>
      <c r="CL1467" s="10"/>
      <c r="CM1467" s="10"/>
      <c r="CN1467" s="10"/>
      <c r="CO1467" s="10"/>
      <c r="CP1467" s="10"/>
      <c r="CQ1467" s="10"/>
      <c r="CR1467" s="10"/>
    </row>
    <row r="1468" spans="1:96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0"/>
      <c r="BC1468" s="10"/>
      <c r="BD1468" s="10"/>
      <c r="BE1468" s="10"/>
      <c r="BF1468" s="10"/>
      <c r="BG1468" s="10"/>
      <c r="BH1468" s="10"/>
      <c r="BI1468" s="10"/>
      <c r="BJ1468" s="10"/>
      <c r="BK1468" s="10"/>
      <c r="BL1468" s="10"/>
      <c r="BM1468" s="10"/>
      <c r="BN1468" s="10"/>
      <c r="BO1468" s="10"/>
      <c r="BP1468" s="10"/>
      <c r="BQ1468" s="10"/>
      <c r="BR1468" s="10"/>
      <c r="BS1468" s="10"/>
      <c r="BT1468" s="10"/>
      <c r="BU1468" s="10"/>
      <c r="BV1468" s="10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</row>
    <row r="1469" spans="1:96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0"/>
      <c r="BC1469" s="10"/>
      <c r="BD1469" s="10"/>
      <c r="BE1469" s="10"/>
      <c r="BF1469" s="10"/>
      <c r="BG1469" s="10"/>
      <c r="BH1469" s="10"/>
      <c r="BI1469" s="10"/>
      <c r="BJ1469" s="10"/>
      <c r="BK1469" s="10"/>
      <c r="BL1469" s="10"/>
      <c r="BM1469" s="10"/>
      <c r="BN1469" s="10"/>
      <c r="BO1469" s="10"/>
      <c r="BP1469" s="10"/>
      <c r="BQ1469" s="10"/>
      <c r="BR1469" s="10"/>
      <c r="BS1469" s="10"/>
      <c r="BT1469" s="10"/>
      <c r="BU1469" s="10"/>
      <c r="BV1469" s="10"/>
      <c r="BW1469" s="10"/>
      <c r="BX1469" s="10"/>
      <c r="BY1469" s="10"/>
      <c r="BZ1469" s="10"/>
      <c r="CA1469" s="10"/>
      <c r="CB1469" s="10"/>
      <c r="CC1469" s="10"/>
      <c r="CD1469" s="10"/>
      <c r="CE1469" s="10"/>
      <c r="CF1469" s="10"/>
      <c r="CG1469" s="10"/>
      <c r="CH1469" s="10"/>
      <c r="CI1469" s="10"/>
      <c r="CJ1469" s="10"/>
      <c r="CK1469" s="10"/>
      <c r="CL1469" s="10"/>
      <c r="CM1469" s="10"/>
      <c r="CN1469" s="10"/>
      <c r="CO1469" s="10"/>
      <c r="CP1469" s="10"/>
      <c r="CQ1469" s="10"/>
      <c r="CR1469" s="10"/>
    </row>
    <row r="1470" spans="1:96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0"/>
      <c r="BC1470" s="10"/>
      <c r="BD1470" s="10"/>
      <c r="BE1470" s="10"/>
      <c r="BF1470" s="10"/>
      <c r="BG1470" s="10"/>
      <c r="BH1470" s="10"/>
      <c r="BI1470" s="10"/>
      <c r="BJ1470" s="10"/>
      <c r="BK1470" s="10"/>
      <c r="BL1470" s="10"/>
      <c r="BM1470" s="10"/>
      <c r="BN1470" s="10"/>
      <c r="BO1470" s="10"/>
      <c r="BP1470" s="10"/>
      <c r="BQ1470" s="10"/>
      <c r="BR1470" s="10"/>
      <c r="BS1470" s="10"/>
      <c r="BT1470" s="10"/>
      <c r="BU1470" s="10"/>
      <c r="BV1470" s="10"/>
      <c r="BW1470" s="10"/>
      <c r="BX1470" s="10"/>
      <c r="BY1470" s="10"/>
      <c r="BZ1470" s="10"/>
      <c r="CA1470" s="10"/>
      <c r="CB1470" s="10"/>
      <c r="CC1470" s="10"/>
      <c r="CD1470" s="10"/>
      <c r="CE1470" s="10"/>
      <c r="CF1470" s="10"/>
      <c r="CG1470" s="10"/>
      <c r="CH1470" s="10"/>
      <c r="CI1470" s="10"/>
      <c r="CJ1470" s="10"/>
      <c r="CK1470" s="10"/>
      <c r="CL1470" s="10"/>
      <c r="CM1470" s="10"/>
      <c r="CN1470" s="10"/>
      <c r="CO1470" s="10"/>
      <c r="CP1470" s="10"/>
      <c r="CQ1470" s="10"/>
      <c r="CR1470" s="10"/>
    </row>
    <row r="1471" spans="1:96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0"/>
      <c r="BC1471" s="10"/>
      <c r="BD1471" s="10"/>
      <c r="BE1471" s="10"/>
      <c r="BF1471" s="10"/>
      <c r="BG1471" s="10"/>
      <c r="BH1471" s="10"/>
      <c r="BI1471" s="10"/>
      <c r="BJ1471" s="10"/>
      <c r="BK1471" s="10"/>
      <c r="BL1471" s="10"/>
      <c r="BM1471" s="10"/>
      <c r="BN1471" s="10"/>
      <c r="BO1471" s="10"/>
      <c r="BP1471" s="10"/>
      <c r="BQ1471" s="10"/>
      <c r="BR1471" s="10"/>
      <c r="BS1471" s="10"/>
      <c r="BT1471" s="10"/>
      <c r="BU1471" s="10"/>
      <c r="BV1471" s="10"/>
      <c r="BW1471" s="10"/>
      <c r="BX1471" s="10"/>
      <c r="BY1471" s="10"/>
      <c r="BZ1471" s="10"/>
      <c r="CA1471" s="10"/>
      <c r="CB1471" s="10"/>
      <c r="CC1471" s="10"/>
      <c r="CD1471" s="10"/>
      <c r="CE1471" s="10"/>
      <c r="CF1471" s="10"/>
      <c r="CG1471" s="10"/>
      <c r="CH1471" s="10"/>
      <c r="CI1471" s="10"/>
      <c r="CJ1471" s="10"/>
      <c r="CK1471" s="10"/>
      <c r="CL1471" s="10"/>
      <c r="CM1471" s="10"/>
      <c r="CN1471" s="10"/>
      <c r="CO1471" s="10"/>
      <c r="CP1471" s="10"/>
      <c r="CQ1471" s="10"/>
      <c r="CR1471" s="10"/>
    </row>
    <row r="1472" spans="1:96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0"/>
      <c r="BC1472" s="10"/>
      <c r="BD1472" s="10"/>
      <c r="BE1472" s="10"/>
      <c r="BF1472" s="10"/>
      <c r="BG1472" s="10"/>
      <c r="BH1472" s="10"/>
      <c r="BI1472" s="10"/>
      <c r="BJ1472" s="10"/>
      <c r="BK1472" s="10"/>
      <c r="BL1472" s="10"/>
      <c r="BM1472" s="10"/>
      <c r="BN1472" s="10"/>
      <c r="BO1472" s="10"/>
      <c r="BP1472" s="10"/>
      <c r="BQ1472" s="10"/>
      <c r="BR1472" s="10"/>
      <c r="BS1472" s="10"/>
      <c r="BT1472" s="10"/>
      <c r="BU1472" s="10"/>
      <c r="BV1472" s="10"/>
      <c r="BW1472" s="10"/>
      <c r="BX1472" s="10"/>
      <c r="BY1472" s="10"/>
      <c r="BZ1472" s="10"/>
      <c r="CA1472" s="10"/>
      <c r="CB1472" s="10"/>
      <c r="CC1472" s="10"/>
      <c r="CD1472" s="10"/>
      <c r="CE1472" s="10"/>
      <c r="CF1472" s="10"/>
      <c r="CG1472" s="10"/>
      <c r="CH1472" s="10"/>
      <c r="CI1472" s="10"/>
      <c r="CJ1472" s="10"/>
      <c r="CK1472" s="10"/>
      <c r="CL1472" s="10"/>
      <c r="CM1472" s="10"/>
      <c r="CN1472" s="10"/>
      <c r="CO1472" s="10"/>
      <c r="CP1472" s="10"/>
      <c r="CQ1472" s="10"/>
      <c r="CR1472" s="10"/>
    </row>
    <row r="1473" spans="1:96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0"/>
      <c r="BC1473" s="10"/>
      <c r="BD1473" s="10"/>
      <c r="BE1473" s="10"/>
      <c r="BF1473" s="10"/>
      <c r="BG1473" s="10"/>
      <c r="BH1473" s="10"/>
      <c r="BI1473" s="10"/>
      <c r="BJ1473" s="10"/>
      <c r="BK1473" s="10"/>
      <c r="BL1473" s="10"/>
      <c r="BM1473" s="10"/>
      <c r="BN1473" s="10"/>
      <c r="BO1473" s="10"/>
      <c r="BP1473" s="10"/>
      <c r="BQ1473" s="10"/>
      <c r="BR1473" s="10"/>
      <c r="BS1473" s="10"/>
      <c r="BT1473" s="10"/>
      <c r="BU1473" s="10"/>
      <c r="BV1473" s="10"/>
      <c r="BW1473" s="10"/>
      <c r="BX1473" s="10"/>
      <c r="BY1473" s="10"/>
      <c r="BZ1473" s="10"/>
      <c r="CA1473" s="10"/>
      <c r="CB1473" s="10"/>
      <c r="CC1473" s="10"/>
      <c r="CD1473" s="10"/>
      <c r="CE1473" s="10"/>
      <c r="CF1473" s="10"/>
      <c r="CG1473" s="10"/>
      <c r="CH1473" s="10"/>
      <c r="CI1473" s="10"/>
      <c r="CJ1473" s="10"/>
      <c r="CK1473" s="10"/>
      <c r="CL1473" s="10"/>
      <c r="CM1473" s="10"/>
      <c r="CN1473" s="10"/>
      <c r="CO1473" s="10"/>
      <c r="CP1473" s="10"/>
      <c r="CQ1473" s="10"/>
      <c r="CR1473" s="10"/>
    </row>
    <row r="1474" spans="1:96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0"/>
      <c r="BC1474" s="10"/>
      <c r="BD1474" s="10"/>
      <c r="BE1474" s="10"/>
      <c r="BF1474" s="10"/>
      <c r="BG1474" s="10"/>
      <c r="BH1474" s="10"/>
      <c r="BI1474" s="10"/>
      <c r="BJ1474" s="10"/>
      <c r="BK1474" s="10"/>
      <c r="BL1474" s="10"/>
      <c r="BM1474" s="10"/>
      <c r="BN1474" s="10"/>
      <c r="BO1474" s="10"/>
      <c r="BP1474" s="10"/>
      <c r="BQ1474" s="10"/>
      <c r="BR1474" s="10"/>
      <c r="BS1474" s="10"/>
      <c r="BT1474" s="10"/>
      <c r="BU1474" s="10"/>
      <c r="BV1474" s="10"/>
      <c r="BW1474" s="10"/>
      <c r="BX1474" s="10"/>
      <c r="BY1474" s="10"/>
      <c r="BZ1474" s="10"/>
      <c r="CA1474" s="10"/>
      <c r="CB1474" s="10"/>
      <c r="CC1474" s="10"/>
      <c r="CD1474" s="10"/>
      <c r="CE1474" s="10"/>
      <c r="CF1474" s="10"/>
      <c r="CG1474" s="10"/>
      <c r="CH1474" s="10"/>
      <c r="CI1474" s="10"/>
      <c r="CJ1474" s="10"/>
      <c r="CK1474" s="10"/>
      <c r="CL1474" s="10"/>
      <c r="CM1474" s="10"/>
      <c r="CN1474" s="10"/>
      <c r="CO1474" s="10"/>
      <c r="CP1474" s="10"/>
      <c r="CQ1474" s="10"/>
      <c r="CR1474" s="10"/>
    </row>
    <row r="1475" spans="1:96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0"/>
      <c r="BC1475" s="10"/>
      <c r="BD1475" s="10"/>
      <c r="BE1475" s="10"/>
      <c r="BF1475" s="10"/>
      <c r="BG1475" s="10"/>
      <c r="BH1475" s="10"/>
      <c r="BI1475" s="10"/>
      <c r="BJ1475" s="10"/>
      <c r="BK1475" s="10"/>
      <c r="BL1475" s="10"/>
      <c r="BM1475" s="10"/>
      <c r="BN1475" s="10"/>
      <c r="BO1475" s="10"/>
      <c r="BP1475" s="10"/>
      <c r="BQ1475" s="10"/>
      <c r="BR1475" s="10"/>
      <c r="BS1475" s="10"/>
      <c r="BT1475" s="10"/>
      <c r="BU1475" s="10"/>
      <c r="BV1475" s="10"/>
      <c r="BW1475" s="10"/>
      <c r="BX1475" s="10"/>
      <c r="BY1475" s="10"/>
      <c r="BZ1475" s="10"/>
      <c r="CA1475" s="10"/>
      <c r="CB1475" s="10"/>
      <c r="CC1475" s="10"/>
      <c r="CD1475" s="10"/>
      <c r="CE1475" s="10"/>
      <c r="CF1475" s="10"/>
      <c r="CG1475" s="10"/>
      <c r="CH1475" s="10"/>
      <c r="CI1475" s="10"/>
      <c r="CJ1475" s="10"/>
      <c r="CK1475" s="10"/>
      <c r="CL1475" s="10"/>
      <c r="CM1475" s="10"/>
      <c r="CN1475" s="10"/>
      <c r="CO1475" s="10"/>
      <c r="CP1475" s="10"/>
      <c r="CQ1475" s="10"/>
      <c r="CR1475" s="10"/>
    </row>
    <row r="1476" spans="1:96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0"/>
      <c r="BC1476" s="10"/>
      <c r="BD1476" s="10"/>
      <c r="BE1476" s="10"/>
      <c r="BF1476" s="10"/>
      <c r="BG1476" s="10"/>
      <c r="BH1476" s="10"/>
      <c r="BI1476" s="10"/>
      <c r="BJ1476" s="10"/>
      <c r="BK1476" s="10"/>
      <c r="BL1476" s="10"/>
      <c r="BM1476" s="10"/>
      <c r="BN1476" s="10"/>
      <c r="BO1476" s="10"/>
      <c r="BP1476" s="10"/>
      <c r="BQ1476" s="10"/>
      <c r="BR1476" s="10"/>
      <c r="BS1476" s="10"/>
      <c r="BT1476" s="10"/>
      <c r="BU1476" s="10"/>
      <c r="BV1476" s="10"/>
      <c r="BW1476" s="10"/>
      <c r="BX1476" s="10"/>
      <c r="BY1476" s="10"/>
      <c r="BZ1476" s="10"/>
      <c r="CA1476" s="10"/>
      <c r="CB1476" s="10"/>
      <c r="CC1476" s="10"/>
      <c r="CD1476" s="10"/>
      <c r="CE1476" s="10"/>
      <c r="CF1476" s="10"/>
      <c r="CG1476" s="10"/>
      <c r="CH1476" s="10"/>
      <c r="CI1476" s="10"/>
      <c r="CJ1476" s="10"/>
      <c r="CK1476" s="10"/>
      <c r="CL1476" s="10"/>
      <c r="CM1476" s="10"/>
      <c r="CN1476" s="10"/>
      <c r="CO1476" s="10"/>
      <c r="CP1476" s="10"/>
      <c r="CQ1476" s="10"/>
      <c r="CR1476" s="10"/>
    </row>
    <row r="1477" spans="1:96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0"/>
      <c r="BC1477" s="10"/>
      <c r="BD1477" s="10"/>
      <c r="BE1477" s="10"/>
      <c r="BF1477" s="10"/>
      <c r="BG1477" s="10"/>
      <c r="BH1477" s="10"/>
      <c r="BI1477" s="10"/>
      <c r="BJ1477" s="10"/>
      <c r="BK1477" s="10"/>
      <c r="BL1477" s="10"/>
      <c r="BM1477" s="10"/>
      <c r="BN1477" s="10"/>
      <c r="BO1477" s="10"/>
      <c r="BP1477" s="10"/>
      <c r="BQ1477" s="10"/>
      <c r="BR1477" s="10"/>
      <c r="BS1477" s="10"/>
      <c r="BT1477" s="10"/>
      <c r="BU1477" s="10"/>
      <c r="BV1477" s="10"/>
      <c r="BW1477" s="10"/>
      <c r="BX1477" s="10"/>
      <c r="BY1477" s="10"/>
      <c r="BZ1477" s="10"/>
      <c r="CA1477" s="10"/>
      <c r="CB1477" s="10"/>
      <c r="CC1477" s="10"/>
      <c r="CD1477" s="10"/>
      <c r="CE1477" s="10"/>
      <c r="CF1477" s="10"/>
      <c r="CG1477" s="10"/>
      <c r="CH1477" s="10"/>
      <c r="CI1477" s="10"/>
      <c r="CJ1477" s="10"/>
      <c r="CK1477" s="10"/>
      <c r="CL1477" s="10"/>
      <c r="CM1477" s="10"/>
      <c r="CN1477" s="10"/>
      <c r="CO1477" s="10"/>
      <c r="CP1477" s="10"/>
      <c r="CQ1477" s="10"/>
      <c r="CR1477" s="10"/>
    </row>
    <row r="1478" spans="1:96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0"/>
      <c r="BC1478" s="10"/>
      <c r="BD1478" s="10"/>
      <c r="BE1478" s="10"/>
      <c r="BF1478" s="10"/>
      <c r="BG1478" s="10"/>
      <c r="BH1478" s="10"/>
      <c r="BI1478" s="10"/>
      <c r="BJ1478" s="10"/>
      <c r="BK1478" s="10"/>
      <c r="BL1478" s="10"/>
      <c r="BM1478" s="10"/>
      <c r="BN1478" s="10"/>
      <c r="BO1478" s="10"/>
      <c r="BP1478" s="10"/>
      <c r="BQ1478" s="10"/>
      <c r="BR1478" s="10"/>
      <c r="BS1478" s="10"/>
      <c r="BT1478" s="10"/>
      <c r="BU1478" s="10"/>
      <c r="BV1478" s="10"/>
      <c r="BW1478" s="10"/>
      <c r="BX1478" s="10"/>
      <c r="BY1478" s="10"/>
      <c r="BZ1478" s="10"/>
      <c r="CA1478" s="10"/>
      <c r="CB1478" s="10"/>
      <c r="CC1478" s="10"/>
      <c r="CD1478" s="10"/>
      <c r="CE1478" s="10"/>
      <c r="CF1478" s="10"/>
      <c r="CG1478" s="10"/>
      <c r="CH1478" s="10"/>
      <c r="CI1478" s="10"/>
      <c r="CJ1478" s="10"/>
      <c r="CK1478" s="10"/>
      <c r="CL1478" s="10"/>
      <c r="CM1478" s="10"/>
      <c r="CN1478" s="10"/>
      <c r="CO1478" s="10"/>
      <c r="CP1478" s="10"/>
      <c r="CQ1478" s="10"/>
      <c r="CR1478" s="10"/>
    </row>
    <row r="1479" spans="1:96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0"/>
      <c r="BC1479" s="10"/>
      <c r="BD1479" s="10"/>
      <c r="BE1479" s="10"/>
      <c r="BF1479" s="10"/>
      <c r="BG1479" s="10"/>
      <c r="BH1479" s="10"/>
      <c r="BI1479" s="10"/>
      <c r="BJ1479" s="10"/>
      <c r="BK1479" s="10"/>
      <c r="BL1479" s="10"/>
      <c r="BM1479" s="10"/>
      <c r="BN1479" s="10"/>
      <c r="BO1479" s="10"/>
      <c r="BP1479" s="10"/>
      <c r="BQ1479" s="10"/>
      <c r="BR1479" s="10"/>
      <c r="BS1479" s="10"/>
      <c r="BT1479" s="10"/>
      <c r="BU1479" s="10"/>
      <c r="BV1479" s="10"/>
      <c r="BW1479" s="10"/>
      <c r="BX1479" s="10"/>
      <c r="BY1479" s="10"/>
      <c r="BZ1479" s="10"/>
      <c r="CA1479" s="10"/>
      <c r="CB1479" s="10"/>
      <c r="CC1479" s="10"/>
      <c r="CD1479" s="10"/>
      <c r="CE1479" s="10"/>
      <c r="CF1479" s="10"/>
      <c r="CG1479" s="10"/>
      <c r="CH1479" s="10"/>
      <c r="CI1479" s="10"/>
      <c r="CJ1479" s="10"/>
      <c r="CK1479" s="10"/>
      <c r="CL1479" s="10"/>
      <c r="CM1479" s="10"/>
      <c r="CN1479" s="10"/>
      <c r="CO1479" s="10"/>
      <c r="CP1479" s="10"/>
      <c r="CQ1479" s="10"/>
      <c r="CR1479" s="10"/>
    </row>
    <row r="1480" spans="1:96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0"/>
      <c r="BC1480" s="10"/>
      <c r="BD1480" s="10"/>
      <c r="BE1480" s="10"/>
      <c r="BF1480" s="10"/>
      <c r="BG1480" s="10"/>
      <c r="BH1480" s="10"/>
      <c r="BI1480" s="10"/>
      <c r="BJ1480" s="10"/>
      <c r="BK1480" s="10"/>
      <c r="BL1480" s="10"/>
      <c r="BM1480" s="10"/>
      <c r="BN1480" s="10"/>
      <c r="BO1480" s="10"/>
      <c r="BP1480" s="10"/>
      <c r="BQ1480" s="10"/>
      <c r="BR1480" s="10"/>
      <c r="BS1480" s="10"/>
      <c r="BT1480" s="10"/>
      <c r="BU1480" s="10"/>
      <c r="BV1480" s="10"/>
      <c r="BW1480" s="10"/>
      <c r="BX1480" s="10"/>
      <c r="BY1480" s="10"/>
      <c r="BZ1480" s="10"/>
      <c r="CA1480" s="10"/>
      <c r="CB1480" s="10"/>
      <c r="CC1480" s="10"/>
      <c r="CD1480" s="10"/>
      <c r="CE1480" s="10"/>
      <c r="CF1480" s="10"/>
      <c r="CG1480" s="10"/>
      <c r="CH1480" s="10"/>
      <c r="CI1480" s="10"/>
      <c r="CJ1480" s="10"/>
      <c r="CK1480" s="10"/>
      <c r="CL1480" s="10"/>
      <c r="CM1480" s="10"/>
      <c r="CN1480" s="10"/>
      <c r="CO1480" s="10"/>
      <c r="CP1480" s="10"/>
      <c r="CQ1480" s="10"/>
      <c r="CR1480" s="10"/>
    </row>
    <row r="1481" spans="1:96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0"/>
      <c r="BC1481" s="10"/>
      <c r="BD1481" s="10"/>
      <c r="BE1481" s="10"/>
      <c r="BF1481" s="10"/>
      <c r="BG1481" s="10"/>
      <c r="BH1481" s="10"/>
      <c r="BI1481" s="10"/>
      <c r="BJ1481" s="10"/>
      <c r="BK1481" s="10"/>
      <c r="BL1481" s="10"/>
      <c r="BM1481" s="10"/>
      <c r="BN1481" s="10"/>
      <c r="BO1481" s="10"/>
      <c r="BP1481" s="10"/>
      <c r="BQ1481" s="10"/>
      <c r="BR1481" s="10"/>
      <c r="BS1481" s="10"/>
      <c r="BT1481" s="10"/>
      <c r="BU1481" s="10"/>
      <c r="BV1481" s="10"/>
      <c r="BW1481" s="10"/>
      <c r="BX1481" s="10"/>
      <c r="BY1481" s="10"/>
      <c r="BZ1481" s="10"/>
      <c r="CA1481" s="10"/>
      <c r="CB1481" s="10"/>
      <c r="CC1481" s="10"/>
      <c r="CD1481" s="10"/>
      <c r="CE1481" s="10"/>
      <c r="CF1481" s="10"/>
      <c r="CG1481" s="10"/>
      <c r="CH1481" s="10"/>
      <c r="CI1481" s="10"/>
      <c r="CJ1481" s="10"/>
      <c r="CK1481" s="10"/>
      <c r="CL1481" s="10"/>
      <c r="CM1481" s="10"/>
      <c r="CN1481" s="10"/>
      <c r="CO1481" s="10"/>
      <c r="CP1481" s="10"/>
      <c r="CQ1481" s="10"/>
      <c r="CR1481" s="10"/>
    </row>
    <row r="1482" spans="1:96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0"/>
      <c r="BC1482" s="10"/>
      <c r="BD1482" s="10"/>
      <c r="BE1482" s="10"/>
      <c r="BF1482" s="10"/>
      <c r="BG1482" s="10"/>
      <c r="BH1482" s="10"/>
      <c r="BI1482" s="10"/>
      <c r="BJ1482" s="10"/>
      <c r="BK1482" s="10"/>
      <c r="BL1482" s="10"/>
      <c r="BM1482" s="10"/>
      <c r="BN1482" s="10"/>
      <c r="BO1482" s="10"/>
      <c r="BP1482" s="10"/>
      <c r="BQ1482" s="10"/>
      <c r="BR1482" s="10"/>
      <c r="BS1482" s="10"/>
      <c r="BT1482" s="10"/>
      <c r="BU1482" s="10"/>
      <c r="BV1482" s="10"/>
      <c r="BW1482" s="10"/>
      <c r="BX1482" s="10"/>
      <c r="BY1482" s="10"/>
      <c r="BZ1482" s="10"/>
      <c r="CA1482" s="10"/>
      <c r="CB1482" s="10"/>
      <c r="CC1482" s="10"/>
      <c r="CD1482" s="10"/>
      <c r="CE1482" s="10"/>
      <c r="CF1482" s="10"/>
      <c r="CG1482" s="10"/>
      <c r="CH1482" s="10"/>
      <c r="CI1482" s="10"/>
      <c r="CJ1482" s="10"/>
      <c r="CK1482" s="10"/>
      <c r="CL1482" s="10"/>
      <c r="CM1482" s="10"/>
      <c r="CN1482" s="10"/>
      <c r="CO1482" s="10"/>
      <c r="CP1482" s="10"/>
      <c r="CQ1482" s="10"/>
      <c r="CR1482" s="10"/>
    </row>
    <row r="1483" spans="1:96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0"/>
      <c r="BC1483" s="10"/>
      <c r="BD1483" s="10"/>
      <c r="BE1483" s="10"/>
      <c r="BF1483" s="10"/>
      <c r="BG1483" s="10"/>
      <c r="BH1483" s="10"/>
      <c r="BI1483" s="10"/>
      <c r="BJ1483" s="10"/>
      <c r="BK1483" s="10"/>
      <c r="BL1483" s="10"/>
      <c r="BM1483" s="10"/>
      <c r="BN1483" s="10"/>
      <c r="BO1483" s="10"/>
      <c r="BP1483" s="10"/>
      <c r="BQ1483" s="10"/>
      <c r="BR1483" s="10"/>
      <c r="BS1483" s="10"/>
      <c r="BT1483" s="10"/>
      <c r="BU1483" s="10"/>
      <c r="BV1483" s="10"/>
      <c r="BW1483" s="10"/>
      <c r="BX1483" s="10"/>
      <c r="BY1483" s="10"/>
      <c r="BZ1483" s="10"/>
      <c r="CA1483" s="10"/>
      <c r="CB1483" s="10"/>
      <c r="CC1483" s="10"/>
      <c r="CD1483" s="10"/>
      <c r="CE1483" s="10"/>
      <c r="CF1483" s="10"/>
      <c r="CG1483" s="10"/>
      <c r="CH1483" s="10"/>
      <c r="CI1483" s="10"/>
      <c r="CJ1483" s="10"/>
      <c r="CK1483" s="10"/>
      <c r="CL1483" s="10"/>
      <c r="CM1483" s="10"/>
      <c r="CN1483" s="10"/>
      <c r="CO1483" s="10"/>
      <c r="CP1483" s="10"/>
      <c r="CQ1483" s="10"/>
      <c r="CR1483" s="10"/>
    </row>
    <row r="1484" spans="1:96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0"/>
      <c r="BC1484" s="10"/>
      <c r="BD1484" s="10"/>
      <c r="BE1484" s="10"/>
      <c r="BF1484" s="10"/>
      <c r="BG1484" s="10"/>
      <c r="BH1484" s="10"/>
      <c r="BI1484" s="10"/>
      <c r="BJ1484" s="10"/>
      <c r="BK1484" s="10"/>
      <c r="BL1484" s="10"/>
      <c r="BM1484" s="10"/>
      <c r="BN1484" s="10"/>
      <c r="BO1484" s="10"/>
      <c r="BP1484" s="10"/>
      <c r="BQ1484" s="10"/>
      <c r="BR1484" s="10"/>
      <c r="BS1484" s="10"/>
      <c r="BT1484" s="10"/>
      <c r="BU1484" s="10"/>
      <c r="BV1484" s="10"/>
      <c r="BW1484" s="10"/>
      <c r="BX1484" s="10"/>
      <c r="BY1484" s="10"/>
      <c r="BZ1484" s="10"/>
      <c r="CA1484" s="10"/>
      <c r="CB1484" s="10"/>
      <c r="CC1484" s="10"/>
      <c r="CD1484" s="10"/>
      <c r="CE1484" s="10"/>
      <c r="CF1484" s="10"/>
      <c r="CG1484" s="10"/>
      <c r="CH1484" s="10"/>
      <c r="CI1484" s="10"/>
      <c r="CJ1484" s="10"/>
      <c r="CK1484" s="10"/>
      <c r="CL1484" s="10"/>
      <c r="CM1484" s="10"/>
      <c r="CN1484" s="10"/>
      <c r="CO1484" s="10"/>
      <c r="CP1484" s="10"/>
      <c r="CQ1484" s="10"/>
      <c r="CR1484" s="10"/>
    </row>
    <row r="1485" spans="1:96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0"/>
      <c r="BC1485" s="10"/>
      <c r="BD1485" s="10"/>
      <c r="BE1485" s="10"/>
      <c r="BF1485" s="10"/>
      <c r="BG1485" s="10"/>
      <c r="BH1485" s="10"/>
      <c r="BI1485" s="10"/>
      <c r="BJ1485" s="10"/>
      <c r="BK1485" s="10"/>
      <c r="BL1485" s="10"/>
      <c r="BM1485" s="10"/>
      <c r="BN1485" s="10"/>
      <c r="BO1485" s="10"/>
      <c r="BP1485" s="10"/>
      <c r="BQ1485" s="10"/>
      <c r="BR1485" s="10"/>
      <c r="BS1485" s="10"/>
      <c r="BT1485" s="10"/>
      <c r="BU1485" s="10"/>
      <c r="BV1485" s="10"/>
      <c r="BW1485" s="10"/>
      <c r="BX1485" s="10"/>
      <c r="BY1485" s="10"/>
      <c r="BZ1485" s="10"/>
      <c r="CA1485" s="10"/>
      <c r="CB1485" s="10"/>
      <c r="CC1485" s="10"/>
      <c r="CD1485" s="10"/>
      <c r="CE1485" s="10"/>
      <c r="CF1485" s="10"/>
      <c r="CG1485" s="10"/>
      <c r="CH1485" s="10"/>
      <c r="CI1485" s="10"/>
      <c r="CJ1485" s="10"/>
      <c r="CK1485" s="10"/>
      <c r="CL1485" s="10"/>
      <c r="CM1485" s="10"/>
      <c r="CN1485" s="10"/>
      <c r="CO1485" s="10"/>
      <c r="CP1485" s="10"/>
      <c r="CQ1485" s="10"/>
      <c r="CR1485" s="10"/>
    </row>
    <row r="1486" spans="1:96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0"/>
      <c r="BC1486" s="10"/>
      <c r="BD1486" s="10"/>
      <c r="BE1486" s="10"/>
      <c r="BF1486" s="10"/>
      <c r="BG1486" s="10"/>
      <c r="BH1486" s="10"/>
      <c r="BI1486" s="10"/>
      <c r="BJ1486" s="10"/>
      <c r="BK1486" s="10"/>
      <c r="BL1486" s="10"/>
      <c r="BM1486" s="10"/>
      <c r="BN1486" s="10"/>
      <c r="BO1486" s="10"/>
      <c r="BP1486" s="10"/>
      <c r="BQ1486" s="10"/>
      <c r="BR1486" s="10"/>
      <c r="BS1486" s="10"/>
      <c r="BT1486" s="10"/>
      <c r="BU1486" s="10"/>
      <c r="BV1486" s="10"/>
      <c r="BW1486" s="10"/>
      <c r="BX1486" s="10"/>
      <c r="BY1486" s="10"/>
      <c r="BZ1486" s="10"/>
      <c r="CA1486" s="10"/>
      <c r="CB1486" s="10"/>
      <c r="CC1486" s="10"/>
      <c r="CD1486" s="10"/>
      <c r="CE1486" s="10"/>
      <c r="CF1486" s="10"/>
      <c r="CG1486" s="10"/>
      <c r="CH1486" s="10"/>
      <c r="CI1486" s="10"/>
      <c r="CJ1486" s="10"/>
      <c r="CK1486" s="10"/>
      <c r="CL1486" s="10"/>
      <c r="CM1486" s="10"/>
      <c r="CN1486" s="10"/>
      <c r="CO1486" s="10"/>
      <c r="CP1486" s="10"/>
      <c r="CQ1486" s="10"/>
      <c r="CR1486" s="10"/>
    </row>
    <row r="1487" spans="1:96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0"/>
      <c r="BC1487" s="10"/>
      <c r="BD1487" s="10"/>
      <c r="BE1487" s="10"/>
      <c r="BF1487" s="10"/>
      <c r="BG1487" s="10"/>
      <c r="BH1487" s="10"/>
      <c r="BI1487" s="10"/>
      <c r="BJ1487" s="10"/>
      <c r="BK1487" s="10"/>
      <c r="BL1487" s="10"/>
      <c r="BM1487" s="10"/>
      <c r="BN1487" s="10"/>
      <c r="BO1487" s="10"/>
      <c r="BP1487" s="10"/>
      <c r="BQ1487" s="10"/>
      <c r="BR1487" s="10"/>
      <c r="BS1487" s="10"/>
      <c r="BT1487" s="10"/>
      <c r="BU1487" s="10"/>
      <c r="BV1487" s="10"/>
      <c r="BW1487" s="10"/>
      <c r="BX1487" s="10"/>
      <c r="BY1487" s="10"/>
      <c r="BZ1487" s="10"/>
      <c r="CA1487" s="10"/>
      <c r="CB1487" s="10"/>
      <c r="CC1487" s="10"/>
      <c r="CD1487" s="10"/>
      <c r="CE1487" s="10"/>
      <c r="CF1487" s="10"/>
      <c r="CG1487" s="10"/>
      <c r="CH1487" s="10"/>
      <c r="CI1487" s="10"/>
      <c r="CJ1487" s="10"/>
      <c r="CK1487" s="10"/>
      <c r="CL1487" s="10"/>
      <c r="CM1487" s="10"/>
      <c r="CN1487" s="10"/>
      <c r="CO1487" s="10"/>
      <c r="CP1487" s="10"/>
      <c r="CQ1487" s="10"/>
      <c r="CR1487" s="10"/>
    </row>
    <row r="1488" spans="1:96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0"/>
      <c r="BC1488" s="10"/>
      <c r="BD1488" s="10"/>
      <c r="BE1488" s="10"/>
      <c r="BF1488" s="10"/>
      <c r="BG1488" s="10"/>
      <c r="BH1488" s="10"/>
      <c r="BI1488" s="10"/>
      <c r="BJ1488" s="10"/>
      <c r="BK1488" s="10"/>
      <c r="BL1488" s="10"/>
      <c r="BM1488" s="10"/>
      <c r="BN1488" s="10"/>
      <c r="BO1488" s="10"/>
      <c r="BP1488" s="10"/>
      <c r="BQ1488" s="10"/>
      <c r="BR1488" s="10"/>
      <c r="BS1488" s="10"/>
      <c r="BT1488" s="10"/>
      <c r="BU1488" s="10"/>
      <c r="BV1488" s="10"/>
      <c r="BW1488" s="10"/>
      <c r="BX1488" s="10"/>
      <c r="BY1488" s="10"/>
      <c r="BZ1488" s="10"/>
      <c r="CA1488" s="10"/>
      <c r="CB1488" s="10"/>
      <c r="CC1488" s="10"/>
      <c r="CD1488" s="10"/>
      <c r="CE1488" s="10"/>
      <c r="CF1488" s="10"/>
      <c r="CG1488" s="10"/>
      <c r="CH1488" s="10"/>
      <c r="CI1488" s="10"/>
      <c r="CJ1488" s="10"/>
      <c r="CK1488" s="10"/>
      <c r="CL1488" s="10"/>
      <c r="CM1488" s="10"/>
      <c r="CN1488" s="10"/>
      <c r="CO1488" s="10"/>
      <c r="CP1488" s="10"/>
      <c r="CQ1488" s="10"/>
      <c r="CR1488" s="10"/>
    </row>
    <row r="1489" spans="1:96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0"/>
      <c r="BC1489" s="10"/>
      <c r="BD1489" s="10"/>
      <c r="BE1489" s="10"/>
      <c r="BF1489" s="10"/>
      <c r="BG1489" s="10"/>
      <c r="BH1489" s="10"/>
      <c r="BI1489" s="10"/>
      <c r="BJ1489" s="10"/>
      <c r="BK1489" s="10"/>
      <c r="BL1489" s="10"/>
      <c r="BM1489" s="10"/>
      <c r="BN1489" s="10"/>
      <c r="BO1489" s="10"/>
      <c r="BP1489" s="10"/>
      <c r="BQ1489" s="10"/>
      <c r="BR1489" s="10"/>
      <c r="BS1489" s="10"/>
      <c r="BT1489" s="10"/>
      <c r="BU1489" s="10"/>
      <c r="BV1489" s="10"/>
      <c r="BW1489" s="10"/>
      <c r="BX1489" s="10"/>
      <c r="BY1489" s="10"/>
      <c r="BZ1489" s="10"/>
      <c r="CA1489" s="10"/>
      <c r="CB1489" s="10"/>
      <c r="CC1489" s="10"/>
      <c r="CD1489" s="10"/>
      <c r="CE1489" s="10"/>
      <c r="CF1489" s="10"/>
      <c r="CG1489" s="10"/>
      <c r="CH1489" s="10"/>
      <c r="CI1489" s="10"/>
      <c r="CJ1489" s="10"/>
      <c r="CK1489" s="10"/>
      <c r="CL1489" s="10"/>
      <c r="CM1489" s="10"/>
      <c r="CN1489" s="10"/>
      <c r="CO1489" s="10"/>
      <c r="CP1489" s="10"/>
      <c r="CQ1489" s="10"/>
      <c r="CR1489" s="10"/>
    </row>
    <row r="1490" spans="1:96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0"/>
      <c r="BC1490" s="10"/>
      <c r="BD1490" s="10"/>
      <c r="BE1490" s="10"/>
      <c r="BF1490" s="10"/>
      <c r="BG1490" s="10"/>
      <c r="BH1490" s="10"/>
      <c r="BI1490" s="10"/>
      <c r="BJ1490" s="10"/>
      <c r="BK1490" s="10"/>
      <c r="BL1490" s="10"/>
      <c r="BM1490" s="10"/>
      <c r="BN1490" s="10"/>
      <c r="BO1490" s="10"/>
      <c r="BP1490" s="10"/>
      <c r="BQ1490" s="10"/>
      <c r="BR1490" s="10"/>
      <c r="BS1490" s="10"/>
      <c r="BT1490" s="10"/>
      <c r="BU1490" s="10"/>
      <c r="BV1490" s="10"/>
      <c r="BW1490" s="10"/>
      <c r="BX1490" s="10"/>
      <c r="BY1490" s="10"/>
      <c r="BZ1490" s="10"/>
      <c r="CA1490" s="10"/>
      <c r="CB1490" s="10"/>
      <c r="CC1490" s="10"/>
      <c r="CD1490" s="10"/>
      <c r="CE1490" s="10"/>
      <c r="CF1490" s="10"/>
      <c r="CG1490" s="10"/>
      <c r="CH1490" s="10"/>
      <c r="CI1490" s="10"/>
      <c r="CJ1490" s="10"/>
      <c r="CK1490" s="10"/>
      <c r="CL1490" s="10"/>
      <c r="CM1490" s="10"/>
      <c r="CN1490" s="10"/>
      <c r="CO1490" s="10"/>
      <c r="CP1490" s="10"/>
      <c r="CQ1490" s="10"/>
      <c r="CR1490" s="10"/>
    </row>
    <row r="1491" spans="1:96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0"/>
      <c r="BC1491" s="10"/>
      <c r="BD1491" s="10"/>
      <c r="BE1491" s="10"/>
      <c r="BF1491" s="10"/>
      <c r="BG1491" s="10"/>
      <c r="BH1491" s="10"/>
      <c r="BI1491" s="10"/>
      <c r="BJ1491" s="10"/>
      <c r="BK1491" s="10"/>
      <c r="BL1491" s="10"/>
      <c r="BM1491" s="10"/>
      <c r="BN1491" s="10"/>
      <c r="BO1491" s="10"/>
      <c r="BP1491" s="10"/>
      <c r="BQ1491" s="10"/>
      <c r="BR1491" s="10"/>
      <c r="BS1491" s="10"/>
      <c r="BT1491" s="10"/>
      <c r="BU1491" s="10"/>
      <c r="BV1491" s="10"/>
      <c r="BW1491" s="10"/>
      <c r="BX1491" s="10"/>
      <c r="BY1491" s="10"/>
      <c r="BZ1491" s="10"/>
      <c r="CA1491" s="10"/>
      <c r="CB1491" s="10"/>
      <c r="CC1491" s="10"/>
      <c r="CD1491" s="10"/>
      <c r="CE1491" s="10"/>
      <c r="CF1491" s="10"/>
      <c r="CG1491" s="10"/>
      <c r="CH1491" s="10"/>
      <c r="CI1491" s="10"/>
      <c r="CJ1491" s="10"/>
      <c r="CK1491" s="10"/>
      <c r="CL1491" s="10"/>
      <c r="CM1491" s="10"/>
      <c r="CN1491" s="10"/>
      <c r="CO1491" s="10"/>
      <c r="CP1491" s="10"/>
      <c r="CQ1491" s="10"/>
      <c r="CR1491" s="10"/>
    </row>
    <row r="1492" spans="1:96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0"/>
      <c r="BC1492" s="10"/>
      <c r="BD1492" s="10"/>
      <c r="BE1492" s="10"/>
      <c r="BF1492" s="10"/>
      <c r="BG1492" s="10"/>
      <c r="BH1492" s="10"/>
      <c r="BI1492" s="10"/>
      <c r="BJ1492" s="10"/>
      <c r="BK1492" s="10"/>
      <c r="BL1492" s="10"/>
      <c r="BM1492" s="10"/>
      <c r="BN1492" s="10"/>
      <c r="BO1492" s="10"/>
      <c r="BP1492" s="10"/>
      <c r="BQ1492" s="10"/>
      <c r="BR1492" s="10"/>
      <c r="BS1492" s="10"/>
      <c r="BT1492" s="10"/>
      <c r="BU1492" s="10"/>
      <c r="BV1492" s="10"/>
      <c r="BW1492" s="10"/>
      <c r="BX1492" s="10"/>
      <c r="BY1492" s="10"/>
      <c r="BZ1492" s="10"/>
      <c r="CA1492" s="10"/>
      <c r="CB1492" s="10"/>
      <c r="CC1492" s="10"/>
      <c r="CD1492" s="10"/>
      <c r="CE1492" s="10"/>
      <c r="CF1492" s="10"/>
      <c r="CG1492" s="10"/>
      <c r="CH1492" s="10"/>
      <c r="CI1492" s="10"/>
      <c r="CJ1492" s="10"/>
      <c r="CK1492" s="10"/>
      <c r="CL1492" s="10"/>
      <c r="CM1492" s="10"/>
      <c r="CN1492" s="10"/>
      <c r="CO1492" s="10"/>
      <c r="CP1492" s="10"/>
      <c r="CQ1492" s="10"/>
      <c r="CR1492" s="10"/>
    </row>
    <row r="1493" spans="1:96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0"/>
      <c r="BC1493" s="10"/>
      <c r="BD1493" s="10"/>
      <c r="BE1493" s="10"/>
      <c r="BF1493" s="10"/>
      <c r="BG1493" s="10"/>
      <c r="BH1493" s="10"/>
      <c r="BI1493" s="10"/>
      <c r="BJ1493" s="10"/>
      <c r="BK1493" s="10"/>
      <c r="BL1493" s="10"/>
      <c r="BM1493" s="10"/>
      <c r="BN1493" s="10"/>
      <c r="BO1493" s="10"/>
      <c r="BP1493" s="10"/>
      <c r="BQ1493" s="10"/>
      <c r="BR1493" s="10"/>
      <c r="BS1493" s="10"/>
      <c r="BT1493" s="10"/>
      <c r="BU1493" s="10"/>
      <c r="BV1493" s="10"/>
      <c r="BW1493" s="10"/>
      <c r="BX1493" s="10"/>
      <c r="BY1493" s="10"/>
      <c r="BZ1493" s="10"/>
      <c r="CA1493" s="10"/>
      <c r="CB1493" s="10"/>
      <c r="CC1493" s="10"/>
      <c r="CD1493" s="10"/>
      <c r="CE1493" s="10"/>
      <c r="CF1493" s="10"/>
      <c r="CG1493" s="10"/>
      <c r="CH1493" s="10"/>
      <c r="CI1493" s="10"/>
      <c r="CJ1493" s="10"/>
      <c r="CK1493" s="10"/>
      <c r="CL1493" s="10"/>
      <c r="CM1493" s="10"/>
      <c r="CN1493" s="10"/>
      <c r="CO1493" s="10"/>
      <c r="CP1493" s="10"/>
      <c r="CQ1493" s="10"/>
      <c r="CR1493" s="10"/>
    </row>
    <row r="1494" spans="1:96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0"/>
      <c r="BC1494" s="10"/>
      <c r="BD1494" s="10"/>
      <c r="BE1494" s="10"/>
      <c r="BF1494" s="10"/>
      <c r="BG1494" s="10"/>
      <c r="BH1494" s="10"/>
      <c r="BI1494" s="10"/>
      <c r="BJ1494" s="10"/>
      <c r="BK1494" s="10"/>
      <c r="BL1494" s="10"/>
      <c r="BM1494" s="10"/>
      <c r="BN1494" s="10"/>
      <c r="BO1494" s="10"/>
      <c r="BP1494" s="10"/>
      <c r="BQ1494" s="10"/>
      <c r="BR1494" s="10"/>
      <c r="BS1494" s="10"/>
      <c r="BT1494" s="10"/>
      <c r="BU1494" s="10"/>
      <c r="BV1494" s="10"/>
      <c r="BW1494" s="10"/>
      <c r="BX1494" s="10"/>
      <c r="BY1494" s="10"/>
      <c r="BZ1494" s="10"/>
      <c r="CA1494" s="10"/>
      <c r="CB1494" s="10"/>
      <c r="CC1494" s="10"/>
      <c r="CD1494" s="10"/>
      <c r="CE1494" s="10"/>
      <c r="CF1494" s="10"/>
      <c r="CG1494" s="10"/>
      <c r="CH1494" s="10"/>
      <c r="CI1494" s="10"/>
      <c r="CJ1494" s="10"/>
      <c r="CK1494" s="10"/>
      <c r="CL1494" s="10"/>
      <c r="CM1494" s="10"/>
      <c r="CN1494" s="10"/>
      <c r="CO1494" s="10"/>
      <c r="CP1494" s="10"/>
      <c r="CQ1494" s="10"/>
      <c r="CR1494" s="10"/>
    </row>
    <row r="1495" spans="1:96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0"/>
      <c r="BC1495" s="10"/>
      <c r="BD1495" s="10"/>
      <c r="BE1495" s="10"/>
      <c r="BF1495" s="10"/>
      <c r="BG1495" s="10"/>
      <c r="BH1495" s="10"/>
      <c r="BI1495" s="10"/>
      <c r="BJ1495" s="10"/>
      <c r="BK1495" s="10"/>
      <c r="BL1495" s="10"/>
      <c r="BM1495" s="10"/>
      <c r="BN1495" s="10"/>
      <c r="BO1495" s="10"/>
      <c r="BP1495" s="10"/>
      <c r="BQ1495" s="10"/>
      <c r="BR1495" s="10"/>
      <c r="BS1495" s="10"/>
      <c r="BT1495" s="10"/>
      <c r="BU1495" s="10"/>
      <c r="BV1495" s="10"/>
      <c r="BW1495" s="10"/>
      <c r="BX1495" s="10"/>
      <c r="BY1495" s="10"/>
      <c r="BZ1495" s="10"/>
      <c r="CA1495" s="10"/>
      <c r="CB1495" s="10"/>
      <c r="CC1495" s="10"/>
      <c r="CD1495" s="10"/>
      <c r="CE1495" s="10"/>
      <c r="CF1495" s="10"/>
      <c r="CG1495" s="10"/>
      <c r="CH1495" s="10"/>
      <c r="CI1495" s="10"/>
      <c r="CJ1495" s="10"/>
      <c r="CK1495" s="10"/>
      <c r="CL1495" s="10"/>
      <c r="CM1495" s="10"/>
      <c r="CN1495" s="10"/>
      <c r="CO1495" s="10"/>
      <c r="CP1495" s="10"/>
      <c r="CQ1495" s="10"/>
      <c r="CR1495" s="10"/>
    </row>
    <row r="1496" spans="1:96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0"/>
      <c r="BC1496" s="10"/>
      <c r="BD1496" s="10"/>
      <c r="BE1496" s="10"/>
      <c r="BF1496" s="10"/>
      <c r="BG1496" s="10"/>
      <c r="BH1496" s="10"/>
      <c r="BI1496" s="10"/>
      <c r="BJ1496" s="10"/>
      <c r="BK1496" s="10"/>
      <c r="BL1496" s="10"/>
      <c r="BM1496" s="10"/>
      <c r="BN1496" s="10"/>
      <c r="BO1496" s="10"/>
      <c r="BP1496" s="10"/>
      <c r="BQ1496" s="10"/>
      <c r="BR1496" s="10"/>
      <c r="BS1496" s="10"/>
      <c r="BT1496" s="10"/>
      <c r="BU1496" s="10"/>
      <c r="BV1496" s="10"/>
      <c r="BW1496" s="10"/>
      <c r="BX1496" s="10"/>
      <c r="BY1496" s="10"/>
      <c r="BZ1496" s="10"/>
      <c r="CA1496" s="10"/>
      <c r="CB1496" s="10"/>
      <c r="CC1496" s="10"/>
      <c r="CD1496" s="10"/>
      <c r="CE1496" s="10"/>
      <c r="CF1496" s="10"/>
      <c r="CG1496" s="10"/>
      <c r="CH1496" s="10"/>
      <c r="CI1496" s="10"/>
      <c r="CJ1496" s="10"/>
      <c r="CK1496" s="10"/>
      <c r="CL1496" s="10"/>
      <c r="CM1496" s="10"/>
      <c r="CN1496" s="10"/>
      <c r="CO1496" s="10"/>
      <c r="CP1496" s="10"/>
      <c r="CQ1496" s="10"/>
      <c r="CR1496" s="10"/>
    </row>
    <row r="1497" spans="1:96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0"/>
      <c r="BC1497" s="10"/>
      <c r="BD1497" s="10"/>
      <c r="BE1497" s="10"/>
      <c r="BF1497" s="10"/>
      <c r="BG1497" s="10"/>
      <c r="BH1497" s="10"/>
      <c r="BI1497" s="10"/>
      <c r="BJ1497" s="10"/>
      <c r="BK1497" s="10"/>
      <c r="BL1497" s="10"/>
      <c r="BM1497" s="10"/>
      <c r="BN1497" s="10"/>
      <c r="BO1497" s="10"/>
      <c r="BP1497" s="10"/>
      <c r="BQ1497" s="10"/>
      <c r="BR1497" s="10"/>
      <c r="BS1497" s="10"/>
      <c r="BT1497" s="10"/>
      <c r="BU1497" s="10"/>
      <c r="BV1497" s="10"/>
      <c r="BW1497" s="10"/>
      <c r="BX1497" s="10"/>
      <c r="BY1497" s="10"/>
      <c r="BZ1497" s="10"/>
      <c r="CA1497" s="10"/>
      <c r="CB1497" s="10"/>
      <c r="CC1497" s="10"/>
      <c r="CD1497" s="10"/>
      <c r="CE1497" s="10"/>
      <c r="CF1497" s="10"/>
      <c r="CG1497" s="10"/>
      <c r="CH1497" s="10"/>
      <c r="CI1497" s="10"/>
      <c r="CJ1497" s="10"/>
      <c r="CK1497" s="10"/>
      <c r="CL1497" s="10"/>
      <c r="CM1497" s="10"/>
      <c r="CN1497" s="10"/>
      <c r="CO1497" s="10"/>
      <c r="CP1497" s="10"/>
      <c r="CQ1497" s="10"/>
      <c r="CR1497" s="10"/>
    </row>
    <row r="1498" spans="1:96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0"/>
      <c r="BC1498" s="10"/>
      <c r="BD1498" s="10"/>
      <c r="BE1498" s="10"/>
      <c r="BF1498" s="10"/>
      <c r="BG1498" s="10"/>
      <c r="BH1498" s="10"/>
      <c r="BI1498" s="10"/>
      <c r="BJ1498" s="10"/>
      <c r="BK1498" s="10"/>
      <c r="BL1498" s="10"/>
      <c r="BM1498" s="10"/>
      <c r="BN1498" s="10"/>
      <c r="BO1498" s="10"/>
      <c r="BP1498" s="10"/>
      <c r="BQ1498" s="10"/>
      <c r="BR1498" s="10"/>
      <c r="BS1498" s="10"/>
      <c r="BT1498" s="10"/>
      <c r="BU1498" s="10"/>
      <c r="BV1498" s="10"/>
      <c r="BW1498" s="10"/>
      <c r="BX1498" s="10"/>
      <c r="BY1498" s="10"/>
      <c r="BZ1498" s="10"/>
      <c r="CA1498" s="10"/>
      <c r="CB1498" s="10"/>
      <c r="CC1498" s="10"/>
      <c r="CD1498" s="10"/>
      <c r="CE1498" s="10"/>
      <c r="CF1498" s="10"/>
      <c r="CG1498" s="10"/>
      <c r="CH1498" s="10"/>
      <c r="CI1498" s="10"/>
      <c r="CJ1498" s="10"/>
      <c r="CK1498" s="10"/>
      <c r="CL1498" s="10"/>
      <c r="CM1498" s="10"/>
      <c r="CN1498" s="10"/>
      <c r="CO1498" s="10"/>
      <c r="CP1498" s="10"/>
      <c r="CQ1498" s="10"/>
      <c r="CR1498" s="10"/>
    </row>
    <row r="1499" spans="1:96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0"/>
      <c r="BC1499" s="10"/>
      <c r="BD1499" s="10"/>
      <c r="BE1499" s="10"/>
      <c r="BF1499" s="10"/>
      <c r="BG1499" s="10"/>
      <c r="BH1499" s="10"/>
      <c r="BI1499" s="10"/>
      <c r="BJ1499" s="10"/>
      <c r="BK1499" s="10"/>
      <c r="BL1499" s="10"/>
      <c r="BM1499" s="10"/>
      <c r="BN1499" s="10"/>
      <c r="BO1499" s="10"/>
      <c r="BP1499" s="10"/>
      <c r="BQ1499" s="10"/>
      <c r="BR1499" s="10"/>
      <c r="BS1499" s="10"/>
      <c r="BT1499" s="10"/>
      <c r="BU1499" s="10"/>
      <c r="BV1499" s="10"/>
      <c r="BW1499" s="10"/>
      <c r="BX1499" s="10"/>
      <c r="BY1499" s="10"/>
      <c r="BZ1499" s="10"/>
      <c r="CA1499" s="10"/>
      <c r="CB1499" s="10"/>
      <c r="CC1499" s="10"/>
      <c r="CD1499" s="10"/>
      <c r="CE1499" s="10"/>
      <c r="CF1499" s="10"/>
      <c r="CG1499" s="10"/>
      <c r="CH1499" s="10"/>
      <c r="CI1499" s="10"/>
      <c r="CJ1499" s="10"/>
      <c r="CK1499" s="10"/>
      <c r="CL1499" s="10"/>
      <c r="CM1499" s="10"/>
      <c r="CN1499" s="10"/>
      <c r="CO1499" s="10"/>
      <c r="CP1499" s="10"/>
      <c r="CQ1499" s="10"/>
      <c r="CR1499" s="10"/>
    </row>
    <row r="1500" spans="1:96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0"/>
      <c r="BC1500" s="10"/>
      <c r="BD1500" s="10"/>
      <c r="BE1500" s="10"/>
      <c r="BF1500" s="10"/>
      <c r="BG1500" s="10"/>
      <c r="BH1500" s="10"/>
      <c r="BI1500" s="10"/>
      <c r="BJ1500" s="10"/>
      <c r="BK1500" s="10"/>
      <c r="BL1500" s="10"/>
      <c r="BM1500" s="10"/>
      <c r="BN1500" s="10"/>
      <c r="BO1500" s="10"/>
      <c r="BP1500" s="10"/>
      <c r="BQ1500" s="10"/>
      <c r="BR1500" s="10"/>
      <c r="BS1500" s="10"/>
      <c r="BT1500" s="10"/>
      <c r="BU1500" s="10"/>
      <c r="BV1500" s="10"/>
      <c r="BW1500" s="10"/>
      <c r="BX1500" s="10"/>
      <c r="BY1500" s="10"/>
      <c r="BZ1500" s="10"/>
      <c r="CA1500" s="10"/>
      <c r="CB1500" s="10"/>
      <c r="CC1500" s="10"/>
      <c r="CD1500" s="10"/>
      <c r="CE1500" s="10"/>
      <c r="CF1500" s="10"/>
      <c r="CG1500" s="10"/>
      <c r="CH1500" s="10"/>
      <c r="CI1500" s="10"/>
      <c r="CJ1500" s="10"/>
      <c r="CK1500" s="10"/>
      <c r="CL1500" s="10"/>
      <c r="CM1500" s="10"/>
      <c r="CN1500" s="10"/>
      <c r="CO1500" s="10"/>
      <c r="CP1500" s="10"/>
      <c r="CQ1500" s="10"/>
      <c r="CR1500" s="10"/>
    </row>
    <row r="1501" spans="1:96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0"/>
      <c r="BC1501" s="10"/>
      <c r="BD1501" s="10"/>
      <c r="BE1501" s="10"/>
      <c r="BF1501" s="10"/>
      <c r="BG1501" s="10"/>
      <c r="BH1501" s="10"/>
      <c r="BI1501" s="10"/>
      <c r="BJ1501" s="10"/>
      <c r="BK1501" s="10"/>
      <c r="BL1501" s="10"/>
      <c r="BM1501" s="10"/>
      <c r="BN1501" s="10"/>
      <c r="BO1501" s="10"/>
      <c r="BP1501" s="10"/>
      <c r="BQ1501" s="10"/>
      <c r="BR1501" s="10"/>
      <c r="BS1501" s="10"/>
      <c r="BT1501" s="10"/>
      <c r="BU1501" s="10"/>
      <c r="BV1501" s="10"/>
      <c r="BW1501" s="10"/>
      <c r="BX1501" s="10"/>
      <c r="BY1501" s="10"/>
      <c r="BZ1501" s="10"/>
      <c r="CA1501" s="10"/>
      <c r="CB1501" s="10"/>
      <c r="CC1501" s="10"/>
      <c r="CD1501" s="10"/>
      <c r="CE1501" s="10"/>
      <c r="CF1501" s="10"/>
      <c r="CG1501" s="10"/>
      <c r="CH1501" s="10"/>
      <c r="CI1501" s="10"/>
      <c r="CJ1501" s="10"/>
      <c r="CK1501" s="10"/>
      <c r="CL1501" s="10"/>
      <c r="CM1501" s="10"/>
      <c r="CN1501" s="10"/>
      <c r="CO1501" s="10"/>
      <c r="CP1501" s="10"/>
      <c r="CQ1501" s="10"/>
      <c r="CR1501" s="10"/>
    </row>
    <row r="1502" spans="1:96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0"/>
      <c r="BC1502" s="10"/>
      <c r="BD1502" s="10"/>
      <c r="BE1502" s="10"/>
      <c r="BF1502" s="10"/>
      <c r="BG1502" s="10"/>
      <c r="BH1502" s="10"/>
      <c r="BI1502" s="10"/>
      <c r="BJ1502" s="10"/>
      <c r="BK1502" s="10"/>
      <c r="BL1502" s="10"/>
      <c r="BM1502" s="10"/>
      <c r="BN1502" s="10"/>
      <c r="BO1502" s="10"/>
      <c r="BP1502" s="10"/>
      <c r="BQ1502" s="10"/>
      <c r="BR1502" s="10"/>
      <c r="BS1502" s="10"/>
      <c r="BT1502" s="10"/>
      <c r="BU1502" s="10"/>
      <c r="BV1502" s="10"/>
      <c r="BW1502" s="10"/>
      <c r="BX1502" s="10"/>
      <c r="BY1502" s="10"/>
      <c r="BZ1502" s="10"/>
      <c r="CA1502" s="10"/>
      <c r="CB1502" s="10"/>
      <c r="CC1502" s="10"/>
      <c r="CD1502" s="10"/>
      <c r="CE1502" s="10"/>
      <c r="CF1502" s="10"/>
      <c r="CG1502" s="10"/>
      <c r="CH1502" s="10"/>
      <c r="CI1502" s="10"/>
      <c r="CJ1502" s="10"/>
      <c r="CK1502" s="10"/>
      <c r="CL1502" s="10"/>
      <c r="CM1502" s="10"/>
      <c r="CN1502" s="10"/>
      <c r="CO1502" s="10"/>
      <c r="CP1502" s="10"/>
      <c r="CQ1502" s="10"/>
      <c r="CR1502" s="10"/>
    </row>
    <row r="1503" spans="1:96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0"/>
      <c r="BC1503" s="10"/>
      <c r="BD1503" s="10"/>
      <c r="BE1503" s="10"/>
      <c r="BF1503" s="10"/>
      <c r="BG1503" s="10"/>
      <c r="BH1503" s="10"/>
      <c r="BI1503" s="10"/>
      <c r="BJ1503" s="10"/>
      <c r="BK1503" s="10"/>
      <c r="BL1503" s="10"/>
      <c r="BM1503" s="10"/>
      <c r="BN1503" s="10"/>
      <c r="BO1503" s="10"/>
      <c r="BP1503" s="10"/>
      <c r="BQ1503" s="10"/>
      <c r="BR1503" s="10"/>
      <c r="BS1503" s="10"/>
      <c r="BT1503" s="10"/>
      <c r="BU1503" s="10"/>
      <c r="BV1503" s="10"/>
      <c r="BW1503" s="10"/>
      <c r="BX1503" s="10"/>
      <c r="BY1503" s="10"/>
      <c r="BZ1503" s="10"/>
      <c r="CA1503" s="10"/>
      <c r="CB1503" s="10"/>
      <c r="CC1503" s="10"/>
      <c r="CD1503" s="10"/>
      <c r="CE1503" s="10"/>
      <c r="CF1503" s="10"/>
      <c r="CG1503" s="10"/>
      <c r="CH1503" s="10"/>
      <c r="CI1503" s="10"/>
      <c r="CJ1503" s="10"/>
      <c r="CK1503" s="10"/>
      <c r="CL1503" s="10"/>
      <c r="CM1503" s="10"/>
      <c r="CN1503" s="10"/>
      <c r="CO1503" s="10"/>
      <c r="CP1503" s="10"/>
      <c r="CQ1503" s="10"/>
      <c r="CR1503" s="10"/>
    </row>
    <row r="1504" spans="1:96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0"/>
      <c r="BC1504" s="10"/>
      <c r="BD1504" s="10"/>
      <c r="BE1504" s="10"/>
      <c r="BF1504" s="10"/>
      <c r="BG1504" s="10"/>
      <c r="BH1504" s="10"/>
      <c r="BI1504" s="10"/>
      <c r="BJ1504" s="10"/>
      <c r="BK1504" s="10"/>
      <c r="BL1504" s="10"/>
      <c r="BM1504" s="10"/>
      <c r="BN1504" s="10"/>
      <c r="BO1504" s="10"/>
      <c r="BP1504" s="10"/>
      <c r="BQ1504" s="10"/>
      <c r="BR1504" s="10"/>
      <c r="BS1504" s="10"/>
      <c r="BT1504" s="10"/>
      <c r="BU1504" s="10"/>
      <c r="BV1504" s="10"/>
      <c r="BW1504" s="10"/>
      <c r="BX1504" s="10"/>
      <c r="BY1504" s="10"/>
      <c r="BZ1504" s="10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</row>
    <row r="1505" spans="1:96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0"/>
      <c r="BC1505" s="10"/>
      <c r="BD1505" s="10"/>
      <c r="BE1505" s="10"/>
      <c r="BF1505" s="10"/>
      <c r="BG1505" s="10"/>
      <c r="BH1505" s="10"/>
      <c r="BI1505" s="10"/>
      <c r="BJ1505" s="10"/>
      <c r="BK1505" s="10"/>
      <c r="BL1505" s="10"/>
      <c r="BM1505" s="10"/>
      <c r="BN1505" s="10"/>
      <c r="BO1505" s="10"/>
      <c r="BP1505" s="10"/>
      <c r="BQ1505" s="10"/>
      <c r="BR1505" s="10"/>
      <c r="BS1505" s="10"/>
      <c r="BT1505" s="10"/>
      <c r="BU1505" s="10"/>
      <c r="BV1505" s="10"/>
      <c r="BW1505" s="10"/>
      <c r="BX1505" s="10"/>
      <c r="BY1505" s="10"/>
      <c r="BZ1505" s="10"/>
      <c r="CA1505" s="10"/>
      <c r="CB1505" s="10"/>
      <c r="CC1505" s="10"/>
      <c r="CD1505" s="10"/>
      <c r="CE1505" s="10"/>
      <c r="CF1505" s="10"/>
      <c r="CG1505" s="10"/>
      <c r="CH1505" s="10"/>
      <c r="CI1505" s="10"/>
      <c r="CJ1505" s="10"/>
      <c r="CK1505" s="10"/>
      <c r="CL1505" s="10"/>
      <c r="CM1505" s="10"/>
      <c r="CN1505" s="10"/>
      <c r="CO1505" s="10"/>
      <c r="CP1505" s="10"/>
      <c r="CQ1505" s="10"/>
      <c r="CR1505" s="10"/>
    </row>
    <row r="1506" spans="1:96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0"/>
      <c r="BC1506" s="10"/>
      <c r="BD1506" s="10"/>
      <c r="BE1506" s="10"/>
      <c r="BF1506" s="10"/>
      <c r="BG1506" s="10"/>
      <c r="BH1506" s="10"/>
      <c r="BI1506" s="10"/>
      <c r="BJ1506" s="10"/>
      <c r="BK1506" s="10"/>
      <c r="BL1506" s="10"/>
      <c r="BM1506" s="10"/>
      <c r="BN1506" s="10"/>
      <c r="BO1506" s="10"/>
      <c r="BP1506" s="10"/>
      <c r="BQ1506" s="10"/>
      <c r="BR1506" s="10"/>
      <c r="BS1506" s="10"/>
      <c r="BT1506" s="10"/>
      <c r="BU1506" s="10"/>
      <c r="BV1506" s="10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</row>
    <row r="1507" spans="1:96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0"/>
      <c r="BC1507" s="10"/>
      <c r="BD1507" s="10"/>
      <c r="BE1507" s="10"/>
      <c r="BF1507" s="10"/>
      <c r="BG1507" s="10"/>
      <c r="BH1507" s="10"/>
      <c r="BI1507" s="10"/>
      <c r="BJ1507" s="10"/>
      <c r="BK1507" s="10"/>
      <c r="BL1507" s="10"/>
      <c r="BM1507" s="10"/>
      <c r="BN1507" s="10"/>
      <c r="BO1507" s="10"/>
      <c r="BP1507" s="10"/>
      <c r="BQ1507" s="10"/>
      <c r="BR1507" s="10"/>
      <c r="BS1507" s="10"/>
      <c r="BT1507" s="10"/>
      <c r="BU1507" s="10"/>
      <c r="BV1507" s="10"/>
      <c r="BW1507" s="10"/>
      <c r="BX1507" s="10"/>
      <c r="BY1507" s="10"/>
      <c r="BZ1507" s="10"/>
      <c r="CA1507" s="10"/>
      <c r="CB1507" s="10"/>
      <c r="CC1507" s="10"/>
      <c r="CD1507" s="10"/>
      <c r="CE1507" s="10"/>
      <c r="CF1507" s="10"/>
      <c r="CG1507" s="10"/>
      <c r="CH1507" s="10"/>
      <c r="CI1507" s="10"/>
      <c r="CJ1507" s="10"/>
      <c r="CK1507" s="10"/>
      <c r="CL1507" s="10"/>
      <c r="CM1507" s="10"/>
      <c r="CN1507" s="10"/>
      <c r="CO1507" s="10"/>
      <c r="CP1507" s="10"/>
      <c r="CQ1507" s="10"/>
      <c r="CR1507" s="10"/>
    </row>
    <row r="1508" spans="1:96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0"/>
      <c r="BC1508" s="10"/>
      <c r="BD1508" s="10"/>
      <c r="BE1508" s="10"/>
      <c r="BF1508" s="10"/>
      <c r="BG1508" s="10"/>
      <c r="BH1508" s="10"/>
      <c r="BI1508" s="10"/>
      <c r="BJ1508" s="10"/>
      <c r="BK1508" s="10"/>
      <c r="BL1508" s="10"/>
      <c r="BM1508" s="10"/>
      <c r="BN1508" s="10"/>
      <c r="BO1508" s="10"/>
      <c r="BP1508" s="10"/>
      <c r="BQ1508" s="10"/>
      <c r="BR1508" s="10"/>
      <c r="BS1508" s="10"/>
      <c r="BT1508" s="10"/>
      <c r="BU1508" s="10"/>
      <c r="BV1508" s="10"/>
      <c r="BW1508" s="10"/>
      <c r="BX1508" s="10"/>
      <c r="BY1508" s="10"/>
      <c r="BZ1508" s="10"/>
      <c r="CA1508" s="10"/>
      <c r="CB1508" s="10"/>
      <c r="CC1508" s="10"/>
      <c r="CD1508" s="10"/>
      <c r="CE1508" s="10"/>
      <c r="CF1508" s="10"/>
      <c r="CG1508" s="10"/>
      <c r="CH1508" s="10"/>
      <c r="CI1508" s="10"/>
      <c r="CJ1508" s="10"/>
      <c r="CK1508" s="10"/>
      <c r="CL1508" s="10"/>
      <c r="CM1508" s="10"/>
      <c r="CN1508" s="10"/>
      <c r="CO1508" s="10"/>
      <c r="CP1508" s="10"/>
      <c r="CQ1508" s="10"/>
      <c r="CR1508" s="10"/>
    </row>
    <row r="1509" spans="1:96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0"/>
      <c r="BC1509" s="10"/>
      <c r="BD1509" s="10"/>
      <c r="BE1509" s="10"/>
      <c r="BF1509" s="10"/>
      <c r="BG1509" s="10"/>
      <c r="BH1509" s="10"/>
      <c r="BI1509" s="10"/>
      <c r="BJ1509" s="10"/>
      <c r="BK1509" s="10"/>
      <c r="BL1509" s="10"/>
      <c r="BM1509" s="10"/>
      <c r="BN1509" s="10"/>
      <c r="BO1509" s="10"/>
      <c r="BP1509" s="10"/>
      <c r="BQ1509" s="10"/>
      <c r="BR1509" s="10"/>
      <c r="BS1509" s="10"/>
      <c r="BT1509" s="10"/>
      <c r="BU1509" s="10"/>
      <c r="BV1509" s="10"/>
      <c r="BW1509" s="10"/>
      <c r="BX1509" s="10"/>
      <c r="BY1509" s="10"/>
      <c r="BZ1509" s="10"/>
      <c r="CA1509" s="10"/>
      <c r="CB1509" s="10"/>
      <c r="CC1509" s="10"/>
      <c r="CD1509" s="10"/>
      <c r="CE1509" s="10"/>
      <c r="CF1509" s="10"/>
      <c r="CG1509" s="10"/>
      <c r="CH1509" s="10"/>
      <c r="CI1509" s="10"/>
      <c r="CJ1509" s="10"/>
      <c r="CK1509" s="10"/>
      <c r="CL1509" s="10"/>
      <c r="CM1509" s="10"/>
      <c r="CN1509" s="10"/>
      <c r="CO1509" s="10"/>
      <c r="CP1509" s="10"/>
      <c r="CQ1509" s="10"/>
      <c r="CR1509" s="10"/>
    </row>
    <row r="1510" spans="1:96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0"/>
      <c r="BC1510" s="10"/>
      <c r="BD1510" s="10"/>
      <c r="BE1510" s="10"/>
      <c r="BF1510" s="10"/>
      <c r="BG1510" s="10"/>
      <c r="BH1510" s="10"/>
      <c r="BI1510" s="10"/>
      <c r="BJ1510" s="10"/>
      <c r="BK1510" s="10"/>
      <c r="BL1510" s="10"/>
      <c r="BM1510" s="10"/>
      <c r="BN1510" s="10"/>
      <c r="BO1510" s="10"/>
      <c r="BP1510" s="10"/>
      <c r="BQ1510" s="10"/>
      <c r="BR1510" s="10"/>
      <c r="BS1510" s="10"/>
      <c r="BT1510" s="10"/>
      <c r="BU1510" s="10"/>
      <c r="BV1510" s="10"/>
      <c r="BW1510" s="10"/>
      <c r="BX1510" s="10"/>
      <c r="BY1510" s="10"/>
      <c r="BZ1510" s="10"/>
      <c r="CA1510" s="10"/>
      <c r="CB1510" s="10"/>
      <c r="CC1510" s="10"/>
      <c r="CD1510" s="10"/>
      <c r="CE1510" s="10"/>
      <c r="CF1510" s="10"/>
      <c r="CG1510" s="10"/>
      <c r="CH1510" s="10"/>
      <c r="CI1510" s="10"/>
      <c r="CJ1510" s="10"/>
      <c r="CK1510" s="10"/>
      <c r="CL1510" s="10"/>
      <c r="CM1510" s="10"/>
      <c r="CN1510" s="10"/>
      <c r="CO1510" s="10"/>
      <c r="CP1510" s="10"/>
      <c r="CQ1510" s="10"/>
      <c r="CR1510" s="10"/>
    </row>
    <row r="1511" spans="1:96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0"/>
      <c r="BC1511" s="10"/>
      <c r="BD1511" s="10"/>
      <c r="BE1511" s="10"/>
      <c r="BF1511" s="10"/>
      <c r="BG1511" s="10"/>
      <c r="BH1511" s="10"/>
      <c r="BI1511" s="10"/>
      <c r="BJ1511" s="10"/>
      <c r="BK1511" s="10"/>
      <c r="BL1511" s="10"/>
      <c r="BM1511" s="10"/>
      <c r="BN1511" s="10"/>
      <c r="BO1511" s="10"/>
      <c r="BP1511" s="10"/>
      <c r="BQ1511" s="10"/>
      <c r="BR1511" s="10"/>
      <c r="BS1511" s="10"/>
      <c r="BT1511" s="10"/>
      <c r="BU1511" s="10"/>
      <c r="BV1511" s="10"/>
      <c r="BW1511" s="10"/>
      <c r="BX1511" s="10"/>
      <c r="BY1511" s="10"/>
      <c r="BZ1511" s="10"/>
      <c r="CA1511" s="10"/>
      <c r="CB1511" s="10"/>
      <c r="CC1511" s="10"/>
      <c r="CD1511" s="10"/>
      <c r="CE1511" s="10"/>
      <c r="CF1511" s="10"/>
      <c r="CG1511" s="10"/>
      <c r="CH1511" s="10"/>
      <c r="CI1511" s="10"/>
      <c r="CJ1511" s="10"/>
      <c r="CK1511" s="10"/>
      <c r="CL1511" s="10"/>
      <c r="CM1511" s="10"/>
      <c r="CN1511" s="10"/>
      <c r="CO1511" s="10"/>
      <c r="CP1511" s="10"/>
      <c r="CQ1511" s="10"/>
      <c r="CR1511" s="10"/>
    </row>
    <row r="1512" spans="1:96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0"/>
      <c r="BC1512" s="10"/>
      <c r="BD1512" s="10"/>
      <c r="BE1512" s="10"/>
      <c r="BF1512" s="10"/>
      <c r="BG1512" s="10"/>
      <c r="BH1512" s="10"/>
      <c r="BI1512" s="10"/>
      <c r="BJ1512" s="10"/>
      <c r="BK1512" s="10"/>
      <c r="BL1512" s="10"/>
      <c r="BM1512" s="10"/>
      <c r="BN1512" s="10"/>
      <c r="BO1512" s="10"/>
      <c r="BP1512" s="10"/>
      <c r="BQ1512" s="10"/>
      <c r="BR1512" s="10"/>
      <c r="BS1512" s="10"/>
      <c r="BT1512" s="10"/>
      <c r="BU1512" s="10"/>
      <c r="BV1512" s="10"/>
      <c r="BW1512" s="10"/>
      <c r="BX1512" s="10"/>
      <c r="BY1512" s="10"/>
      <c r="BZ1512" s="10"/>
      <c r="CA1512" s="10"/>
      <c r="CB1512" s="10"/>
      <c r="CC1512" s="10"/>
      <c r="CD1512" s="10"/>
      <c r="CE1512" s="10"/>
      <c r="CF1512" s="10"/>
      <c r="CG1512" s="10"/>
      <c r="CH1512" s="10"/>
      <c r="CI1512" s="10"/>
      <c r="CJ1512" s="10"/>
      <c r="CK1512" s="10"/>
      <c r="CL1512" s="10"/>
      <c r="CM1512" s="10"/>
      <c r="CN1512" s="10"/>
      <c r="CO1512" s="10"/>
      <c r="CP1512" s="10"/>
      <c r="CQ1512" s="10"/>
      <c r="CR1512" s="10"/>
    </row>
    <row r="1513" spans="1:96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0"/>
      <c r="BC1513" s="10"/>
      <c r="BD1513" s="10"/>
      <c r="BE1513" s="10"/>
      <c r="BF1513" s="10"/>
      <c r="BG1513" s="10"/>
      <c r="BH1513" s="10"/>
      <c r="BI1513" s="10"/>
      <c r="BJ1513" s="10"/>
      <c r="BK1513" s="10"/>
      <c r="BL1513" s="10"/>
      <c r="BM1513" s="10"/>
      <c r="BN1513" s="10"/>
      <c r="BO1513" s="10"/>
      <c r="BP1513" s="10"/>
      <c r="BQ1513" s="10"/>
      <c r="BR1513" s="10"/>
      <c r="BS1513" s="10"/>
      <c r="BT1513" s="10"/>
      <c r="BU1513" s="10"/>
      <c r="BV1513" s="10"/>
      <c r="BW1513" s="10"/>
      <c r="BX1513" s="10"/>
      <c r="BY1513" s="10"/>
      <c r="BZ1513" s="10"/>
      <c r="CA1513" s="10"/>
      <c r="CB1513" s="10"/>
      <c r="CC1513" s="10"/>
      <c r="CD1513" s="10"/>
      <c r="CE1513" s="10"/>
      <c r="CF1513" s="10"/>
      <c r="CG1513" s="10"/>
      <c r="CH1513" s="10"/>
      <c r="CI1513" s="10"/>
      <c r="CJ1513" s="10"/>
      <c r="CK1513" s="10"/>
      <c r="CL1513" s="10"/>
      <c r="CM1513" s="10"/>
      <c r="CN1513" s="10"/>
      <c r="CO1513" s="10"/>
      <c r="CP1513" s="10"/>
      <c r="CQ1513" s="10"/>
      <c r="CR1513" s="10"/>
    </row>
    <row r="1514" spans="1:96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0"/>
      <c r="BC1514" s="10"/>
      <c r="BD1514" s="10"/>
      <c r="BE1514" s="10"/>
      <c r="BF1514" s="10"/>
      <c r="BG1514" s="10"/>
      <c r="BH1514" s="10"/>
      <c r="BI1514" s="10"/>
      <c r="BJ1514" s="10"/>
      <c r="BK1514" s="10"/>
      <c r="BL1514" s="10"/>
      <c r="BM1514" s="10"/>
      <c r="BN1514" s="10"/>
      <c r="BO1514" s="10"/>
      <c r="BP1514" s="10"/>
      <c r="BQ1514" s="10"/>
      <c r="BR1514" s="10"/>
      <c r="BS1514" s="10"/>
      <c r="BT1514" s="10"/>
      <c r="BU1514" s="10"/>
      <c r="BV1514" s="10"/>
      <c r="BW1514" s="10"/>
      <c r="BX1514" s="10"/>
      <c r="BY1514" s="10"/>
      <c r="BZ1514" s="10"/>
      <c r="CA1514" s="10"/>
      <c r="CB1514" s="10"/>
      <c r="CC1514" s="10"/>
      <c r="CD1514" s="10"/>
      <c r="CE1514" s="10"/>
      <c r="CF1514" s="10"/>
      <c r="CG1514" s="10"/>
      <c r="CH1514" s="10"/>
      <c r="CI1514" s="10"/>
      <c r="CJ1514" s="10"/>
      <c r="CK1514" s="10"/>
      <c r="CL1514" s="10"/>
      <c r="CM1514" s="10"/>
      <c r="CN1514" s="10"/>
      <c r="CO1514" s="10"/>
      <c r="CP1514" s="10"/>
      <c r="CQ1514" s="10"/>
      <c r="CR1514" s="10"/>
    </row>
    <row r="1515" spans="1:96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0"/>
      <c r="BC1515" s="10"/>
      <c r="BD1515" s="10"/>
      <c r="BE1515" s="10"/>
      <c r="BF1515" s="10"/>
      <c r="BG1515" s="10"/>
      <c r="BH1515" s="10"/>
      <c r="BI1515" s="10"/>
      <c r="BJ1515" s="10"/>
      <c r="BK1515" s="10"/>
      <c r="BL1515" s="10"/>
      <c r="BM1515" s="10"/>
      <c r="BN1515" s="10"/>
      <c r="BO1515" s="10"/>
      <c r="BP1515" s="10"/>
      <c r="BQ1515" s="10"/>
      <c r="BR1515" s="10"/>
      <c r="BS1515" s="10"/>
      <c r="BT1515" s="10"/>
      <c r="BU1515" s="10"/>
      <c r="BV1515" s="10"/>
      <c r="BW1515" s="10"/>
      <c r="BX1515" s="10"/>
      <c r="BY1515" s="10"/>
      <c r="BZ1515" s="10"/>
      <c r="CA1515" s="10"/>
      <c r="CB1515" s="10"/>
      <c r="CC1515" s="10"/>
      <c r="CD1515" s="10"/>
      <c r="CE1515" s="10"/>
      <c r="CF1515" s="10"/>
      <c r="CG1515" s="10"/>
      <c r="CH1515" s="10"/>
      <c r="CI1515" s="10"/>
      <c r="CJ1515" s="10"/>
      <c r="CK1515" s="10"/>
      <c r="CL1515" s="10"/>
      <c r="CM1515" s="10"/>
      <c r="CN1515" s="10"/>
      <c r="CO1515" s="10"/>
      <c r="CP1515" s="10"/>
      <c r="CQ1515" s="10"/>
      <c r="CR1515" s="10"/>
    </row>
    <row r="1516" spans="1:96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0"/>
      <c r="BC1516" s="10"/>
      <c r="BD1516" s="10"/>
      <c r="BE1516" s="10"/>
      <c r="BF1516" s="10"/>
      <c r="BG1516" s="10"/>
      <c r="BH1516" s="10"/>
      <c r="BI1516" s="10"/>
      <c r="BJ1516" s="10"/>
      <c r="BK1516" s="10"/>
      <c r="BL1516" s="10"/>
      <c r="BM1516" s="10"/>
      <c r="BN1516" s="10"/>
      <c r="BO1516" s="10"/>
      <c r="BP1516" s="10"/>
      <c r="BQ1516" s="10"/>
      <c r="BR1516" s="10"/>
      <c r="BS1516" s="10"/>
      <c r="BT1516" s="10"/>
      <c r="BU1516" s="10"/>
      <c r="BV1516" s="10"/>
      <c r="BW1516" s="10"/>
      <c r="BX1516" s="10"/>
      <c r="BY1516" s="10"/>
      <c r="BZ1516" s="10"/>
      <c r="CA1516" s="10"/>
      <c r="CB1516" s="10"/>
      <c r="CC1516" s="10"/>
      <c r="CD1516" s="10"/>
      <c r="CE1516" s="10"/>
      <c r="CF1516" s="10"/>
      <c r="CG1516" s="10"/>
      <c r="CH1516" s="10"/>
      <c r="CI1516" s="10"/>
      <c r="CJ1516" s="10"/>
      <c r="CK1516" s="10"/>
      <c r="CL1516" s="10"/>
      <c r="CM1516" s="10"/>
      <c r="CN1516" s="10"/>
      <c r="CO1516" s="10"/>
      <c r="CP1516" s="10"/>
      <c r="CQ1516" s="10"/>
      <c r="CR1516" s="10"/>
    </row>
    <row r="1517" spans="1:96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0"/>
      <c r="BC1517" s="10"/>
      <c r="BD1517" s="10"/>
      <c r="BE1517" s="10"/>
      <c r="BF1517" s="10"/>
      <c r="BG1517" s="10"/>
      <c r="BH1517" s="10"/>
      <c r="BI1517" s="10"/>
      <c r="BJ1517" s="10"/>
      <c r="BK1517" s="10"/>
      <c r="BL1517" s="10"/>
      <c r="BM1517" s="10"/>
      <c r="BN1517" s="10"/>
      <c r="BO1517" s="10"/>
      <c r="BP1517" s="10"/>
      <c r="BQ1517" s="10"/>
      <c r="BR1517" s="10"/>
      <c r="BS1517" s="10"/>
      <c r="BT1517" s="10"/>
      <c r="BU1517" s="10"/>
      <c r="BV1517" s="10"/>
      <c r="BW1517" s="10"/>
      <c r="BX1517" s="10"/>
      <c r="BY1517" s="10"/>
      <c r="BZ1517" s="10"/>
      <c r="CA1517" s="10"/>
      <c r="CB1517" s="10"/>
      <c r="CC1517" s="10"/>
      <c r="CD1517" s="10"/>
      <c r="CE1517" s="10"/>
      <c r="CF1517" s="10"/>
      <c r="CG1517" s="10"/>
      <c r="CH1517" s="10"/>
      <c r="CI1517" s="10"/>
      <c r="CJ1517" s="10"/>
      <c r="CK1517" s="10"/>
      <c r="CL1517" s="10"/>
      <c r="CM1517" s="10"/>
      <c r="CN1517" s="10"/>
      <c r="CO1517" s="10"/>
      <c r="CP1517" s="10"/>
      <c r="CQ1517" s="10"/>
      <c r="CR1517" s="10"/>
    </row>
    <row r="1518" spans="1:96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0"/>
      <c r="BC1518" s="10"/>
      <c r="BD1518" s="10"/>
      <c r="BE1518" s="10"/>
      <c r="BF1518" s="10"/>
      <c r="BG1518" s="10"/>
      <c r="BH1518" s="10"/>
      <c r="BI1518" s="10"/>
      <c r="BJ1518" s="10"/>
      <c r="BK1518" s="10"/>
      <c r="BL1518" s="10"/>
      <c r="BM1518" s="10"/>
      <c r="BN1518" s="10"/>
      <c r="BO1518" s="10"/>
      <c r="BP1518" s="10"/>
      <c r="BQ1518" s="10"/>
      <c r="BR1518" s="10"/>
      <c r="BS1518" s="10"/>
      <c r="BT1518" s="10"/>
      <c r="BU1518" s="10"/>
      <c r="BV1518" s="10"/>
      <c r="BW1518" s="10"/>
      <c r="BX1518" s="10"/>
      <c r="BY1518" s="10"/>
      <c r="BZ1518" s="10"/>
      <c r="CA1518" s="10"/>
      <c r="CB1518" s="10"/>
      <c r="CC1518" s="10"/>
      <c r="CD1518" s="10"/>
      <c r="CE1518" s="10"/>
      <c r="CF1518" s="10"/>
      <c r="CG1518" s="10"/>
      <c r="CH1518" s="10"/>
      <c r="CI1518" s="10"/>
      <c r="CJ1518" s="10"/>
      <c r="CK1518" s="10"/>
      <c r="CL1518" s="10"/>
      <c r="CM1518" s="10"/>
      <c r="CN1518" s="10"/>
      <c r="CO1518" s="10"/>
      <c r="CP1518" s="10"/>
      <c r="CQ1518" s="10"/>
      <c r="CR1518" s="10"/>
    </row>
    <row r="1519" spans="1:96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0"/>
      <c r="BC1519" s="10"/>
      <c r="BD1519" s="10"/>
      <c r="BE1519" s="10"/>
      <c r="BF1519" s="10"/>
      <c r="BG1519" s="10"/>
      <c r="BH1519" s="10"/>
      <c r="BI1519" s="10"/>
      <c r="BJ1519" s="10"/>
      <c r="BK1519" s="10"/>
      <c r="BL1519" s="10"/>
      <c r="BM1519" s="10"/>
      <c r="BN1519" s="10"/>
      <c r="BO1519" s="10"/>
      <c r="BP1519" s="10"/>
      <c r="BQ1519" s="10"/>
      <c r="BR1519" s="10"/>
      <c r="BS1519" s="10"/>
      <c r="BT1519" s="10"/>
      <c r="BU1519" s="10"/>
      <c r="BV1519" s="10"/>
      <c r="BW1519" s="10"/>
      <c r="BX1519" s="10"/>
      <c r="BY1519" s="10"/>
      <c r="BZ1519" s="10"/>
      <c r="CA1519" s="10"/>
      <c r="CB1519" s="10"/>
      <c r="CC1519" s="10"/>
      <c r="CD1519" s="10"/>
      <c r="CE1519" s="10"/>
      <c r="CF1519" s="10"/>
      <c r="CG1519" s="10"/>
      <c r="CH1519" s="10"/>
      <c r="CI1519" s="10"/>
      <c r="CJ1519" s="10"/>
      <c r="CK1519" s="10"/>
      <c r="CL1519" s="10"/>
      <c r="CM1519" s="10"/>
      <c r="CN1519" s="10"/>
      <c r="CO1519" s="10"/>
      <c r="CP1519" s="10"/>
      <c r="CQ1519" s="10"/>
      <c r="CR1519" s="10"/>
    </row>
    <row r="1520" spans="1:96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0"/>
      <c r="BC1520" s="10"/>
      <c r="BD1520" s="10"/>
      <c r="BE1520" s="10"/>
      <c r="BF1520" s="10"/>
      <c r="BG1520" s="10"/>
      <c r="BH1520" s="10"/>
      <c r="BI1520" s="10"/>
      <c r="BJ1520" s="10"/>
      <c r="BK1520" s="10"/>
      <c r="BL1520" s="10"/>
      <c r="BM1520" s="10"/>
      <c r="BN1520" s="10"/>
      <c r="BO1520" s="10"/>
      <c r="BP1520" s="10"/>
      <c r="BQ1520" s="10"/>
      <c r="BR1520" s="10"/>
      <c r="BS1520" s="10"/>
      <c r="BT1520" s="10"/>
      <c r="BU1520" s="10"/>
      <c r="BV1520" s="10"/>
      <c r="BW1520" s="10"/>
      <c r="BX1520" s="10"/>
      <c r="BY1520" s="10"/>
      <c r="BZ1520" s="10"/>
      <c r="CA1520" s="10"/>
      <c r="CB1520" s="10"/>
      <c r="CC1520" s="10"/>
      <c r="CD1520" s="10"/>
      <c r="CE1520" s="10"/>
      <c r="CF1520" s="10"/>
      <c r="CG1520" s="10"/>
      <c r="CH1520" s="10"/>
      <c r="CI1520" s="10"/>
      <c r="CJ1520" s="10"/>
      <c r="CK1520" s="10"/>
      <c r="CL1520" s="10"/>
      <c r="CM1520" s="10"/>
      <c r="CN1520" s="10"/>
      <c r="CO1520" s="10"/>
      <c r="CP1520" s="10"/>
      <c r="CQ1520" s="10"/>
      <c r="CR1520" s="10"/>
    </row>
    <row r="1521" spans="1:96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0"/>
      <c r="BC1521" s="10"/>
      <c r="BD1521" s="10"/>
      <c r="BE1521" s="10"/>
      <c r="BF1521" s="10"/>
      <c r="BG1521" s="10"/>
      <c r="BH1521" s="10"/>
      <c r="BI1521" s="10"/>
      <c r="BJ1521" s="10"/>
      <c r="BK1521" s="10"/>
      <c r="BL1521" s="10"/>
      <c r="BM1521" s="10"/>
      <c r="BN1521" s="10"/>
      <c r="BO1521" s="10"/>
      <c r="BP1521" s="10"/>
      <c r="BQ1521" s="10"/>
      <c r="BR1521" s="10"/>
      <c r="BS1521" s="10"/>
      <c r="BT1521" s="10"/>
      <c r="BU1521" s="10"/>
      <c r="BV1521" s="10"/>
      <c r="BW1521" s="10"/>
      <c r="BX1521" s="10"/>
      <c r="BY1521" s="10"/>
      <c r="BZ1521" s="10"/>
      <c r="CA1521" s="10"/>
      <c r="CB1521" s="10"/>
      <c r="CC1521" s="10"/>
      <c r="CD1521" s="10"/>
      <c r="CE1521" s="10"/>
      <c r="CF1521" s="10"/>
      <c r="CG1521" s="10"/>
      <c r="CH1521" s="10"/>
      <c r="CI1521" s="10"/>
      <c r="CJ1521" s="10"/>
      <c r="CK1521" s="10"/>
      <c r="CL1521" s="10"/>
      <c r="CM1521" s="10"/>
      <c r="CN1521" s="10"/>
      <c r="CO1521" s="10"/>
      <c r="CP1521" s="10"/>
      <c r="CQ1521" s="10"/>
      <c r="CR1521" s="10"/>
    </row>
    <row r="1522" spans="1:96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0"/>
      <c r="BC1522" s="10"/>
      <c r="BD1522" s="10"/>
      <c r="BE1522" s="10"/>
      <c r="BF1522" s="10"/>
      <c r="BG1522" s="10"/>
      <c r="BH1522" s="10"/>
      <c r="BI1522" s="10"/>
      <c r="BJ1522" s="10"/>
      <c r="BK1522" s="10"/>
      <c r="BL1522" s="10"/>
      <c r="BM1522" s="10"/>
      <c r="BN1522" s="10"/>
      <c r="BO1522" s="10"/>
      <c r="BP1522" s="10"/>
      <c r="BQ1522" s="10"/>
      <c r="BR1522" s="10"/>
      <c r="BS1522" s="10"/>
      <c r="BT1522" s="10"/>
      <c r="BU1522" s="10"/>
      <c r="BV1522" s="10"/>
      <c r="BW1522" s="10"/>
      <c r="BX1522" s="10"/>
      <c r="BY1522" s="10"/>
      <c r="BZ1522" s="10"/>
      <c r="CA1522" s="10"/>
      <c r="CB1522" s="10"/>
      <c r="CC1522" s="10"/>
      <c r="CD1522" s="10"/>
      <c r="CE1522" s="10"/>
      <c r="CF1522" s="10"/>
      <c r="CG1522" s="10"/>
      <c r="CH1522" s="10"/>
      <c r="CI1522" s="10"/>
      <c r="CJ1522" s="10"/>
      <c r="CK1522" s="10"/>
      <c r="CL1522" s="10"/>
      <c r="CM1522" s="10"/>
      <c r="CN1522" s="10"/>
      <c r="CO1522" s="10"/>
      <c r="CP1522" s="10"/>
      <c r="CQ1522" s="10"/>
      <c r="CR1522" s="10"/>
    </row>
    <row r="1523" spans="1:96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0"/>
      <c r="BC1523" s="10"/>
      <c r="BD1523" s="10"/>
      <c r="BE1523" s="10"/>
      <c r="BF1523" s="10"/>
      <c r="BG1523" s="10"/>
      <c r="BH1523" s="10"/>
      <c r="BI1523" s="10"/>
      <c r="BJ1523" s="10"/>
      <c r="BK1523" s="10"/>
      <c r="BL1523" s="10"/>
      <c r="BM1523" s="10"/>
      <c r="BN1523" s="10"/>
      <c r="BO1523" s="10"/>
      <c r="BP1523" s="10"/>
      <c r="BQ1523" s="10"/>
      <c r="BR1523" s="10"/>
      <c r="BS1523" s="10"/>
      <c r="BT1523" s="10"/>
      <c r="BU1523" s="10"/>
      <c r="BV1523" s="10"/>
      <c r="BW1523" s="10"/>
      <c r="BX1523" s="10"/>
      <c r="BY1523" s="10"/>
      <c r="BZ1523" s="10"/>
      <c r="CA1523" s="10"/>
      <c r="CB1523" s="10"/>
      <c r="CC1523" s="10"/>
      <c r="CD1523" s="10"/>
      <c r="CE1523" s="10"/>
      <c r="CF1523" s="10"/>
      <c r="CG1523" s="10"/>
      <c r="CH1523" s="10"/>
      <c r="CI1523" s="10"/>
      <c r="CJ1523" s="10"/>
      <c r="CK1523" s="10"/>
      <c r="CL1523" s="10"/>
      <c r="CM1523" s="10"/>
      <c r="CN1523" s="10"/>
      <c r="CO1523" s="10"/>
      <c r="CP1523" s="10"/>
      <c r="CQ1523" s="10"/>
      <c r="CR1523" s="10"/>
    </row>
    <row r="1524" spans="1:96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0"/>
      <c r="BC1524" s="10"/>
      <c r="BD1524" s="10"/>
      <c r="BE1524" s="10"/>
      <c r="BF1524" s="10"/>
      <c r="BG1524" s="10"/>
      <c r="BH1524" s="10"/>
      <c r="BI1524" s="10"/>
      <c r="BJ1524" s="10"/>
      <c r="BK1524" s="10"/>
      <c r="BL1524" s="10"/>
      <c r="BM1524" s="10"/>
      <c r="BN1524" s="10"/>
      <c r="BO1524" s="10"/>
      <c r="BP1524" s="10"/>
      <c r="BQ1524" s="10"/>
      <c r="BR1524" s="10"/>
      <c r="BS1524" s="10"/>
      <c r="BT1524" s="10"/>
      <c r="BU1524" s="10"/>
      <c r="BV1524" s="10"/>
      <c r="BW1524" s="10"/>
      <c r="BX1524" s="10"/>
      <c r="BY1524" s="10"/>
      <c r="BZ1524" s="10"/>
      <c r="CA1524" s="10"/>
      <c r="CB1524" s="10"/>
      <c r="CC1524" s="10"/>
      <c r="CD1524" s="10"/>
      <c r="CE1524" s="10"/>
      <c r="CF1524" s="10"/>
      <c r="CG1524" s="10"/>
      <c r="CH1524" s="10"/>
      <c r="CI1524" s="10"/>
      <c r="CJ1524" s="10"/>
      <c r="CK1524" s="10"/>
      <c r="CL1524" s="10"/>
      <c r="CM1524" s="10"/>
      <c r="CN1524" s="10"/>
      <c r="CO1524" s="10"/>
      <c r="CP1524" s="10"/>
      <c r="CQ1524" s="10"/>
      <c r="CR1524" s="10"/>
    </row>
    <row r="1525" spans="1:96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0"/>
      <c r="BC1525" s="10"/>
      <c r="BD1525" s="10"/>
      <c r="BE1525" s="10"/>
      <c r="BF1525" s="10"/>
      <c r="BG1525" s="10"/>
      <c r="BH1525" s="10"/>
      <c r="BI1525" s="10"/>
      <c r="BJ1525" s="10"/>
      <c r="BK1525" s="10"/>
      <c r="BL1525" s="10"/>
      <c r="BM1525" s="10"/>
      <c r="BN1525" s="10"/>
      <c r="BO1525" s="10"/>
      <c r="BP1525" s="10"/>
      <c r="BQ1525" s="10"/>
      <c r="BR1525" s="10"/>
      <c r="BS1525" s="10"/>
      <c r="BT1525" s="10"/>
      <c r="BU1525" s="10"/>
      <c r="BV1525" s="10"/>
      <c r="BW1525" s="10"/>
      <c r="BX1525" s="10"/>
      <c r="BY1525" s="10"/>
      <c r="BZ1525" s="10"/>
      <c r="CA1525" s="10"/>
      <c r="CB1525" s="10"/>
      <c r="CC1525" s="10"/>
      <c r="CD1525" s="10"/>
      <c r="CE1525" s="10"/>
      <c r="CF1525" s="10"/>
      <c r="CG1525" s="10"/>
      <c r="CH1525" s="10"/>
      <c r="CI1525" s="10"/>
      <c r="CJ1525" s="10"/>
      <c r="CK1525" s="10"/>
      <c r="CL1525" s="10"/>
      <c r="CM1525" s="10"/>
      <c r="CN1525" s="10"/>
      <c r="CO1525" s="10"/>
      <c r="CP1525" s="10"/>
      <c r="CQ1525" s="10"/>
      <c r="CR1525" s="10"/>
    </row>
    <row r="1526" spans="1:96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0"/>
      <c r="BC1526" s="10"/>
      <c r="BD1526" s="10"/>
      <c r="BE1526" s="10"/>
      <c r="BF1526" s="10"/>
      <c r="BG1526" s="10"/>
      <c r="BH1526" s="10"/>
      <c r="BI1526" s="10"/>
      <c r="BJ1526" s="10"/>
      <c r="BK1526" s="10"/>
      <c r="BL1526" s="10"/>
      <c r="BM1526" s="10"/>
      <c r="BN1526" s="10"/>
      <c r="BO1526" s="10"/>
      <c r="BP1526" s="10"/>
      <c r="BQ1526" s="10"/>
      <c r="BR1526" s="10"/>
      <c r="BS1526" s="10"/>
      <c r="BT1526" s="10"/>
      <c r="BU1526" s="10"/>
      <c r="BV1526" s="10"/>
      <c r="BW1526" s="10"/>
      <c r="BX1526" s="10"/>
      <c r="BY1526" s="10"/>
      <c r="BZ1526" s="10"/>
      <c r="CA1526" s="10"/>
      <c r="CB1526" s="10"/>
      <c r="CC1526" s="10"/>
      <c r="CD1526" s="10"/>
      <c r="CE1526" s="10"/>
      <c r="CF1526" s="10"/>
      <c r="CG1526" s="10"/>
      <c r="CH1526" s="10"/>
      <c r="CI1526" s="10"/>
      <c r="CJ1526" s="10"/>
      <c r="CK1526" s="10"/>
      <c r="CL1526" s="10"/>
      <c r="CM1526" s="10"/>
      <c r="CN1526" s="10"/>
      <c r="CO1526" s="10"/>
      <c r="CP1526" s="10"/>
      <c r="CQ1526" s="10"/>
      <c r="CR1526" s="10"/>
    </row>
    <row r="1527" spans="1:96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0"/>
      <c r="BC1527" s="10"/>
      <c r="BD1527" s="10"/>
      <c r="BE1527" s="10"/>
      <c r="BF1527" s="10"/>
      <c r="BG1527" s="10"/>
      <c r="BH1527" s="10"/>
      <c r="BI1527" s="10"/>
      <c r="BJ1527" s="10"/>
      <c r="BK1527" s="10"/>
      <c r="BL1527" s="10"/>
      <c r="BM1527" s="10"/>
      <c r="BN1527" s="10"/>
      <c r="BO1527" s="10"/>
      <c r="BP1527" s="10"/>
      <c r="BQ1527" s="10"/>
      <c r="BR1527" s="10"/>
      <c r="BS1527" s="10"/>
      <c r="BT1527" s="10"/>
      <c r="BU1527" s="10"/>
      <c r="BV1527" s="10"/>
      <c r="BW1527" s="10"/>
      <c r="BX1527" s="10"/>
      <c r="BY1527" s="10"/>
      <c r="BZ1527" s="10"/>
      <c r="CA1527" s="10"/>
      <c r="CB1527" s="10"/>
      <c r="CC1527" s="10"/>
      <c r="CD1527" s="10"/>
      <c r="CE1527" s="10"/>
      <c r="CF1527" s="10"/>
      <c r="CG1527" s="10"/>
      <c r="CH1527" s="10"/>
      <c r="CI1527" s="10"/>
      <c r="CJ1527" s="10"/>
      <c r="CK1527" s="10"/>
      <c r="CL1527" s="10"/>
      <c r="CM1527" s="10"/>
      <c r="CN1527" s="10"/>
      <c r="CO1527" s="10"/>
      <c r="CP1527" s="10"/>
      <c r="CQ1527" s="10"/>
      <c r="CR1527" s="10"/>
    </row>
    <row r="1528" spans="1:96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0"/>
      <c r="BC1528" s="10"/>
      <c r="BD1528" s="10"/>
      <c r="BE1528" s="10"/>
      <c r="BF1528" s="10"/>
      <c r="BG1528" s="10"/>
      <c r="BH1528" s="10"/>
      <c r="BI1528" s="10"/>
      <c r="BJ1528" s="10"/>
      <c r="BK1528" s="10"/>
      <c r="BL1528" s="10"/>
      <c r="BM1528" s="10"/>
      <c r="BN1528" s="10"/>
      <c r="BO1528" s="10"/>
      <c r="BP1528" s="10"/>
      <c r="BQ1528" s="10"/>
      <c r="BR1528" s="10"/>
      <c r="BS1528" s="10"/>
      <c r="BT1528" s="10"/>
      <c r="BU1528" s="10"/>
      <c r="BV1528" s="10"/>
      <c r="BW1528" s="10"/>
      <c r="BX1528" s="10"/>
      <c r="BY1528" s="10"/>
      <c r="BZ1528" s="10"/>
      <c r="CA1528" s="10"/>
      <c r="CB1528" s="10"/>
      <c r="CC1528" s="10"/>
      <c r="CD1528" s="10"/>
      <c r="CE1528" s="10"/>
      <c r="CF1528" s="10"/>
      <c r="CG1528" s="10"/>
      <c r="CH1528" s="10"/>
      <c r="CI1528" s="10"/>
      <c r="CJ1528" s="10"/>
      <c r="CK1528" s="10"/>
      <c r="CL1528" s="10"/>
      <c r="CM1528" s="10"/>
      <c r="CN1528" s="10"/>
      <c r="CO1528" s="10"/>
      <c r="CP1528" s="10"/>
      <c r="CQ1528" s="10"/>
      <c r="CR1528" s="10"/>
    </row>
    <row r="1529" spans="1:96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0"/>
      <c r="BC1529" s="10"/>
      <c r="BD1529" s="10"/>
      <c r="BE1529" s="10"/>
      <c r="BF1529" s="10"/>
      <c r="BG1529" s="10"/>
      <c r="BH1529" s="10"/>
      <c r="BI1529" s="10"/>
      <c r="BJ1529" s="10"/>
      <c r="BK1529" s="10"/>
      <c r="BL1529" s="10"/>
      <c r="BM1529" s="10"/>
      <c r="BN1529" s="10"/>
      <c r="BO1529" s="10"/>
      <c r="BP1529" s="10"/>
      <c r="BQ1529" s="10"/>
      <c r="BR1529" s="10"/>
      <c r="BS1529" s="10"/>
      <c r="BT1529" s="10"/>
      <c r="BU1529" s="10"/>
      <c r="BV1529" s="10"/>
      <c r="BW1529" s="10"/>
      <c r="BX1529" s="10"/>
      <c r="BY1529" s="10"/>
      <c r="BZ1529" s="10"/>
      <c r="CA1529" s="10"/>
      <c r="CB1529" s="10"/>
      <c r="CC1529" s="10"/>
      <c r="CD1529" s="10"/>
      <c r="CE1529" s="10"/>
      <c r="CF1529" s="10"/>
      <c r="CG1529" s="10"/>
      <c r="CH1529" s="10"/>
      <c r="CI1529" s="10"/>
      <c r="CJ1529" s="10"/>
      <c r="CK1529" s="10"/>
      <c r="CL1529" s="10"/>
      <c r="CM1529" s="10"/>
      <c r="CN1529" s="10"/>
      <c r="CO1529" s="10"/>
      <c r="CP1529" s="10"/>
      <c r="CQ1529" s="10"/>
      <c r="CR1529" s="10"/>
    </row>
    <row r="1530" spans="1:96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0"/>
      <c r="BC1530" s="10"/>
      <c r="BD1530" s="10"/>
      <c r="BE1530" s="10"/>
      <c r="BF1530" s="10"/>
      <c r="BG1530" s="10"/>
      <c r="BH1530" s="10"/>
      <c r="BI1530" s="10"/>
      <c r="BJ1530" s="10"/>
      <c r="BK1530" s="10"/>
      <c r="BL1530" s="10"/>
      <c r="BM1530" s="10"/>
      <c r="BN1530" s="10"/>
      <c r="BO1530" s="10"/>
      <c r="BP1530" s="10"/>
      <c r="BQ1530" s="10"/>
      <c r="BR1530" s="10"/>
      <c r="BS1530" s="10"/>
      <c r="BT1530" s="10"/>
      <c r="BU1530" s="10"/>
      <c r="BV1530" s="10"/>
      <c r="BW1530" s="10"/>
      <c r="BX1530" s="10"/>
      <c r="BY1530" s="10"/>
      <c r="BZ1530" s="10"/>
      <c r="CA1530" s="10"/>
      <c r="CB1530" s="10"/>
      <c r="CC1530" s="10"/>
      <c r="CD1530" s="10"/>
      <c r="CE1530" s="10"/>
      <c r="CF1530" s="10"/>
      <c r="CG1530" s="10"/>
      <c r="CH1530" s="10"/>
      <c r="CI1530" s="10"/>
      <c r="CJ1530" s="10"/>
      <c r="CK1530" s="10"/>
      <c r="CL1530" s="10"/>
      <c r="CM1530" s="10"/>
      <c r="CN1530" s="10"/>
      <c r="CO1530" s="10"/>
      <c r="CP1530" s="10"/>
      <c r="CQ1530" s="10"/>
      <c r="CR1530" s="10"/>
    </row>
    <row r="1531" spans="1:96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0"/>
      <c r="BC1531" s="10"/>
      <c r="BD1531" s="10"/>
      <c r="BE1531" s="10"/>
      <c r="BF1531" s="10"/>
      <c r="BG1531" s="10"/>
      <c r="BH1531" s="10"/>
      <c r="BI1531" s="10"/>
      <c r="BJ1531" s="10"/>
      <c r="BK1531" s="10"/>
      <c r="BL1531" s="10"/>
      <c r="BM1531" s="10"/>
      <c r="BN1531" s="10"/>
      <c r="BO1531" s="10"/>
      <c r="BP1531" s="10"/>
      <c r="BQ1531" s="10"/>
      <c r="BR1531" s="10"/>
      <c r="BS1531" s="10"/>
      <c r="BT1531" s="10"/>
      <c r="BU1531" s="10"/>
      <c r="BV1531" s="10"/>
      <c r="BW1531" s="10"/>
      <c r="BX1531" s="10"/>
      <c r="BY1531" s="10"/>
      <c r="BZ1531" s="10"/>
      <c r="CA1531" s="10"/>
      <c r="CB1531" s="10"/>
      <c r="CC1531" s="10"/>
      <c r="CD1531" s="10"/>
      <c r="CE1531" s="10"/>
      <c r="CF1531" s="10"/>
      <c r="CG1531" s="10"/>
      <c r="CH1531" s="10"/>
      <c r="CI1531" s="10"/>
      <c r="CJ1531" s="10"/>
      <c r="CK1531" s="10"/>
      <c r="CL1531" s="10"/>
      <c r="CM1531" s="10"/>
      <c r="CN1531" s="10"/>
      <c r="CO1531" s="10"/>
      <c r="CP1531" s="10"/>
      <c r="CQ1531" s="10"/>
      <c r="CR1531" s="10"/>
    </row>
    <row r="1532" spans="1:96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0"/>
      <c r="BC1532" s="10"/>
      <c r="BD1532" s="10"/>
      <c r="BE1532" s="10"/>
      <c r="BF1532" s="10"/>
      <c r="BG1532" s="10"/>
      <c r="BH1532" s="10"/>
      <c r="BI1532" s="10"/>
      <c r="BJ1532" s="10"/>
      <c r="BK1532" s="10"/>
      <c r="BL1532" s="10"/>
      <c r="BM1532" s="10"/>
      <c r="BN1532" s="10"/>
      <c r="BO1532" s="10"/>
      <c r="BP1532" s="10"/>
      <c r="BQ1532" s="10"/>
      <c r="BR1532" s="10"/>
      <c r="BS1532" s="10"/>
      <c r="BT1532" s="10"/>
      <c r="BU1532" s="10"/>
      <c r="BV1532" s="10"/>
      <c r="BW1532" s="10"/>
      <c r="BX1532" s="10"/>
      <c r="BY1532" s="10"/>
      <c r="BZ1532" s="10"/>
      <c r="CA1532" s="10"/>
      <c r="CB1532" s="10"/>
      <c r="CC1532" s="10"/>
      <c r="CD1532" s="10"/>
      <c r="CE1532" s="10"/>
      <c r="CF1532" s="10"/>
      <c r="CG1532" s="10"/>
      <c r="CH1532" s="10"/>
      <c r="CI1532" s="10"/>
      <c r="CJ1532" s="10"/>
      <c r="CK1532" s="10"/>
      <c r="CL1532" s="10"/>
      <c r="CM1532" s="10"/>
      <c r="CN1532" s="10"/>
      <c r="CO1532" s="10"/>
      <c r="CP1532" s="10"/>
      <c r="CQ1532" s="10"/>
      <c r="CR1532" s="10"/>
    </row>
    <row r="1533" spans="1:96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0"/>
      <c r="BC1533" s="10"/>
      <c r="BD1533" s="10"/>
      <c r="BE1533" s="10"/>
      <c r="BF1533" s="10"/>
      <c r="BG1533" s="10"/>
      <c r="BH1533" s="10"/>
      <c r="BI1533" s="10"/>
      <c r="BJ1533" s="10"/>
      <c r="BK1533" s="10"/>
      <c r="BL1533" s="10"/>
      <c r="BM1533" s="10"/>
      <c r="BN1533" s="10"/>
      <c r="BO1533" s="10"/>
      <c r="BP1533" s="10"/>
      <c r="BQ1533" s="10"/>
      <c r="BR1533" s="10"/>
      <c r="BS1533" s="10"/>
      <c r="BT1533" s="10"/>
      <c r="BU1533" s="10"/>
      <c r="BV1533" s="10"/>
      <c r="BW1533" s="10"/>
      <c r="BX1533" s="10"/>
      <c r="BY1533" s="10"/>
      <c r="BZ1533" s="10"/>
      <c r="CA1533" s="10"/>
      <c r="CB1533" s="10"/>
      <c r="CC1533" s="10"/>
      <c r="CD1533" s="10"/>
      <c r="CE1533" s="10"/>
      <c r="CF1533" s="10"/>
      <c r="CG1533" s="10"/>
      <c r="CH1533" s="10"/>
      <c r="CI1533" s="10"/>
      <c r="CJ1533" s="10"/>
      <c r="CK1533" s="10"/>
      <c r="CL1533" s="10"/>
      <c r="CM1533" s="10"/>
      <c r="CN1533" s="10"/>
      <c r="CO1533" s="10"/>
      <c r="CP1533" s="10"/>
      <c r="CQ1533" s="10"/>
      <c r="CR1533" s="10"/>
    </row>
    <row r="1534" spans="1:96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0"/>
      <c r="BC1534" s="10"/>
      <c r="BD1534" s="10"/>
      <c r="BE1534" s="10"/>
      <c r="BF1534" s="10"/>
      <c r="BG1534" s="10"/>
      <c r="BH1534" s="10"/>
      <c r="BI1534" s="10"/>
      <c r="BJ1534" s="10"/>
      <c r="BK1534" s="10"/>
      <c r="BL1534" s="10"/>
      <c r="BM1534" s="10"/>
      <c r="BN1534" s="10"/>
      <c r="BO1534" s="10"/>
      <c r="BP1534" s="10"/>
      <c r="BQ1534" s="10"/>
      <c r="BR1534" s="10"/>
      <c r="BS1534" s="10"/>
      <c r="BT1534" s="10"/>
      <c r="BU1534" s="10"/>
      <c r="BV1534" s="10"/>
      <c r="BW1534" s="10"/>
      <c r="BX1534" s="10"/>
      <c r="BY1534" s="10"/>
      <c r="BZ1534" s="10"/>
      <c r="CA1534" s="10"/>
      <c r="CB1534" s="10"/>
      <c r="CC1534" s="10"/>
      <c r="CD1534" s="10"/>
      <c r="CE1534" s="10"/>
      <c r="CF1534" s="10"/>
      <c r="CG1534" s="10"/>
      <c r="CH1534" s="10"/>
      <c r="CI1534" s="10"/>
      <c r="CJ1534" s="10"/>
      <c r="CK1534" s="10"/>
      <c r="CL1534" s="10"/>
      <c r="CM1534" s="10"/>
      <c r="CN1534" s="10"/>
      <c r="CO1534" s="10"/>
      <c r="CP1534" s="10"/>
      <c r="CQ1534" s="10"/>
      <c r="CR1534" s="10"/>
    </row>
    <row r="1535" spans="1:96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0"/>
      <c r="BC1535" s="10"/>
      <c r="BD1535" s="10"/>
      <c r="BE1535" s="10"/>
      <c r="BF1535" s="10"/>
      <c r="BG1535" s="10"/>
      <c r="BH1535" s="10"/>
      <c r="BI1535" s="10"/>
      <c r="BJ1535" s="10"/>
      <c r="BK1535" s="10"/>
      <c r="BL1535" s="10"/>
      <c r="BM1535" s="10"/>
      <c r="BN1535" s="10"/>
      <c r="BO1535" s="10"/>
      <c r="BP1535" s="10"/>
      <c r="BQ1535" s="10"/>
      <c r="BR1535" s="10"/>
      <c r="BS1535" s="10"/>
      <c r="BT1535" s="10"/>
      <c r="BU1535" s="10"/>
      <c r="BV1535" s="10"/>
      <c r="BW1535" s="10"/>
      <c r="BX1535" s="10"/>
      <c r="BY1535" s="10"/>
      <c r="BZ1535" s="10"/>
      <c r="CA1535" s="10"/>
      <c r="CB1535" s="10"/>
      <c r="CC1535" s="10"/>
      <c r="CD1535" s="10"/>
      <c r="CE1535" s="10"/>
      <c r="CF1535" s="10"/>
      <c r="CG1535" s="10"/>
      <c r="CH1535" s="10"/>
      <c r="CI1535" s="10"/>
      <c r="CJ1535" s="10"/>
      <c r="CK1535" s="10"/>
      <c r="CL1535" s="10"/>
      <c r="CM1535" s="10"/>
      <c r="CN1535" s="10"/>
      <c r="CO1535" s="10"/>
      <c r="CP1535" s="10"/>
      <c r="CQ1535" s="10"/>
      <c r="CR1535" s="10"/>
    </row>
    <row r="1536" spans="1:96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0"/>
      <c r="BC1536" s="10"/>
      <c r="BD1536" s="10"/>
      <c r="BE1536" s="10"/>
      <c r="BF1536" s="10"/>
      <c r="BG1536" s="10"/>
      <c r="BH1536" s="10"/>
      <c r="BI1536" s="10"/>
      <c r="BJ1536" s="10"/>
      <c r="BK1536" s="10"/>
      <c r="BL1536" s="10"/>
      <c r="BM1536" s="10"/>
      <c r="BN1536" s="10"/>
      <c r="BO1536" s="10"/>
      <c r="BP1536" s="10"/>
      <c r="BQ1536" s="10"/>
      <c r="BR1536" s="10"/>
      <c r="BS1536" s="10"/>
      <c r="BT1536" s="10"/>
      <c r="BU1536" s="10"/>
      <c r="BV1536" s="10"/>
      <c r="BW1536" s="10"/>
      <c r="BX1536" s="10"/>
      <c r="BY1536" s="10"/>
      <c r="BZ1536" s="10"/>
      <c r="CA1536" s="10"/>
      <c r="CB1536" s="10"/>
      <c r="CC1536" s="10"/>
      <c r="CD1536" s="10"/>
      <c r="CE1536" s="10"/>
      <c r="CF1536" s="10"/>
      <c r="CG1536" s="10"/>
      <c r="CH1536" s="10"/>
      <c r="CI1536" s="10"/>
      <c r="CJ1536" s="10"/>
      <c r="CK1536" s="10"/>
      <c r="CL1536" s="10"/>
      <c r="CM1536" s="10"/>
      <c r="CN1536" s="10"/>
      <c r="CO1536" s="10"/>
      <c r="CP1536" s="10"/>
      <c r="CQ1536" s="10"/>
      <c r="CR1536" s="10"/>
    </row>
    <row r="1537" spans="1:96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0"/>
      <c r="BC1537" s="10"/>
      <c r="BD1537" s="10"/>
      <c r="BE1537" s="10"/>
      <c r="BF1537" s="10"/>
      <c r="BG1537" s="10"/>
      <c r="BH1537" s="10"/>
      <c r="BI1537" s="10"/>
      <c r="BJ1537" s="10"/>
      <c r="BK1537" s="10"/>
      <c r="BL1537" s="10"/>
      <c r="BM1537" s="10"/>
      <c r="BN1537" s="10"/>
      <c r="BO1537" s="10"/>
      <c r="BP1537" s="10"/>
      <c r="BQ1537" s="10"/>
      <c r="BR1537" s="10"/>
      <c r="BS1537" s="10"/>
      <c r="BT1537" s="10"/>
      <c r="BU1537" s="10"/>
      <c r="BV1537" s="10"/>
      <c r="BW1537" s="10"/>
      <c r="BX1537" s="10"/>
      <c r="BY1537" s="10"/>
      <c r="BZ1537" s="10"/>
      <c r="CA1537" s="10"/>
      <c r="CB1537" s="10"/>
      <c r="CC1537" s="10"/>
      <c r="CD1537" s="10"/>
      <c r="CE1537" s="10"/>
      <c r="CF1537" s="10"/>
      <c r="CG1537" s="10"/>
      <c r="CH1537" s="10"/>
      <c r="CI1537" s="10"/>
      <c r="CJ1537" s="10"/>
      <c r="CK1537" s="10"/>
      <c r="CL1537" s="10"/>
      <c r="CM1537" s="10"/>
      <c r="CN1537" s="10"/>
      <c r="CO1537" s="10"/>
      <c r="CP1537" s="10"/>
      <c r="CQ1537" s="10"/>
      <c r="CR1537" s="10"/>
    </row>
    <row r="1538" spans="1:96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0"/>
      <c r="BC1538" s="10"/>
      <c r="BD1538" s="10"/>
      <c r="BE1538" s="10"/>
      <c r="BF1538" s="10"/>
      <c r="BG1538" s="10"/>
      <c r="BH1538" s="10"/>
      <c r="BI1538" s="10"/>
      <c r="BJ1538" s="10"/>
      <c r="BK1538" s="10"/>
      <c r="BL1538" s="10"/>
      <c r="BM1538" s="10"/>
      <c r="BN1538" s="10"/>
      <c r="BO1538" s="10"/>
      <c r="BP1538" s="10"/>
      <c r="BQ1538" s="10"/>
      <c r="BR1538" s="10"/>
      <c r="BS1538" s="10"/>
      <c r="BT1538" s="10"/>
      <c r="BU1538" s="10"/>
      <c r="BV1538" s="10"/>
      <c r="BW1538" s="10"/>
      <c r="BX1538" s="10"/>
      <c r="BY1538" s="10"/>
      <c r="BZ1538" s="10"/>
      <c r="CA1538" s="10"/>
      <c r="CB1538" s="10"/>
      <c r="CC1538" s="10"/>
      <c r="CD1538" s="10"/>
      <c r="CE1538" s="10"/>
      <c r="CF1538" s="10"/>
      <c r="CG1538" s="10"/>
      <c r="CH1538" s="10"/>
      <c r="CI1538" s="10"/>
      <c r="CJ1538" s="10"/>
      <c r="CK1538" s="10"/>
      <c r="CL1538" s="10"/>
      <c r="CM1538" s="10"/>
      <c r="CN1538" s="10"/>
      <c r="CO1538" s="10"/>
      <c r="CP1538" s="10"/>
      <c r="CQ1538" s="10"/>
      <c r="CR1538" s="10"/>
    </row>
    <row r="1539" spans="1:96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0"/>
      <c r="BC1539" s="10"/>
      <c r="BD1539" s="10"/>
      <c r="BE1539" s="10"/>
      <c r="BF1539" s="10"/>
      <c r="BG1539" s="10"/>
      <c r="BH1539" s="10"/>
      <c r="BI1539" s="10"/>
      <c r="BJ1539" s="10"/>
      <c r="BK1539" s="10"/>
      <c r="BL1539" s="10"/>
      <c r="BM1539" s="10"/>
      <c r="BN1539" s="10"/>
      <c r="BO1539" s="10"/>
      <c r="BP1539" s="10"/>
      <c r="BQ1539" s="10"/>
      <c r="BR1539" s="10"/>
      <c r="BS1539" s="10"/>
      <c r="BT1539" s="10"/>
      <c r="BU1539" s="10"/>
      <c r="BV1539" s="10"/>
      <c r="BW1539" s="10"/>
      <c r="BX1539" s="10"/>
      <c r="BY1539" s="10"/>
      <c r="BZ1539" s="10"/>
      <c r="CA1539" s="10"/>
      <c r="CB1539" s="10"/>
      <c r="CC1539" s="10"/>
      <c r="CD1539" s="10"/>
      <c r="CE1539" s="10"/>
      <c r="CF1539" s="10"/>
      <c r="CG1539" s="10"/>
      <c r="CH1539" s="10"/>
      <c r="CI1539" s="10"/>
      <c r="CJ1539" s="10"/>
      <c r="CK1539" s="10"/>
      <c r="CL1539" s="10"/>
      <c r="CM1539" s="10"/>
      <c r="CN1539" s="10"/>
      <c r="CO1539" s="10"/>
      <c r="CP1539" s="10"/>
      <c r="CQ1539" s="10"/>
      <c r="CR1539" s="10"/>
    </row>
    <row r="1540" spans="1:96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0"/>
      <c r="BC1540" s="10"/>
      <c r="BD1540" s="10"/>
      <c r="BE1540" s="10"/>
      <c r="BF1540" s="10"/>
      <c r="BG1540" s="10"/>
      <c r="BH1540" s="10"/>
      <c r="BI1540" s="10"/>
      <c r="BJ1540" s="10"/>
      <c r="BK1540" s="10"/>
      <c r="BL1540" s="10"/>
      <c r="BM1540" s="10"/>
      <c r="BN1540" s="10"/>
      <c r="BO1540" s="10"/>
      <c r="BP1540" s="10"/>
      <c r="BQ1540" s="10"/>
      <c r="BR1540" s="10"/>
      <c r="BS1540" s="10"/>
      <c r="BT1540" s="10"/>
      <c r="BU1540" s="10"/>
      <c r="BV1540" s="10"/>
      <c r="BW1540" s="10"/>
      <c r="BX1540" s="10"/>
      <c r="BY1540" s="10"/>
      <c r="BZ1540" s="10"/>
      <c r="CA1540" s="10"/>
      <c r="CB1540" s="10"/>
      <c r="CC1540" s="10"/>
      <c r="CD1540" s="10"/>
      <c r="CE1540" s="10"/>
      <c r="CF1540" s="10"/>
      <c r="CG1540" s="10"/>
      <c r="CH1540" s="10"/>
      <c r="CI1540" s="10"/>
      <c r="CJ1540" s="10"/>
      <c r="CK1540" s="10"/>
      <c r="CL1540" s="10"/>
      <c r="CM1540" s="10"/>
      <c r="CN1540" s="10"/>
      <c r="CO1540" s="10"/>
      <c r="CP1540" s="10"/>
      <c r="CQ1540" s="10"/>
      <c r="CR1540" s="10"/>
    </row>
    <row r="1541" spans="1:96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0"/>
      <c r="BC1541" s="10"/>
      <c r="BD1541" s="10"/>
      <c r="BE1541" s="10"/>
      <c r="BF1541" s="10"/>
      <c r="BG1541" s="10"/>
      <c r="BH1541" s="10"/>
      <c r="BI1541" s="10"/>
      <c r="BJ1541" s="10"/>
      <c r="BK1541" s="10"/>
      <c r="BL1541" s="10"/>
      <c r="BM1541" s="10"/>
      <c r="BN1541" s="10"/>
      <c r="BO1541" s="10"/>
      <c r="BP1541" s="10"/>
      <c r="BQ1541" s="10"/>
      <c r="BR1541" s="10"/>
      <c r="BS1541" s="10"/>
      <c r="BT1541" s="10"/>
      <c r="BU1541" s="10"/>
      <c r="BV1541" s="10"/>
      <c r="BW1541" s="10"/>
      <c r="BX1541" s="10"/>
      <c r="BY1541" s="10"/>
      <c r="BZ1541" s="10"/>
      <c r="CA1541" s="10"/>
      <c r="CB1541" s="10"/>
      <c r="CC1541" s="10"/>
      <c r="CD1541" s="10"/>
      <c r="CE1541" s="10"/>
      <c r="CF1541" s="10"/>
      <c r="CG1541" s="10"/>
      <c r="CH1541" s="10"/>
      <c r="CI1541" s="10"/>
      <c r="CJ1541" s="10"/>
      <c r="CK1541" s="10"/>
      <c r="CL1541" s="10"/>
      <c r="CM1541" s="10"/>
      <c r="CN1541" s="10"/>
      <c r="CO1541" s="10"/>
      <c r="CP1541" s="10"/>
      <c r="CQ1541" s="10"/>
      <c r="CR1541" s="10"/>
    </row>
    <row r="1542" spans="1:96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0"/>
      <c r="BC1542" s="10"/>
      <c r="BD1542" s="10"/>
      <c r="BE1542" s="10"/>
      <c r="BF1542" s="10"/>
      <c r="BG1542" s="10"/>
      <c r="BH1542" s="10"/>
      <c r="BI1542" s="10"/>
      <c r="BJ1542" s="10"/>
      <c r="BK1542" s="10"/>
      <c r="BL1542" s="10"/>
      <c r="BM1542" s="10"/>
      <c r="BN1542" s="10"/>
      <c r="BO1542" s="10"/>
      <c r="BP1542" s="10"/>
      <c r="BQ1542" s="10"/>
      <c r="BR1542" s="10"/>
      <c r="BS1542" s="10"/>
      <c r="BT1542" s="10"/>
      <c r="BU1542" s="10"/>
      <c r="BV1542" s="10"/>
      <c r="BW1542" s="10"/>
      <c r="BX1542" s="10"/>
      <c r="BY1542" s="10"/>
      <c r="BZ1542" s="10"/>
      <c r="CA1542" s="10"/>
      <c r="CB1542" s="10"/>
      <c r="CC1542" s="10"/>
      <c r="CD1542" s="10"/>
      <c r="CE1542" s="10"/>
      <c r="CF1542" s="10"/>
      <c r="CG1542" s="10"/>
      <c r="CH1542" s="10"/>
      <c r="CI1542" s="10"/>
      <c r="CJ1542" s="10"/>
      <c r="CK1542" s="10"/>
      <c r="CL1542" s="10"/>
      <c r="CM1542" s="10"/>
      <c r="CN1542" s="10"/>
      <c r="CO1542" s="10"/>
      <c r="CP1542" s="10"/>
      <c r="CQ1542" s="10"/>
      <c r="CR1542" s="10"/>
    </row>
    <row r="1543" spans="1:96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0"/>
      <c r="BC1543" s="10"/>
      <c r="BD1543" s="10"/>
      <c r="BE1543" s="10"/>
      <c r="BF1543" s="10"/>
      <c r="BG1543" s="10"/>
      <c r="BH1543" s="10"/>
      <c r="BI1543" s="10"/>
      <c r="BJ1543" s="10"/>
      <c r="BK1543" s="10"/>
      <c r="BL1543" s="10"/>
      <c r="BM1543" s="10"/>
      <c r="BN1543" s="10"/>
      <c r="BO1543" s="10"/>
      <c r="BP1543" s="10"/>
      <c r="BQ1543" s="10"/>
      <c r="BR1543" s="10"/>
      <c r="BS1543" s="10"/>
      <c r="BT1543" s="10"/>
      <c r="BU1543" s="10"/>
      <c r="BV1543" s="10"/>
      <c r="BW1543" s="10"/>
      <c r="BX1543" s="10"/>
      <c r="BY1543" s="10"/>
      <c r="BZ1543" s="10"/>
      <c r="CA1543" s="10"/>
      <c r="CB1543" s="10"/>
      <c r="CC1543" s="10"/>
      <c r="CD1543" s="10"/>
      <c r="CE1543" s="10"/>
      <c r="CF1543" s="10"/>
      <c r="CG1543" s="10"/>
      <c r="CH1543" s="10"/>
      <c r="CI1543" s="10"/>
      <c r="CJ1543" s="10"/>
      <c r="CK1543" s="10"/>
      <c r="CL1543" s="10"/>
      <c r="CM1543" s="10"/>
      <c r="CN1543" s="10"/>
      <c r="CO1543" s="10"/>
      <c r="CP1543" s="10"/>
      <c r="CQ1543" s="10"/>
      <c r="CR1543" s="10"/>
    </row>
    <row r="1544" spans="1:96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0"/>
      <c r="BC1544" s="10"/>
      <c r="BD1544" s="10"/>
      <c r="BE1544" s="10"/>
      <c r="BF1544" s="10"/>
      <c r="BG1544" s="10"/>
      <c r="BH1544" s="10"/>
      <c r="BI1544" s="10"/>
      <c r="BJ1544" s="10"/>
      <c r="BK1544" s="10"/>
      <c r="BL1544" s="10"/>
      <c r="BM1544" s="10"/>
      <c r="BN1544" s="10"/>
      <c r="BO1544" s="10"/>
      <c r="BP1544" s="10"/>
      <c r="BQ1544" s="10"/>
      <c r="BR1544" s="10"/>
      <c r="BS1544" s="10"/>
      <c r="BT1544" s="10"/>
      <c r="BU1544" s="10"/>
      <c r="BV1544" s="10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</row>
    <row r="1545" spans="1:96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0"/>
      <c r="BC1545" s="10"/>
      <c r="BD1545" s="10"/>
      <c r="BE1545" s="10"/>
      <c r="BF1545" s="10"/>
      <c r="BG1545" s="10"/>
      <c r="BH1545" s="10"/>
      <c r="BI1545" s="10"/>
      <c r="BJ1545" s="10"/>
      <c r="BK1545" s="10"/>
      <c r="BL1545" s="10"/>
      <c r="BM1545" s="10"/>
      <c r="BN1545" s="10"/>
      <c r="BO1545" s="10"/>
      <c r="BP1545" s="10"/>
      <c r="BQ1545" s="10"/>
      <c r="BR1545" s="10"/>
      <c r="BS1545" s="10"/>
      <c r="BT1545" s="10"/>
      <c r="BU1545" s="10"/>
      <c r="BV1545" s="10"/>
      <c r="BW1545" s="10"/>
      <c r="BX1545" s="10"/>
      <c r="BY1545" s="10"/>
      <c r="BZ1545" s="10"/>
      <c r="CA1545" s="10"/>
      <c r="CB1545" s="10"/>
      <c r="CC1545" s="10"/>
      <c r="CD1545" s="10"/>
      <c r="CE1545" s="10"/>
      <c r="CF1545" s="10"/>
      <c r="CG1545" s="10"/>
      <c r="CH1545" s="10"/>
      <c r="CI1545" s="10"/>
      <c r="CJ1545" s="10"/>
      <c r="CK1545" s="10"/>
      <c r="CL1545" s="10"/>
      <c r="CM1545" s="10"/>
      <c r="CN1545" s="10"/>
      <c r="CO1545" s="10"/>
      <c r="CP1545" s="10"/>
      <c r="CQ1545" s="10"/>
      <c r="CR1545" s="10"/>
    </row>
    <row r="1546" spans="1:96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0"/>
      <c r="BC1546" s="10"/>
      <c r="BD1546" s="10"/>
      <c r="BE1546" s="10"/>
      <c r="BF1546" s="10"/>
      <c r="BG1546" s="10"/>
      <c r="BH1546" s="10"/>
      <c r="BI1546" s="10"/>
      <c r="BJ1546" s="10"/>
      <c r="BK1546" s="10"/>
      <c r="BL1546" s="10"/>
      <c r="BM1546" s="10"/>
      <c r="BN1546" s="10"/>
      <c r="BO1546" s="10"/>
      <c r="BP1546" s="10"/>
      <c r="BQ1546" s="10"/>
      <c r="BR1546" s="10"/>
      <c r="BS1546" s="10"/>
      <c r="BT1546" s="10"/>
      <c r="BU1546" s="10"/>
      <c r="BV1546" s="10"/>
      <c r="BW1546" s="10"/>
      <c r="BX1546" s="10"/>
      <c r="BY1546" s="10"/>
      <c r="BZ1546" s="10"/>
      <c r="CA1546" s="10"/>
      <c r="CB1546" s="10"/>
      <c r="CC1546" s="10"/>
      <c r="CD1546" s="10"/>
      <c r="CE1546" s="10"/>
      <c r="CF1546" s="10"/>
      <c r="CG1546" s="10"/>
      <c r="CH1546" s="10"/>
      <c r="CI1546" s="10"/>
      <c r="CJ1546" s="10"/>
      <c r="CK1546" s="10"/>
      <c r="CL1546" s="10"/>
      <c r="CM1546" s="10"/>
      <c r="CN1546" s="10"/>
      <c r="CO1546" s="10"/>
      <c r="CP1546" s="10"/>
      <c r="CQ1546" s="10"/>
      <c r="CR1546" s="10"/>
    </row>
    <row r="1547" spans="1:96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0"/>
      <c r="BC1547" s="10"/>
      <c r="BD1547" s="10"/>
      <c r="BE1547" s="10"/>
      <c r="BF1547" s="10"/>
      <c r="BG1547" s="10"/>
      <c r="BH1547" s="10"/>
      <c r="BI1547" s="10"/>
      <c r="BJ1547" s="10"/>
      <c r="BK1547" s="10"/>
      <c r="BL1547" s="10"/>
      <c r="BM1547" s="10"/>
      <c r="BN1547" s="10"/>
      <c r="BO1547" s="10"/>
      <c r="BP1547" s="10"/>
      <c r="BQ1547" s="10"/>
      <c r="BR1547" s="10"/>
      <c r="BS1547" s="10"/>
      <c r="BT1547" s="10"/>
      <c r="BU1547" s="10"/>
      <c r="BV1547" s="10"/>
      <c r="BW1547" s="10"/>
      <c r="BX1547" s="10"/>
      <c r="BY1547" s="10"/>
      <c r="BZ1547" s="10"/>
      <c r="CA1547" s="10"/>
      <c r="CB1547" s="10"/>
      <c r="CC1547" s="10"/>
      <c r="CD1547" s="10"/>
      <c r="CE1547" s="10"/>
      <c r="CF1547" s="10"/>
      <c r="CG1547" s="10"/>
      <c r="CH1547" s="10"/>
      <c r="CI1547" s="10"/>
      <c r="CJ1547" s="10"/>
      <c r="CK1547" s="10"/>
      <c r="CL1547" s="10"/>
      <c r="CM1547" s="10"/>
      <c r="CN1547" s="10"/>
      <c r="CO1547" s="10"/>
      <c r="CP1547" s="10"/>
      <c r="CQ1547" s="10"/>
      <c r="CR1547" s="10"/>
    </row>
    <row r="1548" spans="1:96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0"/>
      <c r="BC1548" s="10"/>
      <c r="BD1548" s="10"/>
      <c r="BE1548" s="10"/>
      <c r="BF1548" s="10"/>
      <c r="BG1548" s="10"/>
      <c r="BH1548" s="10"/>
      <c r="BI1548" s="10"/>
      <c r="BJ1548" s="10"/>
      <c r="BK1548" s="10"/>
      <c r="BL1548" s="10"/>
      <c r="BM1548" s="10"/>
      <c r="BN1548" s="10"/>
      <c r="BO1548" s="10"/>
      <c r="BP1548" s="10"/>
      <c r="BQ1548" s="10"/>
      <c r="BR1548" s="10"/>
      <c r="BS1548" s="10"/>
      <c r="BT1548" s="10"/>
      <c r="BU1548" s="10"/>
      <c r="BV1548" s="10"/>
      <c r="BW1548" s="10"/>
      <c r="BX1548" s="10"/>
      <c r="BY1548" s="10"/>
      <c r="BZ1548" s="10"/>
      <c r="CA1548" s="10"/>
      <c r="CB1548" s="10"/>
      <c r="CC1548" s="10"/>
      <c r="CD1548" s="10"/>
      <c r="CE1548" s="10"/>
      <c r="CF1548" s="10"/>
      <c r="CG1548" s="10"/>
      <c r="CH1548" s="10"/>
      <c r="CI1548" s="10"/>
      <c r="CJ1548" s="10"/>
      <c r="CK1548" s="10"/>
      <c r="CL1548" s="10"/>
      <c r="CM1548" s="10"/>
      <c r="CN1548" s="10"/>
      <c r="CO1548" s="10"/>
      <c r="CP1548" s="10"/>
      <c r="CQ1548" s="10"/>
      <c r="CR1548" s="10"/>
    </row>
    <row r="1549" spans="1:96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0"/>
      <c r="BC1549" s="10"/>
      <c r="BD1549" s="10"/>
      <c r="BE1549" s="10"/>
      <c r="BF1549" s="10"/>
      <c r="BG1549" s="10"/>
      <c r="BH1549" s="10"/>
      <c r="BI1549" s="10"/>
      <c r="BJ1549" s="10"/>
      <c r="BK1549" s="10"/>
      <c r="BL1549" s="10"/>
      <c r="BM1549" s="10"/>
      <c r="BN1549" s="10"/>
      <c r="BO1549" s="10"/>
      <c r="BP1549" s="10"/>
      <c r="BQ1549" s="10"/>
      <c r="BR1549" s="10"/>
      <c r="BS1549" s="10"/>
      <c r="BT1549" s="10"/>
      <c r="BU1549" s="10"/>
      <c r="BV1549" s="10"/>
      <c r="BW1549" s="10"/>
      <c r="BX1549" s="10"/>
      <c r="BY1549" s="10"/>
      <c r="BZ1549" s="10"/>
      <c r="CA1549" s="10"/>
      <c r="CB1549" s="10"/>
      <c r="CC1549" s="10"/>
      <c r="CD1549" s="10"/>
      <c r="CE1549" s="10"/>
      <c r="CF1549" s="10"/>
      <c r="CG1549" s="10"/>
      <c r="CH1549" s="10"/>
      <c r="CI1549" s="10"/>
      <c r="CJ1549" s="10"/>
      <c r="CK1549" s="10"/>
      <c r="CL1549" s="10"/>
      <c r="CM1549" s="10"/>
      <c r="CN1549" s="10"/>
      <c r="CO1549" s="10"/>
      <c r="CP1549" s="10"/>
      <c r="CQ1549" s="10"/>
      <c r="CR1549" s="10"/>
    </row>
    <row r="1550" spans="1:96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0"/>
      <c r="BC1550" s="10"/>
      <c r="BD1550" s="10"/>
      <c r="BE1550" s="10"/>
      <c r="BF1550" s="10"/>
      <c r="BG1550" s="10"/>
      <c r="BH1550" s="10"/>
      <c r="BI1550" s="10"/>
      <c r="BJ1550" s="10"/>
      <c r="BK1550" s="10"/>
      <c r="BL1550" s="10"/>
      <c r="BM1550" s="10"/>
      <c r="BN1550" s="10"/>
      <c r="BO1550" s="10"/>
      <c r="BP1550" s="10"/>
      <c r="BQ1550" s="10"/>
      <c r="BR1550" s="10"/>
      <c r="BS1550" s="10"/>
      <c r="BT1550" s="10"/>
      <c r="BU1550" s="10"/>
      <c r="BV1550" s="10"/>
      <c r="BW1550" s="10"/>
      <c r="BX1550" s="10"/>
      <c r="BY1550" s="10"/>
      <c r="BZ1550" s="10"/>
      <c r="CA1550" s="10"/>
      <c r="CB1550" s="10"/>
      <c r="CC1550" s="10"/>
      <c r="CD1550" s="10"/>
      <c r="CE1550" s="10"/>
      <c r="CF1550" s="10"/>
      <c r="CG1550" s="10"/>
      <c r="CH1550" s="10"/>
      <c r="CI1550" s="10"/>
      <c r="CJ1550" s="10"/>
      <c r="CK1550" s="10"/>
      <c r="CL1550" s="10"/>
      <c r="CM1550" s="10"/>
      <c r="CN1550" s="10"/>
      <c r="CO1550" s="10"/>
      <c r="CP1550" s="10"/>
      <c r="CQ1550" s="10"/>
      <c r="CR1550" s="10"/>
    </row>
    <row r="1551" spans="1:96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0"/>
      <c r="BC1551" s="10"/>
      <c r="BD1551" s="10"/>
      <c r="BE1551" s="10"/>
      <c r="BF1551" s="10"/>
      <c r="BG1551" s="10"/>
      <c r="BH1551" s="10"/>
      <c r="BI1551" s="10"/>
      <c r="BJ1551" s="10"/>
      <c r="BK1551" s="10"/>
      <c r="BL1551" s="10"/>
      <c r="BM1551" s="10"/>
      <c r="BN1551" s="10"/>
      <c r="BO1551" s="10"/>
      <c r="BP1551" s="10"/>
      <c r="BQ1551" s="10"/>
      <c r="BR1551" s="10"/>
      <c r="BS1551" s="10"/>
      <c r="BT1551" s="10"/>
      <c r="BU1551" s="10"/>
      <c r="BV1551" s="10"/>
      <c r="BW1551" s="10"/>
      <c r="BX1551" s="10"/>
      <c r="BY1551" s="10"/>
      <c r="BZ1551" s="10"/>
      <c r="CA1551" s="10"/>
      <c r="CB1551" s="10"/>
      <c r="CC1551" s="10"/>
      <c r="CD1551" s="10"/>
      <c r="CE1551" s="10"/>
      <c r="CF1551" s="10"/>
      <c r="CG1551" s="10"/>
      <c r="CH1551" s="10"/>
      <c r="CI1551" s="10"/>
      <c r="CJ1551" s="10"/>
      <c r="CK1551" s="10"/>
      <c r="CL1551" s="10"/>
      <c r="CM1551" s="10"/>
      <c r="CN1551" s="10"/>
      <c r="CO1551" s="10"/>
      <c r="CP1551" s="10"/>
      <c r="CQ1551" s="10"/>
      <c r="CR1551" s="10"/>
    </row>
    <row r="1552" spans="1:96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0"/>
      <c r="BC1552" s="10"/>
      <c r="BD1552" s="10"/>
      <c r="BE1552" s="10"/>
      <c r="BF1552" s="10"/>
      <c r="BG1552" s="10"/>
      <c r="BH1552" s="10"/>
      <c r="BI1552" s="10"/>
      <c r="BJ1552" s="10"/>
      <c r="BK1552" s="10"/>
      <c r="BL1552" s="10"/>
      <c r="BM1552" s="10"/>
      <c r="BN1552" s="10"/>
      <c r="BO1552" s="10"/>
      <c r="BP1552" s="10"/>
      <c r="BQ1552" s="10"/>
      <c r="BR1552" s="10"/>
      <c r="BS1552" s="10"/>
      <c r="BT1552" s="10"/>
      <c r="BU1552" s="10"/>
      <c r="BV1552" s="10"/>
      <c r="BW1552" s="10"/>
      <c r="BX1552" s="10"/>
      <c r="BY1552" s="10"/>
      <c r="BZ1552" s="10"/>
      <c r="CA1552" s="10"/>
      <c r="CB1552" s="10"/>
      <c r="CC1552" s="10"/>
      <c r="CD1552" s="10"/>
      <c r="CE1552" s="10"/>
      <c r="CF1552" s="10"/>
      <c r="CG1552" s="10"/>
      <c r="CH1552" s="10"/>
      <c r="CI1552" s="10"/>
      <c r="CJ1552" s="10"/>
      <c r="CK1552" s="10"/>
      <c r="CL1552" s="10"/>
      <c r="CM1552" s="10"/>
      <c r="CN1552" s="10"/>
      <c r="CO1552" s="10"/>
      <c r="CP1552" s="10"/>
      <c r="CQ1552" s="10"/>
      <c r="CR1552" s="10"/>
    </row>
    <row r="1553" spans="1:96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0"/>
      <c r="BC1553" s="10"/>
      <c r="BD1553" s="10"/>
      <c r="BE1553" s="10"/>
      <c r="BF1553" s="10"/>
      <c r="BG1553" s="10"/>
      <c r="BH1553" s="10"/>
      <c r="BI1553" s="10"/>
      <c r="BJ1553" s="10"/>
      <c r="BK1553" s="10"/>
      <c r="BL1553" s="10"/>
      <c r="BM1553" s="10"/>
      <c r="BN1553" s="10"/>
      <c r="BO1553" s="10"/>
      <c r="BP1553" s="10"/>
      <c r="BQ1553" s="10"/>
      <c r="BR1553" s="10"/>
      <c r="BS1553" s="10"/>
      <c r="BT1553" s="10"/>
      <c r="BU1553" s="10"/>
      <c r="BV1553" s="10"/>
      <c r="BW1553" s="10"/>
      <c r="BX1553" s="10"/>
      <c r="BY1553" s="10"/>
      <c r="BZ1553" s="10"/>
      <c r="CA1553" s="10"/>
      <c r="CB1553" s="10"/>
      <c r="CC1553" s="10"/>
      <c r="CD1553" s="10"/>
      <c r="CE1553" s="10"/>
      <c r="CF1553" s="10"/>
      <c r="CG1553" s="10"/>
      <c r="CH1553" s="10"/>
      <c r="CI1553" s="10"/>
      <c r="CJ1553" s="10"/>
      <c r="CK1553" s="10"/>
      <c r="CL1553" s="10"/>
      <c r="CM1553" s="10"/>
      <c r="CN1553" s="10"/>
      <c r="CO1553" s="10"/>
      <c r="CP1553" s="10"/>
      <c r="CQ1553" s="10"/>
      <c r="CR1553" s="10"/>
    </row>
    <row r="1554" spans="1:96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0"/>
      <c r="BC1554" s="10"/>
      <c r="BD1554" s="10"/>
      <c r="BE1554" s="10"/>
      <c r="BF1554" s="10"/>
      <c r="BG1554" s="10"/>
      <c r="BH1554" s="10"/>
      <c r="BI1554" s="10"/>
      <c r="BJ1554" s="10"/>
      <c r="BK1554" s="10"/>
      <c r="BL1554" s="10"/>
      <c r="BM1554" s="10"/>
      <c r="BN1554" s="10"/>
      <c r="BO1554" s="10"/>
      <c r="BP1554" s="10"/>
      <c r="BQ1554" s="10"/>
      <c r="BR1554" s="10"/>
      <c r="BS1554" s="10"/>
      <c r="BT1554" s="10"/>
      <c r="BU1554" s="10"/>
      <c r="BV1554" s="10"/>
      <c r="BW1554" s="10"/>
      <c r="BX1554" s="10"/>
      <c r="BY1554" s="10"/>
      <c r="BZ1554" s="10"/>
      <c r="CA1554" s="10"/>
      <c r="CB1554" s="10"/>
      <c r="CC1554" s="10"/>
      <c r="CD1554" s="10"/>
      <c r="CE1554" s="10"/>
      <c r="CF1554" s="10"/>
      <c r="CG1554" s="10"/>
      <c r="CH1554" s="10"/>
      <c r="CI1554" s="10"/>
      <c r="CJ1554" s="10"/>
      <c r="CK1554" s="10"/>
      <c r="CL1554" s="10"/>
      <c r="CM1554" s="10"/>
      <c r="CN1554" s="10"/>
      <c r="CO1554" s="10"/>
      <c r="CP1554" s="10"/>
      <c r="CQ1554" s="10"/>
      <c r="CR1554" s="10"/>
    </row>
    <row r="1555" spans="1:96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0"/>
      <c r="BC1555" s="10"/>
      <c r="BD1555" s="10"/>
      <c r="BE1555" s="10"/>
      <c r="BF1555" s="10"/>
      <c r="BG1555" s="10"/>
      <c r="BH1555" s="10"/>
      <c r="BI1555" s="10"/>
      <c r="BJ1555" s="10"/>
      <c r="BK1555" s="10"/>
      <c r="BL1555" s="10"/>
      <c r="BM1555" s="10"/>
      <c r="BN1555" s="10"/>
      <c r="BO1555" s="10"/>
      <c r="BP1555" s="10"/>
      <c r="BQ1555" s="10"/>
      <c r="BR1555" s="10"/>
      <c r="BS1555" s="10"/>
      <c r="BT1555" s="10"/>
      <c r="BU1555" s="10"/>
      <c r="BV1555" s="10"/>
      <c r="BW1555" s="10"/>
      <c r="BX1555" s="10"/>
      <c r="BY1555" s="10"/>
      <c r="BZ1555" s="10"/>
      <c r="CA1555" s="10"/>
      <c r="CB1555" s="10"/>
      <c r="CC1555" s="10"/>
      <c r="CD1555" s="10"/>
      <c r="CE1555" s="10"/>
      <c r="CF1555" s="10"/>
      <c r="CG1555" s="10"/>
      <c r="CH1555" s="10"/>
      <c r="CI1555" s="10"/>
      <c r="CJ1555" s="10"/>
      <c r="CK1555" s="10"/>
      <c r="CL1555" s="10"/>
      <c r="CM1555" s="10"/>
      <c r="CN1555" s="10"/>
      <c r="CO1555" s="10"/>
      <c r="CP1555" s="10"/>
      <c r="CQ1555" s="10"/>
      <c r="CR1555" s="10"/>
    </row>
  </sheetData>
  <mergeCells count="50">
    <mergeCell ref="CY58:FA59"/>
    <mergeCell ref="FC58:HE59"/>
    <mergeCell ref="D58:BF59"/>
    <mergeCell ref="BG59:BJ59"/>
    <mergeCell ref="BK59:BO59"/>
    <mergeCell ref="D52:Z54"/>
    <mergeCell ref="AA52:AW54"/>
    <mergeCell ref="AX52:BT54"/>
    <mergeCell ref="BU40:CT54"/>
    <mergeCell ref="D43:Z45"/>
    <mergeCell ref="AA43:AW45"/>
    <mergeCell ref="AX43:BT45"/>
    <mergeCell ref="D46:Z48"/>
    <mergeCell ref="AA46:AW48"/>
    <mergeCell ref="AX46:BT48"/>
    <mergeCell ref="D40:Z42"/>
    <mergeCell ref="AA40:AW42"/>
    <mergeCell ref="AX40:BT42"/>
    <mergeCell ref="D49:Z51"/>
    <mergeCell ref="AA49:AW51"/>
    <mergeCell ref="AX49:BT51"/>
    <mergeCell ref="D30:AA30"/>
    <mergeCell ref="AB30:AH30"/>
    <mergeCell ref="AI30:AM30"/>
    <mergeCell ref="CH36:CT36"/>
    <mergeCell ref="D37:Z39"/>
    <mergeCell ref="AA37:AW39"/>
    <mergeCell ref="AX37:BT39"/>
    <mergeCell ref="BU37:CT39"/>
    <mergeCell ref="CB23:CT25"/>
    <mergeCell ref="D26:V28"/>
    <mergeCell ref="W26:AO28"/>
    <mergeCell ref="AP26:BH28"/>
    <mergeCell ref="BI26:CA28"/>
    <mergeCell ref="CB26:CT28"/>
    <mergeCell ref="D23:V25"/>
    <mergeCell ref="W23:AO25"/>
    <mergeCell ref="AP23:BH25"/>
    <mergeCell ref="BI23:CA25"/>
    <mergeCell ref="AR10:BX10"/>
    <mergeCell ref="AR12:BX12"/>
    <mergeCell ref="AR14:BX14"/>
    <mergeCell ref="AR16:BX16"/>
    <mergeCell ref="AR18:BX18"/>
    <mergeCell ref="BO7:CU7"/>
    <mergeCell ref="AA1:BV4"/>
    <mergeCell ref="BW1:CV4"/>
    <mergeCell ref="C3:Z4"/>
    <mergeCell ref="B5:CU5"/>
    <mergeCell ref="BP6:CU6"/>
  </mergeCells>
  <phoneticPr fontId="3" type="noConversion"/>
  <hyperlinks>
    <hyperlink ref="AM6" r:id="rId1" display="Tel:031-547-9590, Fax:031-547-9591" xr:uid="{1F9372ED-D4D9-4CEB-89A2-F7E6C70A3350}"/>
  </hyperlinks>
  <printOptions horizontalCentered="1"/>
  <pageMargins left="0.19685039370078741" right="0.19685039370078741" top="0.47244094488188981" bottom="0.47244094488188981" header="0.31496062992125984" footer="0.39370078740157483"/>
  <pageSetup paperSize="9" scale="98" orientation="portrait" r:id="rId2"/>
  <headerFooter>
    <oddHeader>&amp;C
&amp;9
&amp;8Page ( &amp;P ) / ( of &amp;N 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데이터</vt:lpstr>
      <vt:lpstr>성적서(갑)(영문)</vt:lpstr>
      <vt:lpstr>성적서(을)(영문)</vt:lpstr>
      <vt:lpstr>성적서(갑)(국문)</vt:lpstr>
      <vt:lpstr>성적서(을)(국문)</vt:lpstr>
      <vt:lpstr>'성적서(갑)(국문)'!Print_Area</vt:lpstr>
      <vt:lpstr>'성적서(갑)(영문)'!Print_Area</vt:lpstr>
      <vt:lpstr>'성적서(을)(국문)'!Print_Area</vt:lpstr>
      <vt:lpstr>'성적서(을)(영문)'!Print_Area</vt:lpstr>
      <vt:lpstr>'성적서(을)(국문)'!Print_Titles</vt:lpstr>
      <vt:lpstr>'성적서(을)(영문)'!Print_Titles</vt:lpstr>
    </vt:vector>
  </TitlesOfParts>
  <Company>(주)한국계측기기연구센터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전자측정기</dc:title>
  <dc:creator>이바다</dc:creator>
  <cp:lastModifiedBy>bada Lee</cp:lastModifiedBy>
  <cp:lastPrinted>2026-03-24T04:18:07Z</cp:lastPrinted>
  <dcterms:created xsi:type="dcterms:W3CDTF">2000-06-01T06:47:13Z</dcterms:created>
  <dcterms:modified xsi:type="dcterms:W3CDTF">2026-03-24T04:18:11Z</dcterms:modified>
</cp:coreProperties>
</file>