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26\Downloads\react-stockcharts-0.5.0\"/>
    </mc:Choice>
  </mc:AlternateContent>
  <bookViews>
    <workbookView xWindow="0" yWindow="0" windowWidth="24000" windowHeight="10215" activeTab="1"/>
  </bookViews>
  <sheets>
    <sheet name="Лист1" sheetId="1" r:id="rId1"/>
    <sheet name="Лист2" sheetId="2" r:id="rId2"/>
  </sheets>
  <definedNames>
    <definedName name="_xlnm._FilterDatabase" localSheetId="0" hidden="1">Лист1!$A$1:$Y$1</definedName>
    <definedName name="football" localSheetId="0">Лист1!$A$1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2" l="1"/>
  <c r="AH1" i="2"/>
  <c r="V2" i="2"/>
  <c r="V1" i="2"/>
  <c r="AB1" i="2"/>
  <c r="AC1" i="2"/>
  <c r="AD1" i="2"/>
  <c r="AE1" i="2"/>
  <c r="AG2" i="2"/>
  <c r="AE2" i="2"/>
  <c r="AD2" i="2"/>
  <c r="AC2" i="2"/>
  <c r="AB2" i="2"/>
  <c r="P1" i="2"/>
  <c r="Q1" i="2"/>
  <c r="R1" i="2"/>
  <c r="S1" i="2"/>
  <c r="P2" i="2"/>
  <c r="Q2" i="2"/>
  <c r="T2" i="2" s="1"/>
  <c r="R2" i="2"/>
  <c r="S2" i="2"/>
  <c r="Y2" i="1"/>
  <c r="X2" i="1"/>
  <c r="W2" i="1"/>
  <c r="Q3" i="1"/>
  <c r="Q40" i="1"/>
  <c r="Q4" i="1"/>
  <c r="Q41" i="1"/>
  <c r="R41" i="1" s="1"/>
  <c r="Q29" i="1"/>
  <c r="Q5" i="1"/>
  <c r="Q42" i="1"/>
  <c r="Q31" i="1"/>
  <c r="R31" i="1" s="1"/>
  <c r="Q6" i="1"/>
  <c r="Q43" i="1"/>
  <c r="Q24" i="1"/>
  <c r="Q7" i="1"/>
  <c r="R7" i="1" s="1"/>
  <c r="Q44" i="1"/>
  <c r="Q28" i="1"/>
  <c r="Q8" i="1"/>
  <c r="Q45" i="1"/>
  <c r="R45" i="1" s="1"/>
  <c r="Q32" i="1"/>
  <c r="Q9" i="1"/>
  <c r="Q46" i="1"/>
  <c r="Q36" i="1"/>
  <c r="R36" i="1" s="1"/>
  <c r="Q10" i="1"/>
  <c r="Q47" i="1"/>
  <c r="Q37" i="1"/>
  <c r="Q11" i="1"/>
  <c r="R11" i="1" s="1"/>
  <c r="Q48" i="1"/>
  <c r="Q34" i="1"/>
  <c r="Q12" i="1"/>
  <c r="Q49" i="1"/>
  <c r="R49" i="1" s="1"/>
  <c r="Q30" i="1"/>
  <c r="Q13" i="1"/>
  <c r="Q50" i="1"/>
  <c r="Q26" i="1"/>
  <c r="R26" i="1" s="1"/>
  <c r="Q14" i="1"/>
  <c r="Q51" i="1"/>
  <c r="Q23" i="1"/>
  <c r="Q15" i="1"/>
  <c r="R15" i="1" s="1"/>
  <c r="Q16" i="1"/>
  <c r="Q33" i="1"/>
  <c r="Q17" i="1"/>
  <c r="Q18" i="1"/>
  <c r="R18" i="1" s="1"/>
  <c r="Q35" i="1"/>
  <c r="Q19" i="1"/>
  <c r="Q38" i="1"/>
  <c r="Q20" i="1"/>
  <c r="R20" i="1" s="1"/>
  <c r="Q25" i="1"/>
  <c r="Q21" i="1"/>
  <c r="Q52" i="1"/>
  <c r="Q27" i="1"/>
  <c r="R27" i="1" s="1"/>
  <c r="Q22" i="1"/>
  <c r="Q53" i="1"/>
  <c r="Q39" i="1"/>
  <c r="Q2" i="1"/>
  <c r="R3" i="1"/>
  <c r="S3" i="1"/>
  <c r="T3" i="1"/>
  <c r="V3" i="1"/>
  <c r="W3" i="1" s="1"/>
  <c r="R4" i="1"/>
  <c r="S4" i="1"/>
  <c r="T4" i="1"/>
  <c r="S41" i="1"/>
  <c r="R29" i="1"/>
  <c r="S29" i="1"/>
  <c r="T29" i="1"/>
  <c r="V29" i="1"/>
  <c r="W29" i="1" s="1"/>
  <c r="R42" i="1"/>
  <c r="S42" i="1"/>
  <c r="T42" i="1"/>
  <c r="S31" i="1"/>
  <c r="R6" i="1"/>
  <c r="S6" i="1"/>
  <c r="T6" i="1"/>
  <c r="V6" i="1"/>
  <c r="W6" i="1" s="1"/>
  <c r="R24" i="1"/>
  <c r="S24" i="1"/>
  <c r="T24" i="1"/>
  <c r="S7" i="1"/>
  <c r="R44" i="1"/>
  <c r="S44" i="1"/>
  <c r="T44" i="1"/>
  <c r="V44" i="1"/>
  <c r="W44" i="1" s="1"/>
  <c r="R8" i="1"/>
  <c r="S8" i="1"/>
  <c r="T8" i="1"/>
  <c r="S45" i="1"/>
  <c r="R32" i="1"/>
  <c r="S32" i="1"/>
  <c r="T32" i="1"/>
  <c r="V32" i="1"/>
  <c r="W32" i="1" s="1"/>
  <c r="R46" i="1"/>
  <c r="S46" i="1"/>
  <c r="T46" i="1"/>
  <c r="S36" i="1"/>
  <c r="R10" i="1"/>
  <c r="S10" i="1"/>
  <c r="T10" i="1"/>
  <c r="V10" i="1"/>
  <c r="W10" i="1" s="1"/>
  <c r="R37" i="1"/>
  <c r="S37" i="1"/>
  <c r="T37" i="1"/>
  <c r="S11" i="1"/>
  <c r="R48" i="1"/>
  <c r="S48" i="1"/>
  <c r="T48" i="1"/>
  <c r="V48" i="1"/>
  <c r="W48" i="1" s="1"/>
  <c r="R12" i="1"/>
  <c r="S12" i="1"/>
  <c r="T12" i="1"/>
  <c r="S49" i="1"/>
  <c r="R30" i="1"/>
  <c r="S30" i="1"/>
  <c r="T30" i="1"/>
  <c r="V30" i="1"/>
  <c r="W30" i="1" s="1"/>
  <c r="R50" i="1"/>
  <c r="S50" i="1"/>
  <c r="T50" i="1"/>
  <c r="S26" i="1"/>
  <c r="R14" i="1"/>
  <c r="S14" i="1"/>
  <c r="T14" i="1"/>
  <c r="V14" i="1"/>
  <c r="W14" i="1" s="1"/>
  <c r="R23" i="1"/>
  <c r="S23" i="1"/>
  <c r="T23" i="1"/>
  <c r="S15" i="1"/>
  <c r="R16" i="1"/>
  <c r="S16" i="1"/>
  <c r="T16" i="1"/>
  <c r="V16" i="1"/>
  <c r="W16" i="1" s="1"/>
  <c r="R17" i="1"/>
  <c r="S17" i="1"/>
  <c r="T17" i="1"/>
  <c r="S18" i="1"/>
  <c r="R35" i="1"/>
  <c r="S35" i="1"/>
  <c r="T35" i="1"/>
  <c r="V35" i="1"/>
  <c r="W35" i="1" s="1"/>
  <c r="R38" i="1"/>
  <c r="S38" i="1"/>
  <c r="T38" i="1"/>
  <c r="S20" i="1"/>
  <c r="R25" i="1"/>
  <c r="S25" i="1"/>
  <c r="T25" i="1"/>
  <c r="V25" i="1"/>
  <c r="W25" i="1" s="1"/>
  <c r="R52" i="1"/>
  <c r="S52" i="1"/>
  <c r="T52" i="1"/>
  <c r="S27" i="1"/>
  <c r="R22" i="1"/>
  <c r="S22" i="1"/>
  <c r="T22" i="1"/>
  <c r="V22" i="1"/>
  <c r="W22" i="1" s="1"/>
  <c r="R39" i="1"/>
  <c r="S39" i="1"/>
  <c r="T39" i="1"/>
  <c r="T2" i="1"/>
  <c r="S2" i="1"/>
  <c r="U2" i="1" s="1"/>
  <c r="R2" i="1"/>
  <c r="V2" i="1" s="1"/>
  <c r="AF1" i="2" l="1"/>
  <c r="AG1" i="2"/>
  <c r="AF2" i="2"/>
  <c r="U2" i="2"/>
  <c r="W2" i="2" s="1"/>
  <c r="X2" i="2" s="1"/>
  <c r="V39" i="1"/>
  <c r="W39" i="1" s="1"/>
  <c r="V52" i="1"/>
  <c r="W52" i="1" s="1"/>
  <c r="V38" i="1"/>
  <c r="W38" i="1" s="1"/>
  <c r="V17" i="1"/>
  <c r="W17" i="1" s="1"/>
  <c r="V23" i="1"/>
  <c r="W23" i="1" s="1"/>
  <c r="V50" i="1"/>
  <c r="W50" i="1" s="1"/>
  <c r="V12" i="1"/>
  <c r="W12" i="1" s="1"/>
  <c r="V37" i="1"/>
  <c r="W37" i="1" s="1"/>
  <c r="V46" i="1"/>
  <c r="W46" i="1" s="1"/>
  <c r="V8" i="1"/>
  <c r="W8" i="1" s="1"/>
  <c r="V24" i="1"/>
  <c r="W24" i="1" s="1"/>
  <c r="V42" i="1"/>
  <c r="W42" i="1" s="1"/>
  <c r="V4" i="1"/>
  <c r="W4" i="1" s="1"/>
  <c r="R53" i="1"/>
  <c r="S53" i="1"/>
  <c r="R21" i="1"/>
  <c r="S21" i="1"/>
  <c r="R19" i="1"/>
  <c r="S19" i="1"/>
  <c r="R33" i="1"/>
  <c r="S33" i="1"/>
  <c r="R51" i="1"/>
  <c r="S51" i="1"/>
  <c r="R13" i="1"/>
  <c r="S13" i="1"/>
  <c r="R34" i="1"/>
  <c r="S34" i="1"/>
  <c r="R47" i="1"/>
  <c r="S47" i="1"/>
  <c r="R9" i="1"/>
  <c r="S9" i="1"/>
  <c r="R28" i="1"/>
  <c r="S28" i="1"/>
  <c r="R43" i="1"/>
  <c r="S43" i="1"/>
  <c r="R5" i="1"/>
  <c r="S5" i="1"/>
  <c r="R40" i="1"/>
  <c r="S40" i="1"/>
  <c r="U39" i="1"/>
  <c r="T53" i="1"/>
  <c r="U22" i="1"/>
  <c r="X22" i="1" s="1"/>
  <c r="Y22" i="1" s="1"/>
  <c r="T27" i="1"/>
  <c r="U27" i="1" s="1"/>
  <c r="U52" i="1"/>
  <c r="T21" i="1"/>
  <c r="U25" i="1"/>
  <c r="X25" i="1" s="1"/>
  <c r="Y25" i="1" s="1"/>
  <c r="T20" i="1"/>
  <c r="U20" i="1" s="1"/>
  <c r="U38" i="1"/>
  <c r="T19" i="1"/>
  <c r="U35" i="1"/>
  <c r="X35" i="1" s="1"/>
  <c r="Y35" i="1" s="1"/>
  <c r="T18" i="1"/>
  <c r="U18" i="1" s="1"/>
  <c r="U17" i="1"/>
  <c r="T33" i="1"/>
  <c r="U16" i="1"/>
  <c r="X16" i="1" s="1"/>
  <c r="Y16" i="1" s="1"/>
  <c r="T15" i="1"/>
  <c r="U15" i="1" s="1"/>
  <c r="U23" i="1"/>
  <c r="T51" i="1"/>
  <c r="U14" i="1"/>
  <c r="X14" i="1" s="1"/>
  <c r="Y14" i="1" s="1"/>
  <c r="T26" i="1"/>
  <c r="U26" i="1" s="1"/>
  <c r="U50" i="1"/>
  <c r="T13" i="1"/>
  <c r="U30" i="1"/>
  <c r="X30" i="1" s="1"/>
  <c r="Y30" i="1" s="1"/>
  <c r="T49" i="1"/>
  <c r="U49" i="1" s="1"/>
  <c r="U12" i="1"/>
  <c r="T34" i="1"/>
  <c r="U48" i="1"/>
  <c r="X48" i="1" s="1"/>
  <c r="Y48" i="1" s="1"/>
  <c r="T11" i="1"/>
  <c r="U11" i="1" s="1"/>
  <c r="U37" i="1"/>
  <c r="T47" i="1"/>
  <c r="U10" i="1"/>
  <c r="X10" i="1" s="1"/>
  <c r="Y10" i="1" s="1"/>
  <c r="T36" i="1"/>
  <c r="U36" i="1" s="1"/>
  <c r="U46" i="1"/>
  <c r="T9" i="1"/>
  <c r="U32" i="1"/>
  <c r="X32" i="1" s="1"/>
  <c r="Y32" i="1" s="1"/>
  <c r="T45" i="1"/>
  <c r="U45" i="1" s="1"/>
  <c r="U8" i="1"/>
  <c r="T28" i="1"/>
  <c r="U44" i="1"/>
  <c r="X44" i="1" s="1"/>
  <c r="Y44" i="1" s="1"/>
  <c r="T7" i="1"/>
  <c r="U7" i="1" s="1"/>
  <c r="U24" i="1"/>
  <c r="T43" i="1"/>
  <c r="U6" i="1"/>
  <c r="X6" i="1" s="1"/>
  <c r="Y6" i="1" s="1"/>
  <c r="T31" i="1"/>
  <c r="U31" i="1" s="1"/>
  <c r="U42" i="1"/>
  <c r="T5" i="1"/>
  <c r="U29" i="1"/>
  <c r="X29" i="1" s="1"/>
  <c r="Y29" i="1" s="1"/>
  <c r="T41" i="1"/>
  <c r="U41" i="1" s="1"/>
  <c r="U4" i="1"/>
  <c r="T40" i="1"/>
  <c r="U3" i="1"/>
  <c r="X3" i="1" s="1"/>
  <c r="Y3" i="1" s="1"/>
  <c r="AI1" i="2" l="1"/>
  <c r="AJ1" i="2" s="1"/>
  <c r="AI2" i="2"/>
  <c r="AJ2" i="2" s="1"/>
  <c r="U1" i="2"/>
  <c r="T1" i="2"/>
  <c r="X4" i="1"/>
  <c r="Y4" i="1" s="1"/>
  <c r="X24" i="1"/>
  <c r="Y24" i="1" s="1"/>
  <c r="X46" i="1"/>
  <c r="Y46" i="1" s="1"/>
  <c r="X12" i="1"/>
  <c r="Y12" i="1" s="1"/>
  <c r="X23" i="1"/>
  <c r="Y23" i="1" s="1"/>
  <c r="X38" i="1"/>
  <c r="Y38" i="1" s="1"/>
  <c r="X39" i="1"/>
  <c r="Y39" i="1" s="1"/>
  <c r="U40" i="1"/>
  <c r="U5" i="1"/>
  <c r="U43" i="1"/>
  <c r="U28" i="1"/>
  <c r="U9" i="1"/>
  <c r="U47" i="1"/>
  <c r="U34" i="1"/>
  <c r="U13" i="1"/>
  <c r="U51" i="1"/>
  <c r="U33" i="1"/>
  <c r="U19" i="1"/>
  <c r="U21" i="1"/>
  <c r="U53" i="1"/>
  <c r="X42" i="1"/>
  <c r="Y42" i="1" s="1"/>
  <c r="X8" i="1"/>
  <c r="Y8" i="1" s="1"/>
  <c r="X37" i="1"/>
  <c r="Y37" i="1" s="1"/>
  <c r="X50" i="1"/>
  <c r="Y50" i="1" s="1"/>
  <c r="X17" i="1"/>
  <c r="Y17" i="1" s="1"/>
  <c r="X52" i="1"/>
  <c r="Y52" i="1" s="1"/>
  <c r="V36" i="1"/>
  <c r="W36" i="1" s="1"/>
  <c r="X36" i="1" s="1"/>
  <c r="Y36" i="1" s="1"/>
  <c r="V11" i="1"/>
  <c r="W11" i="1" s="1"/>
  <c r="X11" i="1" s="1"/>
  <c r="Y11" i="1" s="1"/>
  <c r="V49" i="1"/>
  <c r="W49" i="1" s="1"/>
  <c r="X49" i="1" s="1"/>
  <c r="Y49" i="1" s="1"/>
  <c r="V26" i="1"/>
  <c r="W26" i="1" s="1"/>
  <c r="X26" i="1" s="1"/>
  <c r="Y26" i="1" s="1"/>
  <c r="V15" i="1"/>
  <c r="W15" i="1" s="1"/>
  <c r="X15" i="1" s="1"/>
  <c r="Y15" i="1" s="1"/>
  <c r="V18" i="1"/>
  <c r="W18" i="1" s="1"/>
  <c r="X18" i="1" s="1"/>
  <c r="Y18" i="1" s="1"/>
  <c r="V20" i="1"/>
  <c r="W20" i="1" s="1"/>
  <c r="X20" i="1" s="1"/>
  <c r="Y20" i="1" s="1"/>
  <c r="V27" i="1"/>
  <c r="W27" i="1" s="1"/>
  <c r="X27" i="1" s="1"/>
  <c r="Y27" i="1" s="1"/>
  <c r="V40" i="1"/>
  <c r="W40" i="1" s="1"/>
  <c r="V41" i="1"/>
  <c r="W41" i="1" s="1"/>
  <c r="X41" i="1" s="1"/>
  <c r="Y41" i="1" s="1"/>
  <c r="V5" i="1"/>
  <c r="W5" i="1" s="1"/>
  <c r="X5" i="1" s="1"/>
  <c r="Y5" i="1" s="1"/>
  <c r="V31" i="1"/>
  <c r="W31" i="1" s="1"/>
  <c r="X31" i="1" s="1"/>
  <c r="Y31" i="1" s="1"/>
  <c r="V43" i="1"/>
  <c r="W43" i="1" s="1"/>
  <c r="V7" i="1"/>
  <c r="W7" i="1" s="1"/>
  <c r="X7" i="1" s="1"/>
  <c r="Y7" i="1" s="1"/>
  <c r="V28" i="1"/>
  <c r="W28" i="1" s="1"/>
  <c r="X28" i="1" s="1"/>
  <c r="Y28" i="1" s="1"/>
  <c r="V45" i="1"/>
  <c r="W45" i="1" s="1"/>
  <c r="X45" i="1" s="1"/>
  <c r="Y45" i="1" s="1"/>
  <c r="V9" i="1"/>
  <c r="W9" i="1" s="1"/>
  <c r="V47" i="1"/>
  <c r="W47" i="1" s="1"/>
  <c r="X47" i="1" s="1"/>
  <c r="Y47" i="1" s="1"/>
  <c r="V34" i="1"/>
  <c r="W34" i="1" s="1"/>
  <c r="V13" i="1"/>
  <c r="W13" i="1" s="1"/>
  <c r="X13" i="1" s="1"/>
  <c r="Y13" i="1" s="1"/>
  <c r="V51" i="1"/>
  <c r="W51" i="1" s="1"/>
  <c r="V33" i="1"/>
  <c r="W33" i="1" s="1"/>
  <c r="X33" i="1" s="1"/>
  <c r="Y33" i="1" s="1"/>
  <c r="V19" i="1"/>
  <c r="W19" i="1" s="1"/>
  <c r="V21" i="1"/>
  <c r="W21" i="1" s="1"/>
  <c r="X21" i="1" s="1"/>
  <c r="Y21" i="1" s="1"/>
  <c r="V53" i="1"/>
  <c r="W53" i="1" s="1"/>
  <c r="W1" i="2" l="1"/>
  <c r="X1" i="2" s="1"/>
  <c r="X53" i="1"/>
  <c r="Y53" i="1" s="1"/>
  <c r="X19" i="1"/>
  <c r="Y19" i="1" s="1"/>
  <c r="X51" i="1"/>
  <c r="Y51" i="1" s="1"/>
  <c r="X34" i="1"/>
  <c r="Y34" i="1" s="1"/>
  <c r="X9" i="1"/>
  <c r="Y9" i="1" s="1"/>
  <c r="X43" i="1"/>
  <c r="Y43" i="1" s="1"/>
  <c r="X40" i="1"/>
  <c r="Y40" i="1" s="1"/>
</calcChain>
</file>

<file path=xl/connections.xml><?xml version="1.0" encoding="utf-8"?>
<connections xmlns="http://schemas.openxmlformats.org/spreadsheetml/2006/main">
  <connection id="1" name="Подключение" type="4" refreshedVersion="0" background="1" saveData="1">
    <webPr sourceData="1" parsePre="1" consecutive="1" url="https://www.fonbet.ru/#!/bets/football" htmlFormat="all"/>
  </connection>
</connections>
</file>

<file path=xl/sharedStrings.xml><?xml version="1.0" encoding="utf-8"?>
<sst xmlns="http://schemas.openxmlformats.org/spreadsheetml/2006/main" count="190" uniqueCount="54">
  <si>
    <t>ФУТБОЛ. ИТАЛИЯ. СЕРИЯ А</t>
  </si>
  <si>
    <t>X</t>
  </si>
  <si>
    <t>1X</t>
  </si>
  <si>
    <t>X2</t>
  </si>
  <si>
    <t>Фора</t>
  </si>
  <si>
    <t>Тотал</t>
  </si>
  <si>
    <t>Б</t>
  </si>
  <si>
    <t>М</t>
  </si>
  <si>
    <t>Доп</t>
  </si>
  <si>
    <t>Болонья — Парма</t>
  </si>
  <si>
    <t>Сегодня в 22:00</t>
  </si>
  <si>
    <t>Интер Милан — Кьево</t>
  </si>
  <si>
    <t>Завтра в 00:00</t>
  </si>
  <si>
    <t>+2.5</t>
  </si>
  <si>
    <t>ФУТБОЛ. АНГЛИЯ. 2-Я ЛИГА. ПЛЕЙ-ОФФ. 1/2 ФИНАЛА. ПЕРВЫЕ МАТЧИ</t>
  </si>
  <si>
    <t>Форест Грин Р — Транмер Роверс</t>
  </si>
  <si>
    <t>Сегодня в 23:45</t>
  </si>
  <si>
    <t>ФУТБОЛ. ИСПАНИЯ. СЕГУНДА</t>
  </si>
  <si>
    <t>Малага — Овьедо</t>
  </si>
  <si>
    <t>ФУТБОЛ. БОЛГАРИЯ. ПЛЕЙ-АУТ. 1/2 ФИНАЛА. ОТВЕТНЫЙ МАТЧ</t>
  </si>
  <si>
    <t>Витоша Бистрица — Дунав Руссе</t>
  </si>
  <si>
    <t>ФУТБОЛ. ДАНИЯ. СУПЕРЛИГА</t>
  </si>
  <si>
    <t>Брондбю — Нордсьелленд</t>
  </si>
  <si>
    <t>ФУТБОЛ. НОРВЕГИЯ. СУПЕРЛИГА</t>
  </si>
  <si>
    <t>Стремсгодсет — Викинг</t>
  </si>
  <si>
    <t>ФУТБОЛ. РУМЫНИЯ. СУПЕРЛИГА</t>
  </si>
  <si>
    <t>Виторул Констанца — Астра Джурджу</t>
  </si>
  <si>
    <t>Сегодня в 22:30</t>
  </si>
  <si>
    <t>ФУТБОЛ. ТУРЦИЯ. СУПЕРЛИГА</t>
  </si>
  <si>
    <t>Бешикташ — Аланьяспор</t>
  </si>
  <si>
    <t>ФУТБОЛ. ФИНЛЯНДИЯ. 1-Я ЛИГА</t>
  </si>
  <si>
    <t>КТП Котка — ЕИФ</t>
  </si>
  <si>
    <t>Сегодня в 20:30</t>
  </si>
  <si>
    <t>ФУТБОЛ. ШВЕЦИЯ. ПРЕМЬЕР-ЛИГА</t>
  </si>
  <si>
    <t>Норрчепинг — Гетеборг</t>
  </si>
  <si>
    <t>ФУТБОЛ. ШОТЛАНДИЯ. ПРЕМЬЕР-ЛИГА</t>
  </si>
  <si>
    <t>Ст. Миррен — Гамильтон</t>
  </si>
  <si>
    <t>ФУТБОЛ. МАРОККО. ВЫСШАЯ ЛИГА</t>
  </si>
  <si>
    <t>Шабаб Риф Хосейма — Дифаа Эль-Джадида</t>
  </si>
  <si>
    <t>live!</t>
  </si>
  <si>
    <t>Завтра в 03:00</t>
  </si>
  <si>
    <t>ФАР Рабат — Рапид Уэд Зем</t>
  </si>
  <si>
    <t>ХУСА Агадир — Тетуан</t>
  </si>
  <si>
    <t>Кавкаб Марракеш — КАИБ Беррешид</t>
  </si>
  <si>
    <t>Олимпик Хурибга — ФУС Рабат</t>
  </si>
  <si>
    <t>ФУТБОЛ. КОЛУМБИЯ. СЕРИЯ А. ПЛЕЙ-ОФФ. ГРУППОВАЯ СТАДИЯ</t>
  </si>
  <si>
    <t>Депортес Толима — Депортиво Кали</t>
  </si>
  <si>
    <t>Завтра в 05:45</t>
  </si>
  <si>
    <t>ФУТБОЛ. ПЕРУ. ПРЕМЬЕР-ЛИГА</t>
  </si>
  <si>
    <t>Спортинг Кристал — Универсидад Сан-Мартин</t>
  </si>
  <si>
    <t>Завтра в 01:30</t>
  </si>
  <si>
    <t>+1.5</t>
  </si>
  <si>
    <t>л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</si>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</sst>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ootball" firstBackgroundRefresh="1" preserveFormatting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C1" workbookViewId="0">
      <selection activeCell="L9" sqref="L9"/>
    </sheetView>
  </sheetViews>
  <sheetFormatPr defaultRowHeight="15" x14ac:dyDescent="0.25"/>
  <cols>
    <col min="1" max="1" width="9.140625" style="1"/>
    <col min="2" max="2" width="42.85546875" style="1" customWidth="1"/>
    <col min="3" max="16384" width="9.140625" style="1"/>
  </cols>
  <sheetData>
    <row r="1" spans="1:25" ht="15.75" thickBot="1" x14ac:dyDescent="0.3">
      <c r="A1" t="s">
        <v>0</v>
      </c>
      <c r="C1" s="1">
        <v>1</v>
      </c>
      <c r="D1" s="1" t="s">
        <v>1</v>
      </c>
      <c r="E1" s="1">
        <v>2</v>
      </c>
      <c r="F1" s="1" t="s">
        <v>2</v>
      </c>
      <c r="G1" s="1">
        <v>12</v>
      </c>
      <c r="H1" s="1" t="s">
        <v>3</v>
      </c>
      <c r="I1" s="1" t="s">
        <v>4</v>
      </c>
      <c r="J1" s="1">
        <v>1</v>
      </c>
      <c r="K1" s="1" t="s">
        <v>4</v>
      </c>
      <c r="L1" s="1">
        <v>2</v>
      </c>
      <c r="M1" s="1" t="s">
        <v>5</v>
      </c>
      <c r="N1" s="1" t="s">
        <v>6</v>
      </c>
      <c r="O1" s="1" t="s">
        <v>7</v>
      </c>
      <c r="P1" s="1" t="s">
        <v>8</v>
      </c>
    </row>
    <row r="2" spans="1:25" ht="15.75" thickBot="1" x14ac:dyDescent="0.3">
      <c r="B2" s="1" t="s">
        <v>9</v>
      </c>
      <c r="C2" s="1">
        <v>1.82</v>
      </c>
      <c r="D2" s="1">
        <v>2.9</v>
      </c>
      <c r="E2" s="1">
        <v>6.4</v>
      </c>
      <c r="F2" s="1">
        <v>1.1200000000000001</v>
      </c>
      <c r="G2" s="1">
        <v>1.4</v>
      </c>
      <c r="H2" s="1">
        <v>2</v>
      </c>
      <c r="I2" s="1">
        <v>-1</v>
      </c>
      <c r="J2" s="1">
        <v>2.5499999999999998</v>
      </c>
      <c r="K2" s="1">
        <v>1</v>
      </c>
      <c r="L2" s="1">
        <v>1.52</v>
      </c>
      <c r="M2" s="1">
        <v>2.5</v>
      </c>
      <c r="N2" s="1">
        <v>1.95</v>
      </c>
      <c r="O2" s="1">
        <v>1.85</v>
      </c>
      <c r="P2" s="1">
        <v>538</v>
      </c>
      <c r="Q2" s="1">
        <f>MAX(C2:E2)</f>
        <v>6.4</v>
      </c>
      <c r="R2" s="1">
        <f>IF(C2=Q2,"F",C2)</f>
        <v>1.82</v>
      </c>
      <c r="S2" s="1">
        <f>IF(D2=Q2,"F",D2)</f>
        <v>2.9</v>
      </c>
      <c r="T2" s="1" t="str">
        <f>IF(E2=Q2,"F",E2)</f>
        <v>F</v>
      </c>
      <c r="U2" s="2">
        <f>MIN(R2:T2)</f>
        <v>1.82</v>
      </c>
      <c r="V2" s="2">
        <f>MAX(R2:T2)</f>
        <v>2.9</v>
      </c>
      <c r="W2" s="1">
        <f>300/V2</f>
        <v>103.44827586206897</v>
      </c>
      <c r="X2" s="1">
        <f>(300-W2)*U2</f>
        <v>357.72413793103453</v>
      </c>
      <c r="Y2" s="3">
        <f>X2-300</f>
        <v>57.724137931034534</v>
      </c>
    </row>
    <row r="3" spans="1:25" ht="15.75" thickBot="1" x14ac:dyDescent="0.3">
      <c r="B3" s="1" t="s">
        <v>10</v>
      </c>
      <c r="Q3" s="1">
        <f>MAX(C3:E3)</f>
        <v>0</v>
      </c>
      <c r="R3" s="1" t="str">
        <f>IF(C3=Q3,"F",C3)</f>
        <v>F</v>
      </c>
      <c r="S3" s="1" t="str">
        <f>IF(D3=Q3,"F",D3)</f>
        <v>F</v>
      </c>
      <c r="T3" s="1" t="str">
        <f>IF(E3=Q3,"F",E3)</f>
        <v>F</v>
      </c>
      <c r="U3" s="2">
        <f>MIN(R3:T3)</f>
        <v>0</v>
      </c>
      <c r="V3" s="2">
        <f>MAX(R3:T3)</f>
        <v>0</v>
      </c>
      <c r="W3" s="1" t="e">
        <f>300/V3</f>
        <v>#DIV/0!</v>
      </c>
      <c r="X3" s="1" t="e">
        <f>(300-W3)*U3</f>
        <v>#DIV/0!</v>
      </c>
      <c r="Y3" s="3" t="e">
        <f>X3-300</f>
        <v>#DIV/0!</v>
      </c>
    </row>
    <row r="4" spans="1:25" ht="15.75" thickBot="1" x14ac:dyDescent="0.3">
      <c r="B4" s="1" t="s">
        <v>12</v>
      </c>
      <c r="Q4" s="1">
        <f>MAX(C4:E4)</f>
        <v>0</v>
      </c>
      <c r="R4" s="1" t="str">
        <f>IF(C4=Q4,"F",C4)</f>
        <v>F</v>
      </c>
      <c r="S4" s="1" t="str">
        <f>IF(D4=Q4,"F",D4)</f>
        <v>F</v>
      </c>
      <c r="T4" s="1" t="str">
        <f>IF(E4=Q4,"F",E4)</f>
        <v>F</v>
      </c>
      <c r="U4" s="2">
        <f>MIN(R4:T4)</f>
        <v>0</v>
      </c>
      <c r="V4" s="2">
        <f>MAX(R4:T4)</f>
        <v>0</v>
      </c>
      <c r="W4" s="1" t="e">
        <f>300/V4</f>
        <v>#DIV/0!</v>
      </c>
      <c r="X4" s="1" t="e">
        <f>(300-W4)*U4</f>
        <v>#DIV/0!</v>
      </c>
      <c r="Y4" s="3" t="e">
        <f>X4-300</f>
        <v>#DIV/0!</v>
      </c>
    </row>
    <row r="5" spans="1:25" ht="15.75" thickBot="1" x14ac:dyDescent="0.3">
      <c r="B5" s="1" t="s">
        <v>16</v>
      </c>
      <c r="Q5" s="1">
        <f>MAX(C5:E5)</f>
        <v>0</v>
      </c>
      <c r="R5" s="1" t="str">
        <f>IF(C5=Q5,"F",C5)</f>
        <v>F</v>
      </c>
      <c r="S5" s="1" t="str">
        <f>IF(D5=Q5,"F",D5)</f>
        <v>F</v>
      </c>
      <c r="T5" s="1" t="str">
        <f>IF(E5=Q5,"F",E5)</f>
        <v>F</v>
      </c>
      <c r="U5" s="2">
        <f>MIN(R5:T5)</f>
        <v>0</v>
      </c>
      <c r="V5" s="2">
        <f>MAX(R5:T5)</f>
        <v>0</v>
      </c>
      <c r="W5" s="1" t="e">
        <f>300/V5</f>
        <v>#DIV/0!</v>
      </c>
      <c r="X5" s="1" t="e">
        <f>(300-W5)*U5</f>
        <v>#DIV/0!</v>
      </c>
      <c r="Y5" s="3" t="e">
        <f>X5-300</f>
        <v>#DIV/0!</v>
      </c>
    </row>
    <row r="6" spans="1:25" ht="15.75" thickBot="1" x14ac:dyDescent="0.3">
      <c r="B6" s="1" t="s">
        <v>12</v>
      </c>
      <c r="Q6" s="1">
        <f>MAX(C6:E6)</f>
        <v>0</v>
      </c>
      <c r="R6" s="1" t="str">
        <f>IF(C6=Q6,"F",C6)</f>
        <v>F</v>
      </c>
      <c r="S6" s="1" t="str">
        <f>IF(D6=Q6,"F",D6)</f>
        <v>F</v>
      </c>
      <c r="T6" s="1" t="str">
        <f>IF(E6=Q6,"F",E6)</f>
        <v>F</v>
      </c>
      <c r="U6" s="2">
        <f>MIN(R6:T6)</f>
        <v>0</v>
      </c>
      <c r="V6" s="2">
        <f>MAX(R6:T6)</f>
        <v>0</v>
      </c>
      <c r="W6" s="1" t="e">
        <f>300/V6</f>
        <v>#DIV/0!</v>
      </c>
      <c r="X6" s="1" t="e">
        <f>(300-W6)*U6</f>
        <v>#DIV/0!</v>
      </c>
      <c r="Y6" s="3" t="e">
        <f>X6-300</f>
        <v>#DIV/0!</v>
      </c>
    </row>
    <row r="7" spans="1:25" ht="15.75" thickBot="1" x14ac:dyDescent="0.3">
      <c r="B7" s="1" t="s">
        <v>10</v>
      </c>
      <c r="Q7" s="1">
        <f>MAX(C7:E7)</f>
        <v>0</v>
      </c>
      <c r="R7" s="1" t="str">
        <f>IF(C7=Q7,"F",C7)</f>
        <v>F</v>
      </c>
      <c r="S7" s="1" t="str">
        <f>IF(D7=Q7,"F",D7)</f>
        <v>F</v>
      </c>
      <c r="T7" s="1" t="str">
        <f>IF(E7=Q7,"F",E7)</f>
        <v>F</v>
      </c>
      <c r="U7" s="2">
        <f>MIN(R7:T7)</f>
        <v>0</v>
      </c>
      <c r="V7" s="2">
        <f>MAX(R7:T7)</f>
        <v>0</v>
      </c>
      <c r="W7" s="1" t="e">
        <f>300/V7</f>
        <v>#DIV/0!</v>
      </c>
      <c r="X7" s="1" t="e">
        <f>(300-W7)*U7</f>
        <v>#DIV/0!</v>
      </c>
      <c r="Y7" s="3" t="e">
        <f>X7-300</f>
        <v>#DIV/0!</v>
      </c>
    </row>
    <row r="8" spans="1:25" ht="15.75" thickBot="1" x14ac:dyDescent="0.3">
      <c r="B8" s="1" t="s">
        <v>10</v>
      </c>
      <c r="Q8" s="1">
        <f>MAX(C8:E8)</f>
        <v>0</v>
      </c>
      <c r="R8" s="1" t="str">
        <f>IF(C8=Q8,"F",C8)</f>
        <v>F</v>
      </c>
      <c r="S8" s="1" t="str">
        <f>IF(D8=Q8,"F",D8)</f>
        <v>F</v>
      </c>
      <c r="T8" s="1" t="str">
        <f>IF(E8=Q8,"F",E8)</f>
        <v>F</v>
      </c>
      <c r="U8" s="2">
        <f>MIN(R8:T8)</f>
        <v>0</v>
      </c>
      <c r="V8" s="2">
        <f>MAX(R8:T8)</f>
        <v>0</v>
      </c>
      <c r="W8" s="1" t="e">
        <f>300/V8</f>
        <v>#DIV/0!</v>
      </c>
      <c r="X8" s="1" t="e">
        <f>(300-W8)*U8</f>
        <v>#DIV/0!</v>
      </c>
      <c r="Y8" s="3" t="e">
        <f>X8-300</f>
        <v>#DIV/0!</v>
      </c>
    </row>
    <row r="9" spans="1:25" ht="15.75" thickBot="1" x14ac:dyDescent="0.3">
      <c r="B9" s="1" t="s">
        <v>10</v>
      </c>
      <c r="Q9" s="1">
        <f>MAX(C9:E9)</f>
        <v>0</v>
      </c>
      <c r="R9" s="1" t="str">
        <f>IF(C9=Q9,"F",C9)</f>
        <v>F</v>
      </c>
      <c r="S9" s="1" t="str">
        <f>IF(D9=Q9,"F",D9)</f>
        <v>F</v>
      </c>
      <c r="T9" s="1" t="str">
        <f>IF(E9=Q9,"F",E9)</f>
        <v>F</v>
      </c>
      <c r="U9" s="2">
        <f>MIN(R9:T9)</f>
        <v>0</v>
      </c>
      <c r="V9" s="2">
        <f>MAX(R9:T9)</f>
        <v>0</v>
      </c>
      <c r="W9" s="1" t="e">
        <f>300/V9</f>
        <v>#DIV/0!</v>
      </c>
      <c r="X9" s="1" t="e">
        <f>(300-W9)*U9</f>
        <v>#DIV/0!</v>
      </c>
      <c r="Y9" s="3" t="e">
        <f>X9-300</f>
        <v>#DIV/0!</v>
      </c>
    </row>
    <row r="10" spans="1:25" ht="15.75" thickBot="1" x14ac:dyDescent="0.3">
      <c r="B10" s="1" t="s">
        <v>27</v>
      </c>
      <c r="Q10" s="1">
        <f>MAX(C10:E10)</f>
        <v>0</v>
      </c>
      <c r="R10" s="1" t="str">
        <f>IF(C10=Q10,"F",C10)</f>
        <v>F</v>
      </c>
      <c r="S10" s="1" t="str">
        <f>IF(D10=Q10,"F",D10)</f>
        <v>F</v>
      </c>
      <c r="T10" s="1" t="str">
        <f>IF(E10=Q10,"F",E10)</f>
        <v>F</v>
      </c>
      <c r="U10" s="2">
        <f>MIN(R10:T10)</f>
        <v>0</v>
      </c>
      <c r="V10" s="2">
        <f>MAX(R10:T10)</f>
        <v>0</v>
      </c>
      <c r="W10" s="1" t="e">
        <f>300/V10</f>
        <v>#DIV/0!</v>
      </c>
      <c r="X10" s="1" t="e">
        <f>(300-W10)*U10</f>
        <v>#DIV/0!</v>
      </c>
      <c r="Y10" s="3" t="e">
        <f>X10-300</f>
        <v>#DIV/0!</v>
      </c>
    </row>
    <row r="11" spans="1:25" ht="15.75" thickBot="1" x14ac:dyDescent="0.3">
      <c r="B11" s="1" t="s">
        <v>10</v>
      </c>
      <c r="Q11" s="1">
        <f>MAX(C11:E11)</f>
        <v>0</v>
      </c>
      <c r="R11" s="1" t="str">
        <f>IF(C11=Q11,"F",C11)</f>
        <v>F</v>
      </c>
      <c r="S11" s="1" t="str">
        <f>IF(D11=Q11,"F",D11)</f>
        <v>F</v>
      </c>
      <c r="T11" s="1" t="str">
        <f>IF(E11=Q11,"F",E11)</f>
        <v>F</v>
      </c>
      <c r="U11" s="2">
        <f>MIN(R11:T11)</f>
        <v>0</v>
      </c>
      <c r="V11" s="2">
        <f>MAX(R11:T11)</f>
        <v>0</v>
      </c>
      <c r="W11" s="1" t="e">
        <f>300/V11</f>
        <v>#DIV/0!</v>
      </c>
      <c r="X11" s="1" t="e">
        <f>(300-W11)*U11</f>
        <v>#DIV/0!</v>
      </c>
      <c r="Y11" s="3" t="e">
        <f>X11-300</f>
        <v>#DIV/0!</v>
      </c>
    </row>
    <row r="12" spans="1:25" ht="15.75" thickBot="1" x14ac:dyDescent="0.3">
      <c r="B12" s="1" t="s">
        <v>32</v>
      </c>
      <c r="Q12" s="1">
        <f>MAX(C12:E12)</f>
        <v>0</v>
      </c>
      <c r="R12" s="1" t="str">
        <f>IF(C12=Q12,"F",C12)</f>
        <v>F</v>
      </c>
      <c r="S12" s="1" t="str">
        <f>IF(D12=Q12,"F",D12)</f>
        <v>F</v>
      </c>
      <c r="T12" s="1" t="str">
        <f>IF(E12=Q12,"F",E12)</f>
        <v>F</v>
      </c>
      <c r="U12" s="2">
        <f>MIN(R12:T12)</f>
        <v>0</v>
      </c>
      <c r="V12" s="2">
        <f>MAX(R12:T12)</f>
        <v>0</v>
      </c>
      <c r="W12" s="1" t="e">
        <f>300/V12</f>
        <v>#DIV/0!</v>
      </c>
      <c r="X12" s="1" t="e">
        <f>(300-W12)*U12</f>
        <v>#DIV/0!</v>
      </c>
      <c r="Y12" s="3" t="e">
        <f>X12-300</f>
        <v>#DIV/0!</v>
      </c>
    </row>
    <row r="13" spans="1:25" ht="15.75" thickBot="1" x14ac:dyDescent="0.3">
      <c r="B13" s="1" t="s">
        <v>10</v>
      </c>
      <c r="Q13" s="1">
        <f>MAX(C13:E13)</f>
        <v>0</v>
      </c>
      <c r="R13" s="1" t="str">
        <f>IF(C13=Q13,"F",C13)</f>
        <v>F</v>
      </c>
      <c r="S13" s="1" t="str">
        <f>IF(D13=Q13,"F",D13)</f>
        <v>F</v>
      </c>
      <c r="T13" s="1" t="str">
        <f>IF(E13=Q13,"F",E13)</f>
        <v>F</v>
      </c>
      <c r="U13" s="2">
        <f>MIN(R13:T13)</f>
        <v>0</v>
      </c>
      <c r="V13" s="2">
        <f>MAX(R13:T13)</f>
        <v>0</v>
      </c>
      <c r="W13" s="1" t="e">
        <f>300/V13</f>
        <v>#DIV/0!</v>
      </c>
      <c r="X13" s="1" t="e">
        <f>(300-W13)*U13</f>
        <v>#DIV/0!</v>
      </c>
      <c r="Y13" s="3" t="e">
        <f>X13-300</f>
        <v>#DIV/0!</v>
      </c>
    </row>
    <row r="14" spans="1:25" ht="15.75" thickBot="1" x14ac:dyDescent="0.3">
      <c r="B14" s="1" t="s">
        <v>16</v>
      </c>
      <c r="Q14" s="1">
        <f>MAX(C14:E14)</f>
        <v>0</v>
      </c>
      <c r="R14" s="1" t="str">
        <f>IF(C14=Q14,"F",C14)</f>
        <v>F</v>
      </c>
      <c r="S14" s="1" t="str">
        <f>IF(D14=Q14,"F",D14)</f>
        <v>F</v>
      </c>
      <c r="T14" s="1" t="str">
        <f>IF(E14=Q14,"F",E14)</f>
        <v>F</v>
      </c>
      <c r="U14" s="2">
        <f>MIN(R14:T14)</f>
        <v>0</v>
      </c>
      <c r="V14" s="2">
        <f>MAX(R14:T14)</f>
        <v>0</v>
      </c>
      <c r="W14" s="1" t="e">
        <f>300/V14</f>
        <v>#DIV/0!</v>
      </c>
      <c r="X14" s="1" t="e">
        <f>(300-W14)*U14</f>
        <v>#DIV/0!</v>
      </c>
      <c r="Y14" s="3" t="e">
        <f>X14-300</f>
        <v>#DIV/0!</v>
      </c>
    </row>
    <row r="15" spans="1:25" ht="15.75" thickBot="1" x14ac:dyDescent="0.3">
      <c r="B15" s="1" t="s">
        <v>39</v>
      </c>
      <c r="Q15" s="1">
        <f>MAX(C15:E15)</f>
        <v>0</v>
      </c>
      <c r="R15" s="1" t="str">
        <f>IF(C15=Q15,"F",C15)</f>
        <v>F</v>
      </c>
      <c r="S15" s="1" t="str">
        <f>IF(D15=Q15,"F",D15)</f>
        <v>F</v>
      </c>
      <c r="T15" s="1" t="str">
        <f>IF(E15=Q15,"F",E15)</f>
        <v>F</v>
      </c>
      <c r="U15" s="2">
        <f>MIN(R15:T15)</f>
        <v>0</v>
      </c>
      <c r="V15" s="2">
        <f>MAX(R15:T15)</f>
        <v>0</v>
      </c>
      <c r="W15" s="1" t="e">
        <f>300/V15</f>
        <v>#DIV/0!</v>
      </c>
      <c r="X15" s="1" t="e">
        <f>(300-W15)*U15</f>
        <v>#DIV/0!</v>
      </c>
      <c r="Y15" s="3" t="e">
        <f>X15-300</f>
        <v>#DIV/0!</v>
      </c>
    </row>
    <row r="16" spans="1:25" ht="15.75" thickBot="1" x14ac:dyDescent="0.3">
      <c r="B16" s="1" t="s">
        <v>40</v>
      </c>
      <c r="Q16" s="1">
        <f>MAX(C16:E16)</f>
        <v>0</v>
      </c>
      <c r="R16" s="1" t="str">
        <f>IF(C16=Q16,"F",C16)</f>
        <v>F</v>
      </c>
      <c r="S16" s="1" t="str">
        <f>IF(D16=Q16,"F",D16)</f>
        <v>F</v>
      </c>
      <c r="T16" s="1" t="str">
        <f>IF(E16=Q16,"F",E16)</f>
        <v>F</v>
      </c>
      <c r="U16" s="2">
        <f>MIN(R16:T16)</f>
        <v>0</v>
      </c>
      <c r="V16" s="2">
        <f>MAX(R16:T16)</f>
        <v>0</v>
      </c>
      <c r="W16" s="1" t="e">
        <f>300/V16</f>
        <v>#DIV/0!</v>
      </c>
      <c r="X16" s="1" t="e">
        <f>(300-W16)*U16</f>
        <v>#DIV/0!</v>
      </c>
      <c r="Y16" s="3" t="e">
        <f>X16-300</f>
        <v>#DIV/0!</v>
      </c>
    </row>
    <row r="17" spans="2:25" ht="15.75" thickBot="1" x14ac:dyDescent="0.3">
      <c r="B17" s="1" t="s">
        <v>39</v>
      </c>
      <c r="Q17" s="1">
        <f>MAX(C17:E17)</f>
        <v>0</v>
      </c>
      <c r="R17" s="1" t="str">
        <f>IF(C17=Q17,"F",C17)</f>
        <v>F</v>
      </c>
      <c r="S17" s="1" t="str">
        <f>IF(D17=Q17,"F",D17)</f>
        <v>F</v>
      </c>
      <c r="T17" s="1" t="str">
        <f>IF(E17=Q17,"F",E17)</f>
        <v>F</v>
      </c>
      <c r="U17" s="2">
        <f>MIN(R17:T17)</f>
        <v>0</v>
      </c>
      <c r="V17" s="2">
        <f>MAX(R17:T17)</f>
        <v>0</v>
      </c>
      <c r="W17" s="1" t="e">
        <f>300/V17</f>
        <v>#DIV/0!</v>
      </c>
      <c r="X17" s="1" t="e">
        <f>(300-W17)*U17</f>
        <v>#DIV/0!</v>
      </c>
      <c r="Y17" s="3" t="e">
        <f>X17-300</f>
        <v>#DIV/0!</v>
      </c>
    </row>
    <row r="18" spans="2:25" ht="15.75" thickBot="1" x14ac:dyDescent="0.3">
      <c r="B18" s="1" t="s">
        <v>40</v>
      </c>
      <c r="Q18" s="1">
        <f>MAX(C18:E18)</f>
        <v>0</v>
      </c>
      <c r="R18" s="1" t="str">
        <f>IF(C18=Q18,"F",C18)</f>
        <v>F</v>
      </c>
      <c r="S18" s="1" t="str">
        <f>IF(D18=Q18,"F",D18)</f>
        <v>F</v>
      </c>
      <c r="T18" s="1" t="str">
        <f>IF(E18=Q18,"F",E18)</f>
        <v>F</v>
      </c>
      <c r="U18" s="2">
        <f>MIN(R18:T18)</f>
        <v>0</v>
      </c>
      <c r="V18" s="2">
        <f>MAX(R18:T18)</f>
        <v>0</v>
      </c>
      <c r="W18" s="1" t="e">
        <f>300/V18</f>
        <v>#DIV/0!</v>
      </c>
      <c r="X18" s="1" t="e">
        <f>(300-W18)*U18</f>
        <v>#DIV/0!</v>
      </c>
      <c r="Y18" s="3" t="e">
        <f>X18-300</f>
        <v>#DIV/0!</v>
      </c>
    </row>
    <row r="19" spans="2:25" ht="15.75" thickBot="1" x14ac:dyDescent="0.3">
      <c r="B19" s="1" t="s">
        <v>40</v>
      </c>
      <c r="Q19" s="1">
        <f>MAX(C19:E19)</f>
        <v>0</v>
      </c>
      <c r="R19" s="1" t="str">
        <f>IF(C19=Q19,"F",C19)</f>
        <v>F</v>
      </c>
      <c r="S19" s="1" t="str">
        <f>IF(D19=Q19,"F",D19)</f>
        <v>F</v>
      </c>
      <c r="T19" s="1" t="str">
        <f>IF(E19=Q19,"F",E19)</f>
        <v>F</v>
      </c>
      <c r="U19" s="2">
        <f>MIN(R19:T19)</f>
        <v>0</v>
      </c>
      <c r="V19" s="2">
        <f>MAX(R19:T19)</f>
        <v>0</v>
      </c>
      <c r="W19" s="1" t="e">
        <f>300/V19</f>
        <v>#DIV/0!</v>
      </c>
      <c r="X19" s="1" t="e">
        <f>(300-W19)*U19</f>
        <v>#DIV/0!</v>
      </c>
      <c r="Y19" s="3" t="e">
        <f>X19-300</f>
        <v>#DIV/0!</v>
      </c>
    </row>
    <row r="20" spans="2:25" ht="15.75" thickBot="1" x14ac:dyDescent="0.3">
      <c r="B20" s="1" t="s">
        <v>40</v>
      </c>
      <c r="Q20" s="1">
        <f>MAX(C20:E20)</f>
        <v>0</v>
      </c>
      <c r="R20" s="1" t="str">
        <f>IF(C20=Q20,"F",C20)</f>
        <v>F</v>
      </c>
      <c r="S20" s="1" t="str">
        <f>IF(D20=Q20,"F",D20)</f>
        <v>F</v>
      </c>
      <c r="T20" s="1" t="str">
        <f>IF(E20=Q20,"F",E20)</f>
        <v>F</v>
      </c>
      <c r="U20" s="2">
        <f>MIN(R20:T20)</f>
        <v>0</v>
      </c>
      <c r="V20" s="2">
        <f>MAX(R20:T20)</f>
        <v>0</v>
      </c>
      <c r="W20" s="1" t="e">
        <f>300/V20</f>
        <v>#DIV/0!</v>
      </c>
      <c r="X20" s="1" t="e">
        <f>(300-W20)*U20</f>
        <v>#DIV/0!</v>
      </c>
      <c r="Y20" s="3" t="e">
        <f>X20-300</f>
        <v>#DIV/0!</v>
      </c>
    </row>
    <row r="21" spans="2:25" ht="15.75" thickBot="1" x14ac:dyDescent="0.3">
      <c r="B21" s="1" t="s">
        <v>40</v>
      </c>
      <c r="Q21" s="1">
        <f>MAX(C21:E21)</f>
        <v>0</v>
      </c>
      <c r="R21" s="1" t="str">
        <f>IF(C21=Q21,"F",C21)</f>
        <v>F</v>
      </c>
      <c r="S21" s="1" t="str">
        <f>IF(D21=Q21,"F",D21)</f>
        <v>F</v>
      </c>
      <c r="T21" s="1" t="str">
        <f>IF(E21=Q21,"F",E21)</f>
        <v>F</v>
      </c>
      <c r="U21" s="2">
        <f>MIN(R21:T21)</f>
        <v>0</v>
      </c>
      <c r="V21" s="2">
        <f>MAX(R21:T21)</f>
        <v>0</v>
      </c>
      <c r="W21" s="1" t="e">
        <f>300/V21</f>
        <v>#DIV/0!</v>
      </c>
      <c r="X21" s="1" t="e">
        <f>(300-W21)*U21</f>
        <v>#DIV/0!</v>
      </c>
      <c r="Y21" s="3" t="e">
        <f>X21-300</f>
        <v>#DIV/0!</v>
      </c>
    </row>
    <row r="22" spans="2:25" ht="15.75" thickBot="1" x14ac:dyDescent="0.3">
      <c r="B22" s="1" t="s">
        <v>47</v>
      </c>
      <c r="Q22" s="1">
        <f>MAX(C22:E22)</f>
        <v>0</v>
      </c>
      <c r="R22" s="1" t="str">
        <f>IF(C22=Q22,"F",C22)</f>
        <v>F</v>
      </c>
      <c r="S22" s="1" t="str">
        <f>IF(D22=Q22,"F",D22)</f>
        <v>F</v>
      </c>
      <c r="T22" s="1" t="str">
        <f>IF(E22=Q22,"F",E22)</f>
        <v>F</v>
      </c>
      <c r="U22" s="2">
        <f>MIN(R22:T22)</f>
        <v>0</v>
      </c>
      <c r="V22" s="2">
        <f>MAX(R22:T22)</f>
        <v>0</v>
      </c>
      <c r="W22" s="1" t="e">
        <f>300/V22</f>
        <v>#DIV/0!</v>
      </c>
      <c r="X22" s="1" t="e">
        <f>(300-W22)*U22</f>
        <v>#DIV/0!</v>
      </c>
      <c r="Y22" s="3" t="e">
        <f>X22-300</f>
        <v>#DIV/0!</v>
      </c>
    </row>
    <row r="23" spans="2:25" ht="15.75" thickBot="1" x14ac:dyDescent="0.3">
      <c r="B23" s="1" t="s">
        <v>38</v>
      </c>
      <c r="C23" s="1">
        <v>2.75</v>
      </c>
      <c r="D23" s="1">
        <v>2.85</v>
      </c>
      <c r="E23" s="1">
        <v>2.7</v>
      </c>
      <c r="F23" s="1">
        <v>1.4</v>
      </c>
      <c r="G23" s="1">
        <v>1.37</v>
      </c>
      <c r="H23" s="1">
        <v>1.4</v>
      </c>
      <c r="I23" s="1">
        <v>0</v>
      </c>
      <c r="J23" s="1">
        <v>1.87</v>
      </c>
      <c r="K23" s="1">
        <v>0</v>
      </c>
      <c r="L23" s="1">
        <v>1.83</v>
      </c>
      <c r="M23" s="1">
        <v>2.5</v>
      </c>
      <c r="N23" s="1">
        <v>2.4500000000000002</v>
      </c>
      <c r="O23" s="1">
        <v>1.48</v>
      </c>
      <c r="Q23" s="1">
        <f>MAX(C23:E23)</f>
        <v>2.85</v>
      </c>
      <c r="R23" s="1">
        <f>IF(C23=Q23,"F",C23)</f>
        <v>2.75</v>
      </c>
      <c r="S23" s="1" t="str">
        <f>IF(D23=Q23,"F",D23)</f>
        <v>F</v>
      </c>
      <c r="T23" s="1">
        <f>IF(E23=Q23,"F",E23)</f>
        <v>2.7</v>
      </c>
      <c r="U23" s="2">
        <f>MIN(R23:T23)</f>
        <v>2.7</v>
      </c>
      <c r="V23" s="2">
        <f>MAX(R23:T23)</f>
        <v>2.75</v>
      </c>
      <c r="W23" s="1">
        <f>300/V23</f>
        <v>109.09090909090909</v>
      </c>
      <c r="X23" s="1">
        <f>(300-W23)*U23</f>
        <v>515.4545454545455</v>
      </c>
      <c r="Y23" s="3">
        <f>X23-300</f>
        <v>215.4545454545455</v>
      </c>
    </row>
    <row r="24" spans="2:25" ht="15.75" thickBot="1" x14ac:dyDescent="0.3">
      <c r="B24" s="1" t="s">
        <v>20</v>
      </c>
      <c r="C24" s="1">
        <v>2.7</v>
      </c>
      <c r="D24" s="1">
        <v>3.15</v>
      </c>
      <c r="E24" s="1">
        <v>2.5499999999999998</v>
      </c>
      <c r="F24" s="1">
        <v>1.45</v>
      </c>
      <c r="G24" s="1">
        <v>1.3</v>
      </c>
      <c r="H24" s="1">
        <v>1.4</v>
      </c>
      <c r="I24" s="1">
        <v>0</v>
      </c>
      <c r="J24" s="1">
        <v>1.88</v>
      </c>
      <c r="K24" s="1">
        <v>0</v>
      </c>
      <c r="L24" s="1">
        <v>1.82</v>
      </c>
      <c r="M24" s="1">
        <v>2.5</v>
      </c>
      <c r="N24" s="1">
        <v>2.2000000000000002</v>
      </c>
      <c r="O24" s="1">
        <v>1.6</v>
      </c>
      <c r="Q24" s="1">
        <f>MAX(C24:E24)</f>
        <v>3.15</v>
      </c>
      <c r="R24" s="1">
        <f>IF(C24=Q24,"F",C24)</f>
        <v>2.7</v>
      </c>
      <c r="S24" s="1" t="str">
        <f>IF(D24=Q24,"F",D24)</f>
        <v>F</v>
      </c>
      <c r="T24" s="1">
        <f>IF(E24=Q24,"F",E24)</f>
        <v>2.5499999999999998</v>
      </c>
      <c r="U24" s="2">
        <f>MIN(R24:T24)</f>
        <v>2.5499999999999998</v>
      </c>
      <c r="V24" s="2">
        <f>MAX(R24:T24)</f>
        <v>2.7</v>
      </c>
      <c r="W24" s="1">
        <f>300/V24</f>
        <v>111.1111111111111</v>
      </c>
      <c r="X24" s="1">
        <f>(300-W24)*U24</f>
        <v>481.66666666666669</v>
      </c>
      <c r="Y24" s="3">
        <f>X24-300</f>
        <v>181.66666666666669</v>
      </c>
    </row>
    <row r="25" spans="2:25" ht="15.75" thickBot="1" x14ac:dyDescent="0.3">
      <c r="B25" s="1" t="s">
        <v>44</v>
      </c>
      <c r="C25" s="1">
        <v>2.4</v>
      </c>
      <c r="D25" s="1">
        <v>2.9</v>
      </c>
      <c r="E25" s="1">
        <v>3.1</v>
      </c>
      <c r="F25" s="1">
        <v>1.32</v>
      </c>
      <c r="G25" s="1">
        <v>1.35</v>
      </c>
      <c r="H25" s="1">
        <v>1.5</v>
      </c>
      <c r="I25" s="1">
        <v>0</v>
      </c>
      <c r="J25" s="1">
        <v>1.62</v>
      </c>
      <c r="K25" s="1">
        <v>0</v>
      </c>
      <c r="L25" s="1">
        <v>2.15</v>
      </c>
      <c r="M25" s="1">
        <v>2.5</v>
      </c>
      <c r="N25" s="1">
        <v>2.5499999999999998</v>
      </c>
      <c r="O25" s="1">
        <v>1.45</v>
      </c>
      <c r="Q25" s="1">
        <f>MAX(C25:E25)</f>
        <v>3.1</v>
      </c>
      <c r="R25" s="1">
        <f>IF(C25=Q25,"F",C25)</f>
        <v>2.4</v>
      </c>
      <c r="S25" s="1">
        <f>IF(D25=Q25,"F",D25)</f>
        <v>2.9</v>
      </c>
      <c r="T25" s="1" t="str">
        <f>IF(E25=Q25,"F",E25)</f>
        <v>F</v>
      </c>
      <c r="U25" s="2">
        <f>MIN(R25:T25)</f>
        <v>2.4</v>
      </c>
      <c r="V25" s="2">
        <f>MAX(R25:T25)</f>
        <v>2.9</v>
      </c>
      <c r="W25" s="1">
        <f>300/V25</f>
        <v>103.44827586206897</v>
      </c>
      <c r="X25" s="1">
        <f>(300-W25)*U25</f>
        <v>471.72413793103448</v>
      </c>
      <c r="Y25" s="3">
        <f>X25-300</f>
        <v>171.72413793103448</v>
      </c>
    </row>
    <row r="26" spans="2:25" ht="15.75" thickBot="1" x14ac:dyDescent="0.3">
      <c r="B26" s="1" t="s">
        <v>36</v>
      </c>
      <c r="C26" s="1">
        <v>2.1</v>
      </c>
      <c r="D26" s="1">
        <v>3.35</v>
      </c>
      <c r="E26" s="1">
        <v>3.4</v>
      </c>
      <c r="F26" s="1">
        <v>1.27</v>
      </c>
      <c r="G26" s="1">
        <v>1.3</v>
      </c>
      <c r="H26" s="1">
        <v>1.65</v>
      </c>
      <c r="I26" s="1">
        <v>0</v>
      </c>
      <c r="J26" s="1">
        <v>1.55</v>
      </c>
      <c r="K26" s="1">
        <v>0</v>
      </c>
      <c r="L26" s="1">
        <v>2.2999999999999998</v>
      </c>
      <c r="M26" s="1">
        <v>2.5</v>
      </c>
      <c r="N26" s="1">
        <v>2.0699999999999998</v>
      </c>
      <c r="O26" s="1">
        <v>1.67</v>
      </c>
      <c r="P26" s="1">
        <v>247</v>
      </c>
      <c r="Q26" s="1">
        <f>MAX(C26:E26)</f>
        <v>3.4</v>
      </c>
      <c r="R26" s="1">
        <f>IF(C26=Q26,"F",C26)</f>
        <v>2.1</v>
      </c>
      <c r="S26" s="1">
        <f>IF(D26=Q26,"F",D26)</f>
        <v>3.35</v>
      </c>
      <c r="T26" s="1" t="str">
        <f>IF(E26=Q26,"F",E26)</f>
        <v>F</v>
      </c>
      <c r="U26" s="2">
        <f>MIN(R26:T26)</f>
        <v>2.1</v>
      </c>
      <c r="V26" s="2">
        <f>MAX(R26:T26)</f>
        <v>3.35</v>
      </c>
      <c r="W26" s="1">
        <f>300/V26</f>
        <v>89.552238805970148</v>
      </c>
      <c r="X26" s="1">
        <f>(300-W26)*U26</f>
        <v>441.94029850746273</v>
      </c>
      <c r="Y26" s="3">
        <f>X26-300</f>
        <v>141.94029850746273</v>
      </c>
    </row>
    <row r="27" spans="2:25" ht="15.75" thickBot="1" x14ac:dyDescent="0.3">
      <c r="B27" s="1" t="s">
        <v>46</v>
      </c>
      <c r="C27" s="1">
        <v>2.15</v>
      </c>
      <c r="D27" s="1">
        <v>3.1</v>
      </c>
      <c r="E27" s="1">
        <v>3.35</v>
      </c>
      <c r="F27" s="1">
        <v>1.28</v>
      </c>
      <c r="G27" s="1">
        <v>1.33</v>
      </c>
      <c r="H27" s="1">
        <v>1.62</v>
      </c>
      <c r="I27" s="1">
        <v>0</v>
      </c>
      <c r="J27" s="1">
        <v>1.58</v>
      </c>
      <c r="K27" s="1">
        <v>0</v>
      </c>
      <c r="L27" s="1">
        <v>2.25</v>
      </c>
      <c r="M27" s="1">
        <v>2.5</v>
      </c>
      <c r="N27" s="1">
        <v>2.4</v>
      </c>
      <c r="O27" s="1">
        <v>1.5</v>
      </c>
      <c r="P27" s="1">
        <v>67</v>
      </c>
      <c r="Q27" s="1">
        <f>MAX(C27:E27)</f>
        <v>3.35</v>
      </c>
      <c r="R27" s="1">
        <f>IF(C27=Q27,"F",C27)</f>
        <v>2.15</v>
      </c>
      <c r="S27" s="1">
        <f>IF(D27=Q27,"F",D27)</f>
        <v>3.1</v>
      </c>
      <c r="T27" s="1" t="str">
        <f>IF(E27=Q27,"F",E27)</f>
        <v>F</v>
      </c>
      <c r="U27" s="2">
        <f>MIN(R27:T27)</f>
        <v>2.15</v>
      </c>
      <c r="V27" s="2">
        <f>MAX(R27:T27)</f>
        <v>3.1</v>
      </c>
      <c r="W27" s="1">
        <f>300/V27</f>
        <v>96.774193548387089</v>
      </c>
      <c r="X27" s="1">
        <f>(300-W27)*U27</f>
        <v>436.93548387096774</v>
      </c>
      <c r="Y27" s="3">
        <f>X27-300</f>
        <v>136.93548387096774</v>
      </c>
    </row>
    <row r="28" spans="2:25" ht="15.75" thickBot="1" x14ac:dyDescent="0.3">
      <c r="B28" s="1" t="s">
        <v>22</v>
      </c>
      <c r="C28" s="1">
        <v>2.17</v>
      </c>
      <c r="D28" s="1">
        <v>3.85</v>
      </c>
      <c r="E28" s="1">
        <v>2.9</v>
      </c>
      <c r="F28" s="1">
        <v>1.35</v>
      </c>
      <c r="G28" s="1">
        <v>1.25</v>
      </c>
      <c r="H28" s="1">
        <v>1.61</v>
      </c>
      <c r="I28" s="1">
        <v>0</v>
      </c>
      <c r="J28" s="1">
        <v>1.62</v>
      </c>
      <c r="K28" s="1">
        <v>0</v>
      </c>
      <c r="L28" s="1">
        <v>2.15</v>
      </c>
      <c r="M28" s="1">
        <v>3.5</v>
      </c>
      <c r="N28" s="1">
        <v>1.88</v>
      </c>
      <c r="O28" s="1">
        <v>1.82</v>
      </c>
      <c r="P28" s="1">
        <v>267</v>
      </c>
      <c r="Q28" s="1">
        <f>MAX(C28:E28)</f>
        <v>3.85</v>
      </c>
      <c r="R28" s="1">
        <f>IF(C28=Q28,"F",C28)</f>
        <v>2.17</v>
      </c>
      <c r="S28" s="1" t="str">
        <f>IF(D28=Q28,"F",D28)</f>
        <v>F</v>
      </c>
      <c r="T28" s="1">
        <f>IF(E28=Q28,"F",E28)</f>
        <v>2.9</v>
      </c>
      <c r="U28" s="2">
        <f>MIN(R28:T28)</f>
        <v>2.17</v>
      </c>
      <c r="V28" s="2">
        <f>MAX(R28:T28)</f>
        <v>2.9</v>
      </c>
      <c r="W28" s="1">
        <f>300/V28</f>
        <v>103.44827586206897</v>
      </c>
      <c r="X28" s="1">
        <f>(300-W28)*U28</f>
        <v>426.51724137931035</v>
      </c>
      <c r="Y28" s="3">
        <f>X28-300</f>
        <v>126.51724137931035</v>
      </c>
    </row>
    <row r="29" spans="2:25" ht="15.75" thickBot="1" x14ac:dyDescent="0.3">
      <c r="B29" s="1" t="s">
        <v>15</v>
      </c>
      <c r="C29" s="1">
        <v>2</v>
      </c>
      <c r="D29" s="1">
        <v>3.37</v>
      </c>
      <c r="E29" s="1">
        <v>3.7</v>
      </c>
      <c r="F29" s="1">
        <v>1.23</v>
      </c>
      <c r="G29" s="1">
        <v>1.3</v>
      </c>
      <c r="H29" s="1">
        <v>1.72</v>
      </c>
      <c r="I29" s="1">
        <v>0</v>
      </c>
      <c r="J29" s="1">
        <v>1.43</v>
      </c>
      <c r="K29" s="1">
        <v>0</v>
      </c>
      <c r="L29" s="1">
        <v>2.6</v>
      </c>
      <c r="M29" s="1">
        <v>2.5</v>
      </c>
      <c r="N29" s="1">
        <v>2.2999999999999998</v>
      </c>
      <c r="O29" s="1">
        <v>1.55</v>
      </c>
      <c r="P29" s="1">
        <v>248</v>
      </c>
      <c r="Q29" s="1">
        <f>MAX(C29:E29)</f>
        <v>3.7</v>
      </c>
      <c r="R29" s="1">
        <f>IF(C29=Q29,"F",C29)</f>
        <v>2</v>
      </c>
      <c r="S29" s="1">
        <f>IF(D29=Q29,"F",D29)</f>
        <v>3.37</v>
      </c>
      <c r="T29" s="1" t="str">
        <f>IF(E29=Q29,"F",E29)</f>
        <v>F</v>
      </c>
      <c r="U29" s="2">
        <f>MIN(R29:T29)</f>
        <v>2</v>
      </c>
      <c r="V29" s="2">
        <f>MAX(R29:T29)</f>
        <v>3.37</v>
      </c>
      <c r="W29" s="1">
        <f>300/V29</f>
        <v>89.020771513353111</v>
      </c>
      <c r="X29" s="1">
        <f>(300-W29)*U29</f>
        <v>421.95845697329378</v>
      </c>
      <c r="Y29" s="3">
        <f>X29-300</f>
        <v>121.95845697329378</v>
      </c>
    </row>
    <row r="30" spans="2:25" ht="15.75" thickBot="1" x14ac:dyDescent="0.3">
      <c r="B30" s="1" t="s">
        <v>34</v>
      </c>
      <c r="C30" s="1">
        <v>1.95</v>
      </c>
      <c r="D30" s="1">
        <v>3.55</v>
      </c>
      <c r="E30" s="1">
        <v>3.65</v>
      </c>
      <c r="F30" s="1">
        <v>1.25</v>
      </c>
      <c r="G30" s="1">
        <v>1.27</v>
      </c>
      <c r="H30" s="1">
        <v>1.75</v>
      </c>
      <c r="I30" s="1">
        <v>0</v>
      </c>
      <c r="J30" s="1">
        <v>1.42</v>
      </c>
      <c r="K30" s="1">
        <v>0</v>
      </c>
      <c r="L30" s="1">
        <v>2.65</v>
      </c>
      <c r="M30" s="1">
        <v>2.5</v>
      </c>
      <c r="N30" s="1">
        <v>1.73</v>
      </c>
      <c r="O30" s="1">
        <v>1.97</v>
      </c>
      <c r="P30" s="1">
        <v>255</v>
      </c>
      <c r="Q30" s="1">
        <f>MAX(C30:E30)</f>
        <v>3.65</v>
      </c>
      <c r="R30" s="1">
        <f>IF(C30=Q30,"F",C30)</f>
        <v>1.95</v>
      </c>
      <c r="S30" s="1">
        <f>IF(D30=Q30,"F",D30)</f>
        <v>3.55</v>
      </c>
      <c r="T30" s="1" t="str">
        <f>IF(E30=Q30,"F",E30)</f>
        <v>F</v>
      </c>
      <c r="U30" s="2">
        <f>MIN(R30:T30)</f>
        <v>1.95</v>
      </c>
      <c r="V30" s="2">
        <f>MAX(R30:T30)</f>
        <v>3.55</v>
      </c>
      <c r="W30" s="1">
        <f>300/V30</f>
        <v>84.507042253521135</v>
      </c>
      <c r="X30" s="1">
        <f>(300-W30)*U30</f>
        <v>420.21126760563374</v>
      </c>
      <c r="Y30" s="3">
        <f>X30-300</f>
        <v>120.21126760563374</v>
      </c>
    </row>
    <row r="31" spans="2:25" ht="15.75" thickBot="1" x14ac:dyDescent="0.3">
      <c r="B31" s="1" t="s">
        <v>18</v>
      </c>
      <c r="C31" s="1">
        <v>2.1</v>
      </c>
      <c r="D31" s="1">
        <v>2.9</v>
      </c>
      <c r="E31" s="1">
        <v>4.2</v>
      </c>
      <c r="F31" s="1">
        <v>1.23</v>
      </c>
      <c r="G31" s="1">
        <v>1.4</v>
      </c>
      <c r="H31" s="1">
        <v>1.75</v>
      </c>
      <c r="I31" s="1">
        <v>0</v>
      </c>
      <c r="J31" s="1">
        <v>1.37</v>
      </c>
      <c r="K31" s="1">
        <v>0</v>
      </c>
      <c r="L31" s="1">
        <v>3.1</v>
      </c>
      <c r="M31" s="1">
        <v>1.5</v>
      </c>
      <c r="N31" s="1">
        <v>1.52</v>
      </c>
      <c r="O31" s="1">
        <v>2.52</v>
      </c>
      <c r="P31" s="1">
        <v>236</v>
      </c>
      <c r="Q31" s="1">
        <f>MAX(C31:E31)</f>
        <v>4.2</v>
      </c>
      <c r="R31" s="1">
        <f>IF(C31=Q31,"F",C31)</f>
        <v>2.1</v>
      </c>
      <c r="S31" s="1">
        <f>IF(D31=Q31,"F",D31)</f>
        <v>2.9</v>
      </c>
      <c r="T31" s="1" t="str">
        <f>IF(E31=Q31,"F",E31)</f>
        <v>F</v>
      </c>
      <c r="U31" s="2">
        <f>MIN(R31:T31)</f>
        <v>2.1</v>
      </c>
      <c r="V31" s="2">
        <f>MAX(R31:T31)</f>
        <v>2.9</v>
      </c>
      <c r="W31" s="1">
        <f>300/V31</f>
        <v>103.44827586206897</v>
      </c>
      <c r="X31" s="1">
        <f>(300-W31)*U31</f>
        <v>412.75862068965523</v>
      </c>
      <c r="Y31" s="3">
        <f>X31-300</f>
        <v>112.75862068965523</v>
      </c>
    </row>
    <row r="32" spans="2:25" ht="15.75" thickBot="1" x14ac:dyDescent="0.3">
      <c r="B32" s="1" t="s">
        <v>24</v>
      </c>
      <c r="C32" s="1">
        <v>1.85</v>
      </c>
      <c r="D32" s="1">
        <v>3.7</v>
      </c>
      <c r="E32" s="1">
        <v>3.9</v>
      </c>
      <c r="F32" s="1">
        <v>1.2</v>
      </c>
      <c r="G32" s="1">
        <v>1.25</v>
      </c>
      <c r="H32" s="1">
        <v>1.85</v>
      </c>
      <c r="I32" s="1">
        <v>0</v>
      </c>
      <c r="J32" s="1">
        <v>1.35</v>
      </c>
      <c r="K32" s="1">
        <v>0</v>
      </c>
      <c r="L32" s="1">
        <v>2.9</v>
      </c>
      <c r="M32" s="1">
        <v>2.5</v>
      </c>
      <c r="N32" s="1">
        <v>1.62</v>
      </c>
      <c r="O32" s="1">
        <v>2.15</v>
      </c>
      <c r="P32" s="1">
        <v>257</v>
      </c>
      <c r="Q32" s="1">
        <f>MAX(C32:E32)</f>
        <v>3.9</v>
      </c>
      <c r="R32" s="1">
        <f>IF(C32=Q32,"F",C32)</f>
        <v>1.85</v>
      </c>
      <c r="S32" s="1">
        <f>IF(D32=Q32,"F",D32)</f>
        <v>3.7</v>
      </c>
      <c r="T32" s="1" t="str">
        <f>IF(E32=Q32,"F",E32)</f>
        <v>F</v>
      </c>
      <c r="U32" s="2">
        <f>MIN(R32:T32)</f>
        <v>1.85</v>
      </c>
      <c r="V32" s="2">
        <f>MAX(R32:T32)</f>
        <v>3.7</v>
      </c>
      <c r="W32" s="1">
        <f>300/V32</f>
        <v>81.081081081081081</v>
      </c>
      <c r="X32" s="1">
        <f>(300-W32)*U32</f>
        <v>405</v>
      </c>
      <c r="Y32" s="3">
        <f>X32-300</f>
        <v>105</v>
      </c>
    </row>
    <row r="33" spans="1:25" ht="15.75" thickBot="1" x14ac:dyDescent="0.3">
      <c r="B33" s="1" t="s">
        <v>41</v>
      </c>
      <c r="C33" s="1">
        <v>1.95</v>
      </c>
      <c r="D33" s="1">
        <v>3.1</v>
      </c>
      <c r="E33" s="1">
        <v>4</v>
      </c>
      <c r="F33" s="1">
        <v>1.2</v>
      </c>
      <c r="G33" s="1">
        <v>1.32</v>
      </c>
      <c r="H33" s="1">
        <v>1.75</v>
      </c>
      <c r="I33" s="1">
        <v>0</v>
      </c>
      <c r="J33" s="1">
        <v>1.4</v>
      </c>
      <c r="K33" s="1">
        <v>0</v>
      </c>
      <c r="L33" s="1">
        <v>2.75</v>
      </c>
      <c r="M33" s="1">
        <v>2.5</v>
      </c>
      <c r="N33" s="1">
        <v>2.4</v>
      </c>
      <c r="O33" s="1">
        <v>1.5</v>
      </c>
      <c r="Q33" s="1">
        <f>MAX(C33:E33)</f>
        <v>4</v>
      </c>
      <c r="R33" s="1">
        <f>IF(C33=Q33,"F",C33)</f>
        <v>1.95</v>
      </c>
      <c r="S33" s="1">
        <f>IF(D33=Q33,"F",D33)</f>
        <v>3.1</v>
      </c>
      <c r="T33" s="1" t="str">
        <f>IF(E33=Q33,"F",E33)</f>
        <v>F</v>
      </c>
      <c r="U33" s="2">
        <f>MIN(R33:T33)</f>
        <v>1.95</v>
      </c>
      <c r="V33" s="2">
        <f>MAX(R33:T33)</f>
        <v>3.1</v>
      </c>
      <c r="W33" s="1">
        <f>300/V33</f>
        <v>96.774193548387089</v>
      </c>
      <c r="X33" s="1">
        <f>(300-W33)*U33</f>
        <v>396.29032258064518</v>
      </c>
      <c r="Y33" s="3">
        <f>X33-300</f>
        <v>96.290322580645181</v>
      </c>
    </row>
    <row r="34" spans="1:25" ht="15.75" thickBot="1" x14ac:dyDescent="0.3">
      <c r="B34" s="1" t="s">
        <v>31</v>
      </c>
      <c r="C34" s="1">
        <v>1.77</v>
      </c>
      <c r="D34" s="1">
        <v>3.7</v>
      </c>
      <c r="E34" s="1">
        <v>4.0999999999999996</v>
      </c>
      <c r="F34" s="1">
        <v>1.19</v>
      </c>
      <c r="G34" s="1">
        <v>1.25</v>
      </c>
      <c r="H34" s="1">
        <v>1.93</v>
      </c>
      <c r="I34" s="1">
        <v>-1</v>
      </c>
      <c r="J34" s="1">
        <v>2.5</v>
      </c>
      <c r="K34" s="1">
        <v>1</v>
      </c>
      <c r="L34" s="1">
        <v>1.47</v>
      </c>
      <c r="M34" s="1">
        <v>2.5</v>
      </c>
      <c r="N34" s="1">
        <v>1.8</v>
      </c>
      <c r="O34" s="1">
        <v>1.9</v>
      </c>
      <c r="P34" s="1">
        <v>83</v>
      </c>
      <c r="Q34" s="1">
        <f>MAX(C34:E34)</f>
        <v>4.0999999999999996</v>
      </c>
      <c r="R34" s="1">
        <f>IF(C34=Q34,"F",C34)</f>
        <v>1.77</v>
      </c>
      <c r="S34" s="1">
        <f>IF(D34=Q34,"F",D34)</f>
        <v>3.7</v>
      </c>
      <c r="T34" s="1" t="str">
        <f>IF(E34=Q34,"F",E34)</f>
        <v>F</v>
      </c>
      <c r="U34" s="2">
        <f>MIN(R34:T34)</f>
        <v>1.77</v>
      </c>
      <c r="V34" s="2">
        <f>MAX(R34:T34)</f>
        <v>3.7</v>
      </c>
      <c r="W34" s="1">
        <f>300/V34</f>
        <v>81.081081081081081</v>
      </c>
      <c r="X34" s="1">
        <f>(300-W34)*U34</f>
        <v>387.48648648648646</v>
      </c>
      <c r="Y34" s="3">
        <f>X34-300</f>
        <v>87.486486486486456</v>
      </c>
    </row>
    <row r="35" spans="1:25" ht="15.75" thickBot="1" x14ac:dyDescent="0.3">
      <c r="B35" s="1" t="s">
        <v>42</v>
      </c>
      <c r="C35" s="1">
        <v>1.9</v>
      </c>
      <c r="D35" s="1">
        <v>3.05</v>
      </c>
      <c r="E35" s="1">
        <v>4.3499999999999996</v>
      </c>
      <c r="F35" s="1">
        <v>1.17</v>
      </c>
      <c r="G35" s="1">
        <v>1.33</v>
      </c>
      <c r="H35" s="1">
        <v>1.8</v>
      </c>
      <c r="I35" s="1">
        <v>0</v>
      </c>
      <c r="J35" s="1">
        <v>1.35</v>
      </c>
      <c r="K35" s="1">
        <v>0</v>
      </c>
      <c r="L35" s="1">
        <v>2.9</v>
      </c>
      <c r="M35" s="1">
        <v>2.5</v>
      </c>
      <c r="N35" s="1">
        <v>2.5499999999999998</v>
      </c>
      <c r="O35" s="1">
        <v>1.45</v>
      </c>
      <c r="Q35" s="1">
        <f>MAX(C35:E35)</f>
        <v>4.3499999999999996</v>
      </c>
      <c r="R35" s="1">
        <f>IF(C35=Q35,"F",C35)</f>
        <v>1.9</v>
      </c>
      <c r="S35" s="1">
        <f>IF(D35=Q35,"F",D35)</f>
        <v>3.05</v>
      </c>
      <c r="T35" s="1" t="str">
        <f>IF(E35=Q35,"F",E35)</f>
        <v>F</v>
      </c>
      <c r="U35" s="2">
        <f>MIN(R35:T35)</f>
        <v>1.9</v>
      </c>
      <c r="V35" s="2">
        <f>MAX(R35:T35)</f>
        <v>3.05</v>
      </c>
      <c r="W35" s="1">
        <f>300/V35</f>
        <v>98.360655737704917</v>
      </c>
      <c r="X35" s="1">
        <f>(300-W35)*U35</f>
        <v>383.11475409836066</v>
      </c>
      <c r="Y35" s="3">
        <f>X35-300</f>
        <v>83.114754098360663</v>
      </c>
    </row>
    <row r="36" spans="1:25" ht="15.75" thickBot="1" x14ac:dyDescent="0.3">
      <c r="B36" s="1" t="s">
        <v>26</v>
      </c>
      <c r="C36" s="1">
        <v>1.6</v>
      </c>
      <c r="D36" s="1">
        <v>3.8</v>
      </c>
      <c r="E36" s="1">
        <v>5.4</v>
      </c>
      <c r="F36" s="1">
        <v>1.1200000000000001</v>
      </c>
      <c r="G36" s="1">
        <v>1.22</v>
      </c>
      <c r="H36" s="1">
        <v>2.2000000000000002</v>
      </c>
      <c r="I36" s="1">
        <v>-1</v>
      </c>
      <c r="J36" s="1">
        <v>2.1</v>
      </c>
      <c r="K36" s="1">
        <v>1</v>
      </c>
      <c r="L36" s="1">
        <v>1.65</v>
      </c>
      <c r="M36" s="1">
        <v>2.5</v>
      </c>
      <c r="N36" s="1">
        <v>2.0499999999999998</v>
      </c>
      <c r="O36" s="1">
        <v>1.68</v>
      </c>
      <c r="P36" s="1">
        <v>78</v>
      </c>
      <c r="Q36" s="1">
        <f>MAX(C36:E36)</f>
        <v>5.4</v>
      </c>
      <c r="R36" s="1">
        <f>IF(C36=Q36,"F",C36)</f>
        <v>1.6</v>
      </c>
      <c r="S36" s="1">
        <f>IF(D36=Q36,"F",D36)</f>
        <v>3.8</v>
      </c>
      <c r="T36" s="1" t="str">
        <f>IF(E36=Q36,"F",E36)</f>
        <v>F</v>
      </c>
      <c r="U36" s="2">
        <f>MIN(R36:T36)</f>
        <v>1.6</v>
      </c>
      <c r="V36" s="2">
        <f>MAX(R36:T36)</f>
        <v>3.8</v>
      </c>
      <c r="W36" s="1">
        <f>300/V36</f>
        <v>78.94736842105263</v>
      </c>
      <c r="X36" s="1">
        <f>(300-W36)*U36</f>
        <v>353.68421052631584</v>
      </c>
      <c r="Y36" s="3">
        <f>X36-300</f>
        <v>53.684210526315837</v>
      </c>
    </row>
    <row r="37" spans="1:25" ht="15.75" thickBot="1" x14ac:dyDescent="0.3">
      <c r="B37" s="1" t="s">
        <v>29</v>
      </c>
      <c r="C37" s="1">
        <v>1.48</v>
      </c>
      <c r="D37" s="1">
        <v>4.5</v>
      </c>
      <c r="E37" s="1">
        <v>5.8</v>
      </c>
      <c r="F37" s="1">
        <v>1.1000000000000001</v>
      </c>
      <c r="G37" s="1">
        <v>1.18</v>
      </c>
      <c r="H37" s="1">
        <v>2.4500000000000002</v>
      </c>
      <c r="I37" s="1">
        <v>-1</v>
      </c>
      <c r="J37" s="1">
        <v>1.72</v>
      </c>
      <c r="K37" s="1">
        <v>1</v>
      </c>
      <c r="L37" s="1">
        <v>2</v>
      </c>
      <c r="M37" s="1">
        <v>2.5</v>
      </c>
      <c r="N37" s="1">
        <v>1.53</v>
      </c>
      <c r="O37" s="1">
        <v>2.35</v>
      </c>
      <c r="P37" s="1">
        <v>256</v>
      </c>
      <c r="Q37" s="1">
        <f>MAX(C37:E37)</f>
        <v>5.8</v>
      </c>
      <c r="R37" s="1">
        <f>IF(C37=Q37,"F",C37)</f>
        <v>1.48</v>
      </c>
      <c r="S37" s="1">
        <f>IF(D37=Q37,"F",D37)</f>
        <v>4.5</v>
      </c>
      <c r="T37" s="1" t="str">
        <f>IF(E37=Q37,"F",E37)</f>
        <v>F</v>
      </c>
      <c r="U37" s="2">
        <f>MIN(R37:T37)</f>
        <v>1.48</v>
      </c>
      <c r="V37" s="2">
        <f>MAX(R37:T37)</f>
        <v>4.5</v>
      </c>
      <c r="W37" s="1">
        <f>300/V37</f>
        <v>66.666666666666671</v>
      </c>
      <c r="X37" s="1">
        <f>(300-W37)*U37</f>
        <v>345.33333333333331</v>
      </c>
      <c r="Y37" s="3">
        <f>X37-300</f>
        <v>45.333333333333314</v>
      </c>
    </row>
    <row r="38" spans="1:25" ht="15.75" thickBot="1" x14ac:dyDescent="0.3">
      <c r="B38" s="1" t="s">
        <v>43</v>
      </c>
      <c r="C38" s="1">
        <v>1.55</v>
      </c>
      <c r="D38" s="1">
        <v>3.7</v>
      </c>
      <c r="E38" s="1">
        <v>6</v>
      </c>
      <c r="F38" s="1">
        <v>1.1100000000000001</v>
      </c>
      <c r="G38" s="1">
        <v>1.25</v>
      </c>
      <c r="H38" s="1">
        <v>2.35</v>
      </c>
      <c r="I38" s="1">
        <v>-1</v>
      </c>
      <c r="J38" s="1">
        <v>2.0499999999999998</v>
      </c>
      <c r="K38" s="1">
        <v>1</v>
      </c>
      <c r="L38" s="1">
        <v>1.68</v>
      </c>
      <c r="M38" s="1">
        <v>2.5</v>
      </c>
      <c r="N38" s="1">
        <v>2.25</v>
      </c>
      <c r="O38" s="1">
        <v>1.57</v>
      </c>
      <c r="Q38" s="1">
        <f>MAX(C38:E38)</f>
        <v>6</v>
      </c>
      <c r="R38" s="1">
        <f>IF(C38=Q38,"F",C38)</f>
        <v>1.55</v>
      </c>
      <c r="S38" s="1">
        <f>IF(D38=Q38,"F",D38)</f>
        <v>3.7</v>
      </c>
      <c r="T38" s="1" t="str">
        <f>IF(E38=Q38,"F",E38)</f>
        <v>F</v>
      </c>
      <c r="U38" s="2">
        <f>MIN(R38:T38)</f>
        <v>1.55</v>
      </c>
      <c r="V38" s="2">
        <f>MAX(R38:T38)</f>
        <v>3.7</v>
      </c>
      <c r="W38" s="1">
        <f>300/V38</f>
        <v>81.081081081081081</v>
      </c>
      <c r="X38" s="1">
        <f>(300-W38)*U38</f>
        <v>339.32432432432432</v>
      </c>
      <c r="Y38" s="3">
        <f>X38-300</f>
        <v>39.324324324324323</v>
      </c>
    </row>
    <row r="39" spans="1:25" ht="15.75" thickBot="1" x14ac:dyDescent="0.3">
      <c r="B39" s="1" t="s">
        <v>49</v>
      </c>
      <c r="C39" s="1">
        <v>1.27</v>
      </c>
      <c r="D39" s="1">
        <v>5.4</v>
      </c>
      <c r="E39" s="1">
        <v>9.5</v>
      </c>
      <c r="F39" s="1">
        <v>1.02</v>
      </c>
      <c r="G39" s="1">
        <v>1.1200000000000001</v>
      </c>
      <c r="H39" s="1">
        <v>3.4</v>
      </c>
      <c r="I39" s="1">
        <v>-1.5</v>
      </c>
      <c r="J39" s="1">
        <v>1.82</v>
      </c>
      <c r="K39" s="1" t="s">
        <v>51</v>
      </c>
      <c r="L39" s="1">
        <v>1.88</v>
      </c>
      <c r="M39" s="1">
        <v>2.5</v>
      </c>
      <c r="N39" s="1">
        <v>1.65</v>
      </c>
      <c r="O39" s="1">
        <v>2.1</v>
      </c>
      <c r="P39" s="1">
        <v>80</v>
      </c>
      <c r="Q39" s="1">
        <f>MAX(C39:E39)</f>
        <v>9.5</v>
      </c>
      <c r="R39" s="1">
        <f>IF(C39=Q39,"F",C39)</f>
        <v>1.27</v>
      </c>
      <c r="S39" s="1">
        <f>IF(D39=Q39,"F",D39)</f>
        <v>5.4</v>
      </c>
      <c r="T39" s="1" t="str">
        <f>IF(E39=Q39,"F",E39)</f>
        <v>F</v>
      </c>
      <c r="U39" s="2">
        <f>MIN(R39:T39)</f>
        <v>1.27</v>
      </c>
      <c r="V39" s="2">
        <f>MAX(R39:T39)</f>
        <v>5.4</v>
      </c>
      <c r="W39" s="1">
        <f>300/V39</f>
        <v>55.55555555555555</v>
      </c>
      <c r="X39" s="1">
        <f>(300-W39)*U39</f>
        <v>310.44444444444446</v>
      </c>
      <c r="Y39" s="3">
        <f>X39-300</f>
        <v>10.444444444444457</v>
      </c>
    </row>
    <row r="40" spans="1:25" ht="15.75" thickBot="1" x14ac:dyDescent="0.3">
      <c r="B40" s="1" t="s">
        <v>11</v>
      </c>
      <c r="C40" s="1">
        <v>1.1299999999999999</v>
      </c>
      <c r="D40" s="1">
        <v>8.5</v>
      </c>
      <c r="E40" s="1">
        <v>19</v>
      </c>
      <c r="G40" s="1">
        <v>1.08</v>
      </c>
      <c r="H40" s="1">
        <v>5.8</v>
      </c>
      <c r="I40" s="1">
        <v>-2.5</v>
      </c>
      <c r="J40" s="1">
        <v>2.1</v>
      </c>
      <c r="K40" s="1" t="s">
        <v>13</v>
      </c>
      <c r="L40" s="1">
        <v>1.73</v>
      </c>
      <c r="M40" s="1">
        <v>3.5</v>
      </c>
      <c r="N40" s="1">
        <v>1.95</v>
      </c>
      <c r="O40" s="1">
        <v>1.85</v>
      </c>
      <c r="P40" s="1">
        <v>549</v>
      </c>
      <c r="Q40" s="1">
        <f>MAX(C40:E40)</f>
        <v>19</v>
      </c>
      <c r="R40" s="1">
        <f>IF(C40=Q40,"F",C40)</f>
        <v>1.1299999999999999</v>
      </c>
      <c r="S40" s="1">
        <f>IF(D40=Q40,"F",D40)</f>
        <v>8.5</v>
      </c>
      <c r="T40" s="1" t="str">
        <f>IF(E40=Q40,"F",E40)</f>
        <v>F</v>
      </c>
      <c r="U40" s="2">
        <f>MIN(R40:T40)</f>
        <v>1.1299999999999999</v>
      </c>
      <c r="V40" s="2">
        <f>MAX(R40:T40)</f>
        <v>8.5</v>
      </c>
      <c r="W40" s="1">
        <f>300/V40</f>
        <v>35.294117647058826</v>
      </c>
      <c r="X40" s="1">
        <f>(300-W40)*U40</f>
        <v>299.11764705882348</v>
      </c>
      <c r="Y40" s="3">
        <f>X40-300</f>
        <v>-0.88235294117652074</v>
      </c>
    </row>
    <row r="41" spans="1:25" ht="15.75" thickBot="1" x14ac:dyDescent="0.3">
      <c r="A41" s="1" t="s">
        <v>14</v>
      </c>
      <c r="C41" s="1">
        <v>1</v>
      </c>
      <c r="D41" s="1" t="s">
        <v>1</v>
      </c>
      <c r="E41" s="1">
        <v>2</v>
      </c>
      <c r="F41" s="1" t="s">
        <v>2</v>
      </c>
      <c r="G41" s="1">
        <v>12</v>
      </c>
      <c r="H41" s="1" t="s">
        <v>3</v>
      </c>
      <c r="I41" s="1" t="s">
        <v>4</v>
      </c>
      <c r="J41" s="1">
        <v>1</v>
      </c>
      <c r="K41" s="1" t="s">
        <v>4</v>
      </c>
      <c r="L41" s="1">
        <v>2</v>
      </c>
      <c r="M41" s="1" t="s">
        <v>5</v>
      </c>
      <c r="N41" s="1" t="s">
        <v>6</v>
      </c>
      <c r="O41" s="1" t="s">
        <v>7</v>
      </c>
      <c r="P41" s="1" t="s">
        <v>8</v>
      </c>
      <c r="Q41" s="1">
        <f>MAX(C41:E41)</f>
        <v>2</v>
      </c>
      <c r="R41" s="1">
        <f>IF(C41=Q41,"F",C41)</f>
        <v>1</v>
      </c>
      <c r="S41" s="1" t="str">
        <f>IF(D41=Q41,"F",D41)</f>
        <v>X</v>
      </c>
      <c r="T41" s="1" t="str">
        <f>IF(E41=Q41,"F",E41)</f>
        <v>F</v>
      </c>
      <c r="U41" s="2">
        <f>MIN(R41:T41)</f>
        <v>1</v>
      </c>
      <c r="V41" s="2">
        <f>MAX(R41:T41)</f>
        <v>1</v>
      </c>
      <c r="W41" s="1">
        <f>300/V41</f>
        <v>300</v>
      </c>
      <c r="X41" s="1">
        <f>(300-W41)*U41</f>
        <v>0</v>
      </c>
      <c r="Y41" s="3">
        <f>X41-300</f>
        <v>-300</v>
      </c>
    </row>
    <row r="42" spans="1:25" ht="15.75" thickBot="1" x14ac:dyDescent="0.3">
      <c r="A42" s="1" t="s">
        <v>17</v>
      </c>
      <c r="C42" s="1">
        <v>1</v>
      </c>
      <c r="D42" s="1" t="s">
        <v>1</v>
      </c>
      <c r="E42" s="1">
        <v>2</v>
      </c>
      <c r="F42" s="1" t="s">
        <v>2</v>
      </c>
      <c r="G42" s="1">
        <v>12</v>
      </c>
      <c r="H42" s="1" t="s">
        <v>3</v>
      </c>
      <c r="I42" s="1" t="s">
        <v>4</v>
      </c>
      <c r="J42" s="1">
        <v>1</v>
      </c>
      <c r="K42" s="1" t="s">
        <v>4</v>
      </c>
      <c r="L42" s="1">
        <v>2</v>
      </c>
      <c r="M42" s="1" t="s">
        <v>5</v>
      </c>
      <c r="N42" s="1" t="s">
        <v>6</v>
      </c>
      <c r="O42" s="1" t="s">
        <v>7</v>
      </c>
      <c r="P42" s="1" t="s">
        <v>8</v>
      </c>
      <c r="Q42" s="1">
        <f>MAX(C42:E42)</f>
        <v>2</v>
      </c>
      <c r="R42" s="1">
        <f>IF(C42=Q42,"F",C42)</f>
        <v>1</v>
      </c>
      <c r="S42" s="1" t="str">
        <f>IF(D42=Q42,"F",D42)</f>
        <v>X</v>
      </c>
      <c r="T42" s="1" t="str">
        <f>IF(E42=Q42,"F",E42)</f>
        <v>F</v>
      </c>
      <c r="U42" s="2">
        <f>MIN(R42:T42)</f>
        <v>1</v>
      </c>
      <c r="V42" s="2">
        <f>MAX(R42:T42)</f>
        <v>1</v>
      </c>
      <c r="W42" s="1">
        <f>300/V42</f>
        <v>300</v>
      </c>
      <c r="X42" s="1">
        <f>(300-W42)*U42</f>
        <v>0</v>
      </c>
      <c r="Y42" s="3">
        <f>X42-300</f>
        <v>-300</v>
      </c>
    </row>
    <row r="43" spans="1:25" ht="15.75" thickBot="1" x14ac:dyDescent="0.3">
      <c r="A43" s="1" t="s">
        <v>19</v>
      </c>
      <c r="C43" s="1">
        <v>1</v>
      </c>
      <c r="D43" s="1" t="s">
        <v>1</v>
      </c>
      <c r="E43" s="1">
        <v>2</v>
      </c>
      <c r="F43" s="1" t="s">
        <v>2</v>
      </c>
      <c r="G43" s="1">
        <v>12</v>
      </c>
      <c r="H43" s="1" t="s">
        <v>3</v>
      </c>
      <c r="I43" s="1" t="s">
        <v>4</v>
      </c>
      <c r="J43" s="1">
        <v>1</v>
      </c>
      <c r="K43" s="1" t="s">
        <v>4</v>
      </c>
      <c r="L43" s="1">
        <v>2</v>
      </c>
      <c r="M43" s="1" t="s">
        <v>5</v>
      </c>
      <c r="N43" s="1" t="s">
        <v>6</v>
      </c>
      <c r="O43" s="1" t="s">
        <v>7</v>
      </c>
      <c r="P43" s="1" t="s">
        <v>8</v>
      </c>
      <c r="Q43" s="1">
        <f>MAX(C43:E43)</f>
        <v>2</v>
      </c>
      <c r="R43" s="1">
        <f>IF(C43=Q43,"F",C43)</f>
        <v>1</v>
      </c>
      <c r="S43" s="1" t="str">
        <f>IF(D43=Q43,"F",D43)</f>
        <v>X</v>
      </c>
      <c r="T43" s="1" t="str">
        <f>IF(E43=Q43,"F",E43)</f>
        <v>F</v>
      </c>
      <c r="U43" s="2">
        <f>MIN(R43:T43)</f>
        <v>1</v>
      </c>
      <c r="V43" s="2">
        <f>MAX(R43:T43)</f>
        <v>1</v>
      </c>
      <c r="W43" s="1">
        <f>300/V43</f>
        <v>300</v>
      </c>
      <c r="X43" s="1">
        <f>(300-W43)*U43</f>
        <v>0</v>
      </c>
      <c r="Y43" s="3">
        <f>X43-300</f>
        <v>-300</v>
      </c>
    </row>
    <row r="44" spans="1:25" ht="15.75" thickBot="1" x14ac:dyDescent="0.3">
      <c r="A44" s="1" t="s">
        <v>21</v>
      </c>
      <c r="C44" s="1">
        <v>1</v>
      </c>
      <c r="D44" s="1" t="s">
        <v>1</v>
      </c>
      <c r="E44" s="1">
        <v>2</v>
      </c>
      <c r="F44" s="1" t="s">
        <v>2</v>
      </c>
      <c r="G44" s="1">
        <v>12</v>
      </c>
      <c r="H44" s="1" t="s">
        <v>3</v>
      </c>
      <c r="I44" s="1" t="s">
        <v>4</v>
      </c>
      <c r="J44" s="1">
        <v>1</v>
      </c>
      <c r="K44" s="1" t="s">
        <v>4</v>
      </c>
      <c r="L44" s="1">
        <v>2</v>
      </c>
      <c r="M44" s="1" t="s">
        <v>5</v>
      </c>
      <c r="N44" s="1" t="s">
        <v>6</v>
      </c>
      <c r="O44" s="1" t="s">
        <v>7</v>
      </c>
      <c r="P44" s="1" t="s">
        <v>8</v>
      </c>
      <c r="Q44" s="1">
        <f>MAX(C44:E44)</f>
        <v>2</v>
      </c>
      <c r="R44" s="1">
        <f>IF(C44=Q44,"F",C44)</f>
        <v>1</v>
      </c>
      <c r="S44" s="1" t="str">
        <f>IF(D44=Q44,"F",D44)</f>
        <v>X</v>
      </c>
      <c r="T44" s="1" t="str">
        <f>IF(E44=Q44,"F",E44)</f>
        <v>F</v>
      </c>
      <c r="U44" s="2">
        <f>MIN(R44:T44)</f>
        <v>1</v>
      </c>
      <c r="V44" s="2">
        <f>MAX(R44:T44)</f>
        <v>1</v>
      </c>
      <c r="W44" s="1">
        <f>300/V44</f>
        <v>300</v>
      </c>
      <c r="X44" s="1">
        <f>(300-W44)*U44</f>
        <v>0</v>
      </c>
      <c r="Y44" s="3">
        <f>X44-300</f>
        <v>-300</v>
      </c>
    </row>
    <row r="45" spans="1:25" ht="15.75" thickBot="1" x14ac:dyDescent="0.3">
      <c r="A45" s="1" t="s">
        <v>23</v>
      </c>
      <c r="C45" s="1">
        <v>1</v>
      </c>
      <c r="D45" s="1" t="s">
        <v>1</v>
      </c>
      <c r="E45" s="1">
        <v>2</v>
      </c>
      <c r="F45" s="1" t="s">
        <v>2</v>
      </c>
      <c r="G45" s="1">
        <v>12</v>
      </c>
      <c r="H45" s="1" t="s">
        <v>3</v>
      </c>
      <c r="I45" s="1" t="s">
        <v>4</v>
      </c>
      <c r="J45" s="1">
        <v>1</v>
      </c>
      <c r="K45" s="1" t="s">
        <v>4</v>
      </c>
      <c r="L45" s="1">
        <v>2</v>
      </c>
      <c r="M45" s="1" t="s">
        <v>5</v>
      </c>
      <c r="N45" s="1" t="s">
        <v>6</v>
      </c>
      <c r="O45" s="1" t="s">
        <v>7</v>
      </c>
      <c r="P45" s="1" t="s">
        <v>8</v>
      </c>
      <c r="Q45" s="1">
        <f>MAX(C45:E45)</f>
        <v>2</v>
      </c>
      <c r="R45" s="1">
        <f>IF(C45=Q45,"F",C45)</f>
        <v>1</v>
      </c>
      <c r="S45" s="1" t="str">
        <f>IF(D45=Q45,"F",D45)</f>
        <v>X</v>
      </c>
      <c r="T45" s="1" t="str">
        <f>IF(E45=Q45,"F",E45)</f>
        <v>F</v>
      </c>
      <c r="U45" s="2">
        <f>MIN(R45:T45)</f>
        <v>1</v>
      </c>
      <c r="V45" s="2">
        <f>MAX(R45:T45)</f>
        <v>1</v>
      </c>
      <c r="W45" s="1">
        <f>300/V45</f>
        <v>300</v>
      </c>
      <c r="X45" s="1">
        <f>(300-W45)*U45</f>
        <v>0</v>
      </c>
      <c r="Y45" s="3">
        <f>X45-300</f>
        <v>-300</v>
      </c>
    </row>
    <row r="46" spans="1:25" ht="15.75" thickBot="1" x14ac:dyDescent="0.3">
      <c r="A46" s="1" t="s">
        <v>25</v>
      </c>
      <c r="C46" s="1">
        <v>1</v>
      </c>
      <c r="D46" s="1" t="s">
        <v>1</v>
      </c>
      <c r="E46" s="1">
        <v>2</v>
      </c>
      <c r="F46" s="1" t="s">
        <v>2</v>
      </c>
      <c r="G46" s="1">
        <v>12</v>
      </c>
      <c r="H46" s="1" t="s">
        <v>3</v>
      </c>
      <c r="I46" s="1" t="s">
        <v>4</v>
      </c>
      <c r="J46" s="1">
        <v>1</v>
      </c>
      <c r="K46" s="1" t="s">
        <v>4</v>
      </c>
      <c r="L46" s="1">
        <v>2</v>
      </c>
      <c r="M46" s="1" t="s">
        <v>5</v>
      </c>
      <c r="N46" s="1" t="s">
        <v>6</v>
      </c>
      <c r="O46" s="1" t="s">
        <v>7</v>
      </c>
      <c r="P46" s="1" t="s">
        <v>8</v>
      </c>
      <c r="Q46" s="1">
        <f>MAX(C46:E46)</f>
        <v>2</v>
      </c>
      <c r="R46" s="1">
        <f>IF(C46=Q46,"F",C46)</f>
        <v>1</v>
      </c>
      <c r="S46" s="1" t="str">
        <f>IF(D46=Q46,"F",D46)</f>
        <v>X</v>
      </c>
      <c r="T46" s="1" t="str">
        <f>IF(E46=Q46,"F",E46)</f>
        <v>F</v>
      </c>
      <c r="U46" s="2">
        <f>MIN(R46:T46)</f>
        <v>1</v>
      </c>
      <c r="V46" s="2">
        <f>MAX(R46:T46)</f>
        <v>1</v>
      </c>
      <c r="W46" s="1">
        <f>300/V46</f>
        <v>300</v>
      </c>
      <c r="X46" s="1">
        <f>(300-W46)*U46</f>
        <v>0</v>
      </c>
      <c r="Y46" s="3">
        <f>X46-300</f>
        <v>-300</v>
      </c>
    </row>
    <row r="47" spans="1:25" ht="15.75" thickBot="1" x14ac:dyDescent="0.3">
      <c r="A47" s="1" t="s">
        <v>28</v>
      </c>
      <c r="C47" s="1">
        <v>1</v>
      </c>
      <c r="D47" s="1" t="s">
        <v>1</v>
      </c>
      <c r="E47" s="1">
        <v>2</v>
      </c>
      <c r="F47" s="1" t="s">
        <v>2</v>
      </c>
      <c r="G47" s="1">
        <v>12</v>
      </c>
      <c r="H47" s="1" t="s">
        <v>3</v>
      </c>
      <c r="I47" s="1" t="s">
        <v>4</v>
      </c>
      <c r="J47" s="1">
        <v>1</v>
      </c>
      <c r="K47" s="1" t="s">
        <v>4</v>
      </c>
      <c r="L47" s="1">
        <v>2</v>
      </c>
      <c r="M47" s="1" t="s">
        <v>5</v>
      </c>
      <c r="N47" s="1" t="s">
        <v>6</v>
      </c>
      <c r="O47" s="1" t="s">
        <v>7</v>
      </c>
      <c r="P47" s="1" t="s">
        <v>8</v>
      </c>
      <c r="Q47" s="1">
        <f>MAX(C47:E47)</f>
        <v>2</v>
      </c>
      <c r="R47" s="1">
        <f>IF(C47=Q47,"F",C47)</f>
        <v>1</v>
      </c>
      <c r="S47" s="1" t="str">
        <f>IF(D47=Q47,"F",D47)</f>
        <v>X</v>
      </c>
      <c r="T47" s="1" t="str">
        <f>IF(E47=Q47,"F",E47)</f>
        <v>F</v>
      </c>
      <c r="U47" s="2">
        <f>MIN(R47:T47)</f>
        <v>1</v>
      </c>
      <c r="V47" s="2">
        <f>MAX(R47:T47)</f>
        <v>1</v>
      </c>
      <c r="W47" s="1">
        <f>300/V47</f>
        <v>300</v>
      </c>
      <c r="X47" s="1">
        <f>(300-W47)*U47</f>
        <v>0</v>
      </c>
      <c r="Y47" s="3">
        <f>X47-300</f>
        <v>-300</v>
      </c>
    </row>
    <row r="48" spans="1:25" ht="15.75" thickBot="1" x14ac:dyDescent="0.3">
      <c r="A48" s="1" t="s">
        <v>30</v>
      </c>
      <c r="C48" s="1">
        <v>1</v>
      </c>
      <c r="D48" s="1" t="s">
        <v>1</v>
      </c>
      <c r="E48" s="1">
        <v>2</v>
      </c>
      <c r="F48" s="1" t="s">
        <v>2</v>
      </c>
      <c r="G48" s="1">
        <v>12</v>
      </c>
      <c r="H48" s="1" t="s">
        <v>3</v>
      </c>
      <c r="I48" s="1" t="s">
        <v>4</v>
      </c>
      <c r="J48" s="1">
        <v>1</v>
      </c>
      <c r="K48" s="1" t="s">
        <v>4</v>
      </c>
      <c r="L48" s="1">
        <v>2</v>
      </c>
      <c r="M48" s="1" t="s">
        <v>5</v>
      </c>
      <c r="N48" s="1" t="s">
        <v>6</v>
      </c>
      <c r="O48" s="1" t="s">
        <v>7</v>
      </c>
      <c r="P48" s="1" t="s">
        <v>8</v>
      </c>
      <c r="Q48" s="1">
        <f>MAX(C48:E48)</f>
        <v>2</v>
      </c>
      <c r="R48" s="1">
        <f>IF(C48=Q48,"F",C48)</f>
        <v>1</v>
      </c>
      <c r="S48" s="1" t="str">
        <f>IF(D48=Q48,"F",D48)</f>
        <v>X</v>
      </c>
      <c r="T48" s="1" t="str">
        <f>IF(E48=Q48,"F",E48)</f>
        <v>F</v>
      </c>
      <c r="U48" s="2">
        <f>MIN(R48:T48)</f>
        <v>1</v>
      </c>
      <c r="V48" s="2">
        <f>MAX(R48:T48)</f>
        <v>1</v>
      </c>
      <c r="W48" s="1">
        <f>300/V48</f>
        <v>300</v>
      </c>
      <c r="X48" s="1">
        <f>(300-W48)*U48</f>
        <v>0</v>
      </c>
      <c r="Y48" s="3">
        <f>X48-300</f>
        <v>-300</v>
      </c>
    </row>
    <row r="49" spans="1:25" ht="15.75" thickBot="1" x14ac:dyDescent="0.3">
      <c r="A49" s="1" t="s">
        <v>33</v>
      </c>
      <c r="C49" s="1">
        <v>1</v>
      </c>
      <c r="D49" s="1" t="s">
        <v>1</v>
      </c>
      <c r="E49" s="1">
        <v>2</v>
      </c>
      <c r="F49" s="1" t="s">
        <v>2</v>
      </c>
      <c r="G49" s="1">
        <v>12</v>
      </c>
      <c r="H49" s="1" t="s">
        <v>3</v>
      </c>
      <c r="I49" s="1" t="s">
        <v>4</v>
      </c>
      <c r="J49" s="1">
        <v>1</v>
      </c>
      <c r="K49" s="1" t="s">
        <v>4</v>
      </c>
      <c r="L49" s="1">
        <v>2</v>
      </c>
      <c r="M49" s="1" t="s">
        <v>5</v>
      </c>
      <c r="N49" s="1" t="s">
        <v>6</v>
      </c>
      <c r="O49" s="1" t="s">
        <v>7</v>
      </c>
      <c r="P49" s="1" t="s">
        <v>8</v>
      </c>
      <c r="Q49" s="1">
        <f>MAX(C49:E49)</f>
        <v>2</v>
      </c>
      <c r="R49" s="1">
        <f>IF(C49=Q49,"F",C49)</f>
        <v>1</v>
      </c>
      <c r="S49" s="1" t="str">
        <f>IF(D49=Q49,"F",D49)</f>
        <v>X</v>
      </c>
      <c r="T49" s="1" t="str">
        <f>IF(E49=Q49,"F",E49)</f>
        <v>F</v>
      </c>
      <c r="U49" s="2">
        <f>MIN(R49:T49)</f>
        <v>1</v>
      </c>
      <c r="V49" s="2">
        <f>MAX(R49:T49)</f>
        <v>1</v>
      </c>
      <c r="W49" s="1">
        <f>300/V49</f>
        <v>300</v>
      </c>
      <c r="X49" s="1">
        <f>(300-W49)*U49</f>
        <v>0</v>
      </c>
      <c r="Y49" s="3">
        <f>X49-300</f>
        <v>-300</v>
      </c>
    </row>
    <row r="50" spans="1:25" ht="15.75" thickBot="1" x14ac:dyDescent="0.3">
      <c r="A50" s="1" t="s">
        <v>35</v>
      </c>
      <c r="C50" s="1">
        <v>1</v>
      </c>
      <c r="D50" s="1" t="s">
        <v>1</v>
      </c>
      <c r="E50" s="1">
        <v>2</v>
      </c>
      <c r="F50" s="1" t="s">
        <v>2</v>
      </c>
      <c r="G50" s="1">
        <v>12</v>
      </c>
      <c r="H50" s="1" t="s">
        <v>3</v>
      </c>
      <c r="I50" s="1" t="s">
        <v>4</v>
      </c>
      <c r="J50" s="1">
        <v>1</v>
      </c>
      <c r="K50" s="1" t="s">
        <v>4</v>
      </c>
      <c r="L50" s="1">
        <v>2</v>
      </c>
      <c r="M50" s="1" t="s">
        <v>5</v>
      </c>
      <c r="N50" s="1" t="s">
        <v>6</v>
      </c>
      <c r="O50" s="1" t="s">
        <v>7</v>
      </c>
      <c r="P50" s="1" t="s">
        <v>8</v>
      </c>
      <c r="Q50" s="1">
        <f>MAX(C50:E50)</f>
        <v>2</v>
      </c>
      <c r="R50" s="1">
        <f>IF(C50=Q50,"F",C50)</f>
        <v>1</v>
      </c>
      <c r="S50" s="1" t="str">
        <f>IF(D50=Q50,"F",D50)</f>
        <v>X</v>
      </c>
      <c r="T50" s="1" t="str">
        <f>IF(E50=Q50,"F",E50)</f>
        <v>F</v>
      </c>
      <c r="U50" s="2">
        <f>MIN(R50:T50)</f>
        <v>1</v>
      </c>
      <c r="V50" s="2">
        <f>MAX(R50:T50)</f>
        <v>1</v>
      </c>
      <c r="W50" s="1">
        <f>300/V50</f>
        <v>300</v>
      </c>
      <c r="X50" s="1">
        <f>(300-W50)*U50</f>
        <v>0</v>
      </c>
      <c r="Y50" s="3">
        <f>X50-300</f>
        <v>-300</v>
      </c>
    </row>
    <row r="51" spans="1:25" ht="15.75" thickBot="1" x14ac:dyDescent="0.3">
      <c r="A51" s="1" t="s">
        <v>37</v>
      </c>
      <c r="C51" s="1">
        <v>1</v>
      </c>
      <c r="D51" s="1" t="s">
        <v>1</v>
      </c>
      <c r="E51" s="1">
        <v>2</v>
      </c>
      <c r="F51" s="1" t="s">
        <v>2</v>
      </c>
      <c r="G51" s="1">
        <v>12</v>
      </c>
      <c r="H51" s="1" t="s">
        <v>3</v>
      </c>
      <c r="I51" s="1" t="s">
        <v>4</v>
      </c>
      <c r="J51" s="1">
        <v>1</v>
      </c>
      <c r="K51" s="1" t="s">
        <v>4</v>
      </c>
      <c r="L51" s="1">
        <v>2</v>
      </c>
      <c r="M51" s="1" t="s">
        <v>5</v>
      </c>
      <c r="N51" s="1" t="s">
        <v>6</v>
      </c>
      <c r="O51" s="1" t="s">
        <v>7</v>
      </c>
      <c r="P51" s="1" t="s">
        <v>8</v>
      </c>
      <c r="Q51" s="1">
        <f>MAX(C51:E51)</f>
        <v>2</v>
      </c>
      <c r="R51" s="1">
        <f>IF(C51=Q51,"F",C51)</f>
        <v>1</v>
      </c>
      <c r="S51" s="1" t="str">
        <f>IF(D51=Q51,"F",D51)</f>
        <v>X</v>
      </c>
      <c r="T51" s="1" t="str">
        <f>IF(E51=Q51,"F",E51)</f>
        <v>F</v>
      </c>
      <c r="U51" s="2">
        <f>MIN(R51:T51)</f>
        <v>1</v>
      </c>
      <c r="V51" s="2">
        <f>MAX(R51:T51)</f>
        <v>1</v>
      </c>
      <c r="W51" s="1">
        <f>300/V51</f>
        <v>300</v>
      </c>
      <c r="X51" s="1">
        <f>(300-W51)*U51</f>
        <v>0</v>
      </c>
      <c r="Y51" s="3">
        <f>X51-300</f>
        <v>-300</v>
      </c>
    </row>
    <row r="52" spans="1:25" ht="15.75" thickBot="1" x14ac:dyDescent="0.3">
      <c r="A52" s="1" t="s">
        <v>45</v>
      </c>
      <c r="C52" s="1">
        <v>1</v>
      </c>
      <c r="D52" s="1" t="s">
        <v>1</v>
      </c>
      <c r="E52" s="1">
        <v>2</v>
      </c>
      <c r="F52" s="1" t="s">
        <v>2</v>
      </c>
      <c r="G52" s="1">
        <v>12</v>
      </c>
      <c r="H52" s="1" t="s">
        <v>3</v>
      </c>
      <c r="I52" s="1" t="s">
        <v>4</v>
      </c>
      <c r="J52" s="1">
        <v>1</v>
      </c>
      <c r="K52" s="1" t="s">
        <v>4</v>
      </c>
      <c r="L52" s="1">
        <v>2</v>
      </c>
      <c r="M52" s="1" t="s">
        <v>5</v>
      </c>
      <c r="N52" s="1" t="s">
        <v>6</v>
      </c>
      <c r="O52" s="1" t="s">
        <v>7</v>
      </c>
      <c r="P52" s="1" t="s">
        <v>8</v>
      </c>
      <c r="Q52" s="1">
        <f>MAX(C52:E52)</f>
        <v>2</v>
      </c>
      <c r="R52" s="1">
        <f>IF(C52=Q52,"F",C52)</f>
        <v>1</v>
      </c>
      <c r="S52" s="1" t="str">
        <f>IF(D52=Q52,"F",D52)</f>
        <v>X</v>
      </c>
      <c r="T52" s="1" t="str">
        <f>IF(E52=Q52,"F",E52)</f>
        <v>F</v>
      </c>
      <c r="U52" s="2">
        <f>MIN(R52:T52)</f>
        <v>1</v>
      </c>
      <c r="V52" s="2">
        <f>MAX(R52:T52)</f>
        <v>1</v>
      </c>
      <c r="W52" s="1">
        <f>300/V52</f>
        <v>300</v>
      </c>
      <c r="X52" s="1">
        <f>(300-W52)*U52</f>
        <v>0</v>
      </c>
      <c r="Y52" s="3">
        <f>X52-300</f>
        <v>-300</v>
      </c>
    </row>
    <row r="53" spans="1:25" ht="15.75" thickBot="1" x14ac:dyDescent="0.3">
      <c r="A53" s="1" t="s">
        <v>48</v>
      </c>
      <c r="C53" s="1">
        <v>1</v>
      </c>
      <c r="D53" s="1" t="s">
        <v>1</v>
      </c>
      <c r="E53" s="1">
        <v>2</v>
      </c>
      <c r="F53" s="1" t="s">
        <v>2</v>
      </c>
      <c r="G53" s="1">
        <v>12</v>
      </c>
      <c r="H53" s="1" t="s">
        <v>3</v>
      </c>
      <c r="I53" s="1" t="s">
        <v>4</v>
      </c>
      <c r="J53" s="1">
        <v>1</v>
      </c>
      <c r="K53" s="1" t="s">
        <v>4</v>
      </c>
      <c r="L53" s="1">
        <v>2</v>
      </c>
      <c r="M53" s="1" t="s">
        <v>5</v>
      </c>
      <c r="N53" s="1" t="s">
        <v>6</v>
      </c>
      <c r="O53" s="1" t="s">
        <v>7</v>
      </c>
      <c r="P53" s="1" t="s">
        <v>8</v>
      </c>
      <c r="Q53" s="1">
        <f>MAX(C53:E53)</f>
        <v>2</v>
      </c>
      <c r="R53" s="1">
        <f>IF(C53=Q53,"F",C53)</f>
        <v>1</v>
      </c>
      <c r="S53" s="1" t="str">
        <f>IF(D53=Q53,"F",D53)</f>
        <v>X</v>
      </c>
      <c r="T53" s="1" t="str">
        <f>IF(E53=Q53,"F",E53)</f>
        <v>F</v>
      </c>
      <c r="U53" s="2">
        <f>MIN(R53:T53)</f>
        <v>1</v>
      </c>
      <c r="V53" s="2">
        <f>MAX(R53:T53)</f>
        <v>1</v>
      </c>
      <c r="W53" s="1">
        <f>300/V53</f>
        <v>300</v>
      </c>
      <c r="X53" s="1">
        <f>(300-W53)*U53</f>
        <v>0</v>
      </c>
      <c r="Y53" s="3">
        <f>X53-300</f>
        <v>-300</v>
      </c>
    </row>
    <row r="54" spans="1:25" x14ac:dyDescent="0.25">
      <c r="B54" s="1" t="s">
        <v>50</v>
      </c>
    </row>
  </sheetData>
  <sortState ref="A3:Y54">
    <sortCondition descending="1" ref="Y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tabSelected="1" topLeftCell="V1" workbookViewId="0">
      <selection activeCell="AE8" sqref="AE8"/>
    </sheetView>
  </sheetViews>
  <sheetFormatPr defaultRowHeight="15" x14ac:dyDescent="0.25"/>
  <cols>
    <col min="1" max="1" width="41.85546875" bestFit="1" customWidth="1"/>
    <col min="5" max="21" width="9.140625" customWidth="1"/>
    <col min="23" max="23" width="9.140625" customWidth="1"/>
  </cols>
  <sheetData>
    <row r="1" spans="1:41" ht="15.75" thickBot="1" x14ac:dyDescent="0.3">
      <c r="A1" s="1" t="s">
        <v>38</v>
      </c>
      <c r="B1" s="1">
        <v>2.75</v>
      </c>
      <c r="C1" s="1">
        <v>2.85</v>
      </c>
      <c r="D1" s="1">
        <v>2.7</v>
      </c>
      <c r="E1" s="1">
        <v>1.4</v>
      </c>
      <c r="F1" s="1">
        <v>1.37</v>
      </c>
      <c r="G1" s="1">
        <v>1.4</v>
      </c>
      <c r="H1" s="1">
        <v>0</v>
      </c>
      <c r="I1" s="1">
        <v>1.87</v>
      </c>
      <c r="J1" s="1">
        <v>0</v>
      </c>
      <c r="K1" s="1">
        <v>1.83</v>
      </c>
      <c r="L1" s="1">
        <v>2.5</v>
      </c>
      <c r="M1" s="1">
        <v>2.4500000000000002</v>
      </c>
      <c r="N1" s="1">
        <v>1.48</v>
      </c>
      <c r="O1" s="1"/>
      <c r="P1" s="1">
        <f>MAX(B1:D1)</f>
        <v>2.85</v>
      </c>
      <c r="Q1" s="1">
        <f>IF(B1=P1,"F",B1)</f>
        <v>2.75</v>
      </c>
      <c r="R1" s="1" t="str">
        <f>IF(C1=P1,"F",C1)</f>
        <v>F</v>
      </c>
      <c r="S1" s="1">
        <f>IF(D1=P1,"F",D1)</f>
        <v>2.7</v>
      </c>
      <c r="T1" s="2">
        <f>MIN(Q1:S1)</f>
        <v>2.7</v>
      </c>
      <c r="U1" s="2">
        <f>MAX(Q1:S1)</f>
        <v>2.75</v>
      </c>
      <c r="V1" s="1">
        <f>300/AG1</f>
        <v>106.76156583629893</v>
      </c>
      <c r="W1" s="1">
        <f>(300-V1)*T1</f>
        <v>521.74377224199293</v>
      </c>
      <c r="X1" s="3">
        <f>W1-300</f>
        <v>221.74377224199293</v>
      </c>
      <c r="Y1">
        <v>2.81</v>
      </c>
      <c r="Z1">
        <v>2.85</v>
      </c>
      <c r="AA1">
        <v>2.68</v>
      </c>
      <c r="AB1" s="1">
        <f>MAX(Y1:AA1)</f>
        <v>2.85</v>
      </c>
      <c r="AC1" s="1">
        <f>IF(Y1=AB1,"F",Y1)</f>
        <v>2.81</v>
      </c>
      <c r="AD1" s="1" t="str">
        <f>IF(Z1=AB1,"F",Z1)</f>
        <v>F</v>
      </c>
      <c r="AE1" s="1">
        <f>IF(AA1=AB1,"F",AA1)</f>
        <v>2.68</v>
      </c>
      <c r="AF1" s="2">
        <f>MIN(AC1:AE1)</f>
        <v>2.68</v>
      </c>
      <c r="AG1" s="2">
        <f>MAX(AC1:AE1)</f>
        <v>2.81</v>
      </c>
      <c r="AH1" s="1">
        <f>300/U1</f>
        <v>109.09090909090909</v>
      </c>
      <c r="AI1" s="1">
        <f>(300-AH1)*AF1</f>
        <v>511.63636363636368</v>
      </c>
      <c r="AJ1" s="3">
        <f>AI1-300</f>
        <v>211.63636363636368</v>
      </c>
      <c r="AK1" t="s">
        <v>53</v>
      </c>
      <c r="AL1">
        <v>110</v>
      </c>
      <c r="AM1" t="s">
        <v>52</v>
      </c>
      <c r="AN1">
        <v>190</v>
      </c>
      <c r="AO1" s="1" t="s">
        <v>38</v>
      </c>
    </row>
    <row r="2" spans="1:41" ht="15.75" thickBot="1" x14ac:dyDescent="0.3">
      <c r="A2" s="1" t="s">
        <v>20</v>
      </c>
      <c r="B2" s="1">
        <v>2.7</v>
      </c>
      <c r="C2" s="1">
        <v>3.15</v>
      </c>
      <c r="D2" s="1">
        <v>2.5499999999999998</v>
      </c>
      <c r="E2" s="1">
        <v>1.45</v>
      </c>
      <c r="F2" s="1">
        <v>1.3</v>
      </c>
      <c r="G2" s="1">
        <v>1.4</v>
      </c>
      <c r="H2" s="1">
        <v>0</v>
      </c>
      <c r="I2" s="1">
        <v>1.88</v>
      </c>
      <c r="J2" s="1">
        <v>0</v>
      </c>
      <c r="K2" s="1">
        <v>1.82</v>
      </c>
      <c r="L2" s="1">
        <v>2.5</v>
      </c>
      <c r="M2" s="1">
        <v>2.2000000000000002</v>
      </c>
      <c r="N2" s="1">
        <v>1.6</v>
      </c>
      <c r="O2" s="1"/>
      <c r="P2" s="1">
        <f>MAX(B2:D2)</f>
        <v>3.15</v>
      </c>
      <c r="Q2" s="1">
        <f>IF(B2=P2,"F",B2)</f>
        <v>2.7</v>
      </c>
      <c r="R2" s="1" t="str">
        <f>IF(C2=P2,"F",C2)</f>
        <v>F</v>
      </c>
      <c r="S2" s="1">
        <f>IF(D2=P2,"F",D2)</f>
        <v>2.5499999999999998</v>
      </c>
      <c r="T2" s="2">
        <f>MIN(Q2:S2)</f>
        <v>2.5499999999999998</v>
      </c>
      <c r="U2" s="2">
        <f>MAX(Q2:S2)</f>
        <v>2.7</v>
      </c>
      <c r="V2" s="1">
        <f>300/AG2</f>
        <v>103.44827586206897</v>
      </c>
      <c r="W2" s="1">
        <f>(300-V2)*T2</f>
        <v>501.20689655172413</v>
      </c>
      <c r="X2" s="3">
        <f>W2-300</f>
        <v>201.20689655172413</v>
      </c>
      <c r="Y2">
        <v>2.9</v>
      </c>
      <c r="Z2">
        <v>3.16</v>
      </c>
      <c r="AA2">
        <v>2.5099999999999998</v>
      </c>
      <c r="AB2" s="1">
        <f>MAX(Y2:AA2)</f>
        <v>3.16</v>
      </c>
      <c r="AC2" s="1">
        <f>IF(Y2=AB2,"F",Y2)</f>
        <v>2.9</v>
      </c>
      <c r="AD2" s="1" t="str">
        <f>IF(Z2=AB2,"F",Z2)</f>
        <v>F</v>
      </c>
      <c r="AE2" s="1">
        <f>IF(AA2=AB2,"F",AA2)</f>
        <v>2.5099999999999998</v>
      </c>
      <c r="AF2" s="2">
        <f>MIN(AC2:AE2)</f>
        <v>2.5099999999999998</v>
      </c>
      <c r="AG2" s="2">
        <f>MAX(AC2:AE2)</f>
        <v>2.9</v>
      </c>
      <c r="AH2" s="1">
        <f>300/U2</f>
        <v>111.1111111111111</v>
      </c>
      <c r="AI2" s="1">
        <f>(300-AH2)*AF2</f>
        <v>474.11111111111114</v>
      </c>
      <c r="AJ2" s="3">
        <f>AI2-300</f>
        <v>174.11111111111114</v>
      </c>
      <c r="AK2" t="s">
        <v>53</v>
      </c>
      <c r="AL2">
        <v>190</v>
      </c>
      <c r="AM2" t="s">
        <v>52</v>
      </c>
      <c r="AN2">
        <v>110</v>
      </c>
      <c r="AO2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Лист1!football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 26 Web-разработчик Калинин Александр</dc:creator>
  <cp:lastModifiedBy>GM 26 Web-разработчик Калинин Александр</cp:lastModifiedBy>
  <dcterms:created xsi:type="dcterms:W3CDTF">2019-05-13T03:02:15Z</dcterms:created>
  <dcterms:modified xsi:type="dcterms:W3CDTF">2019-05-13T04:04:23Z</dcterms:modified>
</cp:coreProperties>
</file>