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0" windowWidth="22995" windowHeight="10050" activeTab="4"/>
  </bookViews>
  <sheets>
    <sheet name="2021A" sheetId="1" r:id="rId1"/>
    <sheet name="2021" sheetId="2" r:id="rId2"/>
    <sheet name="2022" sheetId="3" r:id="rId3"/>
    <sheet name="2023" sheetId="4" r:id="rId4"/>
    <sheet name="2024" sheetId="6" r:id="rId5"/>
    <sheet name="BOOTCAMP" sheetId="5" r:id="rId6"/>
  </sheets>
  <calcPr calcId="144525"/>
</workbook>
</file>

<file path=xl/calcChain.xml><?xml version="1.0" encoding="utf-8"?>
<calcChain xmlns="http://schemas.openxmlformats.org/spreadsheetml/2006/main">
  <c r="U8" i="6" l="1"/>
  <c r="T8" i="6"/>
  <c r="P8" i="6"/>
  <c r="L8" i="6"/>
  <c r="H8" i="6"/>
  <c r="U5" i="6" l="1"/>
  <c r="T5" i="6"/>
  <c r="P5" i="6"/>
  <c r="L5" i="6"/>
  <c r="H5" i="6"/>
  <c r="T11" i="6"/>
  <c r="P11" i="6"/>
  <c r="L11" i="6"/>
  <c r="H11" i="6"/>
  <c r="U11" i="6" l="1"/>
  <c r="T62" i="4"/>
  <c r="U62" i="4" l="1"/>
  <c r="T58" i="4"/>
  <c r="E58" i="4"/>
  <c r="U58" i="4" l="1"/>
  <c r="L41" i="4"/>
  <c r="H41" i="4"/>
  <c r="H38" i="4"/>
  <c r="H65" i="4"/>
  <c r="L65" i="4"/>
  <c r="P65" i="4"/>
  <c r="T65" i="4"/>
  <c r="U65" i="4" s="1"/>
  <c r="U41" i="4" l="1"/>
  <c r="T38" i="4"/>
  <c r="P38" i="4"/>
  <c r="J38" i="4"/>
  <c r="L38" i="4" s="1"/>
  <c r="U38" i="4" l="1"/>
  <c r="G35" i="4"/>
  <c r="T35" i="4"/>
  <c r="P35" i="4"/>
  <c r="J35" i="4"/>
  <c r="L35" i="4" s="1"/>
  <c r="H35" i="4" l="1"/>
  <c r="U35" i="4" s="1"/>
  <c r="T32" i="4"/>
  <c r="P32" i="4"/>
  <c r="L32" i="4"/>
  <c r="E32" i="4"/>
  <c r="H32" i="4" l="1"/>
  <c r="U32" i="4" s="1"/>
  <c r="T19" i="4"/>
  <c r="M19" i="4"/>
  <c r="P19" i="4" s="1"/>
  <c r="J19" i="4"/>
  <c r="L19" i="4" s="1"/>
  <c r="E19" i="4"/>
  <c r="H19" i="4" l="1"/>
  <c r="U19" i="4" s="1"/>
  <c r="T15" i="4"/>
  <c r="P15" i="4"/>
  <c r="J15" i="4"/>
  <c r="L15" i="4" s="1"/>
  <c r="E15" i="4"/>
  <c r="S12" i="4"/>
  <c r="R12" i="4"/>
  <c r="M12" i="4"/>
  <c r="P12" i="4" s="1"/>
  <c r="L12" i="4"/>
  <c r="E12" i="4"/>
  <c r="S5" i="4"/>
  <c r="R5" i="4"/>
  <c r="Q5" i="4"/>
  <c r="O5" i="4"/>
  <c r="N5" i="4"/>
  <c r="K5" i="4"/>
  <c r="J5" i="4"/>
  <c r="I5" i="4"/>
  <c r="E5" i="4"/>
  <c r="G15" i="5"/>
  <c r="J10" i="5"/>
  <c r="J9" i="5"/>
  <c r="J8" i="5"/>
  <c r="J7" i="5"/>
  <c r="J6" i="5"/>
  <c r="J5" i="5"/>
  <c r="J4" i="5"/>
  <c r="J3" i="5"/>
  <c r="J2" i="5"/>
  <c r="S9" i="4"/>
  <c r="R9" i="4"/>
  <c r="M9" i="4"/>
  <c r="P9" i="4" s="1"/>
  <c r="L9" i="4"/>
  <c r="E9" i="4"/>
  <c r="J15" i="5" l="1"/>
  <c r="H15" i="4"/>
  <c r="U15" i="4" s="1"/>
  <c r="L5" i="4"/>
  <c r="T5" i="4"/>
  <c r="T12" i="4"/>
  <c r="H12" i="4"/>
  <c r="P5" i="4"/>
  <c r="H5" i="4"/>
  <c r="H9" i="4"/>
  <c r="T9" i="4"/>
  <c r="S96" i="3"/>
  <c r="U12" i="4" l="1"/>
  <c r="U9" i="4"/>
  <c r="U5" i="4"/>
  <c r="S82" i="3"/>
  <c r="R82" i="3"/>
  <c r="Q82" i="3"/>
  <c r="O82" i="3"/>
  <c r="N82" i="3"/>
  <c r="M82" i="3"/>
  <c r="J82" i="3"/>
  <c r="L82" i="3" s="1"/>
  <c r="G82" i="3"/>
  <c r="F82" i="3"/>
  <c r="E82" i="3"/>
  <c r="P82" i="3" l="1"/>
  <c r="H82" i="3"/>
  <c r="T82" i="3"/>
  <c r="S79" i="3"/>
  <c r="R79" i="3"/>
  <c r="Q79" i="3"/>
  <c r="O79" i="3"/>
  <c r="N79" i="3"/>
  <c r="M79" i="3"/>
  <c r="J79" i="3"/>
  <c r="L79" i="3" s="1"/>
  <c r="G79" i="3"/>
  <c r="F79" i="3"/>
  <c r="E79" i="3"/>
  <c r="P79" i="3" l="1"/>
  <c r="H79" i="3"/>
  <c r="U82" i="3"/>
  <c r="T79" i="3"/>
  <c r="S76" i="3"/>
  <c r="R76" i="3"/>
  <c r="Q76" i="3"/>
  <c r="O76" i="3"/>
  <c r="N76" i="3"/>
  <c r="M76" i="3"/>
  <c r="J76" i="3"/>
  <c r="L76" i="3" s="1"/>
  <c r="G76" i="3"/>
  <c r="F76" i="3"/>
  <c r="E76" i="3"/>
  <c r="U79" i="3" l="1"/>
  <c r="T76" i="3"/>
  <c r="H76" i="3"/>
  <c r="P76" i="3"/>
  <c r="S73" i="3"/>
  <c r="R73" i="3"/>
  <c r="O73" i="3"/>
  <c r="N73" i="3"/>
  <c r="M73" i="3"/>
  <c r="J73" i="3"/>
  <c r="L73" i="3" s="1"/>
  <c r="G73" i="3"/>
  <c r="F73" i="3"/>
  <c r="E73" i="3"/>
  <c r="U76" i="3" l="1"/>
  <c r="H73" i="3"/>
  <c r="P73" i="3"/>
  <c r="T73" i="3"/>
  <c r="U73" i="3" l="1"/>
  <c r="S66" i="3"/>
  <c r="R66" i="3"/>
  <c r="Q66" i="3"/>
  <c r="O66" i="3"/>
  <c r="N66" i="3"/>
  <c r="M66" i="3"/>
  <c r="J66" i="3"/>
  <c r="L66" i="3" s="1"/>
  <c r="G66" i="3"/>
  <c r="F66" i="3"/>
  <c r="E66" i="3"/>
  <c r="L85" i="3"/>
  <c r="S69" i="3"/>
  <c r="R69" i="3"/>
  <c r="Q69" i="3"/>
  <c r="O69" i="3"/>
  <c r="N69" i="3"/>
  <c r="M69" i="3"/>
  <c r="J69" i="3"/>
  <c r="L69" i="3" s="1"/>
  <c r="G69" i="3"/>
  <c r="F69" i="3"/>
  <c r="E69" i="3"/>
  <c r="T69" i="3" l="1"/>
  <c r="H66" i="3"/>
  <c r="T66" i="3"/>
  <c r="H69" i="3"/>
  <c r="P69" i="3"/>
  <c r="P66" i="3"/>
  <c r="S64" i="3"/>
  <c r="R64" i="3"/>
  <c r="Q64" i="3"/>
  <c r="O64" i="3"/>
  <c r="N64" i="3"/>
  <c r="M64" i="3"/>
  <c r="J64" i="3"/>
  <c r="L64" i="3" s="1"/>
  <c r="G64" i="3"/>
  <c r="F64" i="3"/>
  <c r="E64" i="3"/>
  <c r="U69" i="3" l="1"/>
  <c r="U66" i="3"/>
  <c r="T64" i="3"/>
  <c r="P64" i="3"/>
  <c r="H64" i="3"/>
  <c r="M61" i="3"/>
  <c r="J61" i="3"/>
  <c r="L61" i="3" s="1"/>
  <c r="G61" i="3"/>
  <c r="F61" i="3"/>
  <c r="E61" i="3"/>
  <c r="S51" i="3"/>
  <c r="R51" i="3"/>
  <c r="Q51" i="3"/>
  <c r="N51" i="3"/>
  <c r="M51" i="3"/>
  <c r="J51" i="3"/>
  <c r="L51" i="3" s="1"/>
  <c r="G51" i="3"/>
  <c r="F51" i="3"/>
  <c r="E51" i="3"/>
  <c r="S54" i="3"/>
  <c r="R54" i="3"/>
  <c r="Q54" i="3"/>
  <c r="O54" i="3"/>
  <c r="N54" i="3"/>
  <c r="M54" i="3"/>
  <c r="J54" i="3"/>
  <c r="L54" i="3" s="1"/>
  <c r="G54" i="3"/>
  <c r="F54" i="3"/>
  <c r="E54" i="3"/>
  <c r="U64" i="3" l="1"/>
  <c r="H51" i="3"/>
  <c r="T61" i="3"/>
  <c r="P51" i="3"/>
  <c r="H61" i="3"/>
  <c r="P61" i="3"/>
  <c r="T51" i="3"/>
  <c r="T54" i="3"/>
  <c r="P54" i="3"/>
  <c r="H54" i="3"/>
  <c r="E48" i="3"/>
  <c r="F48" i="3"/>
  <c r="G48" i="3"/>
  <c r="H85" i="3"/>
  <c r="U61" i="3" l="1"/>
  <c r="U51" i="3"/>
  <c r="U54" i="3"/>
  <c r="H48" i="3"/>
  <c r="J48" i="3"/>
  <c r="T48" i="3" l="1"/>
  <c r="P48" i="3"/>
  <c r="L48" i="3"/>
  <c r="U48" i="3" l="1"/>
  <c r="S39" i="3"/>
  <c r="R39" i="3"/>
  <c r="Q39" i="3"/>
  <c r="O39" i="3"/>
  <c r="N39" i="3"/>
  <c r="M39" i="3"/>
  <c r="K39" i="3"/>
  <c r="J39" i="3"/>
  <c r="I39" i="3"/>
  <c r="G39" i="3"/>
  <c r="F39" i="3"/>
  <c r="E39" i="3"/>
  <c r="T39" i="3" l="1"/>
  <c r="L39" i="3"/>
  <c r="H39" i="3"/>
  <c r="P39" i="3"/>
  <c r="J37" i="3"/>
  <c r="K37" i="3"/>
  <c r="I37" i="3"/>
  <c r="F37" i="3"/>
  <c r="G37" i="3"/>
  <c r="E37" i="3"/>
  <c r="U39" i="3" l="1"/>
  <c r="G34" i="3"/>
  <c r="F34" i="3"/>
  <c r="R37" i="3" l="1"/>
  <c r="S37" i="3"/>
  <c r="Q37" i="3"/>
  <c r="N37" i="3"/>
  <c r="O37" i="3"/>
  <c r="M37" i="3"/>
  <c r="P37" i="3" l="1"/>
  <c r="T37" i="3"/>
  <c r="L37" i="3"/>
  <c r="H37" i="3"/>
  <c r="G30" i="3"/>
  <c r="U37" i="3" l="1"/>
  <c r="E12" i="3"/>
  <c r="F30" i="3" l="1"/>
  <c r="S34" i="3" l="1"/>
  <c r="R34" i="3"/>
  <c r="Q34" i="3"/>
  <c r="O34" i="3"/>
  <c r="N34" i="3"/>
  <c r="K34" i="3"/>
  <c r="J34" i="3"/>
  <c r="I34" i="3"/>
  <c r="E34" i="3"/>
  <c r="P85" i="3"/>
  <c r="T85" i="3"/>
  <c r="E30" i="3"/>
  <c r="H30" i="3" s="1"/>
  <c r="G23" i="3"/>
  <c r="E23" i="3"/>
  <c r="F23" i="3"/>
  <c r="S30" i="3"/>
  <c r="R30" i="3"/>
  <c r="Q30" i="3"/>
  <c r="O30" i="3"/>
  <c r="N30" i="3"/>
  <c r="K30" i="3"/>
  <c r="J30" i="3"/>
  <c r="I30" i="3"/>
  <c r="L34" i="3" l="1"/>
  <c r="T30" i="3"/>
  <c r="P30" i="3"/>
  <c r="U85" i="3"/>
  <c r="H34" i="3"/>
  <c r="T34" i="3"/>
  <c r="P34" i="3"/>
  <c r="L30" i="3"/>
  <c r="R23" i="3"/>
  <c r="S23" i="3"/>
  <c r="Q23" i="3"/>
  <c r="N23" i="3"/>
  <c r="O23" i="3"/>
  <c r="M23" i="3"/>
  <c r="J23" i="3"/>
  <c r="K23" i="3"/>
  <c r="I23" i="3"/>
  <c r="U30" i="3" l="1"/>
  <c r="U34" i="3"/>
  <c r="S25" i="3"/>
  <c r="R25" i="3"/>
  <c r="Q25" i="3"/>
  <c r="O25" i="3"/>
  <c r="N25" i="3"/>
  <c r="M25" i="3"/>
  <c r="K25" i="3"/>
  <c r="J25" i="3"/>
  <c r="I25" i="3"/>
  <c r="G25" i="3"/>
  <c r="F25" i="3"/>
  <c r="E25" i="3"/>
  <c r="T25" i="3" l="1"/>
  <c r="P25" i="3"/>
  <c r="H25" i="3"/>
  <c r="L25" i="3"/>
  <c r="R67" i="2"/>
  <c r="Q67" i="2"/>
  <c r="P67" i="2"/>
  <c r="N67" i="2"/>
  <c r="M67" i="2"/>
  <c r="L67" i="2"/>
  <c r="J67" i="2"/>
  <c r="I67" i="2"/>
  <c r="H67" i="2"/>
  <c r="F67" i="2"/>
  <c r="E67" i="2"/>
  <c r="D67" i="2"/>
  <c r="P23" i="3"/>
  <c r="L23" i="3"/>
  <c r="S67" i="2" l="1"/>
  <c r="K67" i="2"/>
  <c r="G67" i="2"/>
  <c r="O67" i="2"/>
  <c r="U25" i="3"/>
  <c r="H23" i="3"/>
  <c r="T23" i="3"/>
  <c r="S18" i="3"/>
  <c r="R18" i="3"/>
  <c r="Q18" i="3"/>
  <c r="O18" i="3"/>
  <c r="N18" i="3"/>
  <c r="M18" i="3"/>
  <c r="K18" i="3"/>
  <c r="I18" i="3"/>
  <c r="G18" i="3"/>
  <c r="F18" i="3"/>
  <c r="E18" i="3"/>
  <c r="T67" i="2" l="1"/>
  <c r="L18" i="3"/>
  <c r="U23" i="3"/>
  <c r="P18" i="3"/>
  <c r="H18" i="3"/>
  <c r="T18" i="3"/>
  <c r="E14" i="3"/>
  <c r="U18" i="3" l="1"/>
  <c r="S14" i="3"/>
  <c r="R14" i="3"/>
  <c r="Q14" i="3"/>
  <c r="O14" i="3"/>
  <c r="N14" i="3"/>
  <c r="M14" i="3"/>
  <c r="K14" i="3"/>
  <c r="J14" i="3"/>
  <c r="I14" i="3"/>
  <c r="G14" i="3"/>
  <c r="F14" i="3"/>
  <c r="S12" i="3"/>
  <c r="R12" i="3"/>
  <c r="M12" i="3"/>
  <c r="I12" i="3"/>
  <c r="G12" i="3"/>
  <c r="F12" i="3"/>
  <c r="T14" i="3" l="1"/>
  <c r="P12" i="3"/>
  <c r="L12" i="3"/>
  <c r="H14" i="3"/>
  <c r="H12" i="3"/>
  <c r="P14" i="3"/>
  <c r="T12" i="3"/>
  <c r="L14" i="3"/>
  <c r="S80" i="2"/>
  <c r="R77" i="2"/>
  <c r="Q77" i="2"/>
  <c r="P77" i="2"/>
  <c r="N77" i="2"/>
  <c r="M77" i="2"/>
  <c r="L77" i="2"/>
  <c r="J77" i="2"/>
  <c r="I77" i="2"/>
  <c r="H77" i="2"/>
  <c r="F77" i="2"/>
  <c r="E77" i="2"/>
  <c r="D77" i="2"/>
  <c r="O77" i="2" l="1"/>
  <c r="G77" i="2"/>
  <c r="K77" i="2"/>
  <c r="U14" i="3"/>
  <c r="U12" i="3"/>
  <c r="S77" i="2"/>
  <c r="E59" i="2"/>
  <c r="F59" i="2"/>
  <c r="H59" i="2"/>
  <c r="I59" i="2"/>
  <c r="J59" i="2"/>
  <c r="L59" i="2"/>
  <c r="M59" i="2"/>
  <c r="N59" i="2"/>
  <c r="P59" i="2"/>
  <c r="Q59" i="2"/>
  <c r="R59" i="2"/>
  <c r="E75" i="2"/>
  <c r="F75" i="2"/>
  <c r="H75" i="2"/>
  <c r="I75" i="2"/>
  <c r="J75" i="2"/>
  <c r="L75" i="2"/>
  <c r="M75" i="2"/>
  <c r="N75" i="2"/>
  <c r="P75" i="2"/>
  <c r="Q75" i="2"/>
  <c r="R75" i="2"/>
  <c r="E73" i="2"/>
  <c r="F73" i="2"/>
  <c r="H73" i="2"/>
  <c r="I73" i="2"/>
  <c r="J73" i="2"/>
  <c r="L73" i="2"/>
  <c r="M73" i="2"/>
  <c r="N73" i="2"/>
  <c r="P73" i="2"/>
  <c r="Q73" i="2"/>
  <c r="R73" i="2"/>
  <c r="E71" i="2"/>
  <c r="F71" i="2"/>
  <c r="H71" i="2"/>
  <c r="I71" i="2"/>
  <c r="J71" i="2"/>
  <c r="L71" i="2"/>
  <c r="M71" i="2"/>
  <c r="N71" i="2"/>
  <c r="P71" i="2"/>
  <c r="Q71" i="2"/>
  <c r="R71" i="2"/>
  <c r="E69" i="2"/>
  <c r="F69" i="2"/>
  <c r="H69" i="2"/>
  <c r="I69" i="2"/>
  <c r="J69" i="2"/>
  <c r="L69" i="2"/>
  <c r="M69" i="2"/>
  <c r="N69" i="2"/>
  <c r="P69" i="2"/>
  <c r="Q69" i="2"/>
  <c r="R69" i="2"/>
  <c r="E65" i="2"/>
  <c r="F65" i="2"/>
  <c r="H65" i="2"/>
  <c r="I65" i="2"/>
  <c r="J65" i="2"/>
  <c r="L65" i="2"/>
  <c r="M65" i="2"/>
  <c r="N65" i="2"/>
  <c r="P65" i="2"/>
  <c r="Q65" i="2"/>
  <c r="R65" i="2"/>
  <c r="E63" i="2"/>
  <c r="F63" i="2"/>
  <c r="H63" i="2"/>
  <c r="I63" i="2"/>
  <c r="J63" i="2"/>
  <c r="L63" i="2"/>
  <c r="M63" i="2"/>
  <c r="N63" i="2"/>
  <c r="P63" i="2"/>
  <c r="Q63" i="2"/>
  <c r="R63" i="2"/>
  <c r="E61" i="2"/>
  <c r="F61" i="2"/>
  <c r="H61" i="2"/>
  <c r="I61" i="2"/>
  <c r="J61" i="2"/>
  <c r="L61" i="2"/>
  <c r="M61" i="2"/>
  <c r="N61" i="2"/>
  <c r="P61" i="2"/>
  <c r="Q61" i="2"/>
  <c r="R61" i="2"/>
  <c r="E57" i="2"/>
  <c r="F57" i="2"/>
  <c r="H57" i="2"/>
  <c r="I57" i="2"/>
  <c r="J57" i="2"/>
  <c r="L57" i="2"/>
  <c r="M57" i="2"/>
  <c r="N57" i="2"/>
  <c r="P57" i="2"/>
  <c r="Q57" i="2"/>
  <c r="R57" i="2"/>
  <c r="D57" i="2"/>
  <c r="D75" i="2"/>
  <c r="D73" i="2"/>
  <c r="D71" i="2"/>
  <c r="D69" i="2"/>
  <c r="D65" i="2"/>
  <c r="D63" i="2"/>
  <c r="D61" i="2"/>
  <c r="D59" i="2"/>
  <c r="E55" i="2"/>
  <c r="F55" i="2"/>
  <c r="H55" i="2"/>
  <c r="I55" i="2"/>
  <c r="J55" i="2"/>
  <c r="L55" i="2"/>
  <c r="M55" i="2"/>
  <c r="N55" i="2"/>
  <c r="P55" i="2"/>
  <c r="Q55" i="2"/>
  <c r="R55" i="2"/>
  <c r="D55" i="2"/>
  <c r="E47" i="2"/>
  <c r="F47" i="2"/>
  <c r="H47" i="2"/>
  <c r="I47" i="2"/>
  <c r="J47" i="2"/>
  <c r="L47" i="2"/>
  <c r="M47" i="2"/>
  <c r="N47" i="2"/>
  <c r="P47" i="2"/>
  <c r="Q47" i="2"/>
  <c r="R47" i="2"/>
  <c r="D47" i="2"/>
  <c r="E49" i="2"/>
  <c r="F49" i="2"/>
  <c r="H49" i="2"/>
  <c r="I49" i="2"/>
  <c r="J49" i="2"/>
  <c r="L49" i="2"/>
  <c r="M49" i="2"/>
  <c r="N49" i="2"/>
  <c r="P49" i="2"/>
  <c r="Q49" i="2"/>
  <c r="R49" i="2"/>
  <c r="E39" i="2"/>
  <c r="F39" i="2"/>
  <c r="H39" i="2"/>
  <c r="I39" i="2"/>
  <c r="J39" i="2"/>
  <c r="L39" i="2"/>
  <c r="M39" i="2"/>
  <c r="N39" i="2"/>
  <c r="P39" i="2"/>
  <c r="Q39" i="2"/>
  <c r="R39" i="2"/>
  <c r="E37" i="2"/>
  <c r="F37" i="2"/>
  <c r="H37" i="2"/>
  <c r="I37" i="2"/>
  <c r="J37" i="2"/>
  <c r="L37" i="2"/>
  <c r="M37" i="2"/>
  <c r="N37" i="2"/>
  <c r="P37" i="2"/>
  <c r="Q37" i="2"/>
  <c r="R37" i="2"/>
  <c r="E35" i="2"/>
  <c r="F35" i="2"/>
  <c r="H35" i="2"/>
  <c r="I35" i="2"/>
  <c r="J35" i="2"/>
  <c r="L35" i="2"/>
  <c r="M35" i="2"/>
  <c r="N35" i="2"/>
  <c r="P35" i="2"/>
  <c r="Q35" i="2"/>
  <c r="R35" i="2"/>
  <c r="E33" i="2"/>
  <c r="F33" i="2"/>
  <c r="H33" i="2"/>
  <c r="I33" i="2"/>
  <c r="J33" i="2"/>
  <c r="L33" i="2"/>
  <c r="M33" i="2"/>
  <c r="N33" i="2"/>
  <c r="P33" i="2"/>
  <c r="Q33" i="2"/>
  <c r="R33" i="2"/>
  <c r="D49" i="2"/>
  <c r="D39" i="2"/>
  <c r="D37" i="2"/>
  <c r="D35" i="2"/>
  <c r="D33" i="2"/>
  <c r="E31" i="2"/>
  <c r="F31" i="2"/>
  <c r="H31" i="2"/>
  <c r="I31" i="2"/>
  <c r="J31" i="2"/>
  <c r="L31" i="2"/>
  <c r="M31" i="2"/>
  <c r="N31" i="2"/>
  <c r="P31" i="2"/>
  <c r="Q31" i="2"/>
  <c r="R31" i="2"/>
  <c r="D31" i="2"/>
  <c r="E29" i="2"/>
  <c r="F29" i="2"/>
  <c r="H29" i="2"/>
  <c r="I29" i="2"/>
  <c r="J29" i="2"/>
  <c r="L29" i="2"/>
  <c r="M29" i="2"/>
  <c r="N29" i="2"/>
  <c r="P29" i="2"/>
  <c r="Q29" i="2"/>
  <c r="R29" i="2"/>
  <c r="D29" i="2"/>
  <c r="E27" i="2"/>
  <c r="F27" i="2"/>
  <c r="H27" i="2"/>
  <c r="I27" i="2"/>
  <c r="J27" i="2"/>
  <c r="L27" i="2"/>
  <c r="M27" i="2"/>
  <c r="N27" i="2"/>
  <c r="P27" i="2"/>
  <c r="Q27" i="2"/>
  <c r="R27" i="2"/>
  <c r="D27" i="2"/>
  <c r="E25" i="2"/>
  <c r="F25" i="2"/>
  <c r="H25" i="2"/>
  <c r="I25" i="2"/>
  <c r="J25" i="2"/>
  <c r="L25" i="2"/>
  <c r="M25" i="2"/>
  <c r="N25" i="2"/>
  <c r="P25" i="2"/>
  <c r="Q25" i="2"/>
  <c r="R25" i="2"/>
  <c r="D25" i="2"/>
  <c r="E22" i="2"/>
  <c r="F22" i="2"/>
  <c r="H22" i="2"/>
  <c r="I22" i="2"/>
  <c r="J22" i="2"/>
  <c r="L22" i="2"/>
  <c r="M22" i="2"/>
  <c r="N22" i="2"/>
  <c r="P22" i="2"/>
  <c r="Q22" i="2"/>
  <c r="R22" i="2"/>
  <c r="D22" i="2"/>
  <c r="E17" i="2"/>
  <c r="F17" i="2"/>
  <c r="H17" i="2"/>
  <c r="I17" i="2"/>
  <c r="J17" i="2"/>
  <c r="L17" i="2"/>
  <c r="M17" i="2"/>
  <c r="N17" i="2"/>
  <c r="P17" i="2"/>
  <c r="Q17" i="2"/>
  <c r="R17" i="2"/>
  <c r="D17" i="2"/>
  <c r="Q15" i="2"/>
  <c r="R15" i="2"/>
  <c r="P15" i="2"/>
  <c r="M15" i="2"/>
  <c r="N15" i="2"/>
  <c r="L15" i="2"/>
  <c r="I15" i="2"/>
  <c r="J15" i="2"/>
  <c r="H15" i="2"/>
  <c r="E15" i="2"/>
  <c r="F15" i="2"/>
  <c r="D15" i="2"/>
  <c r="E13" i="2"/>
  <c r="F13" i="2"/>
  <c r="H13" i="2"/>
  <c r="I13" i="2"/>
  <c r="J13" i="2"/>
  <c r="L13" i="2"/>
  <c r="M13" i="2"/>
  <c r="N13" i="2"/>
  <c r="P13" i="2"/>
  <c r="Q13" i="2"/>
  <c r="R13" i="2"/>
  <c r="D13" i="2"/>
  <c r="H32" i="1"/>
  <c r="F32" i="1"/>
  <c r="D32" i="1"/>
  <c r="K33" i="1"/>
  <c r="B32" i="1"/>
  <c r="Y26" i="1"/>
  <c r="Y25" i="1"/>
  <c r="O29" i="2" l="1"/>
  <c r="O31" i="2"/>
  <c r="K31" i="2"/>
  <c r="G35" i="2"/>
  <c r="K33" i="2"/>
  <c r="O35" i="2"/>
  <c r="S37" i="2"/>
  <c r="K49" i="2"/>
  <c r="O47" i="2"/>
  <c r="K47" i="2"/>
  <c r="O55" i="2"/>
  <c r="K55" i="2"/>
  <c r="S27" i="2"/>
  <c r="G39" i="2"/>
  <c r="G22" i="2"/>
  <c r="G25" i="2"/>
  <c r="G27" i="2"/>
  <c r="S29" i="2"/>
  <c r="S31" i="2"/>
  <c r="G37" i="2"/>
  <c r="S35" i="2"/>
  <c r="K39" i="2"/>
  <c r="S61" i="2"/>
  <c r="O69" i="2"/>
  <c r="K75" i="2"/>
  <c r="O59" i="2"/>
  <c r="S15" i="2"/>
  <c r="S25" i="2"/>
  <c r="K27" i="2"/>
  <c r="S33" i="2"/>
  <c r="G33" i="2"/>
  <c r="K37" i="2"/>
  <c r="O39" i="2"/>
  <c r="S49" i="2"/>
  <c r="S47" i="2"/>
  <c r="S55" i="2"/>
  <c r="G55" i="2"/>
  <c r="G29" i="2"/>
  <c r="O33" i="2"/>
  <c r="O49" i="2"/>
  <c r="O57" i="2"/>
  <c r="G61" i="2"/>
  <c r="K65" i="2"/>
  <c r="S71" i="2"/>
  <c r="O27" i="2"/>
  <c r="T27" i="2" s="1"/>
  <c r="K29" i="2"/>
  <c r="G49" i="2"/>
  <c r="K35" i="2"/>
  <c r="O37" i="2"/>
  <c r="S39" i="2"/>
  <c r="G47" i="2"/>
  <c r="K59" i="2"/>
  <c r="K57" i="2"/>
  <c r="O61" i="2"/>
  <c r="S63" i="2"/>
  <c r="G63" i="2"/>
  <c r="K69" i="2"/>
  <c r="O71" i="2"/>
  <c r="T77" i="2"/>
  <c r="G71" i="2"/>
  <c r="K22" i="2"/>
  <c r="O25" i="2"/>
  <c r="K25" i="2"/>
  <c r="G31" i="2"/>
  <c r="S57" i="2"/>
  <c r="G57" i="2"/>
  <c r="K63" i="2"/>
  <c r="O65" i="2"/>
  <c r="S69" i="2"/>
  <c r="G69" i="2"/>
  <c r="O75" i="2"/>
  <c r="S59" i="2"/>
  <c r="G59" i="2"/>
  <c r="S22" i="2"/>
  <c r="O22" i="2"/>
  <c r="K61" i="2"/>
  <c r="O63" i="2"/>
  <c r="S65" i="2"/>
  <c r="G65" i="2"/>
  <c r="K71" i="2"/>
  <c r="S75" i="2"/>
  <c r="G75" i="2"/>
  <c r="G73" i="2"/>
  <c r="K73" i="2" s="1"/>
  <c r="K15" i="2"/>
  <c r="O15" i="2"/>
  <c r="G15" i="2"/>
  <c r="S17" i="2"/>
  <c r="K17" i="2"/>
  <c r="G17" i="2"/>
  <c r="O17" i="2"/>
  <c r="G13" i="2"/>
  <c r="K13" i="2"/>
  <c r="O13" i="2"/>
  <c r="S13" i="2"/>
  <c r="Y27" i="1"/>
  <c r="T31" i="2" l="1"/>
  <c r="T39" i="2"/>
  <c r="T49" i="2"/>
  <c r="T33" i="2"/>
  <c r="T71" i="2"/>
  <c r="T35" i="2"/>
  <c r="T25" i="2"/>
  <c r="T22" i="2"/>
  <c r="T37" i="2"/>
  <c r="T59" i="2"/>
  <c r="T29" i="2"/>
  <c r="K80" i="2"/>
  <c r="G80" i="2"/>
  <c r="T63" i="2"/>
  <c r="T69" i="2"/>
  <c r="T57" i="2"/>
  <c r="T55" i="2"/>
  <c r="T75" i="2"/>
  <c r="T61" i="2"/>
  <c r="T47" i="2"/>
  <c r="T15" i="2"/>
  <c r="T65" i="2"/>
  <c r="O73" i="2"/>
  <c r="T17" i="2"/>
  <c r="T13" i="2"/>
  <c r="S73" i="2" l="1"/>
  <c r="O80" i="2"/>
  <c r="T80" i="2" s="1"/>
  <c r="T73" i="2" l="1"/>
</calcChain>
</file>

<file path=xl/comments1.xml><?xml version="1.0" encoding="utf-8"?>
<comments xmlns="http://schemas.openxmlformats.org/spreadsheetml/2006/main">
  <authors>
    <author>User</author>
  </authors>
  <commentList>
    <comment ref="C3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part pay tdlimollc.com (company website)</t>
        </r>
      </text>
    </comment>
    <comment ref="C5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rosenstaninc.com (company website)</t>
        </r>
      </text>
    </comment>
    <comment ref="C6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domain alias rosenstanremodelinginc.com (company website)</t>
        </r>
      </text>
    </comment>
    <comment ref="C7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pasokanluxuryrides.com (company website)</t>
        </r>
      </text>
    </comment>
    <comment ref="C8" authorId="0">
      <text>
        <r>
          <rPr>
            <b/>
            <sz val="9"/>
            <color indexed="81"/>
            <rFont val="Tahoma"/>
            <family val="2"/>
          </rPr>
          <t xml:space="preserve">User:
</t>
        </r>
        <r>
          <rPr>
            <sz val="9"/>
            <color indexed="81"/>
            <rFont val="Tahoma"/>
            <family val="2"/>
          </rPr>
          <t xml:space="preserve">ride invoice x2 for </t>
        </r>
        <r>
          <rPr>
            <sz val="9"/>
            <color indexed="81"/>
            <rFont val="Tahoma"/>
            <family val="2"/>
          </rPr>
          <t>pasokanluxuryrides.com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medical statement (the brooklyn hospital center, ny)</t>
        </r>
      </text>
    </comment>
    <comment ref="C10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ride invoice x4 for tdlimollc.com</t>
        </r>
      </text>
    </comment>
    <comment ref="C11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claudedrakeremodellinginc.com (company website)</t>
        </r>
      </text>
    </comment>
    <comment ref="C12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ride invoice x1 for claudedrakeremodellinginc.com</t>
        </r>
      </text>
    </comment>
    <comment ref="C14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website fab link to whatsapp number script</t>
        </r>
      </text>
    </comment>
    <comment ref="C16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balance payment for mmfx.com zentry eas (capital investment management)</t>
        </r>
      </text>
    </comment>
    <comment ref="C18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baccessmce.com (internet banking)</t>
        </r>
      </text>
    </comment>
    <comment ref="C19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bksofscotland.com (internet banking)</t>
        </r>
      </text>
    </comment>
    <comment ref="C20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pinnacletrustbnk.com (internet banking)</t>
        </r>
      </text>
    </comment>
    <comment ref="C21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feature update - phpmailer for adidas.adesclaim.com (coupon website)
</t>
        </r>
      </text>
    </comment>
    <comment ref="C23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niit monthly salary payment</t>
        </r>
      </text>
    </comment>
    <comment ref="C26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zentry usec for uniben security department</t>
        </r>
      </text>
    </comment>
    <comment ref="C28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thank you stipend - niit exam</t>
        </r>
      </text>
    </comment>
    <comment ref="C34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dpfiit montly salary</t>
        </r>
      </text>
    </comment>
    <comment ref="C36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part payment private ms access training</t>
        </r>
      </text>
    </comment>
    <comment ref="C38" authorId="0">
      <text>
        <r>
          <rPr>
            <b/>
            <sz val="9"/>
            <color indexed="81"/>
            <rFont val="Tahoma"/>
            <family val="2"/>
          </rPr>
          <t>GTBank:</t>
        </r>
        <r>
          <rPr>
            <sz val="9"/>
            <color indexed="81"/>
            <rFont val="Tahoma"/>
            <family val="2"/>
          </rPr>
          <t xml:space="preserve">
bal pay for bookshop management system (zentry), </t>
        </r>
        <r>
          <rPr>
            <b/>
            <sz val="9"/>
            <color indexed="81"/>
            <rFont val="Tahoma"/>
            <family val="2"/>
          </rPr>
          <t>part pay of 60k @25/12/2020</t>
        </r>
      </text>
    </comment>
    <comment ref="C40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dpfiit montly salary</t>
        </r>
      </text>
    </comment>
    <comment ref="C48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referral fee dr felicia conference animation</t>
        </r>
      </text>
    </comment>
    <comment ref="C51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bal pay diamondtrusty.com (courier website)</t>
        </r>
      </text>
    </comment>
    <comment ref="C52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feature update - add super admin to diamondtrusty.com
</t>
        </r>
      </text>
    </comment>
    <comment ref="C53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part pay for expertminingoptions.org (crypto broker)</t>
        </r>
      </text>
    </comment>
    <comment ref="C54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bal pay for expertminingoptions.org (crypto broker)</t>
        </r>
      </text>
    </comment>
    <comment ref="C56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private web dev training with php</t>
        </r>
      </text>
    </comment>
    <comment ref="C62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python certificate design</t>
        </r>
      </text>
    </comment>
    <comment ref="C64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cash - sales commission for dpfiit principals and techers computer supply</t>
        </r>
      </text>
    </comment>
    <comment ref="C66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wells fargo bank teller</t>
        </r>
      </text>
    </comment>
    <comment ref="C68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cict.com (banner and flyer only)</t>
        </r>
      </text>
    </comment>
    <comment ref="C70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meratetrade.com (btc payment layout only)</t>
        </r>
      </text>
    </comment>
    <comment ref="C72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ruthanaclothiers (brand logo)
</t>
        </r>
      </text>
    </comment>
    <comment ref="C74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socialwelfareinitiative.com (rehost, ngo website)</t>
        </r>
      </text>
    </comment>
    <comment ref="C76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part pay fedex.web-en-us.com (courier website)
</t>
        </r>
        <r>
          <rPr>
            <b/>
            <sz val="9"/>
            <color indexed="81"/>
            <rFont val="Tahoma"/>
            <family val="2"/>
          </rPr>
          <t>refunded</t>
        </r>
      </text>
    </comment>
  </commentList>
</comments>
</file>

<file path=xl/comments2.xml><?xml version="1.0" encoding="utf-8"?>
<comments xmlns="http://schemas.openxmlformats.org/spreadsheetml/2006/main">
  <authors>
    <author>User</author>
  </authors>
  <commentList>
    <comment ref="D3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smatradeindex.com (crypto broker)</t>
        </r>
      </text>
    </comment>
    <comment ref="D4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Rehost smartwa.pw (crypto broker)</t>
        </r>
      </text>
    </comment>
    <comment ref="D5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Part pay royalkypto.com</t>
        </r>
      </text>
    </comment>
    <comment ref="D6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Bal. pay royalkypto.com</t>
        </r>
      </text>
    </comment>
    <comment ref="D7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alttradingmint.com (crypto broker)</t>
        </r>
      </text>
    </comment>
    <comment ref="D8" authorId="0">
      <text>
        <r>
          <rPr>
            <b/>
            <sz val="9"/>
            <color indexed="81"/>
            <rFont val="Tahoma"/>
            <family val="2"/>
          </rPr>
          <t xml:space="preserve">User: 
INIT - </t>
        </r>
        <r>
          <rPr>
            <sz val="9"/>
            <color indexed="81"/>
            <rFont val="Tahoma"/>
            <family val="2"/>
          </rPr>
          <t>birroxbase.com (crypto broker)</t>
        </r>
      </text>
    </comment>
    <comment ref="D9" authorId="0">
      <text>
        <r>
          <rPr>
            <b/>
            <sz val="9"/>
            <color indexed="81"/>
            <rFont val="Tahoma"/>
            <family val="2"/>
          </rPr>
          <t xml:space="preserve">User: 
BAL - </t>
        </r>
        <r>
          <rPr>
            <sz val="9"/>
            <color indexed="81"/>
            <rFont val="Tahoma"/>
            <family val="2"/>
          </rPr>
          <t>birroxbase.com (crypto broker)</t>
        </r>
      </text>
    </comment>
    <comment ref="D10" authorId="0">
      <text>
        <r>
          <rPr>
            <b/>
            <sz val="9"/>
            <color indexed="81"/>
            <rFont val="Tahoma"/>
            <family val="2"/>
          </rPr>
          <t xml:space="preserve">User: 
init - </t>
        </r>
        <r>
          <rPr>
            <sz val="9"/>
            <color indexed="81"/>
            <rFont val="Tahoma"/>
            <family val="2"/>
          </rPr>
          <t>megatradeforum.com (crypto broker) - add forex</t>
        </r>
      </text>
    </comment>
    <comment ref="D11" authorId="0">
      <text>
        <r>
          <rPr>
            <b/>
            <sz val="9"/>
            <color indexed="81"/>
            <rFont val="Tahoma"/>
            <family val="2"/>
          </rPr>
          <t xml:space="preserve">User: 
bal - </t>
        </r>
        <r>
          <rPr>
            <sz val="9"/>
            <color indexed="81"/>
            <rFont val="Tahoma"/>
            <family val="2"/>
          </rPr>
          <t>megatradeforum.com (crypto broker) - add forex</t>
        </r>
      </text>
    </comment>
    <comment ref="D13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doorstepexpressdelivery.com (shipping website)</t>
        </r>
      </text>
    </comment>
    <comment ref="D15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sandtrustproperties.com (admin portal only)</t>
        </r>
      </text>
    </comment>
    <comment ref="D16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Sandtrust portal forgot password</t>
        </r>
      </text>
    </comment>
    <comment ref="D17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standardchartb.com user view teller</t>
        </r>
      </text>
    </comment>
    <comment ref="D19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hafickconcretellc.com (company website)
</t>
        </r>
      </text>
    </comment>
    <comment ref="D20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deracicotcorporation.com (company website)
</t>
        </r>
      </text>
    </comment>
    <comment ref="D21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repair invoice x1 for hafickconcretellc.com</t>
        </r>
      </text>
    </comment>
    <comment ref="D22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new format repair invoice x1 for hafickconcretellc.com</t>
        </r>
      </text>
    </comment>
    <comment ref="D24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bal pay fedex.web-en-us.com (courier website)</t>
        </r>
      </text>
    </comment>
    <comment ref="D26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michael msc project -adeairline.upanel.pc</t>
        </r>
      </text>
    </comment>
    <comment ref="D27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michael msc project -adeairline.upanel.pc</t>
        </r>
      </text>
    </comment>
    <comment ref="D28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michael msc project -adevehicle.upanel.pc</t>
        </r>
      </text>
    </comment>
    <comment ref="D29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Add registration page to omo-vehicle</t>
        </r>
      </text>
    </comment>
    <comment ref="D31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baccessmce.com (internet banking)</t>
        </r>
      </text>
    </comment>
    <comment ref="D32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baccessmce.com (internet banking)</t>
        </r>
      </text>
    </comment>
    <comment ref="D33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clevelandhospital.com (rebuild)</t>
        </r>
      </text>
    </comment>
    <comment ref="D35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system upgrade pay for bookshop management system (zentry)</t>
        </r>
      </text>
    </comment>
    <comment ref="D36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annual mt. for bookshop management system (zentry)</t>
        </r>
      </text>
    </comment>
    <comment ref="D38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dpfiit montly salary for nov and dec 2021</t>
        </r>
      </text>
    </comment>
    <comment ref="D40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salary payment (first fruit)</t>
        </r>
      </text>
    </comment>
    <comment ref="D49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bootcamp david - dax</t>
        </r>
      </text>
    </comment>
    <comment ref="D50" authorId="0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bootcamp david - dax - balance pay</t>
        </r>
      </text>
    </comment>
    <comment ref="D52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bootcamp david - dax</t>
        </r>
      </text>
    </comment>
    <comment ref="D62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crystalfootball.com</t>
        </r>
      </text>
    </comment>
    <comment ref="D65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Career choices consultation</t>
        </r>
      </text>
    </comment>
    <comment ref="D67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bootcamp david - py</t>
        </r>
      </text>
    </comment>
    <comment ref="D70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CU - SQL Problem Set (Mobile Telecomm)</t>
        </r>
      </text>
    </comment>
    <comment ref="D71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CU - Python Problem Set (AZA Restaurant)</t>
        </r>
      </text>
    </comment>
    <comment ref="S88" authorId="0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stella</t>
        </r>
      </text>
    </comment>
    <comment ref="S89" authorId="0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coker</t>
        </r>
      </text>
    </comment>
    <comment ref="S90" authorId="0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douglas</t>
        </r>
      </text>
    </comment>
    <comment ref="S91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ngozi</t>
        </r>
      </text>
    </comment>
    <comment ref="S92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PS4</t>
        </r>
      </text>
    </comment>
    <comment ref="S93" authorId="0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Game Chair</t>
        </r>
      </text>
    </comment>
    <comment ref="S94" authorId="0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Rent</t>
        </r>
      </text>
    </comment>
    <comment ref="S95" authorId="0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Mom</t>
        </r>
      </text>
    </comment>
  </commentList>
</comments>
</file>

<file path=xl/comments3.xml><?xml version="1.0" encoding="utf-8"?>
<comments xmlns="http://schemas.openxmlformats.org/spreadsheetml/2006/main">
  <authors>
    <author>User</author>
  </authors>
  <commentList>
    <comment ref="D3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clevelandmedical.com (hospital)</t>
        </r>
      </text>
    </comment>
    <comment ref="D6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biroxbase.com (forex)</t>
        </r>
      </text>
    </comment>
    <comment ref="D7" authorId="0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Admin license, RS Ken referral</t>
        </r>
      </text>
    </comment>
    <comment ref="D10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py/dx - bootcamp david</t>
        </r>
      </text>
    </comment>
    <comment ref="D13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Team B (100% bonus)
</t>
        </r>
      </text>
    </comment>
    <comment ref="D17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+5k hardship stipend</t>
        </r>
      </text>
    </comment>
    <comment ref="D20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Feb Salary</t>
        </r>
      </text>
    </comment>
    <comment ref="D21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Mar Sal
-----------------
20k  semo
50k  nurse
5k    nepa - hm
5k  wale 
10k  monica
12  cynthia
50k mom agent
2k5 shawarma
5k  gen service
20k logistics
12k alele pt
===
206,700</t>
        </r>
      </text>
    </comment>
    <comment ref="D22" authorId="0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Apr sal</t>
        </r>
      </text>
    </comment>
    <comment ref="D23" authorId="0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May sal</t>
        </r>
      </text>
    </comment>
    <comment ref="D24" authorId="0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Jun sal</t>
        </r>
      </text>
    </comment>
    <comment ref="D25" authorId="0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Jul sal</t>
        </r>
      </text>
    </comment>
    <comment ref="M25" authorId="0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30k - rings
40k - watches
35k - family visits
35k - brown shoe
70k - intro
40k - hair</t>
        </r>
      </text>
    </comment>
    <comment ref="D26" authorId="0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Aug sal</t>
        </r>
      </text>
    </comment>
    <comment ref="N26" authorId="0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25k semo - shop rent
25k jackson - sch cert</t>
        </r>
      </text>
    </comment>
    <comment ref="D27" authorId="0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Sep sal.</t>
        </r>
      </text>
    </comment>
    <comment ref="O27" authorId="0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mom - 85k marriage list (part)
jackson - 45k ecowas passport
kambia - 8.6k hangout
semo - 30k hair externsion
mom - 122k techno spark 10
semo - 15k registry
mom - 200k food
semo - 75k food and drinks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D28" authorId="0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Oct sal</t>
        </r>
      </text>
    </comment>
    <comment ref="Q28" authorId="0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kambia - 10k passport
semo - 100k beads, native, luxury, agbada, lace, gown
church - 10k counsellor
lab test - 16k test
abra - 50k suit
leapfort - 15k iv card
leapfort - 8.5k iv card bal
semo - 50k bag registry hair canopy veil pam
mom - 15k pre-wed photo
itel - 68k repair
mom - 60k yam onions kola
semo - 100k perishables canopy trad gown
eddy - 4k pre-wed extra pics
church - 20k fast track and lateness
inner wear - polo 10k singlet 5k boxers 3k socks 8h 
2x white shirts - 28k
dad suit - 70k
villa - 275k 
wine - 22k - 16k chamdol 6k basket
outing - 16k me dad kambia
kambia - 40k passport
</t>
        </r>
      </text>
    </comment>
    <comment ref="D29" authorId="0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Nov sal</t>
        </r>
      </text>
    </comment>
    <comment ref="R29" authorId="0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native waybill - 2.7k
pam slippers - 7k
dry clean coats - 2k
villa dan - 48k
dj bal - 25k
uncle p - 10k tfair
semo pam - 4k
lizz osato ese - 50k
kambia 8k - lunch
duncan tv - 7k
kitchen items - 9.1k
watch, beads, ear ring, 3.2k
makeup and bath soap - 18.5k
load to obe - 12k
freezer - 310k
stab - 37k
surge and wood - 7.5k
gen and help - 10k
gotv - 25k
sam and emma tfair - 10k
4cousins wine - 4.5k
best drink - 3.5k
in-law visit - 6.2k
semo drugs - 8.8k
fuel - 12.8k
jumia UPS - 44,560
</t>
        </r>
        <r>
          <rPr>
            <sz val="9"/>
            <color indexed="81"/>
            <rFont val="Tahoma"/>
            <family val="2"/>
          </rPr>
          <t>semo bob hair - 25k deposit
semo lab test - 12k</t>
        </r>
        <r>
          <rPr>
            <i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>kambia shaved - 10k</t>
        </r>
        <r>
          <rPr>
            <i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semo mom - 25k
</t>
        </r>
      </text>
    </comment>
    <comment ref="D30" authorId="0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Dec sal</t>
        </r>
      </text>
    </comment>
    <comment ref="S30" authorId="0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kambia kada - 30k
visit uncle p - 7.1k
visit semo dad - 12.5k
visit pastors - 6.6k
visit apkta - 4.5k
semo - 45k hair bal 15, drugs 9, xmas food*
semo - 8.1k chicken, bread, moimoi
xmas fuel - 15k
mom boxing - 20k
kambia dentist - 10k
coldstone &amp; water - 22k
semo movie tickets - 6k
semo sam snakcs - 6.4k
jacksons suit - 10k
</t>
        </r>
      </text>
    </comment>
    <comment ref="D33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Graphics Design w/Jerry
</t>
        </r>
      </text>
    </comment>
    <comment ref="D36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Annual mnt. (swi.com)
</t>
        </r>
      </text>
    </comment>
    <comment ref="D39" authorId="0">
      <text>
        <r>
          <rPr>
            <b/>
            <sz val="9"/>
            <color indexed="81"/>
            <rFont val="Tahoma"/>
            <family val="2"/>
          </rPr>
          <t>Zentry:</t>
        </r>
        <r>
          <rPr>
            <sz val="9"/>
            <color indexed="81"/>
            <rFont val="Tahoma"/>
            <family val="2"/>
          </rPr>
          <t xml:space="preserve">
Annual renewal 30%</t>
        </r>
      </text>
    </comment>
    <comment ref="D42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Aunt. Precious</t>
        </r>
      </text>
    </comment>
    <comment ref="D43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Dad IV Cards</t>
        </r>
      </text>
    </comment>
    <comment ref="D44" authorId="0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Harold &amp; Treasure</t>
        </r>
      </text>
    </comment>
    <comment ref="D45" authorId="0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Tanshi</t>
        </r>
      </text>
    </comment>
    <comment ref="D46" authorId="0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Loveth</t>
        </r>
      </text>
    </comment>
    <comment ref="D47" authorId="0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Uncle Dan</t>
        </r>
      </text>
    </comment>
    <comment ref="D48" authorId="0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Oboro</t>
        </r>
      </text>
    </comment>
    <comment ref="D49" authorId="0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Uncle Teddy</t>
        </r>
      </text>
    </comment>
    <comment ref="D50" authorId="0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Obi</t>
        </r>
      </text>
    </comment>
    <comment ref="D51" authorId="0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Helana HOTR</t>
        </r>
      </text>
    </comment>
    <comment ref="D52" authorId="0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Philip MSC</t>
        </r>
      </text>
    </comment>
    <comment ref="D53" authorId="0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Adjri</t>
        </r>
      </text>
    </comment>
    <comment ref="D54" authorId="0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Nt Jerry</t>
        </r>
      </text>
    </comment>
    <comment ref="D55" authorId="0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Hm Tennyson</t>
        </r>
      </text>
    </comment>
    <comment ref="D56" authorId="0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Sprayed money</t>
        </r>
      </text>
    </comment>
    <comment ref="D59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Nov Salary</t>
        </r>
      </text>
    </comment>
    <comment ref="D60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Dec Salary</t>
        </r>
      </text>
    </comment>
    <comment ref="S62" authorId="0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provs and drinks - 35k
kambia - 7.5k bgray</t>
        </r>
      </text>
    </comment>
  </commentList>
</comments>
</file>

<file path=xl/comments4.xml><?xml version="1.0" encoding="utf-8"?>
<comments xmlns="http://schemas.openxmlformats.org/spreadsheetml/2006/main">
  <authors>
    <author>User</author>
  </authors>
  <commentList>
    <comment ref="D3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mattress loan</t>
        </r>
      </text>
    </comment>
    <comment ref="E3" authorId="0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mattress 7 pillow - 53k</t>
        </r>
      </text>
    </comment>
    <comment ref="S5" authorId="0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provs and drinks - 35k
kambia - 7.5k bgray</t>
        </r>
      </text>
    </comment>
    <comment ref="D6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bulk upload ui</t>
        </r>
      </text>
    </comment>
    <comment ref="E6" authorId="0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grace coker ngzoi - 15k
joy white -7.5k
semo film house - 19.5
reign &amp; efe vsist - 17.5k
dad - 5k
boxers kamsy - 5k
jackson pam slippers - 7.5k
amen visit -20k
semo cake - 12k
nepa &amp; security jan-feb - 12k
wash tank - 3k
fuel - 12k
dad design rico - 5k
m/f slippers - 5k
mcd referral - 10k
*fuel - 10k
*tithe - 10k
</t>
        </r>
      </text>
    </comment>
    <comment ref="S8" authorId="0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provs and drinks - 35k
kambia - 7.5k bgray</t>
        </r>
      </text>
    </comment>
  </commentList>
</comments>
</file>

<file path=xl/comments5.xml><?xml version="1.0" encoding="utf-8"?>
<comments xmlns="http://schemas.openxmlformats.org/spreadsheetml/2006/main">
  <authors>
    <author>User</author>
  </authors>
  <commentList>
    <comment ref="E2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PostgreSQL
R
Power BI</t>
        </r>
      </text>
    </comment>
    <comment ref="E3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PostgreSQL
R
Power BI</t>
        </r>
      </text>
    </comment>
    <comment ref="E4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Python
PostgreSQL
R</t>
        </r>
      </text>
    </comment>
    <comment ref="E5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SQL Server
Excel
Power BI
R
Python</t>
        </r>
      </text>
    </comment>
    <comment ref="E6" authorId="0">
      <text>
        <r>
          <rPr>
            <b/>
            <sz val="9"/>
            <color indexed="81"/>
            <rFont val="Tahoma"/>
            <family val="2"/>
          </rPr>
          <t xml:space="preserve">User:
</t>
        </r>
      </text>
    </comment>
    <comment ref="E7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Python Prorgamming</t>
        </r>
      </text>
    </comment>
    <comment ref="E8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Python Prorgamming</t>
        </r>
      </text>
    </comment>
    <comment ref="E9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Python Prorgamming</t>
        </r>
      </text>
    </comment>
    <comment ref="E10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Python Prorgamming</t>
        </r>
      </text>
    </comment>
  </commentList>
</comments>
</file>

<file path=xl/sharedStrings.xml><?xml version="1.0" encoding="utf-8"?>
<sst xmlns="http://schemas.openxmlformats.org/spreadsheetml/2006/main" count="409" uniqueCount="182">
  <si>
    <t>Joseph Taiye Igbinoghene</t>
  </si>
  <si>
    <t>Azuka Precious Okpala</t>
  </si>
  <si>
    <t>Alyamekhu Esosa Christopher</t>
  </si>
  <si>
    <t>Enajuke Ogaga Kenneth</t>
  </si>
  <si>
    <t>Oseni Elamah ICT Institute</t>
  </si>
  <si>
    <t>Ihama Branch</t>
  </si>
  <si>
    <t>Iwuoha Amarachi Barbara</t>
  </si>
  <si>
    <t>Anslem Samuel Chukwuemeka</t>
  </si>
  <si>
    <t>Onyeocha Chukwuemeka Ryan</t>
  </si>
  <si>
    <t>Richfield Technologies Limited</t>
  </si>
  <si>
    <t>Okwose Christopher</t>
  </si>
  <si>
    <t>Retinken Nigeria Limited</t>
  </si>
  <si>
    <t>Redemption Idehen</t>
  </si>
  <si>
    <t>Peterson Donald</t>
  </si>
  <si>
    <t>Arikhan Favour Courage</t>
  </si>
  <si>
    <t>Abuh Favour</t>
  </si>
  <si>
    <t>Ogoegbulem Fortune Goodluck</t>
  </si>
  <si>
    <t>Gideon Onuwa Mariochukwu</t>
  </si>
  <si>
    <t>Jonathan John Akhamie</t>
  </si>
  <si>
    <t>Okiemute Ruth Iyey</t>
  </si>
  <si>
    <t>Victoria Chinyere</t>
  </si>
  <si>
    <t>JAN</t>
  </si>
  <si>
    <t>FEB</t>
  </si>
  <si>
    <t>MAR</t>
  </si>
  <si>
    <t>APR</t>
  </si>
  <si>
    <t>MAY</t>
  </si>
  <si>
    <t>JUNE</t>
  </si>
  <si>
    <t>JUL</t>
  </si>
  <si>
    <t>SEP</t>
  </si>
  <si>
    <t>AUG</t>
  </si>
  <si>
    <t>OCT</t>
  </si>
  <si>
    <t>NOV</t>
  </si>
  <si>
    <t>DEC</t>
  </si>
  <si>
    <t>Q1</t>
  </si>
  <si>
    <t>Q2</t>
  </si>
  <si>
    <t>Q3</t>
  </si>
  <si>
    <t>Q4</t>
  </si>
  <si>
    <t>Monica Osikhuemhe</t>
  </si>
  <si>
    <t>Peace Ajawuihe</t>
  </si>
  <si>
    <t>Mercy</t>
  </si>
  <si>
    <t>Balance</t>
  </si>
  <si>
    <t>November</t>
  </si>
  <si>
    <t>December</t>
  </si>
  <si>
    <t>RTK</t>
  </si>
  <si>
    <t>DPF</t>
  </si>
  <si>
    <t>MERCY</t>
  </si>
  <si>
    <t>OWED</t>
  </si>
  <si>
    <t>Engineer Lawrence (DFIIT)</t>
  </si>
  <si>
    <t>SN</t>
  </si>
  <si>
    <t>JUN</t>
  </si>
  <si>
    <t>MONTH</t>
  </si>
  <si>
    <t>TOTAL</t>
  </si>
  <si>
    <t>ACCOUNT</t>
  </si>
  <si>
    <t>DATE</t>
  </si>
  <si>
    <t>10</t>
  </si>
  <si>
    <t>Francis Chukwuemenime Eku</t>
  </si>
  <si>
    <t>Egilewe Goodluck Precious</t>
  </si>
  <si>
    <t>Engineer Lawrence (DPFIIT)</t>
  </si>
  <si>
    <t>Lucky HM (POS)</t>
  </si>
  <si>
    <t>Ihama Branch (Imonah Emmanuel?)</t>
  </si>
  <si>
    <t>Onyeocha Chukwuemeka Ryan (Precious Egilewe Contracts?)</t>
  </si>
  <si>
    <t>Anslem Samuel Chukwuemeka (Precious Egilewe Contracts?)</t>
  </si>
  <si>
    <t>Abuh Favour (Precious Egilewe Contracts?)</t>
  </si>
  <si>
    <t>Victoria Chinyere (Precious Egilewe Contracts?)</t>
  </si>
  <si>
    <t>BANK</t>
  </si>
  <si>
    <t>FBN</t>
  </si>
  <si>
    <t>CASH</t>
  </si>
  <si>
    <t>GTB</t>
  </si>
  <si>
    <t>4</t>
  </si>
  <si>
    <t>Iwuchukwu Onyedikachi Jerry</t>
  </si>
  <si>
    <t>Pear SDC</t>
  </si>
  <si>
    <t>ABO</t>
  </si>
  <si>
    <t>Abiodun Coker</t>
  </si>
  <si>
    <t>Osahenrumwen Joy</t>
  </si>
  <si>
    <t>Dec</t>
  </si>
  <si>
    <t>Joshua Ogechukwu Ogechukwu</t>
  </si>
  <si>
    <t>Philip Eromosele</t>
  </si>
  <si>
    <t>month</t>
  </si>
  <si>
    <t>hours</t>
  </si>
  <si>
    <t>days</t>
  </si>
  <si>
    <t>weeks</t>
  </si>
  <si>
    <t>quarter</t>
  </si>
  <si>
    <t>year</t>
  </si>
  <si>
    <t>this-</t>
  </si>
  <si>
    <t>bank</t>
  </si>
  <si>
    <t>cash</t>
  </si>
  <si>
    <t>salary</t>
  </si>
  <si>
    <t>tutorials</t>
  </si>
  <si>
    <t>misc</t>
  </si>
  <si>
    <t>graphics design</t>
  </si>
  <si>
    <t>web dev</t>
  </si>
  <si>
    <t>gtb</t>
  </si>
  <si>
    <t>fbn</t>
  </si>
  <si>
    <t>abo</t>
  </si>
  <si>
    <t>projected-</t>
  </si>
  <si>
    <t>mean-</t>
  </si>
  <si>
    <t>dashboard</t>
  </si>
  <si>
    <t>manage clients</t>
  </si>
  <si>
    <t>gross-</t>
  </si>
  <si>
    <t>manage  accounts</t>
  </si>
  <si>
    <t>manage assets</t>
  </si>
  <si>
    <t>tr-based rev</t>
  </si>
  <si>
    <t>recurr rev</t>
  </si>
  <si>
    <t>cr</t>
  </si>
  <si>
    <t>dr</t>
  </si>
  <si>
    <t>manage transactions</t>
  </si>
  <si>
    <t>name</t>
  </si>
  <si>
    <t>notes</t>
  </si>
  <si>
    <t>email</t>
  </si>
  <si>
    <t>phone</t>
  </si>
  <si>
    <t>group</t>
  </si>
  <si>
    <t>acct no.</t>
  </si>
  <si>
    <t>acct name</t>
  </si>
  <si>
    <t>amount</t>
  </si>
  <si>
    <t>stream-</t>
  </si>
  <si>
    <t>tr. date</t>
  </si>
  <si>
    <t>transaction-has-payments</t>
  </si>
  <si>
    <t>outstanding</t>
  </si>
  <si>
    <t>tags</t>
  </si>
  <si>
    <t>client</t>
  </si>
  <si>
    <t>js</t>
  </si>
  <si>
    <t>php</t>
  </si>
  <si>
    <t>laravel</t>
  </si>
  <si>
    <t>bootstrap</t>
  </si>
  <si>
    <t>rest api</t>
  </si>
  <si>
    <t>dx</t>
  </si>
  <si>
    <t>banking</t>
  </si>
  <si>
    <t>shipping</t>
  </si>
  <si>
    <t>broker</t>
  </si>
  <si>
    <t>hospital</t>
  </si>
  <si>
    <t>firm</t>
  </si>
  <si>
    <t>Ayomide Ola</t>
  </si>
  <si>
    <t>7</t>
  </si>
  <si>
    <t>Date</t>
  </si>
  <si>
    <t>Student</t>
  </si>
  <si>
    <t>Course</t>
  </si>
  <si>
    <t>Ayo</t>
  </si>
  <si>
    <t>Osazee</t>
  </si>
  <si>
    <t>Joy</t>
  </si>
  <si>
    <t>Coker</t>
  </si>
  <si>
    <t>Dx</t>
  </si>
  <si>
    <t>AI</t>
  </si>
  <si>
    <t>Fee</t>
  </si>
  <si>
    <t>Deposit</t>
  </si>
  <si>
    <t>Month</t>
  </si>
  <si>
    <t>City</t>
  </si>
  <si>
    <t>UK</t>
  </si>
  <si>
    <t>HK</t>
  </si>
  <si>
    <t>NG</t>
  </si>
  <si>
    <t>University of Wolverhampton</t>
  </si>
  <si>
    <t>NIIT</t>
  </si>
  <si>
    <t>School</t>
  </si>
  <si>
    <t>Acutal</t>
  </si>
  <si>
    <t>Lingnan University</t>
  </si>
  <si>
    <t>Efosa Pius</t>
  </si>
  <si>
    <t>Robert Gordon University</t>
  </si>
  <si>
    <t>Bx</t>
  </si>
  <si>
    <t>Emmanuel Covenant Uni</t>
  </si>
  <si>
    <t>Segun</t>
  </si>
  <si>
    <t>Mojeed</t>
  </si>
  <si>
    <t>Ebenezer</t>
  </si>
  <si>
    <t>Emmanuel</t>
  </si>
  <si>
    <t>Py</t>
  </si>
  <si>
    <t>Onofua Osazee</t>
  </si>
  <si>
    <t>Efosa Pius Ekhoguagbon</t>
  </si>
  <si>
    <t>Emmanuel Eseiriemiojie</t>
  </si>
  <si>
    <t>Uche</t>
  </si>
  <si>
    <t>Dennis</t>
  </si>
  <si>
    <t>Romanus</t>
  </si>
  <si>
    <t>Laravel</t>
  </si>
  <si>
    <t>1</t>
  </si>
  <si>
    <t>Ibe Uche Demond</t>
  </si>
  <si>
    <t>BuzzBite Ltd</t>
  </si>
  <si>
    <t>Uyi Omeiza</t>
  </si>
  <si>
    <t>add expense notes</t>
  </si>
  <si>
    <t>checkboxes</t>
  </si>
  <si>
    <t>add settlements</t>
  </si>
  <si>
    <t>2</t>
  </si>
  <si>
    <t>Marriage Contributions</t>
  </si>
  <si>
    <t>Excite Panacea Ltd</t>
  </si>
  <si>
    <t>Spottr Limited</t>
  </si>
  <si>
    <t>Mom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</si>
</sst>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Cambria"/>
      <family val="1"/>
      <scheme val="major"/>
    </font>
    <font>
      <b/>
      <i/>
      <sz val="10"/>
      <color theme="1"/>
      <name val="Cambria"/>
      <family val="1"/>
      <scheme val="major"/>
    </font>
    <font>
      <b/>
      <sz val="10"/>
      <color theme="1"/>
      <name val="Cambria"/>
      <family val="1"/>
      <scheme val="major"/>
    </font>
    <font>
      <b/>
      <sz val="10"/>
      <color rgb="FFFA7D00"/>
      <name val="Cambria"/>
      <family val="1"/>
      <scheme val="major"/>
    </font>
    <font>
      <b/>
      <sz val="10"/>
      <color rgb="FF9C6500"/>
      <name val="Cambria"/>
      <family val="1"/>
      <scheme val="major"/>
    </font>
    <font>
      <b/>
      <sz val="10"/>
      <color rgb="FFC00000"/>
      <name val="Cambria"/>
      <family val="1"/>
      <scheme val="major"/>
    </font>
    <font>
      <b/>
      <sz val="11"/>
      <color rgb="FFFF0000"/>
      <name val="Cambria"/>
      <family val="1"/>
      <scheme val="major"/>
    </font>
    <font>
      <b/>
      <sz val="9"/>
      <color theme="0"/>
      <name val="Cambria"/>
      <family val="1"/>
      <scheme val="major"/>
    </font>
    <font>
      <b/>
      <sz val="8"/>
      <color theme="1"/>
      <name val="Cambria"/>
      <family val="1"/>
      <scheme val="major"/>
    </font>
    <font>
      <b/>
      <sz val="8"/>
      <color rgb="FFFA7D00"/>
      <name val="Cambria"/>
      <family val="1"/>
      <scheme val="major"/>
    </font>
    <font>
      <b/>
      <sz val="8"/>
      <color theme="0"/>
      <name val="Cambria"/>
      <family val="1"/>
      <scheme val="major"/>
    </font>
    <font>
      <sz val="8"/>
      <color theme="1"/>
      <name val="Cambria"/>
      <family val="1"/>
      <scheme val="major"/>
    </font>
    <font>
      <sz val="8"/>
      <color theme="1"/>
      <name val="Calibri"/>
      <family val="2"/>
      <scheme val="minor"/>
    </font>
    <font>
      <sz val="8"/>
      <color rgb="FFC00000"/>
      <name val="Cambria"/>
      <family val="1"/>
      <scheme val="major"/>
    </font>
    <font>
      <sz val="8"/>
      <name val="Cambria"/>
      <family val="1"/>
      <scheme val="major"/>
    </font>
    <font>
      <b/>
      <i/>
      <sz val="8"/>
      <color theme="1"/>
      <name val="Cambria"/>
      <family val="1"/>
      <scheme val="major"/>
    </font>
    <font>
      <b/>
      <sz val="8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8"/>
      <color rgb="FF00B050"/>
      <name val="Cambria"/>
      <family val="1"/>
      <scheme val="major"/>
    </font>
    <font>
      <u/>
      <sz val="8"/>
      <color theme="1"/>
      <name val="Cambria"/>
      <family val="1"/>
      <scheme val="major"/>
    </font>
    <font>
      <i/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rgb="FF7F7F7F"/>
      </right>
      <top/>
      <bottom style="medium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1" applyNumberFormat="0" applyAlignment="0" applyProtection="0"/>
    <xf numFmtId="0" fontId="4" fillId="4" borderId="2" applyNumberFormat="0" applyAlignment="0" applyProtection="0"/>
  </cellStyleXfs>
  <cellXfs count="131">
    <xf numFmtId="0" fontId="0" fillId="0" borderId="0" xfId="0"/>
    <xf numFmtId="0" fontId="5" fillId="0" borderId="0" xfId="0" applyFont="1" applyAlignment="1">
      <alignment horizontal="left" vertical="top"/>
    </xf>
    <xf numFmtId="0" fontId="6" fillId="0" borderId="0" xfId="0" applyFont="1" applyAlignment="1">
      <alignment horizontal="left" vertical="top" wrapText="1"/>
    </xf>
    <xf numFmtId="14" fontId="7" fillId="0" borderId="0" xfId="0" applyNumberFormat="1" applyFont="1" applyAlignment="1">
      <alignment horizontal="left" vertical="top"/>
    </xf>
    <xf numFmtId="164" fontId="8" fillId="3" borderId="1" xfId="3" applyNumberFormat="1" applyFont="1" applyAlignment="1">
      <alignment horizontal="left" vertical="top"/>
    </xf>
    <xf numFmtId="3" fontId="8" fillId="3" borderId="1" xfId="3" applyNumberFormat="1" applyFont="1" applyAlignment="1">
      <alignment horizontal="left" vertical="top"/>
    </xf>
    <xf numFmtId="14" fontId="5" fillId="0" borderId="0" xfId="0" applyNumberFormat="1" applyFont="1" applyAlignment="1">
      <alignment horizontal="left" vertical="top"/>
    </xf>
    <xf numFmtId="4" fontId="5" fillId="0" borderId="0" xfId="0" applyNumberFormat="1" applyFont="1" applyAlignment="1">
      <alignment horizontal="left" vertical="top"/>
    </xf>
    <xf numFmtId="43" fontId="8" fillId="3" borderId="1" xfId="3" applyNumberFormat="1" applyFont="1" applyAlignment="1">
      <alignment horizontal="left" vertical="top"/>
    </xf>
    <xf numFmtId="0" fontId="6" fillId="5" borderId="0" xfId="0" applyFont="1" applyFill="1" applyAlignment="1">
      <alignment horizontal="left" vertical="top" wrapText="1"/>
    </xf>
    <xf numFmtId="0" fontId="9" fillId="2" borderId="0" xfId="2" applyFont="1" applyAlignment="1">
      <alignment horizontal="left" vertical="top"/>
    </xf>
    <xf numFmtId="3" fontId="3" fillId="3" borderId="1" xfId="3" applyNumberFormat="1" applyAlignment="1">
      <alignment horizontal="left" vertical="top"/>
    </xf>
    <xf numFmtId="164" fontId="9" fillId="2" borderId="0" xfId="1" applyNumberFormat="1" applyFont="1" applyFill="1" applyAlignment="1">
      <alignment horizontal="left" vertical="top"/>
    </xf>
    <xf numFmtId="3" fontId="9" fillId="2" borderId="0" xfId="2" applyNumberFormat="1" applyFont="1" applyAlignment="1">
      <alignment horizontal="left" vertical="top"/>
    </xf>
    <xf numFmtId="4" fontId="9" fillId="2" borderId="0" xfId="2" applyNumberFormat="1" applyFont="1" applyAlignment="1">
      <alignment horizontal="left" vertical="top"/>
    </xf>
    <xf numFmtId="3" fontId="10" fillId="2" borderId="0" xfId="2" applyNumberFormat="1" applyFont="1" applyAlignment="1">
      <alignment horizontal="left" vertical="top"/>
    </xf>
    <xf numFmtId="3" fontId="5" fillId="0" borderId="0" xfId="0" applyNumberFormat="1" applyFont="1" applyAlignment="1">
      <alignment horizontal="left" vertical="top"/>
    </xf>
    <xf numFmtId="0" fontId="5" fillId="0" borderId="3" xfId="0" applyFont="1" applyBorder="1" applyAlignment="1">
      <alignment horizontal="left" vertical="top"/>
    </xf>
    <xf numFmtId="3" fontId="11" fillId="2" borderId="3" xfId="2" applyNumberFormat="1" applyFont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3" fontId="0" fillId="0" borderId="0" xfId="0" applyNumberFormat="1" applyAlignment="1">
      <alignment horizontal="left" vertical="top"/>
    </xf>
    <xf numFmtId="164" fontId="5" fillId="0" borderId="0" xfId="1" applyNumberFormat="1" applyFont="1" applyAlignment="1">
      <alignment horizontal="left" vertical="top"/>
    </xf>
    <xf numFmtId="3" fontId="5" fillId="0" borderId="0" xfId="0" applyNumberFormat="1" applyFont="1" applyAlignment="1">
      <alignment horizontal="right" vertical="top"/>
    </xf>
    <xf numFmtId="0" fontId="10" fillId="0" borderId="0" xfId="0" applyFont="1" applyAlignment="1">
      <alignment horizontal="left" vertical="top"/>
    </xf>
    <xf numFmtId="3" fontId="12" fillId="4" borderId="2" xfId="4" applyNumberFormat="1" applyFont="1" applyAlignment="1">
      <alignment horizontal="left" vertical="top"/>
    </xf>
    <xf numFmtId="0" fontId="13" fillId="0" borderId="0" xfId="0" applyFont="1" applyBorder="1" applyAlignment="1">
      <alignment horizontal="left" vertical="top"/>
    </xf>
    <xf numFmtId="0" fontId="14" fillId="3" borderId="1" xfId="3" applyFont="1" applyAlignment="1">
      <alignment horizontal="left" vertical="top"/>
    </xf>
    <xf numFmtId="0" fontId="15" fillId="4" borderId="2" xfId="4" applyFont="1" applyAlignment="1">
      <alignment horizontal="left" vertical="top"/>
    </xf>
    <xf numFmtId="0" fontId="16" fillId="0" borderId="0" xfId="0" applyFont="1" applyAlignment="1">
      <alignment horizontal="left" vertical="top"/>
    </xf>
    <xf numFmtId="0" fontId="16" fillId="0" borderId="0" xfId="0" applyFont="1" applyBorder="1" applyAlignment="1">
      <alignment horizontal="left" vertical="top"/>
    </xf>
    <xf numFmtId="16" fontId="16" fillId="0" borderId="0" xfId="0" applyNumberFormat="1" applyFont="1" applyBorder="1" applyAlignment="1">
      <alignment horizontal="left" vertical="top" wrapText="1"/>
    </xf>
    <xf numFmtId="3" fontId="16" fillId="0" borderId="0" xfId="0" applyNumberFormat="1" applyFont="1" applyBorder="1" applyAlignment="1">
      <alignment horizontal="left" vertical="top"/>
    </xf>
    <xf numFmtId="0" fontId="17" fillId="0" borderId="0" xfId="0" applyFont="1"/>
    <xf numFmtId="16" fontId="16" fillId="0" borderId="0" xfId="0" applyNumberFormat="1" applyFont="1" applyBorder="1" applyAlignment="1">
      <alignment horizontal="left" vertical="top"/>
    </xf>
    <xf numFmtId="16" fontId="16" fillId="0" borderId="0" xfId="0" applyNumberFormat="1" applyFont="1" applyAlignment="1">
      <alignment horizontal="left" vertical="top"/>
    </xf>
    <xf numFmtId="3" fontId="16" fillId="0" borderId="0" xfId="0" applyNumberFormat="1" applyFont="1" applyAlignment="1">
      <alignment horizontal="left" vertical="top"/>
    </xf>
    <xf numFmtId="0" fontId="13" fillId="0" borderId="4" xfId="0" applyFont="1" applyBorder="1" applyAlignment="1">
      <alignment horizontal="left" vertical="top"/>
    </xf>
    <xf numFmtId="49" fontId="16" fillId="0" borderId="4" xfId="0" applyNumberFormat="1" applyFont="1" applyBorder="1" applyAlignment="1">
      <alignment horizontal="right" vertical="top"/>
    </xf>
    <xf numFmtId="16" fontId="16" fillId="0" borderId="4" xfId="0" applyNumberFormat="1" applyFont="1" applyBorder="1" applyAlignment="1">
      <alignment horizontal="left" vertical="top"/>
    </xf>
    <xf numFmtId="3" fontId="16" fillId="0" borderId="4" xfId="0" applyNumberFormat="1" applyFont="1" applyBorder="1" applyAlignment="1">
      <alignment horizontal="left" vertical="top"/>
    </xf>
    <xf numFmtId="3" fontId="14" fillId="3" borderId="1" xfId="3" applyNumberFormat="1" applyFont="1" applyAlignment="1">
      <alignment horizontal="left" vertical="top"/>
    </xf>
    <xf numFmtId="3" fontId="15" fillId="4" borderId="2" xfId="4" applyNumberFormat="1" applyFont="1" applyAlignment="1">
      <alignment horizontal="left" vertical="top"/>
    </xf>
    <xf numFmtId="0" fontId="16" fillId="0" borderId="4" xfId="0" applyFont="1" applyBorder="1" applyAlignment="1">
      <alignment horizontal="left" vertical="top"/>
    </xf>
    <xf numFmtId="0" fontId="16" fillId="0" borderId="4" xfId="0" applyFont="1" applyBorder="1" applyAlignment="1">
      <alignment horizontal="right" vertical="top"/>
    </xf>
    <xf numFmtId="4" fontId="16" fillId="0" borderId="0" xfId="0" applyNumberFormat="1" applyFont="1" applyBorder="1" applyAlignment="1">
      <alignment horizontal="left" vertical="top"/>
    </xf>
    <xf numFmtId="0" fontId="16" fillId="0" borderId="0" xfId="0" applyFont="1" applyAlignment="1">
      <alignment horizontal="left" vertical="top" wrapText="1"/>
    </xf>
    <xf numFmtId="0" fontId="16" fillId="5" borderId="0" xfId="0" applyFont="1" applyFill="1" applyAlignment="1">
      <alignment horizontal="left" vertical="top" wrapText="1"/>
    </xf>
    <xf numFmtId="4" fontId="16" fillId="0" borderId="4" xfId="0" applyNumberFormat="1" applyFont="1" applyBorder="1" applyAlignment="1">
      <alignment horizontal="left" vertical="top"/>
    </xf>
    <xf numFmtId="4" fontId="14" fillId="3" borderId="1" xfId="3" applyNumberFormat="1" applyFont="1" applyAlignment="1">
      <alignment horizontal="left" vertical="top"/>
    </xf>
    <xf numFmtId="4" fontId="15" fillId="4" borderId="2" xfId="4" applyNumberFormat="1" applyFont="1" applyAlignment="1">
      <alignment horizontal="left" vertical="top"/>
    </xf>
    <xf numFmtId="0" fontId="18" fillId="0" borderId="0" xfId="0" applyFont="1" applyFill="1" applyBorder="1" applyAlignment="1">
      <alignment horizontal="left" vertical="top"/>
    </xf>
    <xf numFmtId="0" fontId="19" fillId="0" borderId="4" xfId="0" applyFont="1" applyFill="1" applyBorder="1" applyAlignment="1">
      <alignment horizontal="right" vertical="top"/>
    </xf>
    <xf numFmtId="0" fontId="19" fillId="0" borderId="4" xfId="0" applyFont="1" applyBorder="1" applyAlignment="1">
      <alignment horizontal="right" vertical="top"/>
    </xf>
    <xf numFmtId="0" fontId="18" fillId="0" borderId="0" xfId="0" applyFont="1" applyFill="1" applyAlignment="1">
      <alignment horizontal="left" vertical="top" wrapText="1"/>
    </xf>
    <xf numFmtId="0" fontId="16" fillId="0" borderId="0" xfId="0" applyFont="1" applyFill="1" applyAlignment="1">
      <alignment horizontal="left" vertical="top" wrapText="1"/>
    </xf>
    <xf numFmtId="0" fontId="20" fillId="0" borderId="0" xfId="0" applyFont="1" applyFill="1" applyAlignment="1">
      <alignment horizontal="left" vertical="top" wrapText="1"/>
    </xf>
    <xf numFmtId="14" fontId="13" fillId="0" borderId="0" xfId="0" applyNumberFormat="1" applyFont="1" applyAlignment="1">
      <alignment horizontal="left" vertical="top"/>
    </xf>
    <xf numFmtId="3" fontId="21" fillId="4" borderId="2" xfId="4" applyNumberFormat="1" applyFont="1" applyAlignment="1">
      <alignment horizontal="left" vertical="top"/>
    </xf>
    <xf numFmtId="0" fontId="16" fillId="5" borderId="0" xfId="0" applyFont="1" applyFill="1" applyAlignment="1">
      <alignment horizontal="left" vertical="top"/>
    </xf>
    <xf numFmtId="0" fontId="19" fillId="0" borderId="0" xfId="0" applyFont="1" applyBorder="1" applyAlignment="1">
      <alignment horizontal="right" vertical="top"/>
    </xf>
    <xf numFmtId="0" fontId="13" fillId="0" borderId="0" xfId="0" applyFont="1" applyBorder="1" applyAlignment="1">
      <alignment horizontal="left" vertical="top"/>
    </xf>
    <xf numFmtId="0" fontId="16" fillId="0" borderId="0" xfId="0" applyFont="1" applyBorder="1" applyAlignment="1">
      <alignment horizontal="left" vertical="top"/>
    </xf>
    <xf numFmtId="16" fontId="19" fillId="0" borderId="0" xfId="0" applyNumberFormat="1" applyFont="1" applyBorder="1" applyAlignment="1">
      <alignment horizontal="left" vertical="top" wrapText="1"/>
    </xf>
    <xf numFmtId="16" fontId="16" fillId="5" borderId="0" xfId="0" applyNumberFormat="1" applyFont="1" applyFill="1" applyBorder="1" applyAlignment="1">
      <alignment horizontal="left" vertical="top"/>
    </xf>
    <xf numFmtId="16" fontId="19" fillId="0" borderId="0" xfId="0" applyNumberFormat="1" applyFont="1" applyBorder="1" applyAlignment="1">
      <alignment horizontal="left" vertical="top"/>
    </xf>
    <xf numFmtId="16" fontId="16" fillId="0" borderId="0" xfId="0" applyNumberFormat="1" applyFont="1" applyFill="1" applyAlignment="1">
      <alignment horizontal="left" vertical="top"/>
    </xf>
    <xf numFmtId="16" fontId="16" fillId="0" borderId="0" xfId="0" applyNumberFormat="1" applyFont="1" applyFill="1" applyBorder="1" applyAlignment="1">
      <alignment horizontal="left" vertical="top"/>
    </xf>
    <xf numFmtId="16" fontId="18" fillId="0" borderId="0" xfId="0" applyNumberFormat="1" applyFont="1" applyBorder="1" applyAlignment="1">
      <alignment horizontal="left" vertical="top"/>
    </xf>
    <xf numFmtId="0" fontId="19" fillId="0" borderId="0" xfId="0" applyFont="1" applyFill="1" applyAlignment="1">
      <alignment horizontal="left" vertical="top" wrapText="1"/>
    </xf>
    <xf numFmtId="3" fontId="19" fillId="0" borderId="4" xfId="0" applyNumberFormat="1" applyFont="1" applyBorder="1" applyAlignment="1">
      <alignment horizontal="left" vertical="top"/>
    </xf>
    <xf numFmtId="0" fontId="16" fillId="0" borderId="5" xfId="0" applyFont="1" applyBorder="1" applyAlignment="1">
      <alignment horizontal="left" vertical="top"/>
    </xf>
    <xf numFmtId="0" fontId="16" fillId="0" borderId="0" xfId="0" applyFont="1" applyFill="1" applyBorder="1" applyAlignment="1">
      <alignment horizontal="left" vertical="top"/>
    </xf>
    <xf numFmtId="0" fontId="13" fillId="0" borderId="0" xfId="0" applyFont="1" applyAlignment="1">
      <alignment horizontal="left" vertical="top"/>
    </xf>
    <xf numFmtId="14" fontId="16" fillId="0" borderId="0" xfId="0" applyNumberFormat="1" applyFont="1" applyFill="1" applyBorder="1" applyAlignment="1">
      <alignment horizontal="left" vertical="top"/>
    </xf>
    <xf numFmtId="0" fontId="14" fillId="3" borderId="1" xfId="3" applyFont="1"/>
    <xf numFmtId="3" fontId="19" fillId="0" borderId="0" xfId="0" applyNumberFormat="1" applyFont="1" applyBorder="1" applyAlignment="1">
      <alignment horizontal="left" vertical="top"/>
    </xf>
    <xf numFmtId="0" fontId="19" fillId="0" borderId="0" xfId="0" applyFont="1" applyAlignment="1">
      <alignment horizontal="left" vertical="top"/>
    </xf>
    <xf numFmtId="14" fontId="18" fillId="0" borderId="0" xfId="0" applyNumberFormat="1" applyFont="1" applyAlignment="1">
      <alignment horizontal="left" vertical="top"/>
    </xf>
    <xf numFmtId="0" fontId="13" fillId="0" borderId="0" xfId="0" applyFont="1" applyBorder="1" applyAlignment="1">
      <alignment horizontal="left" vertical="top"/>
    </xf>
    <xf numFmtId="0" fontId="16" fillId="0" borderId="0" xfId="0" applyFont="1" applyBorder="1" applyAlignment="1">
      <alignment horizontal="left" vertical="top"/>
    </xf>
    <xf numFmtId="3" fontId="16" fillId="0" borderId="0" xfId="0" applyNumberFormat="1" applyFont="1"/>
    <xf numFmtId="0" fontId="16" fillId="0" borderId="0" xfId="0" applyFont="1"/>
    <xf numFmtId="0" fontId="13" fillId="0" borderId="0" xfId="0" applyFont="1" applyBorder="1" applyAlignment="1">
      <alignment horizontal="left" vertical="top"/>
    </xf>
    <xf numFmtId="0" fontId="16" fillId="0" borderId="0" xfId="0" applyFont="1" applyBorder="1" applyAlignment="1">
      <alignment horizontal="left" vertical="top"/>
    </xf>
    <xf numFmtId="0" fontId="16" fillId="0" borderId="0" xfId="0" applyFont="1" applyBorder="1" applyAlignment="1">
      <alignment horizontal="left" vertical="top"/>
    </xf>
    <xf numFmtId="0" fontId="16" fillId="0" borderId="0" xfId="0" applyFont="1" applyBorder="1" applyAlignment="1">
      <alignment horizontal="left" vertical="top"/>
    </xf>
    <xf numFmtId="0" fontId="26" fillId="0" borderId="0" xfId="0" applyFont="1"/>
    <xf numFmtId="0" fontId="13" fillId="0" borderId="0" xfId="0" applyFont="1" applyBorder="1" applyAlignment="1">
      <alignment horizontal="left" vertical="top"/>
    </xf>
    <xf numFmtId="0" fontId="16" fillId="0" borderId="0" xfId="0" applyFont="1" applyBorder="1" applyAlignment="1">
      <alignment horizontal="left" vertical="top"/>
    </xf>
    <xf numFmtId="0" fontId="13" fillId="0" borderId="0" xfId="0" applyFont="1" applyBorder="1" applyAlignment="1">
      <alignment horizontal="left" vertical="top"/>
    </xf>
    <xf numFmtId="0" fontId="16" fillId="0" borderId="0" xfId="0" applyFont="1" applyBorder="1" applyAlignment="1">
      <alignment horizontal="left" vertical="top"/>
    </xf>
    <xf numFmtId="0" fontId="13" fillId="0" borderId="0" xfId="0" applyFont="1" applyBorder="1" applyAlignment="1">
      <alignment horizontal="left" vertical="top"/>
    </xf>
    <xf numFmtId="0" fontId="16" fillId="0" borderId="0" xfId="0" applyFont="1" applyBorder="1" applyAlignment="1">
      <alignment horizontal="left" vertical="top"/>
    </xf>
    <xf numFmtId="0" fontId="13" fillId="0" borderId="0" xfId="0" applyFont="1" applyBorder="1" applyAlignment="1">
      <alignment horizontal="left" vertical="top"/>
    </xf>
    <xf numFmtId="0" fontId="16" fillId="0" borderId="0" xfId="0" applyFont="1" applyBorder="1" applyAlignment="1">
      <alignment horizontal="left" vertical="top"/>
    </xf>
    <xf numFmtId="3" fontId="16" fillId="0" borderId="0" xfId="0" applyNumberFormat="1" applyFont="1" applyFill="1" applyAlignment="1">
      <alignment horizontal="left" vertical="top" wrapText="1"/>
    </xf>
    <xf numFmtId="0" fontId="13" fillId="0" borderId="0" xfId="0" applyFont="1" applyBorder="1" applyAlignment="1">
      <alignment horizontal="left" vertical="top"/>
    </xf>
    <xf numFmtId="0" fontId="16" fillId="0" borderId="0" xfId="0" applyFont="1" applyBorder="1" applyAlignment="1">
      <alignment horizontal="left" vertical="top"/>
    </xf>
    <xf numFmtId="0" fontId="13" fillId="6" borderId="0" xfId="0" applyFont="1" applyFill="1" applyBorder="1" applyAlignment="1">
      <alignment horizontal="left" vertical="top"/>
    </xf>
    <xf numFmtId="0" fontId="19" fillId="6" borderId="0" xfId="0" applyFont="1" applyFill="1" applyAlignment="1">
      <alignment horizontal="left" vertical="top" wrapText="1"/>
    </xf>
    <xf numFmtId="0" fontId="16" fillId="6" borderId="0" xfId="0" applyFont="1" applyFill="1" applyAlignment="1">
      <alignment horizontal="left" vertical="top"/>
    </xf>
    <xf numFmtId="16" fontId="16" fillId="6" borderId="0" xfId="0" applyNumberFormat="1" applyFont="1" applyFill="1" applyBorder="1" applyAlignment="1">
      <alignment horizontal="left" vertical="top"/>
    </xf>
    <xf numFmtId="0" fontId="16" fillId="6" borderId="0" xfId="0" applyFont="1" applyFill="1" applyBorder="1" applyAlignment="1">
      <alignment horizontal="left" vertical="top"/>
    </xf>
    <xf numFmtId="3" fontId="16" fillId="6" borderId="0" xfId="0" applyNumberFormat="1" applyFont="1" applyFill="1" applyBorder="1" applyAlignment="1">
      <alignment horizontal="left" vertical="top"/>
    </xf>
    <xf numFmtId="0" fontId="13" fillId="0" borderId="0" xfId="0" applyFont="1" applyBorder="1" applyAlignment="1">
      <alignment horizontal="left" vertical="top"/>
    </xf>
    <xf numFmtId="0" fontId="16" fillId="0" borderId="0" xfId="0" applyFont="1" applyBorder="1" applyAlignment="1">
      <alignment horizontal="left" vertical="top"/>
    </xf>
    <xf numFmtId="3" fontId="16" fillId="0" borderId="4" xfId="0" applyNumberFormat="1" applyFont="1" applyFill="1" applyBorder="1" applyAlignment="1">
      <alignment horizontal="left" vertical="top" wrapText="1"/>
    </xf>
    <xf numFmtId="3" fontId="16" fillId="0" borderId="5" xfId="0" applyNumberFormat="1" applyFont="1" applyFill="1" applyBorder="1" applyAlignment="1">
      <alignment horizontal="left" vertical="top" wrapText="1"/>
    </xf>
    <xf numFmtId="0" fontId="27" fillId="0" borderId="0" xfId="0" applyFont="1"/>
    <xf numFmtId="0" fontId="13" fillId="0" borderId="0" xfId="0" applyFont="1" applyBorder="1" applyAlignment="1">
      <alignment horizontal="left" vertical="top"/>
    </xf>
    <xf numFmtId="0" fontId="16" fillId="0" borderId="0" xfId="0" applyFont="1" applyBorder="1" applyAlignment="1">
      <alignment horizontal="left" vertical="top"/>
    </xf>
    <xf numFmtId="0" fontId="13" fillId="0" borderId="0" xfId="0" applyFont="1" applyBorder="1" applyAlignment="1">
      <alignment horizontal="left" vertical="top"/>
    </xf>
    <xf numFmtId="0" fontId="16" fillId="0" borderId="0" xfId="0" applyFont="1" applyBorder="1" applyAlignment="1">
      <alignment horizontal="left" vertical="top"/>
    </xf>
    <xf numFmtId="0" fontId="13" fillId="0" borderId="0" xfId="0" applyFont="1" applyBorder="1" applyAlignment="1">
      <alignment horizontal="left" vertical="top"/>
    </xf>
    <xf numFmtId="0" fontId="16" fillId="0" borderId="0" xfId="0" applyFont="1" applyBorder="1" applyAlignment="1">
      <alignment horizontal="left" vertical="top"/>
    </xf>
    <xf numFmtId="0" fontId="13" fillId="0" borderId="0" xfId="0" applyFont="1" applyBorder="1" applyAlignment="1">
      <alignment horizontal="left" vertical="top"/>
    </xf>
    <xf numFmtId="0" fontId="16" fillId="0" borderId="0" xfId="0" applyFont="1" applyBorder="1" applyAlignment="1">
      <alignment horizontal="left" vertical="top"/>
    </xf>
    <xf numFmtId="0" fontId="13" fillId="0" borderId="0" xfId="0" applyFont="1" applyBorder="1" applyAlignment="1">
      <alignment horizontal="left" vertical="top"/>
    </xf>
    <xf numFmtId="0" fontId="16" fillId="0" borderId="0" xfId="0" applyFont="1" applyBorder="1" applyAlignment="1">
      <alignment horizontal="left" vertical="top"/>
    </xf>
    <xf numFmtId="0" fontId="13" fillId="0" borderId="0" xfId="0" applyFont="1" applyBorder="1" applyAlignment="1">
      <alignment horizontal="left" vertical="top"/>
    </xf>
    <xf numFmtId="0" fontId="16" fillId="0" borderId="0" xfId="0" applyFont="1" applyBorder="1" applyAlignment="1">
      <alignment horizontal="left" vertical="top"/>
    </xf>
    <xf numFmtId="0" fontId="13" fillId="0" borderId="0" xfId="0" applyFont="1" applyBorder="1" applyAlignment="1">
      <alignment horizontal="left" vertical="top"/>
    </xf>
    <xf numFmtId="0" fontId="16" fillId="0" borderId="0" xfId="0" applyFont="1" applyBorder="1" applyAlignment="1">
      <alignment horizontal="left" vertical="top"/>
    </xf>
    <xf numFmtId="0" fontId="13" fillId="0" borderId="0" xfId="0" applyFont="1" applyBorder="1" applyAlignment="1">
      <alignment horizontal="left" vertical="top"/>
    </xf>
    <xf numFmtId="0" fontId="16" fillId="0" borderId="0" xfId="0" applyFont="1" applyBorder="1" applyAlignment="1">
      <alignment horizontal="left" vertical="top"/>
    </xf>
    <xf numFmtId="0" fontId="13" fillId="0" borderId="0" xfId="0" applyFont="1" applyBorder="1" applyAlignment="1">
      <alignment horizontal="left" vertical="top"/>
    </xf>
    <xf numFmtId="0" fontId="16" fillId="0" borderId="0" xfId="0" applyFont="1" applyBorder="1" applyAlignment="1">
      <alignment horizontal="left" vertical="top"/>
    </xf>
    <xf numFmtId="0" fontId="5" fillId="0" borderId="0" xfId="0" applyFont="1" applyAlignment="1">
      <alignment horizontal="center" vertical="top"/>
    </xf>
    <xf numFmtId="0" fontId="13" fillId="0" borderId="0" xfId="0" applyFont="1" applyBorder="1" applyAlignment="1">
      <alignment horizontal="left" vertical="top"/>
    </xf>
    <xf numFmtId="0" fontId="16" fillId="0" borderId="0" xfId="0" applyFont="1" applyBorder="1" applyAlignment="1">
      <alignment horizontal="left" vertical="top"/>
    </xf>
    <xf numFmtId="0" fontId="13" fillId="0" borderId="0" xfId="0" applyFont="1" applyBorder="1" applyAlignment="1">
      <alignment horizontal="center" vertical="top"/>
    </xf>
  </cellXfs>
  <cellStyles count="5">
    <cellStyle name="Calculation" xfId="3" builtinId="22"/>
    <cellStyle name="Check Cell" xfId="4" builtinId="23"/>
    <cellStyle name="Comma" xfId="1" builtinId="3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4"/>
  <sheetViews>
    <sheetView topLeftCell="A13" zoomScaleNormal="100" workbookViewId="0">
      <selection activeCell="F50" sqref="F50"/>
    </sheetView>
  </sheetViews>
  <sheetFormatPr defaultRowHeight="12.75" x14ac:dyDescent="0.25"/>
  <cols>
    <col min="1" max="1" width="14.5703125" style="1" customWidth="1"/>
    <col min="2" max="2" width="12.5703125" style="1" customWidth="1"/>
    <col min="3" max="3" width="11" style="1" customWidth="1"/>
    <col min="4" max="4" width="13.5703125" style="1" bestFit="1" customWidth="1"/>
    <col min="5" max="7" width="11.28515625" style="1" bestFit="1" customWidth="1"/>
    <col min="8" max="8" width="13.42578125" style="1" customWidth="1"/>
    <col min="9" max="9" width="14.28515625" style="1" customWidth="1"/>
    <col min="10" max="10" width="12.140625" style="1" customWidth="1"/>
    <col min="11" max="12" width="11.28515625" style="1" bestFit="1" customWidth="1"/>
    <col min="13" max="13" width="11.28515625" style="1" customWidth="1"/>
    <col min="14" max="14" width="13.5703125" style="1" customWidth="1"/>
    <col min="15" max="15" width="11.28515625" style="1" bestFit="1" customWidth="1"/>
    <col min="16" max="16" width="11.85546875" style="1" customWidth="1"/>
    <col min="17" max="17" width="11.28515625" style="1" bestFit="1" customWidth="1"/>
    <col min="18" max="18" width="11.28515625" style="1" customWidth="1"/>
    <col min="19" max="21" width="12.42578125" style="1" customWidth="1"/>
    <col min="22" max="23" width="13.85546875" style="1" customWidth="1"/>
    <col min="24" max="24" width="11.28515625" style="1" bestFit="1" customWidth="1"/>
    <col min="25" max="25" width="13.85546875" style="1" bestFit="1" customWidth="1"/>
    <col min="26" max="16384" width="9.140625" style="1"/>
  </cols>
  <sheetData>
    <row r="1" spans="1:24" x14ac:dyDescent="0.25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  <c r="M1" s="1">
        <v>13</v>
      </c>
      <c r="N1" s="1">
        <v>14</v>
      </c>
      <c r="O1" s="1">
        <v>15</v>
      </c>
      <c r="P1" s="1">
        <v>16</v>
      </c>
      <c r="Q1" s="1">
        <v>17</v>
      </c>
      <c r="R1" s="1">
        <v>18</v>
      </c>
      <c r="S1" s="1">
        <v>19</v>
      </c>
      <c r="T1" s="1">
        <v>20</v>
      </c>
      <c r="U1" s="1">
        <v>21</v>
      </c>
      <c r="V1" s="1">
        <v>22</v>
      </c>
      <c r="W1" s="1">
        <v>23</v>
      </c>
      <c r="X1" s="1">
        <v>24</v>
      </c>
    </row>
    <row r="2" spans="1:24" ht="51" x14ac:dyDescent="0.25">
      <c r="A2" s="2" t="s">
        <v>0</v>
      </c>
      <c r="B2" s="2" t="s">
        <v>2</v>
      </c>
      <c r="C2" s="2" t="s">
        <v>1</v>
      </c>
      <c r="D2" s="2" t="s">
        <v>3</v>
      </c>
      <c r="E2" s="2" t="s">
        <v>4</v>
      </c>
      <c r="F2" s="9" t="s">
        <v>5</v>
      </c>
      <c r="G2" s="2" t="s">
        <v>6</v>
      </c>
      <c r="H2" s="9" t="s">
        <v>7</v>
      </c>
      <c r="I2" s="9" t="s">
        <v>8</v>
      </c>
      <c r="J2" s="2" t="s">
        <v>9</v>
      </c>
      <c r="K2" s="2" t="s">
        <v>10</v>
      </c>
      <c r="L2" s="2" t="s">
        <v>11</v>
      </c>
      <c r="M2" s="2" t="s">
        <v>13</v>
      </c>
      <c r="N2" s="2" t="s">
        <v>12</v>
      </c>
      <c r="O2" s="2" t="s">
        <v>14</v>
      </c>
      <c r="P2" s="2" t="s">
        <v>37</v>
      </c>
      <c r="Q2" s="9" t="s">
        <v>15</v>
      </c>
      <c r="R2" s="9" t="s">
        <v>20</v>
      </c>
      <c r="S2" s="2" t="s">
        <v>16</v>
      </c>
      <c r="T2" s="2" t="s">
        <v>47</v>
      </c>
      <c r="U2" s="2" t="s">
        <v>38</v>
      </c>
      <c r="V2" s="2" t="s">
        <v>17</v>
      </c>
      <c r="W2" s="2" t="s">
        <v>19</v>
      </c>
      <c r="X2" s="2" t="s">
        <v>18</v>
      </c>
    </row>
    <row r="3" spans="1:24" x14ac:dyDescent="0.25">
      <c r="A3" s="3">
        <v>44197</v>
      </c>
      <c r="B3" s="3">
        <v>44202</v>
      </c>
      <c r="C3" s="3">
        <v>44209</v>
      </c>
      <c r="D3" s="3">
        <v>44218</v>
      </c>
      <c r="E3" s="3">
        <v>44218</v>
      </c>
      <c r="F3" s="3">
        <v>44218</v>
      </c>
      <c r="G3" s="3">
        <v>44221</v>
      </c>
      <c r="H3" s="3">
        <v>44240</v>
      </c>
      <c r="I3" s="3">
        <v>44241</v>
      </c>
      <c r="J3" s="3">
        <v>44256</v>
      </c>
      <c r="K3" s="3">
        <v>44272</v>
      </c>
      <c r="L3" s="3">
        <v>44306</v>
      </c>
      <c r="M3" s="3">
        <v>44287</v>
      </c>
      <c r="N3" s="3">
        <v>44327</v>
      </c>
      <c r="O3" s="3">
        <v>44365</v>
      </c>
      <c r="P3" s="3">
        <v>44380</v>
      </c>
      <c r="Q3" s="3">
        <v>44390</v>
      </c>
      <c r="R3" s="3">
        <v>44405</v>
      </c>
      <c r="S3" s="3">
        <v>44408</v>
      </c>
      <c r="T3" s="3">
        <v>44410</v>
      </c>
      <c r="U3" s="3">
        <v>44459</v>
      </c>
      <c r="V3" s="3">
        <v>44476</v>
      </c>
      <c r="W3" s="3">
        <v>44480</v>
      </c>
      <c r="X3" s="3">
        <v>44481</v>
      </c>
    </row>
    <row r="4" spans="1:24" x14ac:dyDescent="0.25">
      <c r="A4" s="4">
        <v>40000</v>
      </c>
      <c r="B4" s="4">
        <v>4000</v>
      </c>
      <c r="C4" s="4">
        <v>96000</v>
      </c>
      <c r="D4" s="4">
        <v>30000</v>
      </c>
      <c r="E4" s="8">
        <v>48366.67</v>
      </c>
      <c r="F4" s="4">
        <v>7000</v>
      </c>
      <c r="G4" s="4">
        <v>5000</v>
      </c>
      <c r="H4" s="4">
        <v>5000</v>
      </c>
      <c r="I4" s="4">
        <v>2000</v>
      </c>
      <c r="J4" s="4">
        <v>100000</v>
      </c>
      <c r="K4" s="4">
        <v>10000</v>
      </c>
      <c r="L4" s="4">
        <v>60000</v>
      </c>
      <c r="M4" s="4">
        <v>100000</v>
      </c>
      <c r="N4" s="4">
        <v>1000</v>
      </c>
      <c r="O4" s="4">
        <v>10000</v>
      </c>
      <c r="P4" s="4">
        <v>30000</v>
      </c>
      <c r="Q4" s="4">
        <v>1300</v>
      </c>
      <c r="R4" s="4">
        <v>1000</v>
      </c>
      <c r="S4" s="4">
        <v>2000</v>
      </c>
      <c r="T4" s="4">
        <v>30000</v>
      </c>
      <c r="U4" s="4">
        <v>2000</v>
      </c>
      <c r="V4" s="4">
        <v>10000</v>
      </c>
      <c r="W4" s="4">
        <v>1000</v>
      </c>
      <c r="X4" s="4">
        <v>28500</v>
      </c>
    </row>
    <row r="5" spans="1:24" ht="15" x14ac:dyDescent="0.25">
      <c r="A5" s="3">
        <v>44198</v>
      </c>
      <c r="C5" s="6">
        <v>44189</v>
      </c>
      <c r="D5" s="3">
        <v>44420</v>
      </c>
      <c r="E5" s="3">
        <v>44232</v>
      </c>
      <c r="F5" s="6"/>
      <c r="J5" s="3"/>
      <c r="L5" s="6">
        <v>44190</v>
      </c>
      <c r="M5" s="3">
        <v>44348</v>
      </c>
      <c r="O5" s="3">
        <v>44370</v>
      </c>
      <c r="P5" t="s">
        <v>39</v>
      </c>
      <c r="X5" s="6"/>
    </row>
    <row r="6" spans="1:24" ht="15" x14ac:dyDescent="0.25">
      <c r="A6" s="4">
        <v>5000</v>
      </c>
      <c r="C6" s="16">
        <v>35000</v>
      </c>
      <c r="D6" s="4">
        <v>30000</v>
      </c>
      <c r="E6" s="8">
        <v>48366.67</v>
      </c>
      <c r="F6" s="16"/>
      <c r="J6"/>
      <c r="L6" s="16">
        <v>60000</v>
      </c>
      <c r="M6" s="4">
        <v>200000</v>
      </c>
      <c r="O6" s="4">
        <v>50000</v>
      </c>
      <c r="P6" s="20">
        <v>30000</v>
      </c>
      <c r="X6" s="16"/>
    </row>
    <row r="7" spans="1:24" ht="15" x14ac:dyDescent="0.25">
      <c r="A7" s="3">
        <v>44380</v>
      </c>
      <c r="D7" s="3">
        <v>44454</v>
      </c>
      <c r="E7" s="6"/>
      <c r="F7" s="6"/>
      <c r="L7" s="1" t="s">
        <v>40</v>
      </c>
      <c r="M7" s="3">
        <v>44389</v>
      </c>
      <c r="O7" s="3">
        <v>44475</v>
      </c>
      <c r="P7"/>
    </row>
    <row r="8" spans="1:24" ht="15" x14ac:dyDescent="0.25">
      <c r="A8" s="4">
        <v>30000</v>
      </c>
      <c r="D8" s="4">
        <v>30000</v>
      </c>
      <c r="E8" s="7"/>
      <c r="F8" s="16"/>
      <c r="L8" s="16">
        <v>30000</v>
      </c>
      <c r="M8" s="4">
        <v>100000</v>
      </c>
      <c r="O8" s="4">
        <v>10000</v>
      </c>
      <c r="P8"/>
    </row>
    <row r="9" spans="1:24" ht="15" x14ac:dyDescent="0.25">
      <c r="A9" s="3">
        <v>44382</v>
      </c>
      <c r="D9" s="3">
        <v>44462</v>
      </c>
      <c r="E9" s="6"/>
      <c r="M9" s="3">
        <v>44412</v>
      </c>
      <c r="O9" s="3">
        <v>44497</v>
      </c>
      <c r="P9"/>
    </row>
    <row r="10" spans="1:24" ht="15" x14ac:dyDescent="0.25">
      <c r="A10" s="4">
        <v>16200</v>
      </c>
      <c r="D10" s="4">
        <v>25000</v>
      </c>
      <c r="E10" s="7"/>
      <c r="M10" s="4">
        <v>100000</v>
      </c>
      <c r="O10" s="4">
        <v>15000</v>
      </c>
      <c r="P10"/>
    </row>
    <row r="11" spans="1:24" ht="15" x14ac:dyDescent="0.25">
      <c r="A11" s="3">
        <v>44389</v>
      </c>
      <c r="M11" s="3">
        <v>44454</v>
      </c>
      <c r="O11" s="3">
        <v>44512</v>
      </c>
      <c r="P11"/>
    </row>
    <row r="12" spans="1:24" ht="15" x14ac:dyDescent="0.25">
      <c r="A12" s="4">
        <v>40000</v>
      </c>
      <c r="M12" s="4">
        <v>100000</v>
      </c>
      <c r="O12" s="4">
        <v>40000</v>
      </c>
      <c r="P12"/>
    </row>
    <row r="13" spans="1:24" x14ac:dyDescent="0.25">
      <c r="A13" s="3">
        <v>44404</v>
      </c>
      <c r="M13" s="3">
        <v>44480</v>
      </c>
    </row>
    <row r="14" spans="1:24" x14ac:dyDescent="0.25">
      <c r="A14" s="4">
        <v>4000</v>
      </c>
      <c r="M14" s="4">
        <v>100000</v>
      </c>
    </row>
    <row r="15" spans="1:24" x14ac:dyDescent="0.25">
      <c r="A15" s="3">
        <v>44510</v>
      </c>
      <c r="M15" s="3">
        <v>44507</v>
      </c>
    </row>
    <row r="16" spans="1:24" x14ac:dyDescent="0.25">
      <c r="A16" s="4">
        <v>5000</v>
      </c>
      <c r="M16" s="4">
        <v>100000</v>
      </c>
    </row>
    <row r="17" spans="1:25" x14ac:dyDescent="0.25">
      <c r="A17" s="3">
        <v>44526</v>
      </c>
      <c r="M17" s="1" t="s">
        <v>41</v>
      </c>
    </row>
    <row r="18" spans="1:25" x14ac:dyDescent="0.25">
      <c r="A18" s="4">
        <v>8000</v>
      </c>
      <c r="M18" s="16">
        <v>100000</v>
      </c>
    </row>
    <row r="19" spans="1:25" x14ac:dyDescent="0.25">
      <c r="A19" s="3">
        <v>44532</v>
      </c>
      <c r="M19" s="1" t="s">
        <v>42</v>
      </c>
    </row>
    <row r="20" spans="1:25" x14ac:dyDescent="0.25">
      <c r="A20" s="4">
        <v>45000</v>
      </c>
      <c r="M20" s="16">
        <v>100000</v>
      </c>
    </row>
    <row r="21" spans="1:25" x14ac:dyDescent="0.25">
      <c r="A21" s="3">
        <v>44535</v>
      </c>
    </row>
    <row r="22" spans="1:25" x14ac:dyDescent="0.25">
      <c r="A22" s="4">
        <v>2000</v>
      </c>
    </row>
    <row r="23" spans="1:25" ht="15" x14ac:dyDescent="0.25">
      <c r="A23"/>
    </row>
    <row r="24" spans="1:25" ht="15" x14ac:dyDescent="0.25">
      <c r="A24"/>
    </row>
    <row r="25" spans="1:25" s="10" customFormat="1" x14ac:dyDescent="0.25">
      <c r="A25" s="12">
        <v>195200</v>
      </c>
      <c r="B25" s="13">
        <v>4000</v>
      </c>
      <c r="C25" s="13">
        <v>96000</v>
      </c>
      <c r="D25" s="12">
        <v>115000</v>
      </c>
      <c r="E25" s="14">
        <v>96733.34</v>
      </c>
      <c r="G25" s="13">
        <v>5000</v>
      </c>
      <c r="J25" s="13">
        <v>100000</v>
      </c>
      <c r="K25" s="13">
        <v>10000</v>
      </c>
      <c r="L25" s="13">
        <v>60000</v>
      </c>
      <c r="M25" s="13">
        <v>800000</v>
      </c>
      <c r="N25" s="13">
        <v>1000</v>
      </c>
      <c r="O25" s="13">
        <v>125000</v>
      </c>
      <c r="P25" s="13">
        <v>30000</v>
      </c>
      <c r="S25" s="13">
        <v>2000</v>
      </c>
      <c r="T25" s="13">
        <v>30000</v>
      </c>
      <c r="U25" s="13">
        <v>2000</v>
      </c>
      <c r="V25" s="13">
        <v>10000</v>
      </c>
      <c r="W25" s="13">
        <v>1000</v>
      </c>
      <c r="X25" s="13">
        <v>28500</v>
      </c>
      <c r="Y25" s="13">
        <f>SUM(A25:X25)</f>
        <v>1711433.3399999999</v>
      </c>
    </row>
    <row r="26" spans="1:25" x14ac:dyDescent="0.25">
      <c r="F26" s="15">
        <v>7000</v>
      </c>
      <c r="H26" s="15">
        <v>5000</v>
      </c>
      <c r="I26" s="15">
        <v>2000</v>
      </c>
      <c r="Q26" s="15">
        <v>1300</v>
      </c>
      <c r="R26" s="15">
        <v>1000</v>
      </c>
      <c r="Y26" s="15">
        <f>SUM(A26:X26)</f>
        <v>16300</v>
      </c>
    </row>
    <row r="27" spans="1:25" s="17" customFormat="1" ht="14.25" x14ac:dyDescent="0.25">
      <c r="Y27" s="18">
        <f>SUM(Y25:Y26)</f>
        <v>1727733.3399999999</v>
      </c>
    </row>
    <row r="29" spans="1:25" x14ac:dyDescent="0.25">
      <c r="A29" s="19" t="s">
        <v>21</v>
      </c>
      <c r="B29" s="16">
        <v>235367</v>
      </c>
      <c r="C29" s="19" t="s">
        <v>24</v>
      </c>
      <c r="D29" s="16">
        <v>160000</v>
      </c>
      <c r="E29" s="19" t="s">
        <v>27</v>
      </c>
      <c r="F29" s="16">
        <v>224500</v>
      </c>
      <c r="G29" s="19" t="s">
        <v>30</v>
      </c>
      <c r="H29" s="16">
        <v>164500</v>
      </c>
      <c r="J29" s="19" t="s">
        <v>43</v>
      </c>
      <c r="K29" s="16">
        <v>30000</v>
      </c>
      <c r="Y29" s="22">
        <v>260000</v>
      </c>
    </row>
    <row r="30" spans="1:25" x14ac:dyDescent="0.25">
      <c r="A30" s="19" t="s">
        <v>22</v>
      </c>
      <c r="B30" s="16">
        <v>55367</v>
      </c>
      <c r="C30" s="19" t="s">
        <v>25</v>
      </c>
      <c r="D30" s="16">
        <v>1000</v>
      </c>
      <c r="E30" s="19" t="s">
        <v>29</v>
      </c>
      <c r="F30" s="16">
        <v>160000</v>
      </c>
      <c r="G30" s="19" t="s">
        <v>31</v>
      </c>
      <c r="H30" s="16">
        <v>153000</v>
      </c>
      <c r="J30" s="19" t="s">
        <v>45</v>
      </c>
      <c r="K30" s="16">
        <v>30000</v>
      </c>
      <c r="Y30" s="21">
        <v>1987733</v>
      </c>
    </row>
    <row r="31" spans="1:25" x14ac:dyDescent="0.25">
      <c r="A31" s="19" t="s">
        <v>23</v>
      </c>
      <c r="B31" s="16">
        <v>110000</v>
      </c>
      <c r="C31" s="23" t="s">
        <v>26</v>
      </c>
      <c r="D31" s="16">
        <v>260000</v>
      </c>
      <c r="E31" s="19" t="s">
        <v>28</v>
      </c>
      <c r="F31" s="16">
        <v>157000</v>
      </c>
      <c r="G31" s="19" t="s">
        <v>32</v>
      </c>
      <c r="H31" s="16">
        <v>47000</v>
      </c>
      <c r="J31" s="19" t="s">
        <v>44</v>
      </c>
      <c r="K31" s="16">
        <v>100000</v>
      </c>
    </row>
    <row r="32" spans="1:25" ht="15" x14ac:dyDescent="0.25">
      <c r="A32" s="19" t="s">
        <v>33</v>
      </c>
      <c r="B32" s="5">
        <f>SUM(B29:B31)</f>
        <v>400734</v>
      </c>
      <c r="C32" s="19" t="s">
        <v>34</v>
      </c>
      <c r="D32" s="5">
        <f>SUM(D29:D31)</f>
        <v>421000</v>
      </c>
      <c r="E32" s="23" t="s">
        <v>35</v>
      </c>
      <c r="F32" s="11">
        <f>SUM(F29:F31)</f>
        <v>541500</v>
      </c>
      <c r="G32" s="19" t="s">
        <v>36</v>
      </c>
      <c r="H32" s="5">
        <f>SUM(H29:H31)</f>
        <v>364500</v>
      </c>
      <c r="J32" s="19" t="s">
        <v>44</v>
      </c>
      <c r="K32" s="16">
        <v>100000</v>
      </c>
    </row>
    <row r="33" spans="4:17" ht="15" x14ac:dyDescent="0.25">
      <c r="J33" s="19" t="s">
        <v>46</v>
      </c>
      <c r="K33" s="11">
        <f>SUM(K29:K32)</f>
        <v>260000</v>
      </c>
    </row>
    <row r="36" spans="4:17" x14ac:dyDescent="0.25">
      <c r="E36" s="127" t="s">
        <v>96</v>
      </c>
      <c r="F36" s="127"/>
      <c r="G36" s="127"/>
    </row>
    <row r="37" spans="4:17" x14ac:dyDescent="0.25">
      <c r="D37" s="1" t="s">
        <v>98</v>
      </c>
      <c r="E37" s="1" t="s">
        <v>83</v>
      </c>
      <c r="F37" s="1" t="s">
        <v>95</v>
      </c>
      <c r="G37" s="1" t="s">
        <v>94</v>
      </c>
      <c r="H37" s="1" t="s">
        <v>99</v>
      </c>
      <c r="I37" s="1" t="s">
        <v>100</v>
      </c>
      <c r="J37" s="1" t="s">
        <v>97</v>
      </c>
      <c r="K37" s="1" t="s">
        <v>105</v>
      </c>
      <c r="N37" s="1" t="s">
        <v>116</v>
      </c>
    </row>
    <row r="38" spans="4:17" x14ac:dyDescent="0.25">
      <c r="D38" s="1" t="s">
        <v>78</v>
      </c>
      <c r="H38" s="1" t="s">
        <v>91</v>
      </c>
      <c r="I38" s="1" t="s">
        <v>90</v>
      </c>
      <c r="J38" s="1" t="s">
        <v>106</v>
      </c>
      <c r="K38" s="1" t="s">
        <v>106</v>
      </c>
      <c r="L38" s="1" t="s">
        <v>103</v>
      </c>
    </row>
    <row r="39" spans="4:17" x14ac:dyDescent="0.25">
      <c r="D39" s="1" t="s">
        <v>79</v>
      </c>
      <c r="H39" s="1" t="s">
        <v>92</v>
      </c>
      <c r="I39" s="1" t="s">
        <v>86</v>
      </c>
      <c r="J39" s="1" t="s">
        <v>110</v>
      </c>
      <c r="K39" s="1" t="s">
        <v>84</v>
      </c>
      <c r="L39" s="1" t="s">
        <v>104</v>
      </c>
    </row>
    <row r="40" spans="4:17" x14ac:dyDescent="0.25">
      <c r="D40" s="1" t="s">
        <v>80</v>
      </c>
      <c r="H40" s="1" t="s">
        <v>85</v>
      </c>
      <c r="I40" s="1" t="s">
        <v>87</v>
      </c>
      <c r="J40" s="1" t="s">
        <v>108</v>
      </c>
      <c r="K40" s="1" t="s">
        <v>77</v>
      </c>
    </row>
    <row r="41" spans="4:17" x14ac:dyDescent="0.25">
      <c r="D41" s="1" t="s">
        <v>77</v>
      </c>
      <c r="H41" s="1" t="s">
        <v>93</v>
      </c>
      <c r="I41" s="1" t="s">
        <v>88</v>
      </c>
      <c r="J41" s="1" t="s">
        <v>109</v>
      </c>
      <c r="K41" s="1" t="s">
        <v>115</v>
      </c>
    </row>
    <row r="42" spans="4:17" x14ac:dyDescent="0.25">
      <c r="D42" s="1" t="s">
        <v>81</v>
      </c>
      <c r="I42" s="1" t="s">
        <v>89</v>
      </c>
      <c r="J42" s="1" t="s">
        <v>107</v>
      </c>
      <c r="K42" s="1" t="s">
        <v>113</v>
      </c>
    </row>
    <row r="43" spans="4:17" x14ac:dyDescent="0.25">
      <c r="D43" s="1" t="s">
        <v>82</v>
      </c>
      <c r="H43" s="1" t="s">
        <v>84</v>
      </c>
      <c r="K43" s="19" t="s">
        <v>117</v>
      </c>
    </row>
    <row r="44" spans="4:17" x14ac:dyDescent="0.25">
      <c r="D44" s="1" t="s">
        <v>117</v>
      </c>
      <c r="H44" s="1" t="s">
        <v>112</v>
      </c>
      <c r="I44" s="1" t="s">
        <v>107</v>
      </c>
      <c r="K44" s="1" t="s">
        <v>107</v>
      </c>
      <c r="L44" s="1" t="s">
        <v>118</v>
      </c>
      <c r="M44" s="1" t="s">
        <v>126</v>
      </c>
      <c r="N44" s="1" t="s">
        <v>127</v>
      </c>
      <c r="O44" s="1" t="s">
        <v>128</v>
      </c>
      <c r="P44" s="1" t="s">
        <v>129</v>
      </c>
      <c r="Q44" s="1" t="s">
        <v>130</v>
      </c>
    </row>
    <row r="45" spans="4:17" x14ac:dyDescent="0.25">
      <c r="D45" s="1" t="s">
        <v>119</v>
      </c>
      <c r="H45" s="1" t="s">
        <v>111</v>
      </c>
      <c r="K45" s="1" t="s">
        <v>114</v>
      </c>
      <c r="L45" s="1" t="s">
        <v>102</v>
      </c>
    </row>
    <row r="46" spans="4:17" x14ac:dyDescent="0.25">
      <c r="L46" s="1" t="s">
        <v>101</v>
      </c>
    </row>
    <row r="49" spans="4:6" x14ac:dyDescent="0.15">
      <c r="D49" s="1" t="s">
        <v>120</v>
      </c>
      <c r="E49" s="81" t="s">
        <v>174</v>
      </c>
      <c r="F49" s="1" t="s">
        <v>176</v>
      </c>
    </row>
    <row r="50" spans="4:6" x14ac:dyDescent="0.15">
      <c r="D50" s="1" t="s">
        <v>121</v>
      </c>
      <c r="E50" s="81" t="s">
        <v>175</v>
      </c>
    </row>
    <row r="51" spans="4:6" x14ac:dyDescent="0.25">
      <c r="D51" s="1" t="s">
        <v>122</v>
      </c>
    </row>
    <row r="52" spans="4:6" x14ac:dyDescent="0.25">
      <c r="D52" s="1" t="s">
        <v>123</v>
      </c>
    </row>
    <row r="53" spans="4:6" x14ac:dyDescent="0.25">
      <c r="D53" s="1" t="s">
        <v>124</v>
      </c>
    </row>
    <row r="54" spans="4:6" x14ac:dyDescent="0.25">
      <c r="D54" s="1" t="s">
        <v>125</v>
      </c>
    </row>
  </sheetData>
  <mergeCells count="1">
    <mergeCell ref="E36:G3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95"/>
  <sheetViews>
    <sheetView zoomScale="110" zoomScaleNormal="110" workbookViewId="0">
      <pane xSplit="3" ySplit="2" topLeftCell="D51" activePane="bottomRight" state="frozen"/>
      <selection pane="topRight" activeCell="D1" sqref="D1"/>
      <selection pane="bottomLeft" activeCell="A3" sqref="A3"/>
      <selection pane="bottomRight" activeCell="E25" sqref="E25"/>
    </sheetView>
  </sheetViews>
  <sheetFormatPr defaultRowHeight="10.5" x14ac:dyDescent="0.25"/>
  <cols>
    <col min="1" max="1" width="3.42578125" style="28" bestFit="1" customWidth="1"/>
    <col min="2" max="2" width="25.42578125" style="28" bestFit="1" customWidth="1"/>
    <col min="3" max="3" width="6.85546875" style="28" bestFit="1" customWidth="1"/>
    <col min="4" max="4" width="14" style="28" bestFit="1" customWidth="1"/>
    <col min="5" max="13" width="11.28515625" style="28" bestFit="1" customWidth="1"/>
    <col min="14" max="14" width="7.42578125" style="28" bestFit="1" customWidth="1"/>
    <col min="15" max="15" width="7.5703125" style="28" bestFit="1" customWidth="1"/>
    <col min="16" max="17" width="7.42578125" style="28" bestFit="1" customWidth="1"/>
    <col min="18" max="18" width="6.42578125" style="28" bestFit="1" customWidth="1"/>
    <col min="19" max="19" width="7.5703125" style="28" bestFit="1" customWidth="1"/>
    <col min="20" max="20" width="9.85546875" style="28" bestFit="1" customWidth="1"/>
    <col min="21" max="25" width="11.28515625" style="28" bestFit="1" customWidth="1"/>
    <col min="26" max="16384" width="9.140625" style="28"/>
  </cols>
  <sheetData>
    <row r="1" spans="1:20" ht="12" thickTop="1" thickBot="1" x14ac:dyDescent="0.3">
      <c r="A1" s="128" t="s">
        <v>50</v>
      </c>
      <c r="B1" s="128"/>
      <c r="C1" s="128"/>
      <c r="D1" s="25" t="s">
        <v>21</v>
      </c>
      <c r="E1" s="25" t="s">
        <v>22</v>
      </c>
      <c r="F1" s="25" t="s">
        <v>23</v>
      </c>
      <c r="G1" s="26" t="s">
        <v>33</v>
      </c>
      <c r="H1" s="25" t="s">
        <v>24</v>
      </c>
      <c r="I1" s="25" t="s">
        <v>25</v>
      </c>
      <c r="J1" s="25" t="s">
        <v>49</v>
      </c>
      <c r="K1" s="26" t="s">
        <v>34</v>
      </c>
      <c r="L1" s="25" t="s">
        <v>27</v>
      </c>
      <c r="M1" s="25" t="s">
        <v>29</v>
      </c>
      <c r="N1" s="25" t="s">
        <v>28</v>
      </c>
      <c r="O1" s="26" t="s">
        <v>35</v>
      </c>
      <c r="P1" s="25" t="s">
        <v>30</v>
      </c>
      <c r="Q1" s="25" t="s">
        <v>31</v>
      </c>
      <c r="R1" s="25" t="s">
        <v>32</v>
      </c>
      <c r="S1" s="26" t="s">
        <v>36</v>
      </c>
      <c r="T1" s="27" t="s">
        <v>51</v>
      </c>
    </row>
    <row r="2" spans="1:20" ht="11.25" thickTop="1" x14ac:dyDescent="0.25">
      <c r="A2" s="25" t="s">
        <v>48</v>
      </c>
      <c r="B2" s="25" t="s">
        <v>52</v>
      </c>
      <c r="C2" s="25" t="s">
        <v>53</v>
      </c>
      <c r="D2" s="129"/>
      <c r="E2" s="129"/>
      <c r="F2" s="129"/>
      <c r="G2" s="129"/>
      <c r="H2" s="129"/>
      <c r="I2" s="129"/>
      <c r="J2" s="129"/>
      <c r="K2" s="129"/>
      <c r="L2" s="129"/>
      <c r="M2" s="129"/>
      <c r="N2" s="129"/>
      <c r="O2" s="129"/>
      <c r="P2" s="129"/>
      <c r="Q2" s="129"/>
      <c r="R2" s="129"/>
      <c r="S2" s="129"/>
      <c r="T2" s="129"/>
    </row>
    <row r="3" spans="1:20" ht="11.25" x14ac:dyDescent="0.2">
      <c r="A3" s="25">
        <v>1</v>
      </c>
      <c r="B3" s="29" t="s">
        <v>0</v>
      </c>
      <c r="C3" s="30">
        <v>44197</v>
      </c>
      <c r="D3" s="31">
        <v>40000</v>
      </c>
      <c r="E3" s="29"/>
      <c r="F3" s="29"/>
      <c r="G3" s="32"/>
      <c r="H3" s="29"/>
      <c r="I3" s="29"/>
      <c r="J3" s="29"/>
      <c r="K3" s="32"/>
      <c r="L3" s="29"/>
      <c r="M3" s="29"/>
      <c r="N3" s="29"/>
      <c r="O3" s="32"/>
      <c r="P3" s="29"/>
      <c r="Q3" s="29"/>
      <c r="R3" s="29"/>
      <c r="S3" s="32"/>
      <c r="T3" s="32"/>
    </row>
    <row r="4" spans="1:20" ht="12.75" customHeight="1" x14ac:dyDescent="0.2">
      <c r="A4" s="25"/>
      <c r="B4" s="29"/>
      <c r="C4" s="63">
        <v>44198</v>
      </c>
      <c r="D4" s="31">
        <v>5000</v>
      </c>
      <c r="E4" s="29"/>
      <c r="F4" s="29"/>
      <c r="G4" s="32"/>
      <c r="H4" s="29"/>
      <c r="I4" s="29"/>
      <c r="J4" s="29"/>
      <c r="K4" s="32"/>
      <c r="L4" s="29"/>
      <c r="M4" s="29"/>
      <c r="N4" s="29"/>
      <c r="O4" s="32"/>
      <c r="P4" s="29"/>
      <c r="Q4" s="29"/>
      <c r="R4" s="29"/>
      <c r="S4" s="32"/>
      <c r="T4" s="32"/>
    </row>
    <row r="5" spans="1:20" ht="12.75" customHeight="1" x14ac:dyDescent="0.2">
      <c r="A5" s="25"/>
      <c r="B5" s="29"/>
      <c r="C5" s="33">
        <v>44380</v>
      </c>
      <c r="E5" s="29"/>
      <c r="F5" s="29"/>
      <c r="G5" s="32"/>
      <c r="H5" s="29"/>
      <c r="I5" s="29"/>
      <c r="J5" s="29"/>
      <c r="K5" s="32"/>
      <c r="L5" s="31">
        <v>30000</v>
      </c>
      <c r="M5" s="29"/>
      <c r="N5" s="29"/>
      <c r="O5" s="32"/>
      <c r="P5" s="29"/>
      <c r="Q5" s="29"/>
      <c r="R5" s="29"/>
      <c r="S5" s="32"/>
      <c r="T5" s="32"/>
    </row>
    <row r="6" spans="1:20" ht="12.75" customHeight="1" x14ac:dyDescent="0.2">
      <c r="A6" s="25"/>
      <c r="B6" s="29"/>
      <c r="C6" s="33">
        <v>44382</v>
      </c>
      <c r="E6" s="29"/>
      <c r="F6" s="29"/>
      <c r="G6" s="32"/>
      <c r="H6" s="29"/>
      <c r="I6" s="29"/>
      <c r="J6" s="29"/>
      <c r="K6" s="32"/>
      <c r="L6" s="31">
        <v>16200</v>
      </c>
      <c r="M6" s="29"/>
      <c r="N6" s="29"/>
      <c r="O6" s="32"/>
      <c r="P6" s="29"/>
      <c r="Q6" s="29"/>
      <c r="R6" s="29"/>
      <c r="S6" s="32"/>
      <c r="T6" s="32"/>
    </row>
    <row r="7" spans="1:20" ht="12.75" customHeight="1" x14ac:dyDescent="0.2">
      <c r="A7" s="25"/>
      <c r="B7" s="29"/>
      <c r="C7" s="33">
        <v>44389</v>
      </c>
      <c r="E7" s="29"/>
      <c r="F7" s="29"/>
      <c r="G7" s="32"/>
      <c r="H7" s="29"/>
      <c r="I7" s="29"/>
      <c r="J7" s="29"/>
      <c r="K7" s="32"/>
      <c r="L7" s="31">
        <v>40000</v>
      </c>
      <c r="M7" s="29"/>
      <c r="N7" s="29"/>
      <c r="O7" s="32"/>
      <c r="P7" s="29"/>
      <c r="Q7" s="29"/>
      <c r="R7" s="29"/>
      <c r="S7" s="32"/>
      <c r="T7" s="32"/>
    </row>
    <row r="8" spans="1:20" ht="12.75" customHeight="1" x14ac:dyDescent="0.2">
      <c r="A8" s="25"/>
      <c r="B8" s="29"/>
      <c r="C8" s="64">
        <v>44404</v>
      </c>
      <c r="E8" s="29"/>
      <c r="F8" s="29"/>
      <c r="G8" s="32"/>
      <c r="H8" s="29"/>
      <c r="I8" s="29"/>
      <c r="J8" s="29"/>
      <c r="K8" s="32"/>
      <c r="L8" s="31">
        <v>4000</v>
      </c>
      <c r="M8" s="29"/>
      <c r="N8" s="29"/>
      <c r="O8" s="32"/>
      <c r="P8" s="29"/>
      <c r="Q8" s="29"/>
      <c r="R8" s="29"/>
      <c r="S8" s="32"/>
      <c r="T8" s="32"/>
    </row>
    <row r="9" spans="1:20" ht="12.75" customHeight="1" x14ac:dyDescent="0.2">
      <c r="A9" s="25"/>
      <c r="B9" s="29"/>
      <c r="C9" s="62">
        <v>44510</v>
      </c>
      <c r="E9" s="29"/>
      <c r="F9" s="29"/>
      <c r="G9" s="32"/>
      <c r="H9" s="29"/>
      <c r="I9" s="29"/>
      <c r="J9" s="29"/>
      <c r="K9" s="32"/>
      <c r="L9" s="29"/>
      <c r="M9" s="29"/>
      <c r="N9" s="29"/>
      <c r="O9" s="32"/>
      <c r="P9" s="29"/>
      <c r="Q9" s="31">
        <v>5000</v>
      </c>
      <c r="R9" s="29"/>
      <c r="S9" s="32"/>
      <c r="T9" s="32"/>
    </row>
    <row r="10" spans="1:20" ht="12.75" customHeight="1" x14ac:dyDescent="0.2">
      <c r="A10" s="25"/>
      <c r="B10" s="29"/>
      <c r="C10" s="62">
        <v>44526</v>
      </c>
      <c r="E10" s="29"/>
      <c r="F10" s="29"/>
      <c r="G10" s="32"/>
      <c r="H10" s="29"/>
      <c r="I10" s="29"/>
      <c r="J10" s="29"/>
      <c r="K10" s="32"/>
      <c r="L10" s="29"/>
      <c r="M10" s="29"/>
      <c r="N10" s="29"/>
      <c r="O10" s="32"/>
      <c r="P10" s="29"/>
      <c r="Q10" s="31">
        <v>8000</v>
      </c>
      <c r="R10" s="29"/>
      <c r="S10" s="32"/>
      <c r="T10" s="32"/>
    </row>
    <row r="11" spans="1:20" ht="12.75" customHeight="1" x14ac:dyDescent="0.2">
      <c r="A11" s="25"/>
      <c r="B11" s="29"/>
      <c r="C11" s="30">
        <v>44532</v>
      </c>
      <c r="E11" s="29"/>
      <c r="F11" s="29"/>
      <c r="G11" s="32"/>
      <c r="H11" s="29"/>
      <c r="I11" s="29"/>
      <c r="J11" s="29"/>
      <c r="K11" s="32"/>
      <c r="L11" s="29"/>
      <c r="M11" s="29"/>
      <c r="N11" s="29"/>
      <c r="O11" s="32"/>
      <c r="P11" s="29"/>
      <c r="Q11" s="29"/>
      <c r="R11" s="31">
        <v>45000</v>
      </c>
      <c r="S11" s="32"/>
      <c r="T11" s="32"/>
    </row>
    <row r="12" spans="1:20" ht="12.75" customHeight="1" thickBot="1" x14ac:dyDescent="0.25">
      <c r="A12" s="25"/>
      <c r="B12" s="29"/>
      <c r="C12" s="65">
        <v>44535</v>
      </c>
      <c r="E12" s="29"/>
      <c r="F12" s="29"/>
      <c r="G12" s="32"/>
      <c r="H12" s="29"/>
      <c r="I12" s="29"/>
      <c r="J12" s="29"/>
      <c r="K12" s="32"/>
      <c r="L12" s="29"/>
      <c r="M12" s="29"/>
      <c r="N12" s="29"/>
      <c r="O12" s="32"/>
      <c r="P12" s="29"/>
      <c r="Q12" s="29"/>
      <c r="R12" s="35">
        <v>2000</v>
      </c>
      <c r="S12" s="32"/>
      <c r="T12" s="32"/>
    </row>
    <row r="13" spans="1:20" ht="12" thickTop="1" thickBot="1" x14ac:dyDescent="0.3">
      <c r="A13" s="36"/>
      <c r="B13" s="37" t="s">
        <v>54</v>
      </c>
      <c r="C13" s="38"/>
      <c r="D13" s="39">
        <f>SUM(D3:D12)</f>
        <v>45000</v>
      </c>
      <c r="E13" s="39">
        <f t="shared" ref="E13:R13" si="0">SUM(E3:E12)</f>
        <v>0</v>
      </c>
      <c r="F13" s="39">
        <f t="shared" si="0"/>
        <v>0</v>
      </c>
      <c r="G13" s="40">
        <f>SUM(D13:F13)</f>
        <v>45000</v>
      </c>
      <c r="H13" s="39">
        <f t="shared" si="0"/>
        <v>0</v>
      </c>
      <c r="I13" s="39">
        <f t="shared" si="0"/>
        <v>0</v>
      </c>
      <c r="J13" s="39">
        <f t="shared" si="0"/>
        <v>0</v>
      </c>
      <c r="K13" s="40">
        <f>SUM(H13:J13)</f>
        <v>0</v>
      </c>
      <c r="L13" s="39">
        <f t="shared" si="0"/>
        <v>90200</v>
      </c>
      <c r="M13" s="39">
        <f t="shared" si="0"/>
        <v>0</v>
      </c>
      <c r="N13" s="39">
        <f t="shared" si="0"/>
        <v>0</v>
      </c>
      <c r="O13" s="40">
        <f>SUM(L13:N13)</f>
        <v>90200</v>
      </c>
      <c r="P13" s="39">
        <f t="shared" si="0"/>
        <v>0</v>
      </c>
      <c r="Q13" s="39">
        <f t="shared" si="0"/>
        <v>13000</v>
      </c>
      <c r="R13" s="39">
        <f t="shared" si="0"/>
        <v>47000</v>
      </c>
      <c r="S13" s="40">
        <f>SUM(P13:R13)</f>
        <v>60000</v>
      </c>
      <c r="T13" s="41">
        <f>SUM(G13,K13,O13,S13)</f>
        <v>195200</v>
      </c>
    </row>
    <row r="14" spans="1:20" ht="11.25" thickBot="1" x14ac:dyDescent="0.3">
      <c r="A14" s="25">
        <v>2</v>
      </c>
      <c r="B14" s="29" t="s">
        <v>2</v>
      </c>
      <c r="C14" s="33">
        <v>44202</v>
      </c>
      <c r="D14" s="31">
        <v>4000</v>
      </c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</row>
    <row r="15" spans="1:20" ht="12" thickTop="1" thickBot="1" x14ac:dyDescent="0.3">
      <c r="A15" s="36"/>
      <c r="B15" s="42">
        <v>1</v>
      </c>
      <c r="C15" s="38"/>
      <c r="D15" s="39">
        <f>SUM(D14)</f>
        <v>4000</v>
      </c>
      <c r="E15" s="39">
        <f>SUM(E14)</f>
        <v>0</v>
      </c>
      <c r="F15" s="39">
        <f>SUM(F14)</f>
        <v>0</v>
      </c>
      <c r="G15" s="40">
        <f>SUM(D15:F15)</f>
        <v>4000</v>
      </c>
      <c r="H15" s="39">
        <f>SUM(H14)</f>
        <v>0</v>
      </c>
      <c r="I15" s="39">
        <f>SUM(I14)</f>
        <v>0</v>
      </c>
      <c r="J15" s="39">
        <f>SUM(J14)</f>
        <v>0</v>
      </c>
      <c r="K15" s="40">
        <f>SUM(H15:J15)</f>
        <v>0</v>
      </c>
      <c r="L15" s="39">
        <f>SUM(L14)</f>
        <v>0</v>
      </c>
      <c r="M15" s="39">
        <f>SUM(M14)</f>
        <v>0</v>
      </c>
      <c r="N15" s="39">
        <f>SUM(N14)</f>
        <v>0</v>
      </c>
      <c r="O15" s="40">
        <f>SUM(L15:N15)</f>
        <v>0</v>
      </c>
      <c r="P15" s="39">
        <f>SUM(P14)</f>
        <v>0</v>
      </c>
      <c r="Q15" s="39">
        <f>SUM(Q14)</f>
        <v>0</v>
      </c>
      <c r="R15" s="39">
        <f>SUM(R14)</f>
        <v>0</v>
      </c>
      <c r="S15" s="40">
        <f>SUM(P15:R15)</f>
        <v>0</v>
      </c>
      <c r="T15" s="41">
        <f>SUM(G15,K15,O15,S15)</f>
        <v>4000</v>
      </c>
    </row>
    <row r="16" spans="1:20" ht="11.25" thickBot="1" x14ac:dyDescent="0.3">
      <c r="A16" s="25">
        <v>3</v>
      </c>
      <c r="B16" s="29" t="s">
        <v>1</v>
      </c>
      <c r="C16" s="33">
        <v>44209</v>
      </c>
      <c r="D16" s="31">
        <v>96000</v>
      </c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</row>
    <row r="17" spans="1:30" ht="12" thickTop="1" thickBot="1" x14ac:dyDescent="0.3">
      <c r="A17" s="36"/>
      <c r="B17" s="43">
        <v>1</v>
      </c>
      <c r="C17" s="38"/>
      <c r="D17" s="39">
        <f>SUM(D16)</f>
        <v>96000</v>
      </c>
      <c r="E17" s="39">
        <f t="shared" ref="E17:R17" si="1">SUM(E16)</f>
        <v>0</v>
      </c>
      <c r="F17" s="39">
        <f t="shared" si="1"/>
        <v>0</v>
      </c>
      <c r="G17" s="40">
        <f>SUM(D17:F17)</f>
        <v>96000</v>
      </c>
      <c r="H17" s="39">
        <f t="shared" si="1"/>
        <v>0</v>
      </c>
      <c r="I17" s="39">
        <f t="shared" si="1"/>
        <v>0</v>
      </c>
      <c r="J17" s="39">
        <f t="shared" si="1"/>
        <v>0</v>
      </c>
      <c r="K17" s="40">
        <f>SUM(H17:J17)</f>
        <v>0</v>
      </c>
      <c r="L17" s="39">
        <f t="shared" si="1"/>
        <v>0</v>
      </c>
      <c r="M17" s="39">
        <f t="shared" si="1"/>
        <v>0</v>
      </c>
      <c r="N17" s="39">
        <f t="shared" si="1"/>
        <v>0</v>
      </c>
      <c r="O17" s="40">
        <f>SUM(L17:N17)</f>
        <v>0</v>
      </c>
      <c r="P17" s="39">
        <f t="shared" si="1"/>
        <v>0</v>
      </c>
      <c r="Q17" s="39">
        <f t="shared" si="1"/>
        <v>0</v>
      </c>
      <c r="R17" s="39">
        <f t="shared" si="1"/>
        <v>0</v>
      </c>
      <c r="S17" s="40">
        <f>SUM(P17:R17)</f>
        <v>0</v>
      </c>
      <c r="T17" s="41">
        <f>SUM(S17,O17,K17,G17)</f>
        <v>96000</v>
      </c>
    </row>
    <row r="18" spans="1:30" x14ac:dyDescent="0.25">
      <c r="A18" s="25">
        <v>4</v>
      </c>
      <c r="B18" s="29" t="s">
        <v>3</v>
      </c>
      <c r="C18" s="66">
        <v>44218</v>
      </c>
      <c r="D18" s="31">
        <v>30000</v>
      </c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</row>
    <row r="19" spans="1:30" x14ac:dyDescent="0.25">
      <c r="A19" s="25"/>
      <c r="B19" s="29"/>
      <c r="C19" s="66">
        <v>44420</v>
      </c>
      <c r="D19" s="31"/>
      <c r="E19" s="29"/>
      <c r="F19" s="29"/>
      <c r="G19" s="29"/>
      <c r="H19" s="29"/>
      <c r="I19" s="29"/>
      <c r="J19" s="29"/>
      <c r="K19" s="29"/>
      <c r="L19" s="29"/>
      <c r="M19" s="31">
        <v>30000</v>
      </c>
      <c r="N19" s="29"/>
      <c r="O19" s="29"/>
      <c r="P19" s="29"/>
      <c r="Q19" s="29"/>
      <c r="R19" s="29"/>
      <c r="S19" s="29"/>
      <c r="T19" s="29"/>
    </row>
    <row r="20" spans="1:30" x14ac:dyDescent="0.25">
      <c r="A20" s="25"/>
      <c r="B20" s="29"/>
      <c r="C20" s="66">
        <v>44454</v>
      </c>
      <c r="D20" s="31"/>
      <c r="E20" s="29"/>
      <c r="F20" s="29"/>
      <c r="G20" s="29"/>
      <c r="H20" s="29"/>
      <c r="I20" s="29"/>
      <c r="J20" s="29"/>
      <c r="K20" s="29"/>
      <c r="L20" s="29"/>
      <c r="M20" s="29"/>
      <c r="N20" s="31">
        <v>30000</v>
      </c>
      <c r="O20" s="29"/>
      <c r="P20" s="29"/>
      <c r="Q20" s="29"/>
      <c r="R20" s="29"/>
      <c r="S20" s="29"/>
      <c r="T20" s="29"/>
    </row>
    <row r="21" spans="1:30" ht="11.25" thickBot="1" x14ac:dyDescent="0.3">
      <c r="A21" s="25"/>
      <c r="B21" s="29"/>
      <c r="C21" s="66">
        <v>44462</v>
      </c>
      <c r="D21" s="31"/>
      <c r="E21" s="29"/>
      <c r="F21" s="29"/>
      <c r="G21" s="29"/>
      <c r="H21" s="29"/>
      <c r="I21" s="29"/>
      <c r="J21" s="29"/>
      <c r="K21" s="29"/>
      <c r="L21" s="29"/>
      <c r="M21" s="29"/>
      <c r="N21" s="31">
        <v>25000</v>
      </c>
      <c r="O21" s="29"/>
      <c r="P21" s="29"/>
      <c r="Q21" s="29"/>
      <c r="R21" s="29"/>
      <c r="S21" s="29"/>
      <c r="T21" s="29"/>
    </row>
    <row r="22" spans="1:30" ht="12" thickTop="1" thickBot="1" x14ac:dyDescent="0.3">
      <c r="A22" s="36"/>
      <c r="B22" s="43">
        <v>4</v>
      </c>
      <c r="C22" s="38"/>
      <c r="D22" s="39">
        <f>SUM(D18:D21)</f>
        <v>30000</v>
      </c>
      <c r="E22" s="39">
        <f t="shared" ref="E22:R22" si="2">SUM(E18:E21)</f>
        <v>0</v>
      </c>
      <c r="F22" s="39">
        <f t="shared" si="2"/>
        <v>0</v>
      </c>
      <c r="G22" s="40">
        <f>SUM(D22:F22)</f>
        <v>30000</v>
      </c>
      <c r="H22" s="39">
        <f t="shared" si="2"/>
        <v>0</v>
      </c>
      <c r="I22" s="39">
        <f t="shared" si="2"/>
        <v>0</v>
      </c>
      <c r="J22" s="39">
        <f t="shared" si="2"/>
        <v>0</v>
      </c>
      <c r="K22" s="40">
        <f>SUM(H22:J22)</f>
        <v>0</v>
      </c>
      <c r="L22" s="39">
        <f t="shared" si="2"/>
        <v>0</v>
      </c>
      <c r="M22" s="39">
        <f t="shared" si="2"/>
        <v>30000</v>
      </c>
      <c r="N22" s="39">
        <f t="shared" si="2"/>
        <v>55000</v>
      </c>
      <c r="O22" s="40">
        <f>SUM(L22:N22)</f>
        <v>85000</v>
      </c>
      <c r="P22" s="39">
        <f t="shared" si="2"/>
        <v>0</v>
      </c>
      <c r="Q22" s="39">
        <f t="shared" si="2"/>
        <v>0</v>
      </c>
      <c r="R22" s="39">
        <f t="shared" si="2"/>
        <v>0</v>
      </c>
      <c r="S22" s="40">
        <f>SUM(P22:R22)</f>
        <v>0</v>
      </c>
      <c r="T22" s="41">
        <f>SUM(S22,O22,K22,G22)</f>
        <v>115000</v>
      </c>
    </row>
    <row r="23" spans="1:30" x14ac:dyDescent="0.25">
      <c r="A23" s="25">
        <v>5</v>
      </c>
      <c r="B23" s="29" t="s">
        <v>4</v>
      </c>
      <c r="C23" s="33">
        <v>44218</v>
      </c>
      <c r="D23" s="44">
        <v>48366.67</v>
      </c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Z23" s="45"/>
      <c r="AA23" s="45"/>
      <c r="AB23" s="45"/>
      <c r="AC23" s="46"/>
      <c r="AD23" s="45"/>
    </row>
    <row r="24" spans="1:30" ht="11.25" thickBot="1" x14ac:dyDescent="0.3">
      <c r="A24" s="25"/>
      <c r="B24" s="29"/>
      <c r="C24" s="33">
        <v>44232</v>
      </c>
      <c r="D24" s="44"/>
      <c r="E24" s="44">
        <v>48366.67</v>
      </c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Z24" s="45"/>
      <c r="AA24" s="45"/>
      <c r="AB24" s="45"/>
      <c r="AC24" s="46"/>
      <c r="AD24" s="45"/>
    </row>
    <row r="25" spans="1:30" ht="12" thickTop="1" thickBot="1" x14ac:dyDescent="0.3">
      <c r="A25" s="36"/>
      <c r="B25" s="43">
        <v>2</v>
      </c>
      <c r="C25" s="38"/>
      <c r="D25" s="47">
        <f>SUM(D23:D24)</f>
        <v>48366.67</v>
      </c>
      <c r="E25" s="47">
        <f t="shared" ref="E25:R25" si="3">SUM(E23:E24)</f>
        <v>48366.67</v>
      </c>
      <c r="F25" s="47">
        <f t="shared" si="3"/>
        <v>0</v>
      </c>
      <c r="G25" s="48">
        <f>SUM(D25:F25)</f>
        <v>96733.34</v>
      </c>
      <c r="H25" s="47">
        <f t="shared" si="3"/>
        <v>0</v>
      </c>
      <c r="I25" s="47">
        <f t="shared" si="3"/>
        <v>0</v>
      </c>
      <c r="J25" s="47">
        <f t="shared" si="3"/>
        <v>0</v>
      </c>
      <c r="K25" s="48">
        <f>SUM(H25:J25)</f>
        <v>0</v>
      </c>
      <c r="L25" s="47">
        <f t="shared" si="3"/>
        <v>0</v>
      </c>
      <c r="M25" s="47">
        <f t="shared" si="3"/>
        <v>0</v>
      </c>
      <c r="N25" s="47">
        <f t="shared" si="3"/>
        <v>0</v>
      </c>
      <c r="O25" s="48">
        <f>SUM(L25:N25)</f>
        <v>0</v>
      </c>
      <c r="P25" s="47">
        <f t="shared" si="3"/>
        <v>0</v>
      </c>
      <c r="Q25" s="47">
        <f t="shared" si="3"/>
        <v>0</v>
      </c>
      <c r="R25" s="47">
        <f t="shared" si="3"/>
        <v>0</v>
      </c>
      <c r="S25" s="48">
        <f>SUM(P25:R25)</f>
        <v>0</v>
      </c>
      <c r="T25" s="49">
        <f>SUM(S25,O25,K25,G25)</f>
        <v>96733.34</v>
      </c>
      <c r="Z25" s="45"/>
      <c r="AA25" s="45"/>
      <c r="AB25" s="45"/>
      <c r="AC25" s="46"/>
      <c r="AD25" s="45"/>
    </row>
    <row r="26" spans="1:30" ht="11.25" thickBot="1" x14ac:dyDescent="0.3">
      <c r="A26" s="25">
        <v>6</v>
      </c>
      <c r="B26" s="50" t="s">
        <v>59</v>
      </c>
      <c r="C26" s="33">
        <v>44218</v>
      </c>
      <c r="D26" s="31">
        <v>7000</v>
      </c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</row>
    <row r="27" spans="1:30" ht="12" thickTop="1" thickBot="1" x14ac:dyDescent="0.3">
      <c r="A27" s="36"/>
      <c r="B27" s="51">
        <v>1</v>
      </c>
      <c r="C27" s="38"/>
      <c r="D27" s="39">
        <f>SUM(D26)</f>
        <v>7000</v>
      </c>
      <c r="E27" s="39">
        <f t="shared" ref="E27:R27" si="4">SUM(E26)</f>
        <v>0</v>
      </c>
      <c r="F27" s="39">
        <f t="shared" si="4"/>
        <v>0</v>
      </c>
      <c r="G27" s="40">
        <f>SUM(D27:F27)</f>
        <v>7000</v>
      </c>
      <c r="H27" s="39">
        <f t="shared" si="4"/>
        <v>0</v>
      </c>
      <c r="I27" s="39">
        <f t="shared" si="4"/>
        <v>0</v>
      </c>
      <c r="J27" s="39">
        <f t="shared" si="4"/>
        <v>0</v>
      </c>
      <c r="K27" s="40">
        <f>SUM(H27:J27)</f>
        <v>0</v>
      </c>
      <c r="L27" s="39">
        <f t="shared" si="4"/>
        <v>0</v>
      </c>
      <c r="M27" s="39">
        <f t="shared" si="4"/>
        <v>0</v>
      </c>
      <c r="N27" s="39">
        <f t="shared" si="4"/>
        <v>0</v>
      </c>
      <c r="O27" s="40">
        <f>SUM(L27:N27)</f>
        <v>0</v>
      </c>
      <c r="P27" s="39">
        <f t="shared" si="4"/>
        <v>0</v>
      </c>
      <c r="Q27" s="39">
        <f t="shared" si="4"/>
        <v>0</v>
      </c>
      <c r="R27" s="39">
        <f t="shared" si="4"/>
        <v>0</v>
      </c>
      <c r="S27" s="40">
        <f>SUM(P27:R27)</f>
        <v>0</v>
      </c>
      <c r="T27" s="41">
        <f>SUM(S27,O27,K27,G27)</f>
        <v>7000</v>
      </c>
    </row>
    <row r="28" spans="1:30" ht="11.25" thickBot="1" x14ac:dyDescent="0.3">
      <c r="A28" s="25">
        <v>7</v>
      </c>
      <c r="B28" s="29" t="s">
        <v>6</v>
      </c>
      <c r="C28" s="33">
        <v>44221</v>
      </c>
      <c r="D28" s="31">
        <v>5000</v>
      </c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</row>
    <row r="29" spans="1:30" ht="12" thickTop="1" thickBot="1" x14ac:dyDescent="0.3">
      <c r="A29" s="36"/>
      <c r="B29" s="52">
        <v>1</v>
      </c>
      <c r="C29" s="42"/>
      <c r="D29" s="39">
        <f>SUM(D28)</f>
        <v>5000</v>
      </c>
      <c r="E29" s="39">
        <f t="shared" ref="E29:R29" si="5">SUM(E28)</f>
        <v>0</v>
      </c>
      <c r="F29" s="39">
        <f t="shared" si="5"/>
        <v>0</v>
      </c>
      <c r="G29" s="40">
        <f>SUM(D29:F29)</f>
        <v>5000</v>
      </c>
      <c r="H29" s="39">
        <f t="shared" si="5"/>
        <v>0</v>
      </c>
      <c r="I29" s="39">
        <f t="shared" si="5"/>
        <v>0</v>
      </c>
      <c r="J29" s="39">
        <f t="shared" si="5"/>
        <v>0</v>
      </c>
      <c r="K29" s="40">
        <f>SUM(H29:J29)</f>
        <v>0</v>
      </c>
      <c r="L29" s="39">
        <f t="shared" si="5"/>
        <v>0</v>
      </c>
      <c r="M29" s="39">
        <f t="shared" si="5"/>
        <v>0</v>
      </c>
      <c r="N29" s="39">
        <f t="shared" si="5"/>
        <v>0</v>
      </c>
      <c r="O29" s="40">
        <f>SUM(L29:N29)</f>
        <v>0</v>
      </c>
      <c r="P29" s="39">
        <f t="shared" si="5"/>
        <v>0</v>
      </c>
      <c r="Q29" s="39">
        <f t="shared" si="5"/>
        <v>0</v>
      </c>
      <c r="R29" s="39">
        <f t="shared" si="5"/>
        <v>0</v>
      </c>
      <c r="S29" s="40">
        <f>SUM(P29:R29)</f>
        <v>0</v>
      </c>
      <c r="T29" s="41">
        <f>SUM(S29,O29,K29,G29)</f>
        <v>5000</v>
      </c>
    </row>
    <row r="30" spans="1:30" ht="21.75" thickBot="1" x14ac:dyDescent="0.3">
      <c r="A30" s="25">
        <v>8</v>
      </c>
      <c r="B30" s="53" t="s">
        <v>61</v>
      </c>
      <c r="C30" s="33">
        <v>44231</v>
      </c>
      <c r="E30" s="31">
        <v>2000</v>
      </c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</row>
    <row r="31" spans="1:30" ht="12" thickTop="1" thickBot="1" x14ac:dyDescent="0.3">
      <c r="A31" s="36"/>
      <c r="B31" s="52">
        <v>1</v>
      </c>
      <c r="C31" s="42"/>
      <c r="D31" s="39">
        <f>SUM(D30)</f>
        <v>0</v>
      </c>
      <c r="E31" s="39">
        <f t="shared" ref="E31:R31" si="6">SUM(E30)</f>
        <v>2000</v>
      </c>
      <c r="F31" s="39">
        <f t="shared" si="6"/>
        <v>0</v>
      </c>
      <c r="G31" s="40">
        <f>SUM(D31:F31)</f>
        <v>2000</v>
      </c>
      <c r="H31" s="39">
        <f t="shared" si="6"/>
        <v>0</v>
      </c>
      <c r="I31" s="39">
        <f t="shared" si="6"/>
        <v>0</v>
      </c>
      <c r="J31" s="39">
        <f t="shared" si="6"/>
        <v>0</v>
      </c>
      <c r="K31" s="40">
        <f>SUM(H31:J31)</f>
        <v>0</v>
      </c>
      <c r="L31" s="39">
        <f t="shared" si="6"/>
        <v>0</v>
      </c>
      <c r="M31" s="39">
        <f t="shared" si="6"/>
        <v>0</v>
      </c>
      <c r="N31" s="39">
        <f t="shared" si="6"/>
        <v>0</v>
      </c>
      <c r="O31" s="40">
        <f>SUM(L31:N31)</f>
        <v>0</v>
      </c>
      <c r="P31" s="39">
        <f t="shared" si="6"/>
        <v>0</v>
      </c>
      <c r="Q31" s="39">
        <f t="shared" si="6"/>
        <v>0</v>
      </c>
      <c r="R31" s="39">
        <f t="shared" si="6"/>
        <v>0</v>
      </c>
      <c r="S31" s="40">
        <f>SUM(P31:R31)</f>
        <v>0</v>
      </c>
      <c r="T31" s="41">
        <f>SUM(S31,O31,K31,G31)</f>
        <v>2000</v>
      </c>
    </row>
    <row r="32" spans="1:30" ht="21.75" thickBot="1" x14ac:dyDescent="0.3">
      <c r="A32" s="25">
        <v>9</v>
      </c>
      <c r="B32" s="53" t="s">
        <v>60</v>
      </c>
      <c r="C32" s="33">
        <v>44240</v>
      </c>
      <c r="E32" s="31">
        <v>5000</v>
      </c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</row>
    <row r="33" spans="1:21" ht="12" thickTop="1" thickBot="1" x14ac:dyDescent="0.3">
      <c r="A33" s="36"/>
      <c r="B33" s="52">
        <v>1</v>
      </c>
      <c r="C33" s="42"/>
      <c r="D33" s="39">
        <f>SUM(D32)</f>
        <v>0</v>
      </c>
      <c r="E33" s="39">
        <f t="shared" ref="E33:R33" si="7">SUM(E32)</f>
        <v>5000</v>
      </c>
      <c r="F33" s="39">
        <f t="shared" si="7"/>
        <v>0</v>
      </c>
      <c r="G33" s="40">
        <f>SUM(D33:F33)</f>
        <v>5000</v>
      </c>
      <c r="H33" s="39">
        <f t="shared" si="7"/>
        <v>0</v>
      </c>
      <c r="I33" s="39">
        <f t="shared" si="7"/>
        <v>0</v>
      </c>
      <c r="J33" s="39">
        <f t="shared" si="7"/>
        <v>0</v>
      </c>
      <c r="K33" s="40">
        <f>SUM(H33:J33)</f>
        <v>0</v>
      </c>
      <c r="L33" s="39">
        <f t="shared" si="7"/>
        <v>0</v>
      </c>
      <c r="M33" s="39">
        <f t="shared" si="7"/>
        <v>0</v>
      </c>
      <c r="N33" s="39">
        <f t="shared" si="7"/>
        <v>0</v>
      </c>
      <c r="O33" s="40">
        <f>SUM(L33:N33)</f>
        <v>0</v>
      </c>
      <c r="P33" s="39">
        <f t="shared" si="7"/>
        <v>0</v>
      </c>
      <c r="Q33" s="39">
        <f t="shared" si="7"/>
        <v>0</v>
      </c>
      <c r="R33" s="39">
        <f t="shared" si="7"/>
        <v>0</v>
      </c>
      <c r="S33" s="40">
        <f>SUM(P33:R33)</f>
        <v>0</v>
      </c>
      <c r="T33" s="41">
        <f>SUM(S33,O33,K33,G33)</f>
        <v>5000</v>
      </c>
    </row>
    <row r="34" spans="1:21" ht="11.25" thickBot="1" x14ac:dyDescent="0.3">
      <c r="A34" s="25">
        <v>10</v>
      </c>
      <c r="B34" s="54" t="s">
        <v>9</v>
      </c>
      <c r="C34" s="33">
        <v>44256</v>
      </c>
      <c r="E34" s="29"/>
      <c r="F34" s="31">
        <v>100000</v>
      </c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</row>
    <row r="35" spans="1:21" ht="13.5" thickTop="1" thickBot="1" x14ac:dyDescent="0.3">
      <c r="A35" s="36"/>
      <c r="B35" s="52">
        <v>1</v>
      </c>
      <c r="C35" s="42"/>
      <c r="D35" s="39">
        <f>SUM(D34)</f>
        <v>0</v>
      </c>
      <c r="E35" s="39">
        <f t="shared" ref="E35:R35" si="8">SUM(E34)</f>
        <v>0</v>
      </c>
      <c r="F35" s="39">
        <f t="shared" si="8"/>
        <v>100000</v>
      </c>
      <c r="G35" s="40">
        <f>SUM(D35:F35)</f>
        <v>100000</v>
      </c>
      <c r="H35" s="39">
        <f t="shared" si="8"/>
        <v>0</v>
      </c>
      <c r="I35" s="39">
        <f t="shared" si="8"/>
        <v>0</v>
      </c>
      <c r="J35" s="39">
        <f t="shared" si="8"/>
        <v>0</v>
      </c>
      <c r="K35" s="40">
        <f>SUM(H35:J35)</f>
        <v>0</v>
      </c>
      <c r="L35" s="39">
        <f t="shared" si="8"/>
        <v>0</v>
      </c>
      <c r="M35" s="39">
        <f t="shared" si="8"/>
        <v>0</v>
      </c>
      <c r="N35" s="39">
        <f t="shared" si="8"/>
        <v>0</v>
      </c>
      <c r="O35" s="40">
        <f>SUM(L35:N35)</f>
        <v>0</v>
      </c>
      <c r="P35" s="39">
        <f t="shared" si="8"/>
        <v>0</v>
      </c>
      <c r="Q35" s="39">
        <f t="shared" si="8"/>
        <v>0</v>
      </c>
      <c r="R35" s="39">
        <f t="shared" si="8"/>
        <v>0</v>
      </c>
      <c r="S35" s="40">
        <f>SUM(P35:R35)</f>
        <v>0</v>
      </c>
      <c r="T35" s="24">
        <f>SUM(S35,O35,K35,G35)</f>
        <v>100000</v>
      </c>
    </row>
    <row r="36" spans="1:21" ht="11.25" thickBot="1" x14ac:dyDescent="0.3">
      <c r="A36" s="25">
        <v>11</v>
      </c>
      <c r="B36" s="54" t="s">
        <v>10</v>
      </c>
      <c r="C36" s="33">
        <v>44272</v>
      </c>
      <c r="E36" s="29"/>
      <c r="F36" s="31">
        <v>10000</v>
      </c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</row>
    <row r="37" spans="1:21" ht="12" thickTop="1" thickBot="1" x14ac:dyDescent="0.3">
      <c r="A37" s="36"/>
      <c r="B37" s="52">
        <v>1</v>
      </c>
      <c r="C37" s="42"/>
      <c r="D37" s="39">
        <f>SUM(D36)</f>
        <v>0</v>
      </c>
      <c r="E37" s="39">
        <f t="shared" ref="E37:R37" si="9">SUM(E36)</f>
        <v>0</v>
      </c>
      <c r="F37" s="39">
        <f t="shared" si="9"/>
        <v>10000</v>
      </c>
      <c r="G37" s="40">
        <f>SUM(D37:F37)</f>
        <v>10000</v>
      </c>
      <c r="H37" s="39">
        <f t="shared" si="9"/>
        <v>0</v>
      </c>
      <c r="I37" s="39">
        <f t="shared" si="9"/>
        <v>0</v>
      </c>
      <c r="J37" s="39">
        <f t="shared" si="9"/>
        <v>0</v>
      </c>
      <c r="K37" s="40">
        <f>SUM(H37:J37)</f>
        <v>0</v>
      </c>
      <c r="L37" s="39">
        <f t="shared" si="9"/>
        <v>0</v>
      </c>
      <c r="M37" s="39">
        <f t="shared" si="9"/>
        <v>0</v>
      </c>
      <c r="N37" s="39">
        <f t="shared" si="9"/>
        <v>0</v>
      </c>
      <c r="O37" s="40">
        <f>SUM(L37:N37)</f>
        <v>0</v>
      </c>
      <c r="P37" s="39">
        <f t="shared" si="9"/>
        <v>0</v>
      </c>
      <c r="Q37" s="39">
        <f t="shared" si="9"/>
        <v>0</v>
      </c>
      <c r="R37" s="39">
        <f t="shared" si="9"/>
        <v>0</v>
      </c>
      <c r="S37" s="40">
        <f>SUM(P37:R37)</f>
        <v>0</v>
      </c>
      <c r="T37" s="41">
        <f>SUM(S37,O37,K37,G37)</f>
        <v>10000</v>
      </c>
    </row>
    <row r="38" spans="1:21" ht="11.25" thickBot="1" x14ac:dyDescent="0.3">
      <c r="A38" s="25">
        <v>12</v>
      </c>
      <c r="B38" s="54" t="s">
        <v>11</v>
      </c>
      <c r="C38" s="33">
        <v>44306</v>
      </c>
      <c r="E38" s="29"/>
      <c r="F38" s="29"/>
      <c r="G38" s="29"/>
      <c r="H38" s="31">
        <v>60000</v>
      </c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</row>
    <row r="39" spans="1:21" ht="12.75" thickTop="1" thickBot="1" x14ac:dyDescent="0.3">
      <c r="A39" s="36"/>
      <c r="B39" s="52">
        <v>1</v>
      </c>
      <c r="C39" s="42"/>
      <c r="D39" s="39">
        <f>SUM(D38)</f>
        <v>0</v>
      </c>
      <c r="E39" s="39">
        <f t="shared" ref="E39:R39" si="10">SUM(E38)</f>
        <v>0</v>
      </c>
      <c r="F39" s="39">
        <f t="shared" si="10"/>
        <v>0</v>
      </c>
      <c r="G39" s="40">
        <f>SUM(D39:F39)</f>
        <v>0</v>
      </c>
      <c r="H39" s="39">
        <f t="shared" si="10"/>
        <v>60000</v>
      </c>
      <c r="I39" s="39">
        <f t="shared" si="10"/>
        <v>0</v>
      </c>
      <c r="J39" s="39">
        <f t="shared" si="10"/>
        <v>0</v>
      </c>
      <c r="K39" s="40">
        <f>SUM(H39:J39)</f>
        <v>60000</v>
      </c>
      <c r="L39" s="39">
        <f t="shared" si="10"/>
        <v>0</v>
      </c>
      <c r="M39" s="39">
        <f t="shared" si="10"/>
        <v>0</v>
      </c>
      <c r="N39" s="39">
        <f t="shared" si="10"/>
        <v>0</v>
      </c>
      <c r="O39" s="40">
        <f>SUM(L39:N39)</f>
        <v>0</v>
      </c>
      <c r="P39" s="39">
        <f t="shared" si="10"/>
        <v>0</v>
      </c>
      <c r="Q39" s="39">
        <f t="shared" si="10"/>
        <v>0</v>
      </c>
      <c r="R39" s="39">
        <f t="shared" si="10"/>
        <v>0</v>
      </c>
      <c r="S39" s="40">
        <f>SUM(P39:R39)</f>
        <v>0</v>
      </c>
      <c r="T39" s="57">
        <f>SUM(S39,O39,K39,G39)</f>
        <v>60000</v>
      </c>
    </row>
    <row r="40" spans="1:21" x14ac:dyDescent="0.25">
      <c r="A40" s="25">
        <v>13</v>
      </c>
      <c r="B40" s="45" t="s">
        <v>13</v>
      </c>
      <c r="C40" s="33">
        <v>44287</v>
      </c>
      <c r="E40" s="55"/>
      <c r="H40" s="35">
        <v>100000</v>
      </c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</row>
    <row r="41" spans="1:21" x14ac:dyDescent="0.25">
      <c r="A41" s="25"/>
      <c r="C41" s="33">
        <v>44348</v>
      </c>
      <c r="D41" s="56"/>
      <c r="E41" s="56"/>
      <c r="F41" s="56"/>
      <c r="G41" s="56"/>
      <c r="H41" s="56"/>
      <c r="I41" s="29"/>
      <c r="J41" s="31">
        <v>200000</v>
      </c>
      <c r="K41" s="29"/>
      <c r="L41" s="29"/>
      <c r="M41" s="29"/>
      <c r="N41" s="29"/>
      <c r="O41" s="29"/>
      <c r="P41" s="29"/>
      <c r="Q41" s="29"/>
      <c r="R41" s="29"/>
      <c r="S41" s="29"/>
      <c r="T41" s="29"/>
    </row>
    <row r="42" spans="1:21" ht="11.25" x14ac:dyDescent="0.2">
      <c r="A42" s="25"/>
      <c r="B42" s="29"/>
      <c r="C42" s="33">
        <v>44389</v>
      </c>
      <c r="D42" s="32"/>
      <c r="E42" s="32"/>
      <c r="F42" s="32"/>
      <c r="G42" s="32"/>
      <c r="H42" s="32"/>
      <c r="I42" s="29"/>
      <c r="J42" s="29"/>
      <c r="K42" s="29"/>
      <c r="L42" s="35">
        <v>100000</v>
      </c>
      <c r="M42" s="29"/>
      <c r="N42" s="29"/>
      <c r="O42" s="29"/>
      <c r="P42" s="29"/>
      <c r="Q42" s="29"/>
      <c r="R42" s="29"/>
      <c r="S42" s="29"/>
      <c r="T42" s="29"/>
    </row>
    <row r="43" spans="1:21" x14ac:dyDescent="0.25">
      <c r="A43" s="25"/>
      <c r="B43" s="29"/>
      <c r="C43" s="33">
        <v>44412</v>
      </c>
      <c r="D43" s="29"/>
      <c r="E43" s="29"/>
      <c r="F43" s="29"/>
      <c r="G43" s="29"/>
      <c r="H43" s="29"/>
      <c r="I43" s="29"/>
      <c r="J43" s="29"/>
      <c r="K43" s="29"/>
      <c r="L43" s="29"/>
      <c r="M43" s="35">
        <v>100000</v>
      </c>
      <c r="N43" s="29"/>
      <c r="O43" s="29"/>
      <c r="P43" s="29"/>
      <c r="Q43" s="29"/>
      <c r="R43" s="29"/>
      <c r="S43" s="29"/>
      <c r="T43" s="29"/>
    </row>
    <row r="44" spans="1:21" x14ac:dyDescent="0.25">
      <c r="A44" s="25"/>
      <c r="B44" s="29"/>
      <c r="C44" s="33">
        <v>44454</v>
      </c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35">
        <v>100000</v>
      </c>
      <c r="O44" s="29"/>
      <c r="P44" s="29"/>
      <c r="Q44" s="29"/>
      <c r="R44" s="29"/>
      <c r="S44" s="29"/>
      <c r="T44" s="29"/>
    </row>
    <row r="45" spans="1:21" x14ac:dyDescent="0.25">
      <c r="A45" s="25"/>
      <c r="B45" s="29"/>
      <c r="C45" s="33">
        <v>44480</v>
      </c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35">
        <v>100000</v>
      </c>
      <c r="Q45" s="29"/>
      <c r="R45" s="29"/>
      <c r="S45" s="29"/>
      <c r="T45" s="29"/>
    </row>
    <row r="46" spans="1:21" ht="11.25" thickBot="1" x14ac:dyDescent="0.3">
      <c r="C46" s="34">
        <v>44507</v>
      </c>
      <c r="Q46" s="35">
        <v>100000</v>
      </c>
    </row>
    <row r="47" spans="1:21" ht="12.75" thickTop="1" thickBot="1" x14ac:dyDescent="0.25">
      <c r="A47" s="42"/>
      <c r="B47" s="43">
        <v>7</v>
      </c>
      <c r="C47" s="42"/>
      <c r="D47" s="39">
        <f>SUM(D40:D46)</f>
        <v>0</v>
      </c>
      <c r="E47" s="39">
        <f t="shared" ref="E47:R47" si="11">SUM(E40:E46)</f>
        <v>0</v>
      </c>
      <c r="F47" s="39">
        <f t="shared" si="11"/>
        <v>0</v>
      </c>
      <c r="G47" s="40">
        <f>SUM(D47:F47)</f>
        <v>0</v>
      </c>
      <c r="H47" s="39">
        <f t="shared" si="11"/>
        <v>100000</v>
      </c>
      <c r="I47" s="39">
        <f t="shared" si="11"/>
        <v>0</v>
      </c>
      <c r="J47" s="39">
        <f t="shared" si="11"/>
        <v>200000</v>
      </c>
      <c r="K47" s="40">
        <f>SUM(H47:J47)</f>
        <v>300000</v>
      </c>
      <c r="L47" s="39">
        <f t="shared" si="11"/>
        <v>100000</v>
      </c>
      <c r="M47" s="39">
        <f t="shared" si="11"/>
        <v>100000</v>
      </c>
      <c r="N47" s="39">
        <f t="shared" si="11"/>
        <v>100000</v>
      </c>
      <c r="O47" s="40">
        <f>SUM(L47:N47)</f>
        <v>300000</v>
      </c>
      <c r="P47" s="39">
        <f t="shared" si="11"/>
        <v>100000</v>
      </c>
      <c r="Q47" s="39">
        <f t="shared" si="11"/>
        <v>100000</v>
      </c>
      <c r="R47" s="39">
        <f t="shared" si="11"/>
        <v>0</v>
      </c>
      <c r="S47" s="40">
        <f>SUM(P47:R47)</f>
        <v>200000</v>
      </c>
      <c r="T47" s="41">
        <f>SUM(S47,O47,K47,G47)</f>
        <v>800000</v>
      </c>
      <c r="U47" s="32"/>
    </row>
    <row r="48" spans="1:21" ht="12" thickBot="1" x14ac:dyDescent="0.25">
      <c r="A48" s="25">
        <v>14</v>
      </c>
      <c r="B48" s="54" t="s">
        <v>12</v>
      </c>
      <c r="C48" s="33">
        <v>44327</v>
      </c>
      <c r="E48" s="29"/>
      <c r="F48" s="29"/>
      <c r="G48" s="29"/>
      <c r="H48" s="31"/>
      <c r="I48" s="31">
        <v>1000</v>
      </c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32"/>
    </row>
    <row r="49" spans="1:21" ht="12.75" thickTop="1" thickBot="1" x14ac:dyDescent="0.25">
      <c r="A49" s="36"/>
      <c r="B49" s="52">
        <v>1</v>
      </c>
      <c r="C49" s="42"/>
      <c r="D49" s="39">
        <f>SUM(D48)</f>
        <v>0</v>
      </c>
      <c r="E49" s="39">
        <f t="shared" ref="E49:R49" si="12">SUM(E48)</f>
        <v>0</v>
      </c>
      <c r="F49" s="39">
        <f t="shared" si="12"/>
        <v>0</v>
      </c>
      <c r="G49" s="40">
        <f>SUM(D49:F49)</f>
        <v>0</v>
      </c>
      <c r="H49" s="39">
        <f t="shared" si="12"/>
        <v>0</v>
      </c>
      <c r="I49" s="39">
        <f t="shared" si="12"/>
        <v>1000</v>
      </c>
      <c r="J49" s="39">
        <f t="shared" si="12"/>
        <v>0</v>
      </c>
      <c r="K49" s="40">
        <f>SUM(H49:J49)</f>
        <v>1000</v>
      </c>
      <c r="L49" s="39">
        <f t="shared" si="12"/>
        <v>0</v>
      </c>
      <c r="M49" s="39">
        <f t="shared" si="12"/>
        <v>0</v>
      </c>
      <c r="N49" s="39">
        <f t="shared" si="12"/>
        <v>0</v>
      </c>
      <c r="O49" s="40">
        <f>SUM(L49:N49)</f>
        <v>0</v>
      </c>
      <c r="P49" s="39">
        <f t="shared" si="12"/>
        <v>0</v>
      </c>
      <c r="Q49" s="39">
        <f t="shared" si="12"/>
        <v>0</v>
      </c>
      <c r="R49" s="39">
        <f t="shared" si="12"/>
        <v>0</v>
      </c>
      <c r="S49" s="40">
        <f>SUM(P49:R49)</f>
        <v>0</v>
      </c>
      <c r="T49" s="41">
        <f>SUM(S49,O49,K49,G49)</f>
        <v>1000</v>
      </c>
      <c r="U49" s="32"/>
    </row>
    <row r="50" spans="1:21" ht="11.25" x14ac:dyDescent="0.2">
      <c r="A50" s="25">
        <v>15</v>
      </c>
      <c r="B50" s="45" t="s">
        <v>14</v>
      </c>
      <c r="C50" s="63">
        <v>44365</v>
      </c>
      <c r="D50" s="31"/>
      <c r="E50" s="29"/>
      <c r="F50" s="29"/>
      <c r="G50" s="29"/>
      <c r="H50" s="29"/>
      <c r="I50" s="29"/>
      <c r="J50" s="31">
        <v>10000</v>
      </c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32"/>
    </row>
    <row r="51" spans="1:21" ht="11.25" x14ac:dyDescent="0.2">
      <c r="A51" s="25"/>
      <c r="B51" s="29"/>
      <c r="C51" s="33">
        <v>44370</v>
      </c>
      <c r="D51" s="31"/>
      <c r="E51" s="29"/>
      <c r="F51" s="29"/>
      <c r="G51" s="29"/>
      <c r="H51" s="29"/>
      <c r="I51" s="29"/>
      <c r="J51" s="31">
        <v>50000</v>
      </c>
      <c r="K51" s="29"/>
      <c r="L51" s="29"/>
      <c r="M51" s="31"/>
      <c r="N51" s="29"/>
      <c r="O51" s="29"/>
      <c r="P51" s="29"/>
      <c r="Q51" s="29"/>
      <c r="R51" s="29"/>
      <c r="S51" s="29"/>
      <c r="T51" s="29"/>
      <c r="U51" s="32"/>
    </row>
    <row r="52" spans="1:21" ht="11.25" x14ac:dyDescent="0.2">
      <c r="A52" s="25"/>
      <c r="B52" s="29"/>
      <c r="C52" s="33">
        <v>44475</v>
      </c>
      <c r="D52" s="31"/>
      <c r="E52" s="29"/>
      <c r="F52" s="29"/>
      <c r="G52" s="29"/>
      <c r="H52" s="29"/>
      <c r="I52" s="29"/>
      <c r="J52" s="29"/>
      <c r="K52" s="29"/>
      <c r="L52" s="29"/>
      <c r="M52" s="29"/>
      <c r="N52" s="31"/>
      <c r="O52" s="29"/>
      <c r="P52" s="31">
        <v>10000</v>
      </c>
      <c r="Q52" s="29"/>
      <c r="R52" s="29"/>
      <c r="S52" s="29"/>
      <c r="T52" s="29"/>
      <c r="U52" s="32"/>
    </row>
    <row r="53" spans="1:21" ht="11.25" x14ac:dyDescent="0.2">
      <c r="A53" s="25"/>
      <c r="B53" s="29"/>
      <c r="C53" s="33">
        <v>44497</v>
      </c>
      <c r="D53" s="31"/>
      <c r="E53" s="29"/>
      <c r="F53" s="29"/>
      <c r="G53" s="29"/>
      <c r="H53" s="29"/>
      <c r="I53" s="29"/>
      <c r="J53" s="29"/>
      <c r="K53" s="29"/>
      <c r="L53" s="29"/>
      <c r="M53" s="29"/>
      <c r="N53" s="31"/>
      <c r="O53" s="29"/>
      <c r="P53" s="31">
        <v>15000</v>
      </c>
      <c r="Q53" s="29"/>
      <c r="R53" s="29"/>
      <c r="S53" s="29"/>
      <c r="T53" s="29"/>
      <c r="U53" s="32"/>
    </row>
    <row r="54" spans="1:21" ht="12" thickBot="1" x14ac:dyDescent="0.25">
      <c r="A54" s="25"/>
      <c r="B54" s="29"/>
      <c r="C54" s="33">
        <v>44512</v>
      </c>
      <c r="D54" s="31"/>
      <c r="E54" s="29"/>
      <c r="F54" s="29"/>
      <c r="G54" s="29"/>
      <c r="H54" s="29"/>
      <c r="I54" s="29"/>
      <c r="J54" s="29"/>
      <c r="K54" s="29"/>
      <c r="L54" s="29"/>
      <c r="M54" s="29"/>
      <c r="N54" s="31"/>
      <c r="O54" s="29"/>
      <c r="Q54" s="31">
        <v>40000</v>
      </c>
      <c r="R54" s="29"/>
      <c r="S54" s="29"/>
      <c r="T54" s="29"/>
      <c r="U54" s="32"/>
    </row>
    <row r="55" spans="1:21" ht="12.75" thickTop="1" thickBot="1" x14ac:dyDescent="0.25">
      <c r="A55" s="36"/>
      <c r="B55" s="43">
        <v>5</v>
      </c>
      <c r="C55" s="38"/>
      <c r="D55" s="39">
        <f>SUM(D50:D54)</f>
        <v>0</v>
      </c>
      <c r="E55" s="39">
        <f t="shared" ref="E55:R55" si="13">SUM(E50:E54)</f>
        <v>0</v>
      </c>
      <c r="F55" s="39">
        <f t="shared" si="13"/>
        <v>0</v>
      </c>
      <c r="G55" s="40">
        <f>SUM(D55:F55)</f>
        <v>0</v>
      </c>
      <c r="H55" s="39">
        <f t="shared" si="13"/>
        <v>0</v>
      </c>
      <c r="I55" s="39">
        <f t="shared" si="13"/>
        <v>0</v>
      </c>
      <c r="J55" s="39">
        <f t="shared" si="13"/>
        <v>60000</v>
      </c>
      <c r="K55" s="40">
        <f>SUM(H55:J55)</f>
        <v>60000</v>
      </c>
      <c r="L55" s="39">
        <f t="shared" si="13"/>
        <v>0</v>
      </c>
      <c r="M55" s="39">
        <f t="shared" si="13"/>
        <v>0</v>
      </c>
      <c r="N55" s="39">
        <f t="shared" si="13"/>
        <v>0</v>
      </c>
      <c r="O55" s="40">
        <f>SUM(L55:N55)</f>
        <v>0</v>
      </c>
      <c r="P55" s="39">
        <f t="shared" si="13"/>
        <v>25000</v>
      </c>
      <c r="Q55" s="39">
        <f t="shared" si="13"/>
        <v>40000</v>
      </c>
      <c r="R55" s="39">
        <f t="shared" si="13"/>
        <v>0</v>
      </c>
      <c r="S55" s="40">
        <f>SUM(P55:R55)</f>
        <v>65000</v>
      </c>
      <c r="T55" s="41">
        <f>SUM(S55,O55,K55,G55)</f>
        <v>125000</v>
      </c>
      <c r="U55" s="32"/>
    </row>
    <row r="56" spans="1:21" ht="12" thickBot="1" x14ac:dyDescent="0.25">
      <c r="A56" s="25">
        <v>16</v>
      </c>
      <c r="B56" s="54" t="s">
        <v>37</v>
      </c>
      <c r="C56" s="33">
        <v>44380</v>
      </c>
      <c r="E56" s="29"/>
      <c r="F56" s="29"/>
      <c r="G56" s="29"/>
      <c r="H56" s="31"/>
      <c r="I56" s="29"/>
      <c r="J56" s="29"/>
      <c r="K56" s="29"/>
      <c r="L56" s="31">
        <v>30000</v>
      </c>
      <c r="M56" s="29"/>
      <c r="N56" s="29"/>
      <c r="O56" s="29"/>
      <c r="P56" s="29"/>
      <c r="Q56" s="29"/>
      <c r="R56" s="29"/>
      <c r="S56" s="29"/>
      <c r="T56" s="29"/>
      <c r="U56" s="32"/>
    </row>
    <row r="57" spans="1:21" ht="12.75" thickTop="1" thickBot="1" x14ac:dyDescent="0.25">
      <c r="A57" s="36"/>
      <c r="B57" s="52">
        <v>1</v>
      </c>
      <c r="C57" s="42"/>
      <c r="D57" s="39">
        <f>SUM(D56)</f>
        <v>0</v>
      </c>
      <c r="E57" s="39">
        <f t="shared" ref="E57:R57" si="14">SUM(E56)</f>
        <v>0</v>
      </c>
      <c r="F57" s="39">
        <f t="shared" si="14"/>
        <v>0</v>
      </c>
      <c r="G57" s="40">
        <f>SUM(D57:F57)</f>
        <v>0</v>
      </c>
      <c r="H57" s="39">
        <f t="shared" si="14"/>
        <v>0</v>
      </c>
      <c r="I57" s="39">
        <f t="shared" si="14"/>
        <v>0</v>
      </c>
      <c r="J57" s="39">
        <f t="shared" si="14"/>
        <v>0</v>
      </c>
      <c r="K57" s="40">
        <f>SUM(H57:J57)</f>
        <v>0</v>
      </c>
      <c r="L57" s="39">
        <f t="shared" si="14"/>
        <v>30000</v>
      </c>
      <c r="M57" s="39">
        <f t="shared" si="14"/>
        <v>0</v>
      </c>
      <c r="N57" s="39">
        <f t="shared" si="14"/>
        <v>0</v>
      </c>
      <c r="O57" s="40">
        <f>SUM(L57:N57)</f>
        <v>30000</v>
      </c>
      <c r="P57" s="39">
        <f t="shared" si="14"/>
        <v>0</v>
      </c>
      <c r="Q57" s="39">
        <f t="shared" si="14"/>
        <v>0</v>
      </c>
      <c r="R57" s="39">
        <f t="shared" si="14"/>
        <v>0</v>
      </c>
      <c r="S57" s="40">
        <f>SUM(P57:R57)</f>
        <v>0</v>
      </c>
      <c r="T57" s="41">
        <f>SUM(S57,O57,K57,G57)</f>
        <v>30000</v>
      </c>
      <c r="U57" s="32"/>
    </row>
    <row r="58" spans="1:21" ht="21.75" thickBot="1" x14ac:dyDescent="0.25">
      <c r="A58" s="25">
        <v>17</v>
      </c>
      <c r="B58" s="53" t="s">
        <v>62</v>
      </c>
      <c r="C58" s="33">
        <v>44390</v>
      </c>
      <c r="E58" s="29"/>
      <c r="F58" s="29"/>
      <c r="G58" s="29"/>
      <c r="H58" s="31"/>
      <c r="I58" s="29"/>
      <c r="J58" s="29"/>
      <c r="K58" s="29"/>
      <c r="L58" s="31">
        <v>1300</v>
      </c>
      <c r="M58" s="29"/>
      <c r="N58" s="29"/>
      <c r="O58" s="29"/>
      <c r="P58" s="29"/>
      <c r="Q58" s="29"/>
      <c r="R58" s="29"/>
      <c r="S58" s="29"/>
      <c r="T58" s="29"/>
      <c r="U58" s="32"/>
    </row>
    <row r="59" spans="1:21" ht="12.75" thickTop="1" thickBot="1" x14ac:dyDescent="0.25">
      <c r="A59" s="36"/>
      <c r="B59" s="52">
        <v>1</v>
      </c>
      <c r="C59" s="42"/>
      <c r="D59" s="39">
        <f>SUM(D58)</f>
        <v>0</v>
      </c>
      <c r="E59" s="39">
        <f t="shared" ref="E59:R59" si="15">SUM(E58)</f>
        <v>0</v>
      </c>
      <c r="F59" s="39">
        <f t="shared" si="15"/>
        <v>0</v>
      </c>
      <c r="G59" s="40">
        <f>SUM(D59:F59)</f>
        <v>0</v>
      </c>
      <c r="H59" s="39">
        <f t="shared" si="15"/>
        <v>0</v>
      </c>
      <c r="I59" s="39">
        <f t="shared" si="15"/>
        <v>0</v>
      </c>
      <c r="J59" s="39">
        <f t="shared" si="15"/>
        <v>0</v>
      </c>
      <c r="K59" s="40">
        <f>SUM(H59:J59)</f>
        <v>0</v>
      </c>
      <c r="L59" s="39">
        <f t="shared" si="15"/>
        <v>1300</v>
      </c>
      <c r="M59" s="39">
        <f t="shared" si="15"/>
        <v>0</v>
      </c>
      <c r="N59" s="39">
        <f t="shared" si="15"/>
        <v>0</v>
      </c>
      <c r="O59" s="40">
        <f>SUM(L59:N59)</f>
        <v>1300</v>
      </c>
      <c r="P59" s="39">
        <f t="shared" si="15"/>
        <v>0</v>
      </c>
      <c r="Q59" s="39">
        <f t="shared" si="15"/>
        <v>0</v>
      </c>
      <c r="R59" s="39">
        <f t="shared" si="15"/>
        <v>0</v>
      </c>
      <c r="S59" s="40">
        <f>SUM(P59:R59)</f>
        <v>0</v>
      </c>
      <c r="T59" s="41">
        <f>SUM(S59,O59,K59,G59)</f>
        <v>1300</v>
      </c>
      <c r="U59" s="32"/>
    </row>
    <row r="60" spans="1:21" ht="21.75" thickBot="1" x14ac:dyDescent="0.3">
      <c r="A60" s="25">
        <v>18</v>
      </c>
      <c r="B60" s="53" t="s">
        <v>63</v>
      </c>
      <c r="C60" s="33">
        <v>44405</v>
      </c>
      <c r="E60" s="29"/>
      <c r="F60" s="29"/>
      <c r="G60" s="29"/>
      <c r="H60" s="31"/>
      <c r="I60" s="29"/>
      <c r="J60" s="29"/>
      <c r="K60" s="29"/>
      <c r="L60" s="31">
        <v>1000</v>
      </c>
      <c r="M60" s="29"/>
      <c r="N60" s="29"/>
      <c r="O60" s="29"/>
      <c r="P60" s="29"/>
      <c r="Q60" s="29"/>
      <c r="R60" s="29"/>
      <c r="S60" s="29"/>
      <c r="T60" s="29"/>
    </row>
    <row r="61" spans="1:21" ht="12" thickTop="1" thickBot="1" x14ac:dyDescent="0.3">
      <c r="A61" s="36"/>
      <c r="B61" s="52">
        <v>1</v>
      </c>
      <c r="C61" s="42"/>
      <c r="D61" s="39">
        <f>SUM(D60)</f>
        <v>0</v>
      </c>
      <c r="E61" s="39">
        <f t="shared" ref="E61:R61" si="16">SUM(E60)</f>
        <v>0</v>
      </c>
      <c r="F61" s="39">
        <f t="shared" si="16"/>
        <v>0</v>
      </c>
      <c r="G61" s="40">
        <f>SUM(D61:F61)</f>
        <v>0</v>
      </c>
      <c r="H61" s="39">
        <f t="shared" si="16"/>
        <v>0</v>
      </c>
      <c r="I61" s="39">
        <f t="shared" si="16"/>
        <v>0</v>
      </c>
      <c r="J61" s="39">
        <f t="shared" si="16"/>
        <v>0</v>
      </c>
      <c r="K61" s="40">
        <f>SUM(H61:J61)</f>
        <v>0</v>
      </c>
      <c r="L61" s="39">
        <f t="shared" si="16"/>
        <v>1000</v>
      </c>
      <c r="M61" s="39">
        <f t="shared" si="16"/>
        <v>0</v>
      </c>
      <c r="N61" s="39">
        <f t="shared" si="16"/>
        <v>0</v>
      </c>
      <c r="O61" s="40">
        <f>SUM(L61:N61)</f>
        <v>1000</v>
      </c>
      <c r="P61" s="39">
        <f t="shared" si="16"/>
        <v>0</v>
      </c>
      <c r="Q61" s="39">
        <f t="shared" si="16"/>
        <v>0</v>
      </c>
      <c r="R61" s="39">
        <f t="shared" si="16"/>
        <v>0</v>
      </c>
      <c r="S61" s="40">
        <f>SUM(P61:R61)</f>
        <v>0</v>
      </c>
      <c r="T61" s="41">
        <f>SUM(S61,O61,K61,G61)</f>
        <v>1000</v>
      </c>
    </row>
    <row r="62" spans="1:21" ht="11.25" thickBot="1" x14ac:dyDescent="0.3">
      <c r="A62" s="25">
        <v>19</v>
      </c>
      <c r="B62" s="54" t="s">
        <v>16</v>
      </c>
      <c r="C62" s="33">
        <v>44408</v>
      </c>
      <c r="E62" s="29"/>
      <c r="F62" s="29"/>
      <c r="G62" s="29"/>
      <c r="H62" s="31"/>
      <c r="I62" s="29"/>
      <c r="J62" s="29"/>
      <c r="K62" s="29"/>
      <c r="L62" s="31">
        <v>2000</v>
      </c>
      <c r="M62" s="29"/>
      <c r="N62" s="29"/>
      <c r="O62" s="29"/>
      <c r="P62" s="29"/>
      <c r="Q62" s="29"/>
      <c r="R62" s="29"/>
      <c r="S62" s="29"/>
      <c r="T62" s="29"/>
    </row>
    <row r="63" spans="1:21" ht="12" thickTop="1" thickBot="1" x14ac:dyDescent="0.3">
      <c r="A63" s="36"/>
      <c r="B63" s="52">
        <v>1</v>
      </c>
      <c r="C63" s="42"/>
      <c r="D63" s="39">
        <f>SUM(D62)</f>
        <v>0</v>
      </c>
      <c r="E63" s="39">
        <f t="shared" ref="E63:R63" si="17">SUM(E62)</f>
        <v>0</v>
      </c>
      <c r="F63" s="39">
        <f t="shared" si="17"/>
        <v>0</v>
      </c>
      <c r="G63" s="40">
        <f>SUM(D63:F63)</f>
        <v>0</v>
      </c>
      <c r="H63" s="39">
        <f t="shared" si="17"/>
        <v>0</v>
      </c>
      <c r="I63" s="39">
        <f t="shared" si="17"/>
        <v>0</v>
      </c>
      <c r="J63" s="39">
        <f t="shared" si="17"/>
        <v>0</v>
      </c>
      <c r="K63" s="40">
        <f>SUM(H63:J63)</f>
        <v>0</v>
      </c>
      <c r="L63" s="39">
        <f t="shared" si="17"/>
        <v>2000</v>
      </c>
      <c r="M63" s="39">
        <f t="shared" si="17"/>
        <v>0</v>
      </c>
      <c r="N63" s="39">
        <f t="shared" si="17"/>
        <v>0</v>
      </c>
      <c r="O63" s="40">
        <f>SUM(L63:N63)</f>
        <v>2000</v>
      </c>
      <c r="P63" s="39">
        <f t="shared" si="17"/>
        <v>0</v>
      </c>
      <c r="Q63" s="39">
        <f t="shared" si="17"/>
        <v>0</v>
      </c>
      <c r="R63" s="39">
        <f t="shared" si="17"/>
        <v>0</v>
      </c>
      <c r="S63" s="40">
        <f>SUM(P63:R63)</f>
        <v>0</v>
      </c>
      <c r="T63" s="41">
        <f>SUM(S63,O63,K63,G63)</f>
        <v>2000</v>
      </c>
    </row>
    <row r="64" spans="1:21" ht="11.25" thickBot="1" x14ac:dyDescent="0.3">
      <c r="A64" s="25">
        <v>20</v>
      </c>
      <c r="B64" s="54" t="s">
        <v>57</v>
      </c>
      <c r="C64" s="33">
        <v>44410</v>
      </c>
      <c r="E64" s="29"/>
      <c r="F64" s="29"/>
      <c r="G64" s="29"/>
      <c r="H64" s="31"/>
      <c r="I64" s="29"/>
      <c r="J64" s="29"/>
      <c r="K64" s="29"/>
      <c r="L64" s="29"/>
      <c r="M64" s="31">
        <v>30000</v>
      </c>
      <c r="N64" s="29"/>
      <c r="O64" s="29"/>
      <c r="P64" s="29"/>
      <c r="Q64" s="29"/>
      <c r="R64" s="29"/>
      <c r="S64" s="29"/>
      <c r="T64" s="29"/>
    </row>
    <row r="65" spans="1:20" ht="12" thickTop="1" thickBot="1" x14ac:dyDescent="0.3">
      <c r="A65" s="36"/>
      <c r="B65" s="52">
        <v>1</v>
      </c>
      <c r="C65" s="42"/>
      <c r="D65" s="39">
        <f>SUM(D64)</f>
        <v>0</v>
      </c>
      <c r="E65" s="39">
        <f t="shared" ref="E65:R65" si="18">SUM(E64)</f>
        <v>0</v>
      </c>
      <c r="F65" s="39">
        <f t="shared" si="18"/>
        <v>0</v>
      </c>
      <c r="G65" s="40">
        <f>SUM(D65:F65)</f>
        <v>0</v>
      </c>
      <c r="H65" s="39">
        <f t="shared" si="18"/>
        <v>0</v>
      </c>
      <c r="I65" s="39">
        <f t="shared" si="18"/>
        <v>0</v>
      </c>
      <c r="J65" s="39">
        <f t="shared" si="18"/>
        <v>0</v>
      </c>
      <c r="K65" s="40">
        <f>SUM(H65:J65)</f>
        <v>0</v>
      </c>
      <c r="L65" s="39">
        <f t="shared" si="18"/>
        <v>0</v>
      </c>
      <c r="M65" s="39">
        <f t="shared" si="18"/>
        <v>30000</v>
      </c>
      <c r="N65" s="39">
        <f t="shared" si="18"/>
        <v>0</v>
      </c>
      <c r="O65" s="40">
        <f>SUM(L65:N65)</f>
        <v>30000</v>
      </c>
      <c r="P65" s="39">
        <f t="shared" si="18"/>
        <v>0</v>
      </c>
      <c r="Q65" s="39">
        <f t="shared" si="18"/>
        <v>0</v>
      </c>
      <c r="R65" s="39">
        <f t="shared" si="18"/>
        <v>0</v>
      </c>
      <c r="S65" s="40">
        <f>SUM(P65:R65)</f>
        <v>0</v>
      </c>
      <c r="T65" s="41">
        <f>SUM(S65,O65,K65,G65)</f>
        <v>30000</v>
      </c>
    </row>
    <row r="66" spans="1:20" ht="11.25" thickBot="1" x14ac:dyDescent="0.3">
      <c r="A66" s="60">
        <v>21</v>
      </c>
      <c r="B66" s="54" t="s">
        <v>58</v>
      </c>
      <c r="C66" s="33">
        <v>44418</v>
      </c>
      <c r="E66" s="61"/>
      <c r="F66" s="61"/>
      <c r="G66" s="61"/>
      <c r="H66" s="31"/>
      <c r="I66" s="61"/>
      <c r="J66" s="61"/>
      <c r="K66" s="61"/>
      <c r="L66" s="61"/>
      <c r="M66" s="31">
        <v>7000</v>
      </c>
      <c r="N66" s="61"/>
      <c r="O66" s="61"/>
      <c r="P66" s="61"/>
      <c r="Q66" s="61"/>
      <c r="R66" s="61"/>
      <c r="S66" s="61"/>
      <c r="T66" s="61"/>
    </row>
    <row r="67" spans="1:20" ht="12" thickTop="1" thickBot="1" x14ac:dyDescent="0.3">
      <c r="A67" s="36"/>
      <c r="B67" s="52">
        <v>1</v>
      </c>
      <c r="C67" s="42"/>
      <c r="D67" s="39">
        <f>SUM(D66)</f>
        <v>0</v>
      </c>
      <c r="E67" s="39">
        <f>SUM(E66)</f>
        <v>0</v>
      </c>
      <c r="F67" s="39">
        <f>SUM(F66)</f>
        <v>0</v>
      </c>
      <c r="G67" s="40">
        <f>SUM(D67:F67)</f>
        <v>0</v>
      </c>
      <c r="H67" s="39">
        <f>SUM(H66)</f>
        <v>0</v>
      </c>
      <c r="I67" s="39">
        <f>SUM(I66)</f>
        <v>0</v>
      </c>
      <c r="J67" s="39">
        <f>SUM(J66)</f>
        <v>0</v>
      </c>
      <c r="K67" s="40">
        <f>SUM(H67:J67)</f>
        <v>0</v>
      </c>
      <c r="L67" s="39">
        <f>SUM(L66)</f>
        <v>0</v>
      </c>
      <c r="M67" s="39">
        <f>SUM(M66)</f>
        <v>7000</v>
      </c>
      <c r="N67" s="39">
        <f>SUM(N66)</f>
        <v>0</v>
      </c>
      <c r="O67" s="40">
        <f>SUM(L67:N67)</f>
        <v>7000</v>
      </c>
      <c r="P67" s="39">
        <f>SUM(P66)</f>
        <v>0</v>
      </c>
      <c r="Q67" s="39">
        <f>SUM(Q66)</f>
        <v>0</v>
      </c>
      <c r="R67" s="39">
        <f>SUM(R66)</f>
        <v>0</v>
      </c>
      <c r="S67" s="40">
        <f>SUM(P67:R67)</f>
        <v>0</v>
      </c>
      <c r="T67" s="41">
        <f>SUM(S67,O67,K67,G67)</f>
        <v>7000</v>
      </c>
    </row>
    <row r="68" spans="1:20" ht="11.25" thickBot="1" x14ac:dyDescent="0.3">
      <c r="A68" s="25">
        <v>22</v>
      </c>
      <c r="B68" s="54" t="s">
        <v>38</v>
      </c>
      <c r="C68" s="33">
        <v>44459</v>
      </c>
      <c r="E68" s="29"/>
      <c r="F68" s="29"/>
      <c r="G68" s="29"/>
      <c r="H68" s="31"/>
      <c r="I68" s="29"/>
      <c r="J68" s="29"/>
      <c r="K68" s="29"/>
      <c r="L68" s="29"/>
      <c r="M68" s="29"/>
      <c r="N68" s="31">
        <v>2000</v>
      </c>
      <c r="O68" s="29"/>
      <c r="P68" s="29"/>
      <c r="Q68" s="29"/>
      <c r="R68" s="29"/>
      <c r="S68" s="29"/>
      <c r="T68" s="29"/>
    </row>
    <row r="69" spans="1:20" ht="12" thickTop="1" thickBot="1" x14ac:dyDescent="0.3">
      <c r="A69" s="36"/>
      <c r="B69" s="52">
        <v>1</v>
      </c>
      <c r="C69" s="42"/>
      <c r="D69" s="39">
        <f>SUM(D68)</f>
        <v>0</v>
      </c>
      <c r="E69" s="39">
        <f t="shared" ref="E69:R69" si="19">SUM(E68)</f>
        <v>0</v>
      </c>
      <c r="F69" s="39">
        <f t="shared" si="19"/>
        <v>0</v>
      </c>
      <c r="G69" s="40">
        <f>SUM(D69:F69)</f>
        <v>0</v>
      </c>
      <c r="H69" s="39">
        <f t="shared" si="19"/>
        <v>0</v>
      </c>
      <c r="I69" s="39">
        <f t="shared" si="19"/>
        <v>0</v>
      </c>
      <c r="J69" s="39">
        <f t="shared" si="19"/>
        <v>0</v>
      </c>
      <c r="K69" s="40">
        <f>SUM(H69:J69)</f>
        <v>0</v>
      </c>
      <c r="L69" s="39">
        <f t="shared" si="19"/>
        <v>0</v>
      </c>
      <c r="M69" s="39">
        <f t="shared" si="19"/>
        <v>0</v>
      </c>
      <c r="N69" s="39">
        <f t="shared" si="19"/>
        <v>2000</v>
      </c>
      <c r="O69" s="40">
        <f>SUM(L69:N69)</f>
        <v>2000</v>
      </c>
      <c r="P69" s="39">
        <f t="shared" si="19"/>
        <v>0</v>
      </c>
      <c r="Q69" s="39">
        <f t="shared" si="19"/>
        <v>0</v>
      </c>
      <c r="R69" s="39">
        <f t="shared" si="19"/>
        <v>0</v>
      </c>
      <c r="S69" s="40">
        <f>SUM(P69:R69)</f>
        <v>0</v>
      </c>
      <c r="T69" s="41">
        <f>SUM(S69,O69,K69,G69)</f>
        <v>2000</v>
      </c>
    </row>
    <row r="70" spans="1:20" ht="11.25" thickBot="1" x14ac:dyDescent="0.3">
      <c r="A70" s="25">
        <v>23</v>
      </c>
      <c r="B70" s="54" t="s">
        <v>17</v>
      </c>
      <c r="C70" s="33">
        <v>44476</v>
      </c>
      <c r="E70" s="29"/>
      <c r="F70" s="29"/>
      <c r="G70" s="29"/>
      <c r="H70" s="31"/>
      <c r="I70" s="29"/>
      <c r="J70" s="29"/>
      <c r="K70" s="29"/>
      <c r="L70" s="29"/>
      <c r="M70" s="29"/>
      <c r="N70" s="29"/>
      <c r="O70" s="29"/>
      <c r="P70" s="31">
        <v>10000</v>
      </c>
      <c r="Q70" s="29"/>
      <c r="R70" s="29"/>
      <c r="S70" s="29"/>
      <c r="T70" s="29"/>
    </row>
    <row r="71" spans="1:20" ht="12" thickTop="1" thickBot="1" x14ac:dyDescent="0.3">
      <c r="A71" s="36"/>
      <c r="B71" s="52">
        <v>1</v>
      </c>
      <c r="C71" s="42"/>
      <c r="D71" s="39">
        <f>SUM(D70)</f>
        <v>0</v>
      </c>
      <c r="E71" s="39">
        <f t="shared" ref="E71:R71" si="20">SUM(E70)</f>
        <v>0</v>
      </c>
      <c r="F71" s="39">
        <f t="shared" si="20"/>
        <v>0</v>
      </c>
      <c r="G71" s="40">
        <f>SUM(D71:F71)</f>
        <v>0</v>
      </c>
      <c r="H71" s="39">
        <f t="shared" si="20"/>
        <v>0</v>
      </c>
      <c r="I71" s="39">
        <f t="shared" si="20"/>
        <v>0</v>
      </c>
      <c r="J71" s="39">
        <f t="shared" si="20"/>
        <v>0</v>
      </c>
      <c r="K71" s="40">
        <f>SUM(H71:J71)</f>
        <v>0</v>
      </c>
      <c r="L71" s="39">
        <f t="shared" si="20"/>
        <v>0</v>
      </c>
      <c r="M71" s="39">
        <f t="shared" si="20"/>
        <v>0</v>
      </c>
      <c r="N71" s="39">
        <f t="shared" si="20"/>
        <v>0</v>
      </c>
      <c r="O71" s="40">
        <f>SUM(L71:N71)</f>
        <v>0</v>
      </c>
      <c r="P71" s="39">
        <f t="shared" si="20"/>
        <v>10000</v>
      </c>
      <c r="Q71" s="39">
        <f t="shared" si="20"/>
        <v>0</v>
      </c>
      <c r="R71" s="39">
        <f t="shared" si="20"/>
        <v>0</v>
      </c>
      <c r="S71" s="40">
        <f>SUM(P71:R71)</f>
        <v>10000</v>
      </c>
      <c r="T71" s="41">
        <f>SUM(S71,O71,K71,G71)</f>
        <v>10000</v>
      </c>
    </row>
    <row r="72" spans="1:20" ht="11.25" thickBot="1" x14ac:dyDescent="0.3">
      <c r="A72" s="25">
        <v>24</v>
      </c>
      <c r="B72" s="54" t="s">
        <v>19</v>
      </c>
      <c r="C72" s="33">
        <v>44480</v>
      </c>
      <c r="E72" s="29"/>
      <c r="F72" s="29"/>
      <c r="G72" s="29"/>
      <c r="H72" s="31"/>
      <c r="I72" s="29"/>
      <c r="J72" s="29"/>
      <c r="K72" s="29"/>
      <c r="L72" s="29"/>
      <c r="M72" s="29"/>
      <c r="N72" s="29"/>
      <c r="O72" s="29"/>
      <c r="P72" s="31">
        <v>1000</v>
      </c>
      <c r="Q72" s="29"/>
      <c r="R72" s="29"/>
      <c r="S72" s="29"/>
      <c r="T72" s="29"/>
    </row>
    <row r="73" spans="1:20" ht="12" thickTop="1" thickBot="1" x14ac:dyDescent="0.3">
      <c r="A73" s="36"/>
      <c r="B73" s="52">
        <v>1</v>
      </c>
      <c r="C73" s="42"/>
      <c r="D73" s="39">
        <f>SUM(D72)</f>
        <v>0</v>
      </c>
      <c r="E73" s="39">
        <f t="shared" ref="E73:R73" si="21">SUM(E72)</f>
        <v>0</v>
      </c>
      <c r="F73" s="39">
        <f t="shared" si="21"/>
        <v>0</v>
      </c>
      <c r="G73" s="40">
        <f>SUM(D73:F73)</f>
        <v>0</v>
      </c>
      <c r="H73" s="39">
        <f t="shared" si="21"/>
        <v>0</v>
      </c>
      <c r="I73" s="39">
        <f t="shared" si="21"/>
        <v>0</v>
      </c>
      <c r="J73" s="39">
        <f t="shared" si="21"/>
        <v>0</v>
      </c>
      <c r="K73" s="40">
        <f>SUM(D73:J73)</f>
        <v>0</v>
      </c>
      <c r="L73" s="39">
        <f t="shared" si="21"/>
        <v>0</v>
      </c>
      <c r="M73" s="39">
        <f t="shared" si="21"/>
        <v>0</v>
      </c>
      <c r="N73" s="39">
        <f t="shared" si="21"/>
        <v>0</v>
      </c>
      <c r="O73" s="40">
        <f>SUM(D73:N73)</f>
        <v>0</v>
      </c>
      <c r="P73" s="39">
        <f t="shared" si="21"/>
        <v>1000</v>
      </c>
      <c r="Q73" s="39">
        <f t="shared" si="21"/>
        <v>0</v>
      </c>
      <c r="R73" s="39">
        <f t="shared" si="21"/>
        <v>0</v>
      </c>
      <c r="S73" s="40">
        <f>SUM(D73:R73)</f>
        <v>1000</v>
      </c>
      <c r="T73" s="41">
        <f>SUM(S73,O73,K73,G73)</f>
        <v>1000</v>
      </c>
    </row>
    <row r="74" spans="1:20" ht="11.25" thickBot="1" x14ac:dyDescent="0.3">
      <c r="A74" s="25">
        <v>25</v>
      </c>
      <c r="B74" s="54" t="s">
        <v>18</v>
      </c>
      <c r="C74" s="33">
        <v>44481</v>
      </c>
      <c r="E74" s="29"/>
      <c r="F74" s="29"/>
      <c r="G74" s="29"/>
      <c r="H74" s="31"/>
      <c r="I74" s="29"/>
      <c r="J74" s="29"/>
      <c r="K74" s="29"/>
      <c r="L74" s="29"/>
      <c r="M74" s="29"/>
      <c r="N74" s="29"/>
      <c r="O74" s="29"/>
      <c r="P74" s="31">
        <v>28500</v>
      </c>
      <c r="Q74" s="29"/>
      <c r="R74" s="29"/>
      <c r="S74" s="29"/>
      <c r="T74" s="29"/>
    </row>
    <row r="75" spans="1:20" ht="12" thickTop="1" thickBot="1" x14ac:dyDescent="0.3">
      <c r="A75" s="36"/>
      <c r="B75" s="52">
        <v>1</v>
      </c>
      <c r="C75" s="42"/>
      <c r="D75" s="39">
        <f>SUM(D74)</f>
        <v>0</v>
      </c>
      <c r="E75" s="39">
        <f t="shared" ref="E75:R75" si="22">SUM(E74)</f>
        <v>0</v>
      </c>
      <c r="F75" s="39">
        <f t="shared" si="22"/>
        <v>0</v>
      </c>
      <c r="G75" s="40">
        <f>SUM(D75:F75)</f>
        <v>0</v>
      </c>
      <c r="H75" s="39">
        <f t="shared" si="22"/>
        <v>0</v>
      </c>
      <c r="I75" s="39">
        <f t="shared" si="22"/>
        <v>0</v>
      </c>
      <c r="J75" s="39">
        <f t="shared" si="22"/>
        <v>0</v>
      </c>
      <c r="K75" s="40">
        <f>SUM(H75:J75)</f>
        <v>0</v>
      </c>
      <c r="L75" s="39">
        <f t="shared" si="22"/>
        <v>0</v>
      </c>
      <c r="M75" s="39">
        <f t="shared" si="22"/>
        <v>0</v>
      </c>
      <c r="N75" s="39">
        <f t="shared" si="22"/>
        <v>0</v>
      </c>
      <c r="O75" s="40">
        <f>SUM(L75:N75)</f>
        <v>0</v>
      </c>
      <c r="P75" s="39">
        <f t="shared" si="22"/>
        <v>28500</v>
      </c>
      <c r="Q75" s="39">
        <f t="shared" si="22"/>
        <v>0</v>
      </c>
      <c r="R75" s="39">
        <f t="shared" si="22"/>
        <v>0</v>
      </c>
      <c r="S75" s="40">
        <f>SUM(P75:R75)</f>
        <v>28500</v>
      </c>
      <c r="T75" s="41">
        <f>SUM(S75,O75,K75,G75)</f>
        <v>28500</v>
      </c>
    </row>
    <row r="76" spans="1:20" ht="11.25" thickBot="1" x14ac:dyDescent="0.3">
      <c r="A76" s="25">
        <v>26</v>
      </c>
      <c r="B76" s="54" t="s">
        <v>55</v>
      </c>
      <c r="C76" s="67">
        <v>44552</v>
      </c>
      <c r="E76" s="29"/>
      <c r="F76" s="29"/>
      <c r="G76" s="29"/>
      <c r="H76" s="31"/>
      <c r="I76" s="29"/>
      <c r="J76" s="29"/>
      <c r="K76" s="29"/>
      <c r="L76" s="29"/>
      <c r="M76" s="29"/>
      <c r="N76" s="29"/>
      <c r="O76" s="29"/>
      <c r="P76" s="31">
        <v>0</v>
      </c>
      <c r="Q76" s="29"/>
      <c r="R76" s="31">
        <v>0</v>
      </c>
      <c r="S76" s="29"/>
      <c r="T76" s="29"/>
    </row>
    <row r="77" spans="1:20" ht="12" thickTop="1" thickBot="1" x14ac:dyDescent="0.3">
      <c r="A77" s="36"/>
      <c r="B77" s="52">
        <v>1</v>
      </c>
      <c r="C77" s="42"/>
      <c r="D77" s="39">
        <f>SUM(D76)</f>
        <v>0</v>
      </c>
      <c r="E77" s="39">
        <f>SUM(E76)</f>
        <v>0</v>
      </c>
      <c r="F77" s="39">
        <f>SUM(F76)</f>
        <v>0</v>
      </c>
      <c r="G77" s="40">
        <f>SUM(D77:F77)</f>
        <v>0</v>
      </c>
      <c r="H77" s="39">
        <f>SUM(H76)</f>
        <v>0</v>
      </c>
      <c r="I77" s="39">
        <f>SUM(I76)</f>
        <v>0</v>
      </c>
      <c r="J77" s="39">
        <f>SUM(J76)</f>
        <v>0</v>
      </c>
      <c r="K77" s="40">
        <f>SUM(H77:J77)</f>
        <v>0</v>
      </c>
      <c r="L77" s="39">
        <f>SUM(L76)</f>
        <v>0</v>
      </c>
      <c r="M77" s="39">
        <f>SUM(M76)</f>
        <v>0</v>
      </c>
      <c r="N77" s="39">
        <f>SUM(N76)</f>
        <v>0</v>
      </c>
      <c r="O77" s="40">
        <f>SUM(L77:N77)</f>
        <v>0</v>
      </c>
      <c r="P77" s="39">
        <f>SUM(P76)</f>
        <v>0</v>
      </c>
      <c r="Q77" s="39">
        <f>SUM(Q76)</f>
        <v>0</v>
      </c>
      <c r="R77" s="39">
        <f>SUM(R76)</f>
        <v>0</v>
      </c>
      <c r="S77" s="40">
        <f>SUM(P77:R77)</f>
        <v>0</v>
      </c>
      <c r="T77" s="41">
        <f>SUM(S77,O77,K77,G77)</f>
        <v>0</v>
      </c>
    </row>
    <row r="78" spans="1:20" ht="15" x14ac:dyDescent="0.25">
      <c r="A78" s="25"/>
      <c r="B78" s="59"/>
      <c r="C78" s="29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</row>
    <row r="79" spans="1:20" s="58" customFormat="1" ht="11.25" thickBot="1" x14ac:dyDescent="0.3"/>
    <row r="80" spans="1:20" ht="12" thickTop="1" thickBot="1" x14ac:dyDescent="0.3">
      <c r="D80" s="35">
        <v>235367</v>
      </c>
      <c r="E80" s="35">
        <v>55367</v>
      </c>
      <c r="F80" s="35">
        <v>110000</v>
      </c>
      <c r="G80" s="40">
        <f>SUM(G13:G75)</f>
        <v>400733.33999999997</v>
      </c>
      <c r="H80" s="35">
        <v>160000</v>
      </c>
      <c r="I80" s="35">
        <v>1000</v>
      </c>
      <c r="J80" s="35">
        <v>260000</v>
      </c>
      <c r="K80" s="40">
        <f>SUM(K13:K75)</f>
        <v>421000</v>
      </c>
      <c r="L80" s="35">
        <v>224500</v>
      </c>
      <c r="M80" s="35">
        <v>167000</v>
      </c>
      <c r="N80" s="35">
        <v>157000</v>
      </c>
      <c r="O80" s="40">
        <f>SUM(O13:O75)</f>
        <v>548500</v>
      </c>
      <c r="P80" s="35">
        <v>164500</v>
      </c>
      <c r="Q80" s="35">
        <v>153000</v>
      </c>
      <c r="R80" s="35">
        <v>47000</v>
      </c>
      <c r="S80" s="40">
        <f>SUM(P80:R80)</f>
        <v>364500</v>
      </c>
      <c r="T80" s="41">
        <f>SUM(S80,O80,K80,G80)</f>
        <v>1734733.3399999999</v>
      </c>
    </row>
    <row r="81" spans="4:17" ht="12" thickTop="1" x14ac:dyDescent="0.2">
      <c r="D81" s="32"/>
      <c r="E81" s="32"/>
      <c r="F81" s="32"/>
      <c r="G81" s="32"/>
      <c r="H81" s="32"/>
      <c r="I81" s="32"/>
      <c r="J81" s="32"/>
      <c r="K81" s="32"/>
      <c r="L81" s="32"/>
      <c r="M81" s="32"/>
    </row>
    <row r="82" spans="4:17" ht="11.25" x14ac:dyDescent="0.2">
      <c r="D82" s="32"/>
      <c r="E82" s="32"/>
      <c r="F82" s="32"/>
      <c r="G82" s="32"/>
      <c r="H82" s="32"/>
      <c r="I82" s="32"/>
      <c r="J82" s="32"/>
      <c r="K82" s="32"/>
      <c r="L82" s="32"/>
      <c r="M82" s="32"/>
    </row>
    <row r="83" spans="4:17" ht="11.25" x14ac:dyDescent="0.2">
      <c r="D83" s="32"/>
      <c r="E83" s="32"/>
      <c r="F83" s="32"/>
      <c r="G83" s="32"/>
      <c r="H83" s="32"/>
      <c r="I83" s="32"/>
      <c r="J83" s="32"/>
      <c r="K83" s="32"/>
      <c r="L83" s="32"/>
      <c r="M83" s="32"/>
    </row>
    <row r="85" spans="4:17" ht="15" x14ac:dyDescent="0.25">
      <c r="F85"/>
      <c r="G85"/>
      <c r="H85"/>
      <c r="I85"/>
      <c r="J85"/>
      <c r="K85"/>
      <c r="L85"/>
      <c r="M85"/>
      <c r="N85"/>
      <c r="O85"/>
      <c r="P85"/>
      <c r="Q85"/>
    </row>
    <row r="86" spans="4:17" ht="15" x14ac:dyDescent="0.25">
      <c r="F86"/>
      <c r="G86"/>
      <c r="H86"/>
      <c r="I86"/>
      <c r="J86"/>
      <c r="K86"/>
      <c r="L86"/>
      <c r="M86"/>
      <c r="N86"/>
      <c r="O86"/>
      <c r="P86"/>
      <c r="Q86"/>
    </row>
    <row r="87" spans="4:17" ht="15" x14ac:dyDescent="0.25">
      <c r="F87"/>
      <c r="G87"/>
      <c r="H87"/>
      <c r="I87"/>
      <c r="J87"/>
      <c r="K87"/>
      <c r="L87"/>
      <c r="M87"/>
      <c r="N87"/>
      <c r="O87"/>
      <c r="P87"/>
      <c r="Q87"/>
    </row>
    <row r="88" spans="4:17" ht="15" x14ac:dyDescent="0.25">
      <c r="F88"/>
      <c r="G88"/>
      <c r="H88"/>
      <c r="I88"/>
      <c r="J88"/>
      <c r="K88"/>
      <c r="L88"/>
      <c r="M88"/>
      <c r="N88"/>
      <c r="O88"/>
      <c r="P88"/>
      <c r="Q88"/>
    </row>
    <row r="89" spans="4:17" ht="15" x14ac:dyDescent="0.25">
      <c r="F89"/>
      <c r="G89"/>
      <c r="H89"/>
      <c r="I89"/>
      <c r="J89"/>
      <c r="K89"/>
      <c r="L89"/>
      <c r="M89"/>
      <c r="N89"/>
      <c r="O89"/>
      <c r="P89"/>
      <c r="Q89"/>
    </row>
    <row r="90" spans="4:17" ht="15" x14ac:dyDescent="0.25">
      <c r="F90"/>
      <c r="G90"/>
      <c r="H90"/>
      <c r="I90"/>
      <c r="J90"/>
      <c r="K90"/>
      <c r="L90"/>
      <c r="M90"/>
      <c r="N90"/>
      <c r="O90"/>
      <c r="P90"/>
      <c r="Q90"/>
    </row>
    <row r="91" spans="4:17" ht="15" x14ac:dyDescent="0.25">
      <c r="F91"/>
      <c r="G91"/>
      <c r="H91"/>
      <c r="I91"/>
      <c r="J91"/>
      <c r="K91"/>
      <c r="L91"/>
      <c r="M91"/>
      <c r="N91"/>
      <c r="O91"/>
      <c r="P91"/>
      <c r="Q91"/>
    </row>
    <row r="92" spans="4:17" ht="15" x14ac:dyDescent="0.25">
      <c r="F92"/>
      <c r="G92"/>
      <c r="H92"/>
      <c r="I92"/>
      <c r="J92"/>
      <c r="K92"/>
      <c r="L92"/>
      <c r="M92"/>
      <c r="N92"/>
      <c r="O92"/>
      <c r="P92"/>
      <c r="Q92"/>
    </row>
    <row r="93" spans="4:17" ht="15" x14ac:dyDescent="0.25">
      <c r="F93"/>
      <c r="G93"/>
      <c r="H93"/>
      <c r="I93"/>
      <c r="J93"/>
      <c r="K93"/>
      <c r="L93"/>
      <c r="M93"/>
      <c r="N93"/>
      <c r="O93"/>
      <c r="P93"/>
      <c r="Q93"/>
    </row>
    <row r="94" spans="4:17" ht="15" x14ac:dyDescent="0.25">
      <c r="F94"/>
      <c r="G94"/>
      <c r="H94"/>
      <c r="I94"/>
      <c r="J94"/>
      <c r="K94"/>
      <c r="L94"/>
      <c r="M94"/>
      <c r="N94"/>
      <c r="O94"/>
      <c r="P94"/>
      <c r="Q94"/>
    </row>
    <row r="95" spans="4:17" ht="15" x14ac:dyDescent="0.25">
      <c r="F95"/>
      <c r="G95"/>
      <c r="H95"/>
      <c r="I95"/>
      <c r="J95"/>
      <c r="K95"/>
      <c r="L95"/>
      <c r="M95"/>
      <c r="N95"/>
      <c r="O95"/>
      <c r="P95"/>
      <c r="Q95"/>
    </row>
  </sheetData>
  <mergeCells count="2">
    <mergeCell ref="A1:C1"/>
    <mergeCell ref="D2:T2"/>
  </mergeCell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96"/>
  <sheetViews>
    <sheetView topLeftCell="B1" zoomScaleNormal="100" workbookViewId="0">
      <pane xSplit="3" ySplit="1" topLeftCell="E59" activePane="bottomRight" state="frozen"/>
      <selection activeCell="B1" sqref="B1"/>
      <selection pane="topRight" activeCell="E1" sqref="E1"/>
      <selection pane="bottomLeft" activeCell="B2" sqref="B2"/>
      <selection pane="bottomRight" activeCell="B37" activeCellId="2" sqref="A35:XFD35 A36:XFD36 A37:XFD37"/>
    </sheetView>
  </sheetViews>
  <sheetFormatPr defaultRowHeight="10.5" x14ac:dyDescent="0.15"/>
  <cols>
    <col min="1" max="1" width="2.85546875" style="81" customWidth="1"/>
    <col min="2" max="2" width="21.140625" style="81" bestFit="1" customWidth="1"/>
    <col min="3" max="3" width="5.85546875" style="81" bestFit="1" customWidth="1"/>
    <col min="4" max="4" width="9.140625" style="81" bestFit="1" customWidth="1"/>
    <col min="5" max="6" width="7.42578125" style="81" bestFit="1" customWidth="1"/>
    <col min="7" max="7" width="6.42578125" style="81" customWidth="1"/>
    <col min="8" max="8" width="8.28515625" style="81" bestFit="1" customWidth="1"/>
    <col min="9" max="9" width="6.42578125" style="81" customWidth="1"/>
    <col min="10" max="10" width="7.42578125" style="81" bestFit="1" customWidth="1"/>
    <col min="11" max="11" width="6.42578125" style="81" customWidth="1"/>
    <col min="12" max="12" width="8.28515625" style="81" bestFit="1" customWidth="1"/>
    <col min="13" max="15" width="6.42578125" style="81" customWidth="1"/>
    <col min="16" max="16" width="9.85546875" style="81" bestFit="1" customWidth="1"/>
    <col min="17" max="18" width="7.42578125" style="81" bestFit="1" customWidth="1"/>
    <col min="19" max="19" width="6.42578125" style="81" customWidth="1"/>
    <col min="20" max="20" width="8.85546875" style="81" bestFit="1" customWidth="1"/>
    <col min="21" max="21" width="18.5703125" style="81" customWidth="1"/>
    <col min="22" max="22" width="9.140625" style="81"/>
    <col min="23" max="23" width="10.5703125" style="81" bestFit="1" customWidth="1"/>
    <col min="24" max="24" width="8.7109375" style="81" bestFit="1" customWidth="1"/>
    <col min="25" max="25" width="8.5703125" style="81" customWidth="1"/>
    <col min="26" max="26" width="21.42578125" style="81" bestFit="1" customWidth="1"/>
    <col min="27" max="27" width="6" style="81" customWidth="1"/>
    <col min="28" max="28" width="5.7109375" style="81" customWidth="1"/>
    <col min="29" max="29" width="5.5703125" style="81" bestFit="1" customWidth="1"/>
    <col min="30" max="30" width="6.5703125" style="81" customWidth="1"/>
    <col min="31" max="31" width="6.7109375" style="81" customWidth="1"/>
    <col min="32" max="32" width="9.28515625" style="81" bestFit="1" customWidth="1"/>
    <col min="33" max="16384" width="9.140625" style="81"/>
  </cols>
  <sheetData>
    <row r="1" spans="1:21" ht="12" thickTop="1" thickBot="1" x14ac:dyDescent="0.2">
      <c r="A1" s="130" t="s">
        <v>50</v>
      </c>
      <c r="B1" s="130"/>
      <c r="C1" s="130"/>
      <c r="D1" s="130"/>
      <c r="E1" s="78" t="s">
        <v>21</v>
      </c>
      <c r="F1" s="78" t="s">
        <v>22</v>
      </c>
      <c r="G1" s="78" t="s">
        <v>23</v>
      </c>
      <c r="H1" s="26" t="s">
        <v>33</v>
      </c>
      <c r="I1" s="78" t="s">
        <v>24</v>
      </c>
      <c r="J1" s="78" t="s">
        <v>25</v>
      </c>
      <c r="K1" s="78" t="s">
        <v>49</v>
      </c>
      <c r="L1" s="26" t="s">
        <v>34</v>
      </c>
      <c r="M1" s="78" t="s">
        <v>27</v>
      </c>
      <c r="N1" s="78" t="s">
        <v>29</v>
      </c>
      <c r="O1" s="78" t="s">
        <v>28</v>
      </c>
      <c r="P1" s="26" t="s">
        <v>35</v>
      </c>
      <c r="Q1" s="78" t="s">
        <v>30</v>
      </c>
      <c r="R1" s="78" t="s">
        <v>31</v>
      </c>
      <c r="S1" s="78" t="s">
        <v>32</v>
      </c>
      <c r="T1" s="26" t="s">
        <v>36</v>
      </c>
      <c r="U1" s="27" t="s">
        <v>51</v>
      </c>
    </row>
    <row r="2" spans="1:21" ht="11.25" thickTop="1" x14ac:dyDescent="0.15">
      <c r="A2" s="78" t="s">
        <v>48</v>
      </c>
      <c r="B2" s="78" t="s">
        <v>52</v>
      </c>
      <c r="C2" s="78" t="s">
        <v>64</v>
      </c>
      <c r="D2" s="78" t="s">
        <v>53</v>
      </c>
      <c r="E2" s="129"/>
      <c r="F2" s="129"/>
      <c r="G2" s="129"/>
      <c r="H2" s="129"/>
      <c r="I2" s="129"/>
      <c r="J2" s="129"/>
      <c r="K2" s="129"/>
      <c r="L2" s="129"/>
      <c r="M2" s="129"/>
      <c r="N2" s="129"/>
      <c r="O2" s="129"/>
      <c r="P2" s="129"/>
      <c r="Q2" s="129"/>
      <c r="R2" s="129"/>
      <c r="S2" s="129"/>
      <c r="T2" s="129"/>
      <c r="U2" s="129"/>
    </row>
    <row r="3" spans="1:21" x14ac:dyDescent="0.15">
      <c r="A3" s="78">
        <v>1</v>
      </c>
      <c r="B3" s="79" t="s">
        <v>69</v>
      </c>
      <c r="C3" s="79" t="s">
        <v>67</v>
      </c>
      <c r="D3" s="30">
        <v>44575</v>
      </c>
      <c r="E3" s="31">
        <v>100000</v>
      </c>
      <c r="F3" s="79"/>
      <c r="G3" s="79"/>
      <c r="I3" s="79"/>
      <c r="J3" s="79"/>
      <c r="K3" s="79"/>
      <c r="M3" s="79"/>
      <c r="N3" s="79"/>
      <c r="O3" s="79"/>
      <c r="Q3" s="79"/>
      <c r="R3" s="79"/>
      <c r="S3" s="79"/>
    </row>
    <row r="4" spans="1:21" x14ac:dyDescent="0.15">
      <c r="A4" s="78"/>
      <c r="B4" s="79"/>
      <c r="C4" s="79" t="s">
        <v>65</v>
      </c>
      <c r="D4" s="30">
        <v>44617</v>
      </c>
      <c r="E4" s="31">
        <v>8000</v>
      </c>
      <c r="F4" s="79"/>
      <c r="G4" s="79"/>
      <c r="I4" s="79"/>
      <c r="J4" s="79"/>
      <c r="K4" s="79"/>
      <c r="M4" s="79"/>
      <c r="N4" s="79"/>
      <c r="O4" s="79"/>
      <c r="Q4" s="79"/>
      <c r="R4" s="79"/>
      <c r="S4" s="79"/>
    </row>
    <row r="5" spans="1:21" x14ac:dyDescent="0.15">
      <c r="A5" s="78"/>
      <c r="B5" s="79"/>
      <c r="C5" s="79" t="s">
        <v>65</v>
      </c>
      <c r="D5" s="30">
        <v>44688</v>
      </c>
      <c r="F5" s="79"/>
      <c r="G5" s="79"/>
      <c r="I5" s="79"/>
      <c r="J5" s="31">
        <v>50000</v>
      </c>
      <c r="K5" s="79"/>
      <c r="M5" s="79"/>
      <c r="N5" s="79"/>
      <c r="O5" s="79"/>
      <c r="Q5" s="79"/>
      <c r="R5" s="79"/>
      <c r="S5" s="79"/>
    </row>
    <row r="6" spans="1:21" x14ac:dyDescent="0.15">
      <c r="A6" s="78"/>
      <c r="B6" s="79"/>
      <c r="C6" s="79" t="s">
        <v>65</v>
      </c>
      <c r="D6" s="30">
        <v>44691</v>
      </c>
      <c r="F6" s="79"/>
      <c r="G6" s="79"/>
      <c r="I6" s="79"/>
      <c r="J6" s="31">
        <v>30000</v>
      </c>
      <c r="K6" s="79"/>
      <c r="M6" s="79"/>
      <c r="N6" s="79"/>
      <c r="O6" s="79"/>
      <c r="Q6" s="79"/>
      <c r="R6" s="79"/>
      <c r="S6" s="79"/>
    </row>
    <row r="7" spans="1:21" x14ac:dyDescent="0.15">
      <c r="A7" s="78"/>
      <c r="B7" s="79"/>
      <c r="C7" s="79" t="s">
        <v>65</v>
      </c>
      <c r="D7" s="30">
        <v>44717</v>
      </c>
      <c r="F7" s="79"/>
      <c r="G7" s="79"/>
      <c r="I7" s="79"/>
      <c r="K7" s="31">
        <v>68000</v>
      </c>
      <c r="M7" s="79"/>
      <c r="N7" s="79"/>
      <c r="O7" s="79"/>
      <c r="Q7" s="79"/>
      <c r="R7" s="79"/>
      <c r="S7" s="79"/>
    </row>
    <row r="8" spans="1:21" x14ac:dyDescent="0.15">
      <c r="A8" s="78"/>
      <c r="B8" s="79"/>
      <c r="C8" s="79" t="s">
        <v>65</v>
      </c>
      <c r="D8" s="30">
        <v>44821</v>
      </c>
      <c r="F8" s="79"/>
      <c r="G8" s="79"/>
      <c r="I8" s="79"/>
      <c r="K8" s="31"/>
      <c r="M8" s="79"/>
      <c r="N8" s="79"/>
      <c r="O8" s="31">
        <v>55000</v>
      </c>
      <c r="Q8" s="79"/>
      <c r="R8" s="79"/>
      <c r="S8" s="79"/>
    </row>
    <row r="9" spans="1:21" x14ac:dyDescent="0.15">
      <c r="A9" s="78"/>
      <c r="B9" s="79"/>
      <c r="C9" s="79" t="s">
        <v>65</v>
      </c>
      <c r="D9" s="30">
        <v>44828</v>
      </c>
      <c r="F9" s="79"/>
      <c r="G9" s="79"/>
      <c r="I9" s="79"/>
      <c r="K9" s="31"/>
      <c r="M9" s="79"/>
      <c r="N9" s="79"/>
      <c r="O9" s="31">
        <v>11000</v>
      </c>
      <c r="Q9" s="79"/>
      <c r="R9" s="79"/>
      <c r="S9" s="79"/>
    </row>
    <row r="10" spans="1:21" x14ac:dyDescent="0.15">
      <c r="A10" s="78"/>
      <c r="B10" s="79"/>
      <c r="C10" s="79" t="s">
        <v>65</v>
      </c>
      <c r="D10" s="30">
        <v>44835</v>
      </c>
      <c r="F10" s="79"/>
      <c r="G10" s="79"/>
      <c r="I10" s="79"/>
      <c r="K10" s="31"/>
      <c r="M10" s="79"/>
      <c r="N10" s="79"/>
      <c r="O10" s="31"/>
      <c r="Q10" s="31">
        <v>55000</v>
      </c>
      <c r="R10" s="79"/>
      <c r="S10" s="79"/>
    </row>
    <row r="11" spans="1:21" ht="11.25" thickBot="1" x14ac:dyDescent="0.2">
      <c r="A11" s="78"/>
      <c r="B11" s="79"/>
      <c r="C11" s="79" t="s">
        <v>65</v>
      </c>
      <c r="D11" s="30">
        <v>44849</v>
      </c>
      <c r="F11" s="79"/>
      <c r="G11" s="79"/>
      <c r="I11" s="79"/>
      <c r="K11" s="31"/>
      <c r="M11" s="79"/>
      <c r="N11" s="79"/>
      <c r="O11" s="31"/>
      <c r="Q11" s="75">
        <v>15000</v>
      </c>
      <c r="R11" s="79"/>
      <c r="S11" s="79"/>
    </row>
    <row r="12" spans="1:21" ht="12" thickTop="1" thickBot="1" x14ac:dyDescent="0.2">
      <c r="A12" s="36"/>
      <c r="B12" s="37" t="s">
        <v>132</v>
      </c>
      <c r="C12" s="37"/>
      <c r="D12" s="38"/>
      <c r="E12" s="39">
        <f>SUM(E3:E4)</f>
        <v>108000</v>
      </c>
      <c r="F12" s="39">
        <f>SUM(F3:F3)</f>
        <v>0</v>
      </c>
      <c r="G12" s="39">
        <f>SUM(G3:G3)</f>
        <v>0</v>
      </c>
      <c r="H12" s="40">
        <f>SUM(E12:G12)</f>
        <v>108000</v>
      </c>
      <c r="I12" s="39">
        <f>SUM(I3:I3)</f>
        <v>0</v>
      </c>
      <c r="J12" s="39">
        <v>80000</v>
      </c>
      <c r="K12" s="39">
        <v>68000</v>
      </c>
      <c r="L12" s="40">
        <f>SUM(I12:K12)</f>
        <v>148000</v>
      </c>
      <c r="M12" s="39">
        <f>SUM(M3:M3)</f>
        <v>0</v>
      </c>
      <c r="N12" s="39">
        <v>0</v>
      </c>
      <c r="O12" s="39">
        <v>66000</v>
      </c>
      <c r="P12" s="40">
        <f>SUM(M12:O12)</f>
        <v>66000</v>
      </c>
      <c r="Q12" s="39">
        <v>70000</v>
      </c>
      <c r="R12" s="39">
        <f>SUM(R3:R3)</f>
        <v>0</v>
      </c>
      <c r="S12" s="39">
        <f>SUM(S3:S3)</f>
        <v>0</v>
      </c>
      <c r="T12" s="40">
        <f>SUM(Q12:S12)</f>
        <v>70000</v>
      </c>
      <c r="U12" s="41">
        <f>SUM(H12,L12,P12,T12)</f>
        <v>392000</v>
      </c>
    </row>
    <row r="13" spans="1:21" ht="11.25" thickBot="1" x14ac:dyDescent="0.2">
      <c r="A13" s="78">
        <v>2</v>
      </c>
      <c r="B13" s="79" t="s">
        <v>56</v>
      </c>
      <c r="C13" s="79" t="s">
        <v>67</v>
      </c>
      <c r="D13" s="33">
        <v>44580</v>
      </c>
      <c r="E13" s="31">
        <v>100000</v>
      </c>
      <c r="F13" s="79"/>
      <c r="G13" s="79"/>
      <c r="H13" s="79"/>
      <c r="I13" s="79"/>
      <c r="J13" s="79"/>
      <c r="K13" s="79"/>
      <c r="L13" s="79"/>
      <c r="M13" s="79"/>
      <c r="N13" s="79"/>
      <c r="O13" s="79"/>
      <c r="P13" s="79"/>
      <c r="Q13" s="79"/>
      <c r="R13" s="79"/>
      <c r="S13" s="79"/>
      <c r="T13" s="79"/>
      <c r="U13" s="79"/>
    </row>
    <row r="14" spans="1:21" ht="12" thickTop="1" thickBot="1" x14ac:dyDescent="0.2">
      <c r="A14" s="36"/>
      <c r="B14" s="43">
        <v>1</v>
      </c>
      <c r="C14" s="43"/>
      <c r="D14" s="38"/>
      <c r="E14" s="39">
        <f>SUM(E13:E13)</f>
        <v>100000</v>
      </c>
      <c r="F14" s="39">
        <f>SUM(F13)</f>
        <v>0</v>
      </c>
      <c r="G14" s="39">
        <f>SUM(G13)</f>
        <v>0</v>
      </c>
      <c r="H14" s="40">
        <f>SUM(E14:G14)</f>
        <v>100000</v>
      </c>
      <c r="I14" s="39">
        <f>SUM(I13)</f>
        <v>0</v>
      </c>
      <c r="J14" s="39">
        <f>SUM(J13)</f>
        <v>0</v>
      </c>
      <c r="K14" s="39">
        <f>SUM(K13)</f>
        <v>0</v>
      </c>
      <c r="L14" s="40">
        <f>SUM(I14:K14)</f>
        <v>0</v>
      </c>
      <c r="M14" s="39">
        <f>SUM(M13)</f>
        <v>0</v>
      </c>
      <c r="N14" s="39">
        <f>SUM(N13)</f>
        <v>0</v>
      </c>
      <c r="O14" s="39">
        <f>SUM(O13)</f>
        <v>0</v>
      </c>
      <c r="P14" s="40">
        <f>SUM(M14:O14)</f>
        <v>0</v>
      </c>
      <c r="Q14" s="39">
        <f>SUM(Q13)</f>
        <v>0</v>
      </c>
      <c r="R14" s="39">
        <f>SUM(R13)</f>
        <v>0</v>
      </c>
      <c r="S14" s="39">
        <f>SUM(S13)</f>
        <v>0</v>
      </c>
      <c r="T14" s="40">
        <f>SUM(Q14:S14)</f>
        <v>0</v>
      </c>
      <c r="U14" s="41">
        <f>SUM(H14,L14,P14,T14)</f>
        <v>100000</v>
      </c>
    </row>
    <row r="15" spans="1:21" s="28" customFormat="1" x14ac:dyDescent="0.25">
      <c r="A15" s="78">
        <v>3</v>
      </c>
      <c r="B15" s="54" t="s">
        <v>17</v>
      </c>
      <c r="C15" s="54" t="s">
        <v>65</v>
      </c>
      <c r="D15" s="33">
        <v>44585</v>
      </c>
      <c r="E15" s="28">
        <v>70000</v>
      </c>
      <c r="F15" s="79"/>
      <c r="G15" s="79"/>
      <c r="H15" s="79"/>
      <c r="I15" s="31"/>
      <c r="J15" s="79"/>
      <c r="K15" s="79"/>
      <c r="L15" s="79"/>
      <c r="M15" s="79"/>
      <c r="N15" s="79"/>
      <c r="O15" s="79"/>
      <c r="P15" s="79"/>
      <c r="Q15" s="31">
        <v>0</v>
      </c>
      <c r="R15" s="79"/>
      <c r="S15" s="79"/>
      <c r="T15" s="79"/>
      <c r="U15" s="79"/>
    </row>
    <row r="16" spans="1:21" s="28" customFormat="1" x14ac:dyDescent="0.25">
      <c r="A16" s="78"/>
      <c r="B16" s="54"/>
      <c r="C16" s="54"/>
      <c r="D16" s="33">
        <v>44686</v>
      </c>
      <c r="F16" s="79"/>
      <c r="G16" s="79"/>
      <c r="H16" s="79"/>
      <c r="I16" s="31"/>
      <c r="J16" s="31">
        <v>5000</v>
      </c>
      <c r="K16" s="79"/>
      <c r="L16" s="79"/>
      <c r="M16" s="79"/>
      <c r="N16" s="79"/>
      <c r="O16" s="79"/>
      <c r="P16" s="79"/>
      <c r="Q16" s="31"/>
      <c r="R16" s="79"/>
      <c r="S16" s="79"/>
      <c r="T16" s="79"/>
      <c r="U16" s="79"/>
    </row>
    <row r="17" spans="1:22" s="28" customFormat="1" ht="11.25" thickBot="1" x14ac:dyDescent="0.3">
      <c r="A17" s="78"/>
      <c r="B17" s="54"/>
      <c r="C17" s="54"/>
      <c r="D17" s="33">
        <v>44701</v>
      </c>
      <c r="F17" s="79"/>
      <c r="G17" s="79"/>
      <c r="H17" s="79"/>
      <c r="I17" s="31"/>
      <c r="J17" s="31">
        <v>10000</v>
      </c>
      <c r="K17" s="79"/>
      <c r="L17" s="79"/>
      <c r="M17" s="79"/>
      <c r="N17" s="79"/>
      <c r="O17" s="79"/>
      <c r="P17" s="79"/>
      <c r="Q17" s="31"/>
      <c r="R17" s="79"/>
      <c r="S17" s="79"/>
      <c r="T17" s="79"/>
      <c r="U17" s="79"/>
    </row>
    <row r="18" spans="1:22" s="28" customFormat="1" ht="12" thickTop="1" thickBot="1" x14ac:dyDescent="0.3">
      <c r="A18" s="36"/>
      <c r="B18" s="52">
        <v>3</v>
      </c>
      <c r="C18" s="52"/>
      <c r="D18" s="42"/>
      <c r="E18" s="39">
        <f>SUM(E15)</f>
        <v>70000</v>
      </c>
      <c r="F18" s="39">
        <f>SUM(F15)</f>
        <v>0</v>
      </c>
      <c r="G18" s="39">
        <f>SUM(G15)</f>
        <v>0</v>
      </c>
      <c r="H18" s="40">
        <f>SUM(E18:G18)</f>
        <v>70000</v>
      </c>
      <c r="I18" s="39">
        <f>SUM(I15)</f>
        <v>0</v>
      </c>
      <c r="J18" s="39">
        <v>15000</v>
      </c>
      <c r="K18" s="39">
        <f>SUM(K15)</f>
        <v>0</v>
      </c>
      <c r="L18" s="40">
        <f>SUM(I18:K18)</f>
        <v>15000</v>
      </c>
      <c r="M18" s="39">
        <f>SUM(M15)</f>
        <v>0</v>
      </c>
      <c r="N18" s="39">
        <f>SUM(N15)</f>
        <v>0</v>
      </c>
      <c r="O18" s="39">
        <f>SUM(O15)</f>
        <v>0</v>
      </c>
      <c r="P18" s="40">
        <f>SUM(M18:O18)</f>
        <v>0</v>
      </c>
      <c r="Q18" s="39">
        <f>SUM(Q15)</f>
        <v>0</v>
      </c>
      <c r="R18" s="39">
        <f>SUM(R15)</f>
        <v>0</v>
      </c>
      <c r="S18" s="39">
        <f>SUM(S15)</f>
        <v>0</v>
      </c>
      <c r="T18" s="40">
        <f>SUM(Q18:S18)</f>
        <v>0</v>
      </c>
      <c r="U18" s="41">
        <f>SUM(T18,P18,L18,H18)</f>
        <v>85000</v>
      </c>
    </row>
    <row r="19" spans="1:22" s="28" customFormat="1" ht="13.5" customHeight="1" x14ac:dyDescent="0.15">
      <c r="A19" s="78">
        <v>4</v>
      </c>
      <c r="B19" s="79" t="s">
        <v>0</v>
      </c>
      <c r="C19" s="79" t="s">
        <v>67</v>
      </c>
      <c r="D19" s="30">
        <v>44586</v>
      </c>
      <c r="E19" s="31">
        <v>45000</v>
      </c>
      <c r="F19" s="79"/>
      <c r="G19" s="79"/>
      <c r="H19" s="81"/>
      <c r="I19" s="79"/>
      <c r="J19" s="79"/>
      <c r="K19" s="79"/>
      <c r="L19" s="81"/>
      <c r="M19" s="79"/>
      <c r="N19" s="79"/>
      <c r="O19" s="79"/>
      <c r="P19" s="81"/>
      <c r="Q19" s="79"/>
      <c r="R19" s="79"/>
      <c r="S19" s="79"/>
      <c r="T19" s="81"/>
      <c r="U19" s="81"/>
    </row>
    <row r="20" spans="1:22" s="28" customFormat="1" ht="13.5" customHeight="1" x14ac:dyDescent="0.15">
      <c r="A20" s="78"/>
      <c r="B20" s="79"/>
      <c r="C20" s="79" t="s">
        <v>65</v>
      </c>
      <c r="D20" s="30">
        <v>44594</v>
      </c>
      <c r="E20" s="31"/>
      <c r="F20" s="31">
        <v>45000</v>
      </c>
      <c r="G20" s="79"/>
      <c r="H20" s="81"/>
      <c r="I20" s="79"/>
      <c r="J20" s="79"/>
      <c r="K20" s="79"/>
      <c r="L20" s="81"/>
      <c r="M20" s="79"/>
      <c r="N20" s="79"/>
      <c r="O20" s="79"/>
      <c r="P20" s="81"/>
      <c r="Q20" s="79"/>
      <c r="R20" s="79"/>
      <c r="S20" s="79"/>
      <c r="T20" s="81"/>
      <c r="U20" s="81"/>
    </row>
    <row r="21" spans="1:22" s="28" customFormat="1" ht="12.75" customHeight="1" x14ac:dyDescent="0.15">
      <c r="A21" s="78"/>
      <c r="B21" s="79"/>
      <c r="C21" s="79" t="s">
        <v>65</v>
      </c>
      <c r="D21" s="65">
        <v>44596</v>
      </c>
      <c r="F21" s="31">
        <v>2000</v>
      </c>
      <c r="G21" s="79"/>
      <c r="H21" s="81"/>
      <c r="I21" s="79"/>
      <c r="J21" s="79"/>
      <c r="K21" s="79"/>
      <c r="L21" s="81"/>
      <c r="M21" s="79"/>
      <c r="N21" s="79"/>
      <c r="O21" s="79"/>
      <c r="P21" s="81"/>
      <c r="Q21" s="79"/>
      <c r="R21" s="79"/>
      <c r="S21" s="35"/>
      <c r="T21" s="81"/>
      <c r="U21" s="81"/>
    </row>
    <row r="22" spans="1:22" s="28" customFormat="1" ht="12.75" customHeight="1" thickBot="1" x14ac:dyDescent="0.2">
      <c r="A22" s="78"/>
      <c r="B22" s="79"/>
      <c r="C22" s="79" t="s">
        <v>65</v>
      </c>
      <c r="D22" s="65">
        <v>44601</v>
      </c>
      <c r="F22" s="31">
        <v>2000</v>
      </c>
      <c r="G22" s="79"/>
      <c r="H22" s="81"/>
      <c r="I22" s="79"/>
      <c r="J22" s="79"/>
      <c r="K22" s="79"/>
      <c r="L22" s="81"/>
      <c r="M22" s="79"/>
      <c r="N22" s="79"/>
      <c r="O22" s="79"/>
      <c r="P22" s="81"/>
      <c r="Q22" s="79"/>
      <c r="R22" s="79"/>
      <c r="S22" s="35"/>
      <c r="T22" s="81"/>
      <c r="U22" s="81"/>
    </row>
    <row r="23" spans="1:22" s="28" customFormat="1" ht="12" thickTop="1" thickBot="1" x14ac:dyDescent="0.3">
      <c r="A23" s="36"/>
      <c r="B23" s="37" t="s">
        <v>68</v>
      </c>
      <c r="C23" s="37"/>
      <c r="D23" s="38"/>
      <c r="E23" s="39">
        <f>SUM(E19:E22)</f>
        <v>45000</v>
      </c>
      <c r="F23" s="39">
        <f>SUM(F19:F22)</f>
        <v>49000</v>
      </c>
      <c r="G23" s="39">
        <f>SUM(G19:G22)</f>
        <v>0</v>
      </c>
      <c r="H23" s="40">
        <f>SUM(E23:G23)</f>
        <v>94000</v>
      </c>
      <c r="I23" s="39">
        <f>SUM(I19:I21)</f>
        <v>0</v>
      </c>
      <c r="J23" s="39">
        <f>SUM(J19:J21)</f>
        <v>0</v>
      </c>
      <c r="K23" s="39">
        <f>SUM(K19:K21)</f>
        <v>0</v>
      </c>
      <c r="L23" s="40">
        <f>SUM(I23:K23)</f>
        <v>0</v>
      </c>
      <c r="M23" s="39">
        <f>SUM(M19:M21)</f>
        <v>0</v>
      </c>
      <c r="N23" s="39">
        <f>SUM(N19:N21)</f>
        <v>0</v>
      </c>
      <c r="O23" s="39">
        <f>SUM(O19:O21)</f>
        <v>0</v>
      </c>
      <c r="P23" s="40">
        <f>SUM(M23:O23)</f>
        <v>0</v>
      </c>
      <c r="Q23" s="39">
        <f>SUM(Q19:Q21)</f>
        <v>0</v>
      </c>
      <c r="R23" s="39">
        <f>SUM(R19:R21)</f>
        <v>0</v>
      </c>
      <c r="S23" s="39">
        <f>SUM(S19:S21)</f>
        <v>0</v>
      </c>
      <c r="T23" s="40">
        <f>SUM(Q23:S23)</f>
        <v>0</v>
      </c>
      <c r="U23" s="41">
        <f>SUM(H23,L23,P23,T23)</f>
        <v>94000</v>
      </c>
    </row>
    <row r="24" spans="1:22" s="28" customFormat="1" ht="11.25" thickBot="1" x14ac:dyDescent="0.3">
      <c r="A24" s="78">
        <v>5</v>
      </c>
      <c r="B24" s="54" t="s">
        <v>55</v>
      </c>
      <c r="C24" s="54" t="s">
        <v>67</v>
      </c>
      <c r="D24" s="64">
        <v>44588</v>
      </c>
      <c r="E24" s="28">
        <v>20000</v>
      </c>
      <c r="F24" s="79"/>
      <c r="G24" s="79"/>
      <c r="H24" s="79"/>
      <c r="I24" s="31"/>
      <c r="J24" s="79"/>
      <c r="K24" s="79"/>
      <c r="L24" s="79"/>
      <c r="M24" s="79"/>
      <c r="N24" s="79"/>
      <c r="O24" s="79"/>
      <c r="P24" s="79"/>
      <c r="Q24" s="31">
        <v>0</v>
      </c>
      <c r="R24" s="79"/>
      <c r="S24" s="31">
        <v>0</v>
      </c>
      <c r="T24" s="79"/>
      <c r="U24" s="79"/>
    </row>
    <row r="25" spans="1:22" s="28" customFormat="1" ht="12" thickTop="1" thickBot="1" x14ac:dyDescent="0.3">
      <c r="A25" s="36"/>
      <c r="B25" s="52">
        <v>1</v>
      </c>
      <c r="C25" s="52"/>
      <c r="D25" s="42"/>
      <c r="E25" s="39">
        <f>SUM(E24)</f>
        <v>20000</v>
      </c>
      <c r="F25" s="39">
        <f>SUM(F24)</f>
        <v>0</v>
      </c>
      <c r="G25" s="39">
        <f>SUM(G24)</f>
        <v>0</v>
      </c>
      <c r="H25" s="40">
        <f>SUM(E25:G25)</f>
        <v>20000</v>
      </c>
      <c r="I25" s="39">
        <f>SUM(I24)</f>
        <v>0</v>
      </c>
      <c r="J25" s="39">
        <f>SUM(J24)</f>
        <v>0</v>
      </c>
      <c r="K25" s="39">
        <f>SUM(K24)</f>
        <v>0</v>
      </c>
      <c r="L25" s="40">
        <f>SUM(I25:K25)</f>
        <v>0</v>
      </c>
      <c r="M25" s="39">
        <f>SUM(M24)</f>
        <v>0</v>
      </c>
      <c r="N25" s="39">
        <f>SUM(N24)</f>
        <v>0</v>
      </c>
      <c r="O25" s="39">
        <f>SUM(O24)</f>
        <v>0</v>
      </c>
      <c r="P25" s="40">
        <f>SUM(M25:O25)</f>
        <v>0</v>
      </c>
      <c r="Q25" s="39">
        <f>SUM(Q24)</f>
        <v>0</v>
      </c>
      <c r="R25" s="39">
        <f>SUM(R24)</f>
        <v>0</v>
      </c>
      <c r="S25" s="39">
        <f>SUM(S24)</f>
        <v>0</v>
      </c>
      <c r="T25" s="40">
        <f>SUM(Q25:S25)</f>
        <v>0</v>
      </c>
      <c r="U25" s="41">
        <f>SUM(T25,P25,L25,H25)</f>
        <v>20000</v>
      </c>
    </row>
    <row r="26" spans="1:22" s="28" customFormat="1" x14ac:dyDescent="0.15">
      <c r="A26" s="78">
        <v>6</v>
      </c>
      <c r="B26" s="54" t="s">
        <v>37</v>
      </c>
      <c r="C26" s="54" t="s">
        <v>66</v>
      </c>
      <c r="D26" s="33">
        <v>44600</v>
      </c>
      <c r="F26" s="31">
        <v>10000</v>
      </c>
      <c r="G26" s="79"/>
      <c r="H26" s="79"/>
      <c r="I26" s="31"/>
      <c r="J26" s="79"/>
      <c r="K26" s="79"/>
      <c r="L26" s="79"/>
      <c r="M26" s="31"/>
      <c r="N26" s="79"/>
      <c r="O26" s="79"/>
      <c r="P26" s="79"/>
      <c r="Q26" s="79"/>
      <c r="R26" s="79"/>
      <c r="S26" s="79"/>
      <c r="T26" s="79"/>
      <c r="U26" s="79"/>
      <c r="V26" s="81"/>
    </row>
    <row r="27" spans="1:22" s="28" customFormat="1" x14ac:dyDescent="0.15">
      <c r="A27" s="78"/>
      <c r="B27" s="54"/>
      <c r="C27" s="54" t="s">
        <v>66</v>
      </c>
      <c r="D27" s="33">
        <v>44615</v>
      </c>
      <c r="F27" s="31">
        <v>5000</v>
      </c>
      <c r="G27" s="79"/>
      <c r="H27" s="79"/>
      <c r="I27" s="31"/>
      <c r="J27" s="79"/>
      <c r="K27" s="79"/>
      <c r="L27" s="79"/>
      <c r="M27" s="31"/>
      <c r="N27" s="79"/>
      <c r="O27" s="79"/>
      <c r="P27" s="79"/>
      <c r="Q27" s="79"/>
      <c r="R27" s="79"/>
      <c r="S27" s="79"/>
      <c r="T27" s="79"/>
      <c r="U27" s="79"/>
      <c r="V27" s="81"/>
    </row>
    <row r="28" spans="1:22" s="28" customFormat="1" x14ac:dyDescent="0.15">
      <c r="A28" s="78"/>
      <c r="B28" s="54"/>
      <c r="C28" s="54" t="s">
        <v>66</v>
      </c>
      <c r="D28" s="33">
        <v>44623</v>
      </c>
      <c r="G28" s="31">
        <v>15000</v>
      </c>
      <c r="H28" s="79"/>
      <c r="I28" s="31"/>
      <c r="J28" s="79"/>
      <c r="K28" s="79"/>
      <c r="L28" s="79"/>
      <c r="M28" s="31"/>
      <c r="N28" s="79"/>
      <c r="O28" s="79"/>
      <c r="P28" s="79"/>
      <c r="Q28" s="79"/>
      <c r="R28" s="79"/>
      <c r="S28" s="79"/>
      <c r="T28" s="79"/>
      <c r="U28" s="79"/>
      <c r="V28" s="81"/>
    </row>
    <row r="29" spans="1:22" s="28" customFormat="1" ht="11.25" thickBot="1" x14ac:dyDescent="0.2">
      <c r="A29" s="78"/>
      <c r="B29" s="54"/>
      <c r="C29" s="54" t="s">
        <v>66</v>
      </c>
      <c r="D29" s="33">
        <v>44745</v>
      </c>
      <c r="G29" s="31"/>
      <c r="H29" s="79"/>
      <c r="I29" s="31"/>
      <c r="J29" s="79"/>
      <c r="K29" s="79"/>
      <c r="L29" s="79"/>
      <c r="M29" s="31">
        <v>5000</v>
      </c>
      <c r="N29" s="79"/>
      <c r="O29" s="79"/>
      <c r="P29" s="79"/>
      <c r="Q29" s="79"/>
      <c r="R29" s="79"/>
      <c r="S29" s="79"/>
      <c r="T29" s="79"/>
      <c r="U29" s="79"/>
      <c r="V29" s="81"/>
    </row>
    <row r="30" spans="1:22" s="28" customFormat="1" ht="12" thickTop="1" thickBot="1" x14ac:dyDescent="0.2">
      <c r="A30" s="36"/>
      <c r="B30" s="52">
        <v>3</v>
      </c>
      <c r="C30" s="52"/>
      <c r="D30" s="42"/>
      <c r="E30" s="39">
        <f>SUM(E26)</f>
        <v>0</v>
      </c>
      <c r="F30" s="39">
        <f>SUM(F26:F28)</f>
        <v>15000</v>
      </c>
      <c r="G30" s="39">
        <f>SUM(G26:G28)</f>
        <v>15000</v>
      </c>
      <c r="H30" s="40">
        <f>SUM(E30:G30)</f>
        <v>30000</v>
      </c>
      <c r="I30" s="39">
        <f>SUM(I26)</f>
        <v>0</v>
      </c>
      <c r="J30" s="39">
        <f>SUM(J26)</f>
        <v>0</v>
      </c>
      <c r="K30" s="39">
        <f>SUM(K26)</f>
        <v>0</v>
      </c>
      <c r="L30" s="40">
        <f>SUM(I30:K30)</f>
        <v>0</v>
      </c>
      <c r="M30" s="39">
        <v>5000</v>
      </c>
      <c r="N30" s="39">
        <f>SUM(N26)</f>
        <v>0</v>
      </c>
      <c r="O30" s="39">
        <f>SUM(O26)</f>
        <v>0</v>
      </c>
      <c r="P30" s="40">
        <f>SUM(M30:O30)</f>
        <v>5000</v>
      </c>
      <c r="Q30" s="39">
        <f>SUM(Q26)</f>
        <v>0</v>
      </c>
      <c r="R30" s="39">
        <f>SUM(R26)</f>
        <v>0</v>
      </c>
      <c r="S30" s="39">
        <f>SUM(S26)</f>
        <v>0</v>
      </c>
      <c r="T30" s="40">
        <f>SUM(Q30:S30)</f>
        <v>0</v>
      </c>
      <c r="U30" s="41">
        <f>SUM(T30,P30,L30,H30)</f>
        <v>35000</v>
      </c>
      <c r="V30" s="81"/>
    </row>
    <row r="31" spans="1:22" s="28" customFormat="1" x14ac:dyDescent="0.25">
      <c r="A31" s="78">
        <v>7</v>
      </c>
      <c r="B31" s="79" t="s">
        <v>3</v>
      </c>
      <c r="C31" s="79" t="s">
        <v>65</v>
      </c>
      <c r="D31" s="66">
        <v>44602</v>
      </c>
      <c r="E31" s="31"/>
      <c r="F31" s="31">
        <v>50000</v>
      </c>
      <c r="G31" s="79"/>
      <c r="H31" s="79"/>
      <c r="I31" s="79"/>
      <c r="J31" s="79"/>
      <c r="K31" s="79"/>
      <c r="L31" s="79"/>
      <c r="M31" s="79"/>
      <c r="N31" s="79"/>
      <c r="O31" s="79"/>
      <c r="P31" s="79"/>
      <c r="Q31" s="79"/>
      <c r="R31" s="79"/>
      <c r="S31" s="79"/>
      <c r="T31" s="79"/>
      <c r="U31" s="79"/>
    </row>
    <row r="32" spans="1:22" s="28" customFormat="1" x14ac:dyDescent="0.25">
      <c r="A32" s="78"/>
      <c r="B32" s="79"/>
      <c r="C32" s="79" t="s">
        <v>65</v>
      </c>
      <c r="D32" s="66">
        <v>44645</v>
      </c>
      <c r="E32" s="31"/>
      <c r="G32" s="31">
        <v>30000</v>
      </c>
      <c r="H32" s="79"/>
      <c r="I32" s="79"/>
      <c r="J32" s="79"/>
      <c r="K32" s="79"/>
      <c r="L32" s="79"/>
      <c r="M32" s="79"/>
      <c r="N32" s="79"/>
      <c r="O32" s="79"/>
      <c r="P32" s="79"/>
      <c r="Q32" s="79"/>
      <c r="R32" s="79"/>
      <c r="S32" s="79"/>
      <c r="T32" s="79"/>
      <c r="U32" s="79"/>
    </row>
    <row r="33" spans="1:21" s="28" customFormat="1" ht="11.25" thickBot="1" x14ac:dyDescent="0.3">
      <c r="A33" s="78">
        <v>7</v>
      </c>
      <c r="B33" s="79"/>
      <c r="C33" s="28" t="s">
        <v>65</v>
      </c>
      <c r="D33" s="66">
        <v>44755</v>
      </c>
      <c r="H33" s="79"/>
      <c r="I33" s="79"/>
      <c r="J33" s="79"/>
      <c r="K33" s="79"/>
      <c r="L33" s="79"/>
      <c r="M33" s="31">
        <v>20000</v>
      </c>
      <c r="N33" s="79"/>
      <c r="O33" s="79"/>
      <c r="P33" s="79"/>
      <c r="Q33" s="79"/>
      <c r="R33" s="79"/>
      <c r="S33" s="79"/>
      <c r="T33" s="79"/>
      <c r="U33" s="79"/>
    </row>
    <row r="34" spans="1:21" s="28" customFormat="1" ht="12" thickTop="1" thickBot="1" x14ac:dyDescent="0.3">
      <c r="A34" s="36"/>
      <c r="B34" s="43">
        <v>3</v>
      </c>
      <c r="C34" s="43"/>
      <c r="D34" s="38"/>
      <c r="E34" s="39">
        <f>SUM(E31:E31)</f>
        <v>0</v>
      </c>
      <c r="F34" s="39">
        <f>SUM(F31:F32)</f>
        <v>50000</v>
      </c>
      <c r="G34" s="69">
        <f>SUM(G31:G32)</f>
        <v>30000</v>
      </c>
      <c r="H34" s="40">
        <f>SUM(E34:G34)</f>
        <v>80000</v>
      </c>
      <c r="I34" s="39">
        <f>SUM(I31:I31)</f>
        <v>0</v>
      </c>
      <c r="J34" s="39">
        <f>SUM(J31:J31)</f>
        <v>0</v>
      </c>
      <c r="K34" s="39">
        <f>SUM(K31:K31)</f>
        <v>0</v>
      </c>
      <c r="L34" s="40">
        <f>SUM(I34:K34)</f>
        <v>0</v>
      </c>
      <c r="M34" s="39">
        <v>20000</v>
      </c>
      <c r="N34" s="39">
        <f>SUM(N31:N31)</f>
        <v>0</v>
      </c>
      <c r="O34" s="39">
        <f>SUM(O31:O31)</f>
        <v>0</v>
      </c>
      <c r="P34" s="40">
        <f>SUM(M34:O34)</f>
        <v>20000</v>
      </c>
      <c r="Q34" s="39">
        <f>SUM(Q31:Q31)</f>
        <v>0</v>
      </c>
      <c r="R34" s="39">
        <f>SUM(R31:R31)</f>
        <v>0</v>
      </c>
      <c r="S34" s="39">
        <f>SUM(S31:S31)</f>
        <v>0</v>
      </c>
      <c r="T34" s="40">
        <f>SUM(Q34:S34)</f>
        <v>0</v>
      </c>
      <c r="U34" s="41">
        <f>SUM(T34,P34,L34,H34)</f>
        <v>100000</v>
      </c>
    </row>
    <row r="35" spans="1:21" s="28" customFormat="1" x14ac:dyDescent="0.25">
      <c r="A35" s="78">
        <v>12</v>
      </c>
      <c r="B35" s="68" t="s">
        <v>11</v>
      </c>
      <c r="C35" s="28" t="s">
        <v>65</v>
      </c>
      <c r="D35" s="33">
        <v>44642</v>
      </c>
      <c r="E35" s="79"/>
      <c r="F35" s="79"/>
      <c r="G35" s="31">
        <v>30000</v>
      </c>
      <c r="H35" s="31"/>
      <c r="I35" s="79"/>
      <c r="J35" s="79"/>
      <c r="K35" s="79"/>
      <c r="L35" s="79"/>
      <c r="M35" s="79"/>
      <c r="N35" s="79"/>
      <c r="O35" s="79"/>
      <c r="P35" s="79"/>
      <c r="Q35" s="79"/>
      <c r="R35" s="79"/>
      <c r="S35" s="79"/>
      <c r="T35" s="79"/>
    </row>
    <row r="36" spans="1:21" s="100" customFormat="1" ht="11.25" thickBot="1" x14ac:dyDescent="0.3">
      <c r="A36" s="98">
        <v>12</v>
      </c>
      <c r="B36" s="99"/>
      <c r="C36" s="100" t="s">
        <v>65</v>
      </c>
      <c r="D36" s="101">
        <v>44643</v>
      </c>
      <c r="E36" s="102"/>
      <c r="F36" s="102"/>
      <c r="G36" s="103">
        <v>0</v>
      </c>
      <c r="H36" s="103"/>
      <c r="I36" s="102"/>
      <c r="J36" s="102"/>
      <c r="K36" s="102"/>
      <c r="L36" s="102"/>
      <c r="M36" s="102"/>
      <c r="N36" s="102"/>
      <c r="O36" s="102"/>
      <c r="P36" s="102"/>
      <c r="Q36" s="102"/>
      <c r="R36" s="102"/>
      <c r="S36" s="102"/>
      <c r="T36" s="102"/>
    </row>
    <row r="37" spans="1:21" s="28" customFormat="1" ht="12" thickTop="1" thickBot="1" x14ac:dyDescent="0.3">
      <c r="A37" s="36"/>
      <c r="B37" s="52">
        <v>2</v>
      </c>
      <c r="C37" s="42"/>
      <c r="D37" s="42"/>
      <c r="E37" s="39">
        <f>SUM(E35:E36)</f>
        <v>0</v>
      </c>
      <c r="F37" s="39">
        <f>SUM(F35:F36)</f>
        <v>0</v>
      </c>
      <c r="G37" s="39">
        <f>SUM(G35:G36)</f>
        <v>30000</v>
      </c>
      <c r="H37" s="40">
        <f>SUM(E37:G37)</f>
        <v>30000</v>
      </c>
      <c r="I37" s="39">
        <f>SUM(I35:I36)</f>
        <v>0</v>
      </c>
      <c r="J37" s="39">
        <f>SUM(J35:J36)</f>
        <v>0</v>
      </c>
      <c r="K37" s="39">
        <f>SUM(K35:K36)</f>
        <v>0</v>
      </c>
      <c r="L37" s="40">
        <f>SUM(I37:K37)</f>
        <v>0</v>
      </c>
      <c r="M37" s="39">
        <f>SUM(M36)</f>
        <v>0</v>
      </c>
      <c r="N37" s="39">
        <f>SUM(N36)</f>
        <v>0</v>
      </c>
      <c r="O37" s="39">
        <f>SUM(O36)</f>
        <v>0</v>
      </c>
      <c r="P37" s="40">
        <f>SUM(M37:O37)</f>
        <v>0</v>
      </c>
      <c r="Q37" s="39">
        <f>SUM(Q36)</f>
        <v>0</v>
      </c>
      <c r="R37" s="39">
        <f>SUM(R36)</f>
        <v>0</v>
      </c>
      <c r="S37" s="39">
        <f>SUM(S36)</f>
        <v>0</v>
      </c>
      <c r="T37" s="40">
        <f>SUM(Q37:S37)</f>
        <v>0</v>
      </c>
      <c r="U37" s="41">
        <f>SUM(T37,P37,L37,H37)</f>
        <v>30000</v>
      </c>
    </row>
    <row r="38" spans="1:21" s="28" customFormat="1" ht="11.25" thickBot="1" x14ac:dyDescent="0.3">
      <c r="A38" s="78">
        <v>13</v>
      </c>
      <c r="B38" s="45" t="s">
        <v>13</v>
      </c>
      <c r="C38" s="28" t="s">
        <v>67</v>
      </c>
      <c r="D38" s="33">
        <v>44310</v>
      </c>
      <c r="F38" s="55"/>
      <c r="I38" s="35">
        <v>200000</v>
      </c>
      <c r="J38" s="79"/>
      <c r="K38" s="79"/>
      <c r="L38" s="79"/>
      <c r="M38" s="79"/>
      <c r="N38" s="79"/>
      <c r="O38" s="79"/>
      <c r="P38" s="79"/>
      <c r="Q38" s="79"/>
      <c r="R38" s="79"/>
      <c r="S38" s="79"/>
      <c r="T38" s="79"/>
      <c r="U38" s="79"/>
    </row>
    <row r="39" spans="1:21" s="28" customFormat="1" ht="12" thickTop="1" thickBot="1" x14ac:dyDescent="0.3">
      <c r="A39" s="42"/>
      <c r="B39" s="43">
        <v>1</v>
      </c>
      <c r="D39" s="42"/>
      <c r="E39" s="39">
        <f>SUM(E38:E38)</f>
        <v>0</v>
      </c>
      <c r="F39" s="39">
        <f>SUM(F38:F38)</f>
        <v>0</v>
      </c>
      <c r="G39" s="39">
        <f>SUM(G38:G38)</f>
        <v>0</v>
      </c>
      <c r="H39" s="40">
        <f>SUM(E39:G39)</f>
        <v>0</v>
      </c>
      <c r="I39" s="39">
        <f>SUM(I38:I38)</f>
        <v>200000</v>
      </c>
      <c r="J39" s="39">
        <f>SUM(J38:J38)</f>
        <v>0</v>
      </c>
      <c r="K39" s="39">
        <f>SUM(K38:K38)</f>
        <v>0</v>
      </c>
      <c r="L39" s="40">
        <f>SUM(I39:K39)</f>
        <v>200000</v>
      </c>
      <c r="M39" s="39">
        <f>SUM(M38:M38)</f>
        <v>0</v>
      </c>
      <c r="N39" s="39">
        <f>SUM(N38:N38)</f>
        <v>0</v>
      </c>
      <c r="O39" s="39">
        <f>SUM(O38:O38)</f>
        <v>0</v>
      </c>
      <c r="P39" s="40">
        <f>SUM(M39:O39)</f>
        <v>0</v>
      </c>
      <c r="Q39" s="39">
        <f>SUM(Q38:Q38)</f>
        <v>0</v>
      </c>
      <c r="R39" s="39">
        <f>SUM(R38:R38)</f>
        <v>0</v>
      </c>
      <c r="S39" s="39">
        <f>SUM(S38:S38)</f>
        <v>0</v>
      </c>
      <c r="T39" s="40">
        <f>SUM(Q39:S39)</f>
        <v>0</v>
      </c>
      <c r="U39" s="41">
        <f>SUM(T39,P39,L39,H39)</f>
        <v>200000</v>
      </c>
    </row>
    <row r="40" spans="1:21" s="28" customFormat="1" x14ac:dyDescent="0.25">
      <c r="A40" s="78">
        <v>13</v>
      </c>
      <c r="B40" s="45" t="s">
        <v>70</v>
      </c>
      <c r="C40" s="28" t="s">
        <v>71</v>
      </c>
      <c r="D40" s="33">
        <v>44706</v>
      </c>
      <c r="F40" s="55"/>
      <c r="I40" s="35"/>
      <c r="J40" s="31">
        <v>200000</v>
      </c>
      <c r="K40" s="79"/>
      <c r="L40" s="79"/>
      <c r="M40" s="79"/>
      <c r="N40" s="79"/>
      <c r="O40" s="79"/>
      <c r="P40" s="79"/>
      <c r="Q40" s="79"/>
      <c r="R40" s="79"/>
      <c r="S40" s="79"/>
      <c r="T40" s="79"/>
      <c r="U40" s="79"/>
    </row>
    <row r="41" spans="1:21" s="28" customFormat="1" x14ac:dyDescent="0.25">
      <c r="A41" s="78">
        <v>13</v>
      </c>
      <c r="B41" s="45"/>
      <c r="C41" s="28" t="s">
        <v>71</v>
      </c>
      <c r="D41" s="33">
        <v>44736</v>
      </c>
      <c r="F41" s="55"/>
      <c r="I41" s="35"/>
      <c r="K41" s="31">
        <v>200000</v>
      </c>
      <c r="L41" s="79"/>
      <c r="M41" s="79"/>
      <c r="N41" s="79"/>
      <c r="O41" s="79"/>
      <c r="P41" s="79"/>
      <c r="Q41" s="79"/>
      <c r="R41" s="79"/>
      <c r="S41" s="79"/>
      <c r="T41" s="79"/>
      <c r="U41" s="79"/>
    </row>
    <row r="42" spans="1:21" s="28" customFormat="1" x14ac:dyDescent="0.25">
      <c r="A42" s="78"/>
      <c r="B42" s="45"/>
      <c r="C42" s="28" t="s">
        <v>71</v>
      </c>
      <c r="D42" s="33">
        <v>44767</v>
      </c>
      <c r="F42" s="55"/>
      <c r="I42" s="35"/>
      <c r="K42" s="31"/>
      <c r="L42" s="79"/>
      <c r="M42" s="31">
        <v>200000</v>
      </c>
      <c r="N42" s="79"/>
      <c r="O42" s="79"/>
      <c r="P42" s="79"/>
      <c r="Q42" s="79"/>
      <c r="R42" s="79"/>
      <c r="S42" s="79"/>
      <c r="T42" s="79"/>
      <c r="U42" s="79"/>
    </row>
    <row r="43" spans="1:21" s="28" customFormat="1" x14ac:dyDescent="0.25">
      <c r="A43" s="78"/>
      <c r="B43" s="45"/>
      <c r="C43" s="28" t="s">
        <v>71</v>
      </c>
      <c r="D43" s="33">
        <v>44798</v>
      </c>
      <c r="F43" s="55"/>
      <c r="I43" s="35"/>
      <c r="K43" s="31"/>
      <c r="L43" s="79"/>
      <c r="M43" s="79"/>
      <c r="N43" s="79">
        <v>200000</v>
      </c>
      <c r="O43" s="79"/>
      <c r="P43" s="79"/>
      <c r="Q43" s="79"/>
      <c r="R43" s="79"/>
      <c r="S43" s="79"/>
      <c r="T43" s="79"/>
      <c r="U43" s="79"/>
    </row>
    <row r="44" spans="1:21" s="28" customFormat="1" x14ac:dyDescent="0.25">
      <c r="A44" s="78"/>
      <c r="B44" s="45"/>
      <c r="C44" s="28" t="s">
        <v>71</v>
      </c>
      <c r="D44" s="33">
        <v>44827</v>
      </c>
      <c r="F44" s="55"/>
      <c r="I44" s="35"/>
      <c r="K44" s="31"/>
      <c r="L44" s="79"/>
      <c r="M44" s="79"/>
      <c r="N44" s="79"/>
      <c r="O44" s="79">
        <v>200000</v>
      </c>
      <c r="P44" s="79"/>
      <c r="Q44" s="79"/>
      <c r="R44" s="79"/>
      <c r="S44" s="79"/>
      <c r="T44" s="79"/>
      <c r="U44" s="79"/>
    </row>
    <row r="45" spans="1:21" s="28" customFormat="1" x14ac:dyDescent="0.25">
      <c r="A45" s="78"/>
      <c r="B45" s="45"/>
      <c r="C45" s="28" t="s">
        <v>71</v>
      </c>
      <c r="D45" s="33">
        <v>44859</v>
      </c>
      <c r="F45" s="55"/>
      <c r="I45" s="35"/>
      <c r="K45" s="31"/>
      <c r="L45" s="79"/>
      <c r="M45" s="79"/>
      <c r="N45" s="79"/>
      <c r="O45" s="79"/>
      <c r="P45" s="79"/>
      <c r="Q45" s="79">
        <v>200000</v>
      </c>
      <c r="R45" s="79"/>
      <c r="S45" s="79"/>
      <c r="T45" s="79"/>
      <c r="U45" s="79"/>
    </row>
    <row r="46" spans="1:21" s="28" customFormat="1" x14ac:dyDescent="0.25">
      <c r="A46" s="78"/>
      <c r="B46" s="45"/>
      <c r="C46" s="28" t="s">
        <v>71</v>
      </c>
      <c r="D46" s="33">
        <v>44890</v>
      </c>
      <c r="F46" s="55"/>
      <c r="I46" s="35"/>
      <c r="K46" s="31"/>
      <c r="L46" s="79"/>
      <c r="M46" s="79"/>
      <c r="N46" s="79"/>
      <c r="O46" s="79"/>
      <c r="P46" s="79"/>
      <c r="Q46" s="79"/>
      <c r="R46" s="79">
        <v>200000</v>
      </c>
      <c r="S46" s="79"/>
      <c r="T46" s="79"/>
      <c r="U46" s="79"/>
    </row>
    <row r="47" spans="1:21" s="28" customFormat="1" ht="11.25" thickBot="1" x14ac:dyDescent="0.3">
      <c r="A47" s="78"/>
      <c r="B47" s="45"/>
      <c r="C47" s="28" t="s">
        <v>71</v>
      </c>
      <c r="D47" s="33" t="s">
        <v>74</v>
      </c>
      <c r="F47" s="55"/>
      <c r="I47" s="35"/>
      <c r="K47" s="31"/>
      <c r="L47" s="79"/>
      <c r="M47" s="79"/>
      <c r="N47" s="79"/>
      <c r="O47" s="79"/>
      <c r="P47" s="79"/>
      <c r="Q47" s="79"/>
      <c r="R47" s="79"/>
      <c r="S47" s="79">
        <v>200000</v>
      </c>
      <c r="T47" s="79"/>
      <c r="U47" s="79"/>
    </row>
    <row r="48" spans="1:21" s="28" customFormat="1" ht="12" thickTop="1" thickBot="1" x14ac:dyDescent="0.3">
      <c r="A48" s="42"/>
      <c r="B48" s="43">
        <v>8</v>
      </c>
      <c r="D48" s="42"/>
      <c r="E48" s="39">
        <f>SUM(E40:E40)</f>
        <v>0</v>
      </c>
      <c r="F48" s="39">
        <f>SUM(F40:F40)</f>
        <v>0</v>
      </c>
      <c r="G48" s="39">
        <f>SUM(G40:G40)</f>
        <v>0</v>
      </c>
      <c r="H48" s="40">
        <f>SUM(E48:G48)</f>
        <v>0</v>
      </c>
      <c r="I48" s="39"/>
      <c r="J48" s="39">
        <f>SUM(J40:J40)</f>
        <v>200000</v>
      </c>
      <c r="K48" s="31">
        <v>200000</v>
      </c>
      <c r="L48" s="40">
        <f>SUM(I48:K48)</f>
        <v>400000</v>
      </c>
      <c r="M48" s="39">
        <v>200000</v>
      </c>
      <c r="N48" s="39">
        <v>200000</v>
      </c>
      <c r="O48" s="70">
        <v>200000</v>
      </c>
      <c r="P48" s="40">
        <f>SUM(M48:O48)</f>
        <v>600000</v>
      </c>
      <c r="Q48" s="39">
        <v>200000</v>
      </c>
      <c r="R48" s="39">
        <v>200000</v>
      </c>
      <c r="S48" s="85">
        <v>200000</v>
      </c>
      <c r="T48" s="40">
        <f>SUM(Q48:S48)</f>
        <v>600000</v>
      </c>
      <c r="U48" s="41">
        <f>SUM(T48,P48,L48,H48)</f>
        <v>1600000</v>
      </c>
    </row>
    <row r="49" spans="1:21" s="28" customFormat="1" x14ac:dyDescent="0.25">
      <c r="A49" s="78">
        <v>13</v>
      </c>
      <c r="B49" s="45" t="s">
        <v>72</v>
      </c>
      <c r="C49" s="28" t="s">
        <v>65</v>
      </c>
      <c r="D49" s="33">
        <v>44741</v>
      </c>
      <c r="F49" s="55"/>
      <c r="I49" s="35"/>
      <c r="J49" s="31"/>
      <c r="K49" s="31">
        <v>40000</v>
      </c>
      <c r="L49" s="79"/>
      <c r="M49" s="79"/>
      <c r="N49" s="79"/>
      <c r="O49" s="79"/>
      <c r="P49" s="79"/>
      <c r="Q49" s="79"/>
      <c r="R49" s="79"/>
      <c r="S49" s="79"/>
      <c r="T49" s="79"/>
      <c r="U49" s="79"/>
    </row>
    <row r="50" spans="1:21" s="28" customFormat="1" ht="11.25" thickBot="1" x14ac:dyDescent="0.3">
      <c r="A50" s="78"/>
      <c r="B50" s="45"/>
      <c r="C50" s="28" t="s">
        <v>65</v>
      </c>
      <c r="D50" s="33">
        <v>44807</v>
      </c>
      <c r="F50" s="55"/>
      <c r="I50" s="35"/>
      <c r="J50" s="31"/>
      <c r="K50" s="79"/>
      <c r="L50" s="79"/>
      <c r="M50" s="79"/>
      <c r="N50" s="79"/>
      <c r="O50" s="79">
        <v>20000</v>
      </c>
      <c r="P50" s="79"/>
      <c r="Q50" s="79"/>
      <c r="R50" s="79"/>
      <c r="S50" s="79"/>
      <c r="T50" s="79"/>
      <c r="U50" s="79"/>
    </row>
    <row r="51" spans="1:21" s="28" customFormat="1" ht="12" thickTop="1" thickBot="1" x14ac:dyDescent="0.3">
      <c r="A51" s="42"/>
      <c r="B51" s="43">
        <v>2</v>
      </c>
      <c r="D51" s="42"/>
      <c r="E51" s="39">
        <f>SUM(E49:E49)</f>
        <v>0</v>
      </c>
      <c r="F51" s="39">
        <f>SUM(F49:F49)</f>
        <v>0</v>
      </c>
      <c r="G51" s="39">
        <f>SUM(G49:G49)</f>
        <v>0</v>
      </c>
      <c r="H51" s="40">
        <f>SUM(E51:G51)</f>
        <v>0</v>
      </c>
      <c r="I51" s="39"/>
      <c r="J51" s="39">
        <f>SUM(J49:J49)</f>
        <v>0</v>
      </c>
      <c r="K51" s="31">
        <v>40000</v>
      </c>
      <c r="L51" s="40">
        <f>SUM(I51:K51)</f>
        <v>40000</v>
      </c>
      <c r="M51" s="39">
        <f>SUM(M49:M49)</f>
        <v>0</v>
      </c>
      <c r="N51" s="39">
        <f>SUM(N49:N49)</f>
        <v>0</v>
      </c>
      <c r="O51" s="39">
        <v>20000</v>
      </c>
      <c r="P51" s="40">
        <f>SUM(M51:O51)</f>
        <v>20000</v>
      </c>
      <c r="Q51" s="39">
        <f>SUM(Q49:Q49)</f>
        <v>0</v>
      </c>
      <c r="R51" s="39">
        <f>SUM(R49:R49)</f>
        <v>0</v>
      </c>
      <c r="S51" s="39">
        <f>SUM(S49:S49)</f>
        <v>0</v>
      </c>
      <c r="T51" s="40">
        <f>SUM(Q51:S51)</f>
        <v>0</v>
      </c>
      <c r="U51" s="41">
        <f>SUM(T51,P51,L51,H51)</f>
        <v>60000</v>
      </c>
    </row>
    <row r="52" spans="1:21" s="28" customFormat="1" x14ac:dyDescent="0.25">
      <c r="A52" s="78">
        <v>13</v>
      </c>
      <c r="B52" s="45" t="s">
        <v>73</v>
      </c>
      <c r="C52" s="28" t="s">
        <v>65</v>
      </c>
      <c r="D52" s="33">
        <v>44742</v>
      </c>
      <c r="F52" s="55"/>
      <c r="I52" s="35"/>
      <c r="J52" s="31"/>
      <c r="K52" s="31">
        <v>36000</v>
      </c>
      <c r="L52" s="79"/>
      <c r="M52" s="79"/>
      <c r="N52" s="79"/>
      <c r="O52" s="79"/>
      <c r="P52" s="79"/>
      <c r="Q52" s="79"/>
      <c r="R52" s="79"/>
      <c r="S52" s="79"/>
      <c r="T52" s="79"/>
      <c r="U52" s="79"/>
    </row>
    <row r="53" spans="1:21" s="28" customFormat="1" ht="11.25" thickBot="1" x14ac:dyDescent="0.3">
      <c r="A53" s="78"/>
      <c r="B53" s="45"/>
      <c r="D53" s="33"/>
      <c r="F53" s="55"/>
      <c r="I53" s="35"/>
      <c r="J53" s="31"/>
      <c r="K53" s="79"/>
      <c r="L53" s="79"/>
      <c r="M53" s="79"/>
      <c r="N53" s="79"/>
      <c r="O53" s="79"/>
      <c r="P53" s="79"/>
      <c r="Q53" s="79"/>
      <c r="R53" s="79"/>
      <c r="S53" s="79"/>
      <c r="T53" s="79"/>
      <c r="U53" s="79"/>
    </row>
    <row r="54" spans="1:21" s="28" customFormat="1" ht="12" thickTop="1" thickBot="1" x14ac:dyDescent="0.3">
      <c r="A54" s="42"/>
      <c r="B54" s="43">
        <v>2</v>
      </c>
      <c r="D54" s="42"/>
      <c r="E54" s="39">
        <f>SUM(E52:E52)</f>
        <v>0</v>
      </c>
      <c r="F54" s="39">
        <f>SUM(F52:F52)</f>
        <v>0</v>
      </c>
      <c r="G54" s="39">
        <f>SUM(G52:G52)</f>
        <v>0</v>
      </c>
      <c r="H54" s="40">
        <f>SUM(E54:G54)</f>
        <v>0</v>
      </c>
      <c r="I54" s="39"/>
      <c r="J54" s="39">
        <f>SUM(J52:J52)</f>
        <v>0</v>
      </c>
      <c r="K54" s="31">
        <v>36000</v>
      </c>
      <c r="L54" s="40">
        <f>SUM(I54:K54)</f>
        <v>36000</v>
      </c>
      <c r="M54" s="39">
        <f>SUM(M52:M52)</f>
        <v>0</v>
      </c>
      <c r="N54" s="39">
        <f>SUM(N52:N52)</f>
        <v>0</v>
      </c>
      <c r="O54" s="39">
        <f>SUM(O52:O52)</f>
        <v>0</v>
      </c>
      <c r="P54" s="40">
        <f>SUM(M54:O54)</f>
        <v>0</v>
      </c>
      <c r="Q54" s="39">
        <f>SUM(Q52:Q52)</f>
        <v>0</v>
      </c>
      <c r="R54" s="39">
        <f>SUM(R52:R52)</f>
        <v>0</v>
      </c>
      <c r="S54" s="39">
        <f>SUM(S52:S52)</f>
        <v>0</v>
      </c>
      <c r="T54" s="40">
        <f>SUM(Q54:S54)</f>
        <v>0</v>
      </c>
      <c r="U54" s="41">
        <f>SUM(T54,P54,L54,H54)</f>
        <v>36000</v>
      </c>
    </row>
    <row r="55" spans="1:21" s="28" customFormat="1" x14ac:dyDescent="0.25">
      <c r="A55" s="78">
        <v>13</v>
      </c>
      <c r="B55" s="45" t="s">
        <v>4</v>
      </c>
      <c r="C55" s="28" t="s">
        <v>65</v>
      </c>
      <c r="D55" s="33">
        <v>44770</v>
      </c>
      <c r="F55" s="55"/>
      <c r="I55" s="35"/>
      <c r="J55" s="31"/>
      <c r="K55" s="79"/>
      <c r="L55" s="79"/>
      <c r="M55" s="31">
        <v>20000</v>
      </c>
      <c r="N55" s="79"/>
      <c r="O55" s="79"/>
      <c r="P55" s="79"/>
      <c r="Q55" s="79"/>
      <c r="R55" s="79"/>
      <c r="S55" s="79"/>
      <c r="T55" s="79"/>
      <c r="U55" s="79"/>
    </row>
    <row r="56" spans="1:21" s="28" customFormat="1" x14ac:dyDescent="0.25">
      <c r="A56" s="78">
        <v>13</v>
      </c>
      <c r="B56" s="45"/>
      <c r="C56" s="28" t="s">
        <v>65</v>
      </c>
      <c r="D56" s="33">
        <v>44802</v>
      </c>
      <c r="F56" s="55"/>
      <c r="I56" s="35"/>
      <c r="K56" s="31"/>
      <c r="L56" s="79"/>
      <c r="M56" s="79"/>
      <c r="N56" s="79">
        <v>50000</v>
      </c>
      <c r="O56" s="79"/>
      <c r="P56" s="79"/>
      <c r="Q56" s="79"/>
      <c r="R56" s="79"/>
      <c r="S56" s="79"/>
      <c r="T56" s="79"/>
      <c r="U56" s="79"/>
    </row>
    <row r="57" spans="1:21" s="28" customFormat="1" x14ac:dyDescent="0.25">
      <c r="A57" s="78"/>
      <c r="B57" s="45"/>
      <c r="C57" s="28" t="s">
        <v>65</v>
      </c>
      <c r="D57" s="33">
        <v>44824</v>
      </c>
      <c r="F57" s="55"/>
      <c r="I57" s="35"/>
      <c r="K57" s="31"/>
      <c r="L57" s="79"/>
      <c r="M57" s="79"/>
      <c r="N57" s="79"/>
      <c r="O57" s="79">
        <v>50000</v>
      </c>
      <c r="P57" s="79"/>
      <c r="Q57" s="79"/>
      <c r="R57" s="79"/>
      <c r="S57" s="79"/>
      <c r="T57" s="79"/>
      <c r="U57" s="79"/>
    </row>
    <row r="58" spans="1:21" s="28" customFormat="1" x14ac:dyDescent="0.25">
      <c r="A58" s="78"/>
      <c r="B58" s="45"/>
      <c r="C58" s="28" t="s">
        <v>65</v>
      </c>
      <c r="D58" s="33">
        <v>44859</v>
      </c>
      <c r="F58" s="55"/>
      <c r="I58" s="35"/>
      <c r="K58" s="31"/>
      <c r="L58" s="79"/>
      <c r="M58" s="79"/>
      <c r="N58" s="79"/>
      <c r="O58" s="79"/>
      <c r="P58" s="79"/>
      <c r="Q58" s="79">
        <v>50000</v>
      </c>
      <c r="R58" s="79"/>
      <c r="S58" s="79"/>
      <c r="T58" s="79"/>
      <c r="U58" s="79"/>
    </row>
    <row r="59" spans="1:21" s="28" customFormat="1" x14ac:dyDescent="0.25">
      <c r="A59" s="78"/>
      <c r="B59" s="45"/>
      <c r="C59" s="28" t="s">
        <v>65</v>
      </c>
      <c r="D59" s="33">
        <v>44886</v>
      </c>
      <c r="F59" s="55"/>
      <c r="I59" s="35"/>
      <c r="K59" s="31"/>
      <c r="L59" s="79"/>
      <c r="M59" s="79"/>
      <c r="N59" s="79"/>
      <c r="O59" s="79"/>
      <c r="P59" s="79"/>
      <c r="Q59" s="79"/>
      <c r="R59" s="79">
        <v>75000</v>
      </c>
      <c r="S59" s="79"/>
      <c r="T59" s="79"/>
      <c r="U59" s="79"/>
    </row>
    <row r="60" spans="1:21" s="28" customFormat="1" ht="11.25" thickBot="1" x14ac:dyDescent="0.3">
      <c r="A60" s="78"/>
      <c r="B60" s="45"/>
      <c r="C60" s="28" t="s">
        <v>65</v>
      </c>
      <c r="D60" s="33">
        <v>44911</v>
      </c>
      <c r="F60" s="55"/>
      <c r="I60" s="35"/>
      <c r="K60" s="31"/>
      <c r="L60" s="79"/>
      <c r="M60" s="79"/>
      <c r="N60" s="79"/>
      <c r="O60" s="79"/>
      <c r="P60" s="79"/>
      <c r="Q60" s="79"/>
      <c r="R60" s="79"/>
      <c r="S60" s="84">
        <v>75000</v>
      </c>
      <c r="T60" s="79"/>
      <c r="U60" s="79"/>
    </row>
    <row r="61" spans="1:21" s="28" customFormat="1" ht="12" thickTop="1" thickBot="1" x14ac:dyDescent="0.3">
      <c r="A61" s="42"/>
      <c r="B61" s="43">
        <v>6</v>
      </c>
      <c r="D61" s="42"/>
      <c r="E61" s="39">
        <f>SUM(E55:E55)</f>
        <v>0</v>
      </c>
      <c r="F61" s="39">
        <f>SUM(F55:F55)</f>
        <v>0</v>
      </c>
      <c r="G61" s="39">
        <f>SUM(G55:G55)</f>
        <v>0</v>
      </c>
      <c r="H61" s="40">
        <f>SUM(E61:G61)</f>
        <v>0</v>
      </c>
      <c r="I61" s="39"/>
      <c r="J61" s="39">
        <f>SUM(J55:J55)</f>
        <v>0</v>
      </c>
      <c r="K61" s="31"/>
      <c r="L61" s="40">
        <f>SUM(I61:K61)</f>
        <v>0</v>
      </c>
      <c r="M61" s="39">
        <f>SUM(M55:M55)</f>
        <v>20000</v>
      </c>
      <c r="N61" s="39">
        <v>50000</v>
      </c>
      <c r="O61" s="39">
        <v>50000</v>
      </c>
      <c r="P61" s="40">
        <f>SUM(M61:O61)</f>
        <v>120000</v>
      </c>
      <c r="Q61" s="39">
        <v>50000</v>
      </c>
      <c r="R61" s="39">
        <v>75000</v>
      </c>
      <c r="S61" s="84">
        <v>75000</v>
      </c>
      <c r="T61" s="40">
        <f>SUM(Q61:S61)</f>
        <v>200000</v>
      </c>
      <c r="U61" s="41">
        <f>SUM(T61,P61,L61,H61)</f>
        <v>320000</v>
      </c>
    </row>
    <row r="62" spans="1:21" s="28" customFormat="1" ht="21" x14ac:dyDescent="0.25">
      <c r="A62" s="78">
        <v>13</v>
      </c>
      <c r="B62" s="45" t="s">
        <v>75</v>
      </c>
      <c r="C62" s="28" t="s">
        <v>67</v>
      </c>
      <c r="D62" s="33">
        <v>44833</v>
      </c>
      <c r="F62" s="55"/>
      <c r="I62" s="35"/>
      <c r="J62" s="31"/>
      <c r="K62" s="31"/>
      <c r="L62" s="79"/>
      <c r="M62" s="31"/>
      <c r="N62" s="79"/>
      <c r="O62" s="79">
        <v>0</v>
      </c>
      <c r="P62" s="79"/>
      <c r="Q62" s="79"/>
      <c r="R62" s="79"/>
      <c r="S62" s="79"/>
      <c r="T62" s="79"/>
      <c r="U62" s="79"/>
    </row>
    <row r="63" spans="1:21" s="28" customFormat="1" ht="11.25" thickBot="1" x14ac:dyDescent="0.3">
      <c r="A63" s="78"/>
      <c r="B63" s="45"/>
      <c r="D63" s="33"/>
      <c r="F63" s="55"/>
      <c r="I63" s="35"/>
      <c r="J63" s="31"/>
      <c r="K63" s="79"/>
      <c r="L63" s="79"/>
      <c r="M63" s="79"/>
      <c r="N63" s="79"/>
      <c r="O63" s="79"/>
      <c r="P63" s="79"/>
      <c r="Q63" s="79"/>
      <c r="R63" s="79"/>
      <c r="S63" s="79"/>
      <c r="T63" s="79"/>
      <c r="U63" s="79"/>
    </row>
    <row r="64" spans="1:21" s="28" customFormat="1" ht="12" thickTop="1" thickBot="1" x14ac:dyDescent="0.3">
      <c r="A64" s="42"/>
      <c r="B64" s="43">
        <v>2</v>
      </c>
      <c r="D64" s="42"/>
      <c r="E64" s="39">
        <f>SUM(E62:E62)</f>
        <v>0</v>
      </c>
      <c r="F64" s="39">
        <f>SUM(F62:F62)</f>
        <v>0</v>
      </c>
      <c r="G64" s="39">
        <f>SUM(G62:G62)</f>
        <v>0</v>
      </c>
      <c r="H64" s="40">
        <f>SUM(E64:G64)</f>
        <v>0</v>
      </c>
      <c r="I64" s="39"/>
      <c r="J64" s="39">
        <f>SUM(J62:J62)</f>
        <v>0</v>
      </c>
      <c r="K64" s="31"/>
      <c r="L64" s="40">
        <f>SUM(I64:K64)</f>
        <v>0</v>
      </c>
      <c r="M64" s="39">
        <f>SUM(M62:M62)</f>
        <v>0</v>
      </c>
      <c r="N64" s="39">
        <f>SUM(N62:N62)</f>
        <v>0</v>
      </c>
      <c r="O64" s="39">
        <f>SUM(O62:O62)</f>
        <v>0</v>
      </c>
      <c r="P64" s="40">
        <f>SUM(M64:O64)</f>
        <v>0</v>
      </c>
      <c r="Q64" s="39">
        <f>SUM(Q62:Q62)</f>
        <v>0</v>
      </c>
      <c r="R64" s="39">
        <f>SUM(R62:R62)</f>
        <v>0</v>
      </c>
      <c r="S64" s="39">
        <f>SUM(S62:S62)</f>
        <v>0</v>
      </c>
      <c r="T64" s="40">
        <f>SUM(Q64:S64)</f>
        <v>0</v>
      </c>
      <c r="U64" s="41">
        <f>SUM(T64,P64,L64,H64)</f>
        <v>0</v>
      </c>
    </row>
    <row r="65" spans="1:21" s="28" customFormat="1" ht="11.25" thickBot="1" x14ac:dyDescent="0.3">
      <c r="A65" s="78">
        <v>13</v>
      </c>
      <c r="B65" s="45" t="s">
        <v>76</v>
      </c>
      <c r="C65" s="28" t="s">
        <v>65</v>
      </c>
      <c r="D65" s="33">
        <v>44775</v>
      </c>
      <c r="F65" s="55"/>
      <c r="I65" s="35"/>
      <c r="J65" s="31"/>
      <c r="K65" s="31"/>
      <c r="L65" s="79"/>
      <c r="M65" s="79"/>
      <c r="N65" s="79">
        <v>5000</v>
      </c>
      <c r="O65" s="79"/>
      <c r="P65" s="79"/>
      <c r="Q65" s="79"/>
      <c r="R65" s="79"/>
      <c r="S65" s="79"/>
      <c r="T65" s="79"/>
      <c r="U65" s="79"/>
    </row>
    <row r="66" spans="1:21" s="28" customFormat="1" ht="12" thickTop="1" thickBot="1" x14ac:dyDescent="0.3">
      <c r="A66" s="42"/>
      <c r="B66" s="43">
        <v>2</v>
      </c>
      <c r="D66" s="42"/>
      <c r="E66" s="39">
        <f>SUM(E65:E65)</f>
        <v>0</v>
      </c>
      <c r="F66" s="39">
        <f>SUM(F65:F65)</f>
        <v>0</v>
      </c>
      <c r="G66" s="39">
        <f>SUM(G65:G65)</f>
        <v>0</v>
      </c>
      <c r="H66" s="40">
        <f>SUM(E66:G66)</f>
        <v>0</v>
      </c>
      <c r="I66" s="39"/>
      <c r="J66" s="39">
        <f>SUM(J65:J65)</f>
        <v>0</v>
      </c>
      <c r="K66" s="31">
        <v>0</v>
      </c>
      <c r="L66" s="40">
        <f>SUM(I66:K66)</f>
        <v>0</v>
      </c>
      <c r="M66" s="39">
        <f>SUM(M65:M65)</f>
        <v>0</v>
      </c>
      <c r="N66" s="39">
        <f>SUM(N65:N65)</f>
        <v>5000</v>
      </c>
      <c r="O66" s="39">
        <f>SUM(O65:O65)</f>
        <v>0</v>
      </c>
      <c r="P66" s="40">
        <f>SUM(M66:O66)</f>
        <v>5000</v>
      </c>
      <c r="Q66" s="39">
        <f>SUM(Q65:Q65)</f>
        <v>0</v>
      </c>
      <c r="R66" s="39">
        <f>SUM(R65:R65)</f>
        <v>0</v>
      </c>
      <c r="S66" s="39">
        <f>SUM(S65:S65)</f>
        <v>0</v>
      </c>
      <c r="T66" s="40">
        <f>SUM(Q66:S66)</f>
        <v>0</v>
      </c>
      <c r="U66" s="41">
        <f>SUM(T66,P66,L66,H66)</f>
        <v>5000</v>
      </c>
    </row>
    <row r="67" spans="1:21" s="28" customFormat="1" x14ac:dyDescent="0.25">
      <c r="A67" s="78">
        <v>13</v>
      </c>
      <c r="B67" s="45" t="s">
        <v>131</v>
      </c>
      <c r="C67" s="28" t="s">
        <v>65</v>
      </c>
      <c r="D67" s="33">
        <v>44817</v>
      </c>
      <c r="F67" s="55"/>
      <c r="I67" s="35"/>
      <c r="J67" s="31"/>
      <c r="K67" s="31"/>
      <c r="L67" s="79"/>
      <c r="M67" s="79"/>
      <c r="N67" s="79"/>
      <c r="O67" s="79">
        <v>60000</v>
      </c>
      <c r="P67" s="79"/>
      <c r="Q67" s="79"/>
      <c r="R67" s="79"/>
      <c r="S67" s="79"/>
      <c r="T67" s="79"/>
      <c r="U67" s="79"/>
    </row>
    <row r="68" spans="1:21" s="28" customFormat="1" ht="11.25" thickBot="1" x14ac:dyDescent="0.3">
      <c r="A68" s="78"/>
      <c r="B68" s="45"/>
      <c r="D68" s="33"/>
      <c r="F68" s="55"/>
      <c r="I68" s="35"/>
      <c r="J68" s="31"/>
      <c r="K68" s="79"/>
      <c r="L68" s="79"/>
      <c r="M68" s="79"/>
      <c r="N68" s="79"/>
      <c r="O68" s="79"/>
      <c r="P68" s="79"/>
      <c r="Q68" s="79"/>
      <c r="R68" s="79"/>
      <c r="S68" s="79"/>
      <c r="T68" s="79"/>
      <c r="U68" s="79"/>
    </row>
    <row r="69" spans="1:21" s="28" customFormat="1" ht="12" thickTop="1" thickBot="1" x14ac:dyDescent="0.3">
      <c r="A69" s="42"/>
      <c r="B69" s="43">
        <v>2</v>
      </c>
      <c r="D69" s="42"/>
      <c r="E69" s="39">
        <f>SUM(E67:E67)</f>
        <v>0</v>
      </c>
      <c r="F69" s="39">
        <f>SUM(F67:F67)</f>
        <v>0</v>
      </c>
      <c r="G69" s="39">
        <f>SUM(G67:G67)</f>
        <v>0</v>
      </c>
      <c r="H69" s="40">
        <f>SUM(E69:G69)</f>
        <v>0</v>
      </c>
      <c r="I69" s="39"/>
      <c r="J69" s="39">
        <f>SUM(J67:J67)</f>
        <v>0</v>
      </c>
      <c r="K69" s="31">
        <v>0</v>
      </c>
      <c r="L69" s="40">
        <f>SUM(I69:K69)</f>
        <v>0</v>
      </c>
      <c r="M69" s="39">
        <f>SUM(M67:M67)</f>
        <v>0</v>
      </c>
      <c r="N69" s="39">
        <f>SUM(N67:N67)</f>
        <v>0</v>
      </c>
      <c r="O69" s="39">
        <f>SUM(O67:O67)</f>
        <v>60000</v>
      </c>
      <c r="P69" s="40">
        <f>SUM(M69:O69)</f>
        <v>60000</v>
      </c>
      <c r="Q69" s="39">
        <f>SUM(Q67:Q67)</f>
        <v>0</v>
      </c>
      <c r="R69" s="39">
        <f>SUM(R67:R67)</f>
        <v>0</v>
      </c>
      <c r="S69" s="39">
        <f>SUM(S67:S67)</f>
        <v>0</v>
      </c>
      <c r="T69" s="40">
        <f>SUM(Q69:S69)</f>
        <v>0</v>
      </c>
      <c r="U69" s="41">
        <f>SUM(T69,P69,L69,H69)</f>
        <v>60000</v>
      </c>
    </row>
    <row r="70" spans="1:21" s="28" customFormat="1" x14ac:dyDescent="0.25">
      <c r="A70" s="78">
        <v>13</v>
      </c>
      <c r="B70" s="45" t="s">
        <v>157</v>
      </c>
      <c r="C70" s="28" t="s">
        <v>65</v>
      </c>
      <c r="D70" s="33">
        <v>44660</v>
      </c>
      <c r="F70" s="55"/>
      <c r="I70" s="35">
        <v>10000</v>
      </c>
      <c r="J70" s="31"/>
      <c r="K70" s="31"/>
      <c r="L70" s="79"/>
      <c r="M70" s="79"/>
      <c r="N70" s="79"/>
      <c r="O70" s="79"/>
      <c r="P70" s="79"/>
      <c r="Q70" s="79"/>
      <c r="R70" s="79"/>
      <c r="S70" s="79"/>
      <c r="T70" s="79"/>
      <c r="U70" s="79"/>
    </row>
    <row r="71" spans="1:21" s="28" customFormat="1" x14ac:dyDescent="0.25">
      <c r="A71" s="78"/>
      <c r="B71" s="45"/>
      <c r="C71" s="28" t="s">
        <v>65</v>
      </c>
      <c r="D71" s="33">
        <v>44854</v>
      </c>
      <c r="F71" s="55"/>
      <c r="I71" s="35"/>
      <c r="J71" s="31"/>
      <c r="K71" s="79"/>
      <c r="L71" s="79"/>
      <c r="M71" s="79"/>
      <c r="N71" s="79"/>
      <c r="O71" s="79"/>
      <c r="P71" s="79"/>
      <c r="Q71" s="79">
        <v>11000</v>
      </c>
      <c r="R71" s="79"/>
      <c r="S71" s="79"/>
      <c r="T71" s="79"/>
      <c r="U71" s="79"/>
    </row>
    <row r="72" spans="1:21" s="28" customFormat="1" ht="11.25" thickBot="1" x14ac:dyDescent="0.3">
      <c r="A72" s="78"/>
      <c r="B72" s="45"/>
      <c r="D72" s="33"/>
      <c r="F72" s="55"/>
      <c r="I72" s="35"/>
      <c r="J72" s="31"/>
      <c r="K72" s="79"/>
      <c r="L72" s="79"/>
      <c r="M72" s="79"/>
      <c r="N72" s="79"/>
      <c r="O72" s="79"/>
      <c r="P72" s="79"/>
      <c r="Q72" s="79"/>
      <c r="R72" s="79"/>
      <c r="S72" s="79"/>
      <c r="T72" s="79"/>
      <c r="U72" s="79"/>
    </row>
    <row r="73" spans="1:21" s="28" customFormat="1" ht="12" thickTop="1" thickBot="1" x14ac:dyDescent="0.3">
      <c r="A73" s="42"/>
      <c r="B73" s="43">
        <v>2</v>
      </c>
      <c r="D73" s="42"/>
      <c r="E73" s="39">
        <f>SUM(E70:E70)</f>
        <v>0</v>
      </c>
      <c r="F73" s="39">
        <f>SUM(F70:F70)</f>
        <v>0</v>
      </c>
      <c r="G73" s="39">
        <f>SUM(G70:G70)</f>
        <v>0</v>
      </c>
      <c r="H73" s="40">
        <f>SUM(E73:G73)</f>
        <v>0</v>
      </c>
      <c r="I73" s="39">
        <v>10000</v>
      </c>
      <c r="J73" s="39">
        <f>SUM(J70:J70)</f>
        <v>0</v>
      </c>
      <c r="K73" s="31">
        <v>0</v>
      </c>
      <c r="L73" s="40">
        <f>SUM(I73:K73)</f>
        <v>10000</v>
      </c>
      <c r="M73" s="39">
        <f>SUM(M70:M70)</f>
        <v>0</v>
      </c>
      <c r="N73" s="39">
        <f>SUM(N70:N70)</f>
        <v>0</v>
      </c>
      <c r="O73" s="39">
        <f>SUM(O70:O70)</f>
        <v>0</v>
      </c>
      <c r="P73" s="40">
        <f>SUM(M73:O73)</f>
        <v>0</v>
      </c>
      <c r="Q73" s="39">
        <v>11000</v>
      </c>
      <c r="R73" s="39">
        <f>SUM(R70:R70)</f>
        <v>0</v>
      </c>
      <c r="S73" s="39">
        <f>SUM(S70:S70)</f>
        <v>0</v>
      </c>
      <c r="T73" s="40">
        <f>SUM(Q73:S73)</f>
        <v>11000</v>
      </c>
      <c r="U73" s="41">
        <f>SUM(T73,P73,L73,H73)</f>
        <v>21000</v>
      </c>
    </row>
    <row r="74" spans="1:21" s="28" customFormat="1" x14ac:dyDescent="0.25">
      <c r="A74" s="78">
        <v>13</v>
      </c>
      <c r="B74" s="45" t="s">
        <v>163</v>
      </c>
      <c r="C74" s="28" t="s">
        <v>65</v>
      </c>
      <c r="D74" s="33">
        <v>44858</v>
      </c>
      <c r="F74" s="55"/>
      <c r="I74" s="35"/>
      <c r="J74" s="31"/>
      <c r="K74" s="31"/>
      <c r="L74" s="79"/>
      <c r="M74" s="79"/>
      <c r="N74" s="79"/>
      <c r="O74" s="79"/>
      <c r="P74" s="79"/>
      <c r="Q74" s="79">
        <v>50000</v>
      </c>
      <c r="R74" s="79"/>
      <c r="S74" s="79"/>
      <c r="T74" s="79"/>
      <c r="U74" s="79"/>
    </row>
    <row r="75" spans="1:21" s="28" customFormat="1" ht="11.25" thickBot="1" x14ac:dyDescent="0.3">
      <c r="A75" s="78"/>
      <c r="B75" s="45"/>
      <c r="D75" s="33"/>
      <c r="F75" s="55"/>
      <c r="I75" s="35"/>
      <c r="J75" s="31"/>
      <c r="K75" s="79"/>
      <c r="L75" s="79"/>
      <c r="M75" s="79"/>
      <c r="N75" s="79"/>
      <c r="O75" s="79"/>
      <c r="P75" s="79"/>
      <c r="Q75" s="79"/>
      <c r="R75" s="79"/>
      <c r="S75" s="79"/>
      <c r="T75" s="79"/>
      <c r="U75" s="79"/>
    </row>
    <row r="76" spans="1:21" s="28" customFormat="1" ht="12" thickTop="1" thickBot="1" x14ac:dyDescent="0.3">
      <c r="A76" s="42"/>
      <c r="B76" s="43">
        <v>2</v>
      </c>
      <c r="D76" s="42"/>
      <c r="E76" s="39">
        <f>SUM(E74:E74)</f>
        <v>0</v>
      </c>
      <c r="F76" s="39">
        <f>SUM(F74:F74)</f>
        <v>0</v>
      </c>
      <c r="G76" s="39">
        <f>SUM(G74:G74)</f>
        <v>0</v>
      </c>
      <c r="H76" s="40">
        <f>SUM(E76:G76)</f>
        <v>0</v>
      </c>
      <c r="I76" s="39"/>
      <c r="J76" s="39">
        <f>SUM(J74:J74)</f>
        <v>0</v>
      </c>
      <c r="K76" s="31">
        <v>0</v>
      </c>
      <c r="L76" s="40">
        <f>SUM(I76:K76)</f>
        <v>0</v>
      </c>
      <c r="M76" s="39">
        <f>SUM(M74:M74)</f>
        <v>0</v>
      </c>
      <c r="N76" s="39">
        <f>SUM(N74:N74)</f>
        <v>0</v>
      </c>
      <c r="O76" s="39">
        <f>SUM(O74:O74)</f>
        <v>0</v>
      </c>
      <c r="P76" s="40">
        <f>SUM(M76:O76)</f>
        <v>0</v>
      </c>
      <c r="Q76" s="39">
        <f>SUM(Q74:Q74)</f>
        <v>50000</v>
      </c>
      <c r="R76" s="39">
        <f>SUM(R74:R74)</f>
        <v>0</v>
      </c>
      <c r="S76" s="39">
        <f>SUM(S74:S74)</f>
        <v>0</v>
      </c>
      <c r="T76" s="40">
        <f>SUM(Q76:S76)</f>
        <v>50000</v>
      </c>
      <c r="U76" s="41">
        <f>SUM(T76,P76,L76,H76)</f>
        <v>50000</v>
      </c>
    </row>
    <row r="77" spans="1:21" s="28" customFormat="1" x14ac:dyDescent="0.25">
      <c r="A77" s="78">
        <v>13</v>
      </c>
      <c r="B77" s="45" t="s">
        <v>164</v>
      </c>
      <c r="C77" s="28" t="s">
        <v>65</v>
      </c>
      <c r="D77" s="33">
        <v>44863</v>
      </c>
      <c r="F77" s="55"/>
      <c r="I77" s="35"/>
      <c r="J77" s="31"/>
      <c r="K77" s="31"/>
      <c r="L77" s="79"/>
      <c r="M77" s="79"/>
      <c r="N77" s="79"/>
      <c r="O77" s="79"/>
      <c r="P77" s="79"/>
      <c r="Q77" s="79">
        <v>20000</v>
      </c>
      <c r="R77" s="79"/>
      <c r="S77" s="79"/>
      <c r="T77" s="79"/>
      <c r="U77" s="79"/>
    </row>
    <row r="78" spans="1:21" s="28" customFormat="1" ht="11.25" thickBot="1" x14ac:dyDescent="0.3">
      <c r="A78" s="78"/>
      <c r="B78" s="45"/>
      <c r="D78" s="33"/>
      <c r="F78" s="55"/>
      <c r="I78" s="35"/>
      <c r="J78" s="31"/>
      <c r="K78" s="79"/>
      <c r="L78" s="79"/>
      <c r="M78" s="79"/>
      <c r="N78" s="79"/>
      <c r="O78" s="79"/>
      <c r="P78" s="79"/>
      <c r="Q78" s="79"/>
      <c r="R78" s="79"/>
      <c r="S78" s="79"/>
      <c r="T78" s="79"/>
      <c r="U78" s="79"/>
    </row>
    <row r="79" spans="1:21" s="28" customFormat="1" ht="12" thickTop="1" thickBot="1" x14ac:dyDescent="0.3">
      <c r="A79" s="42"/>
      <c r="B79" s="43">
        <v>2</v>
      </c>
      <c r="D79" s="42"/>
      <c r="E79" s="39">
        <f>SUM(E77:E77)</f>
        <v>0</v>
      </c>
      <c r="F79" s="39">
        <f>SUM(F77:F77)</f>
        <v>0</v>
      </c>
      <c r="G79" s="39">
        <f>SUM(G77:G77)</f>
        <v>0</v>
      </c>
      <c r="H79" s="40">
        <f>SUM(E79:G79)</f>
        <v>0</v>
      </c>
      <c r="I79" s="39"/>
      <c r="J79" s="39">
        <f>SUM(J77:J77)</f>
        <v>0</v>
      </c>
      <c r="K79" s="31">
        <v>0</v>
      </c>
      <c r="L79" s="40">
        <f>SUM(I79:K79)</f>
        <v>0</v>
      </c>
      <c r="M79" s="39">
        <f>SUM(M77:M77)</f>
        <v>0</v>
      </c>
      <c r="N79" s="39">
        <f>SUM(N77:N77)</f>
        <v>0</v>
      </c>
      <c r="O79" s="39">
        <f>SUM(O77:O77)</f>
        <v>0</v>
      </c>
      <c r="P79" s="40">
        <f>SUM(M79:O79)</f>
        <v>0</v>
      </c>
      <c r="Q79" s="39">
        <f>SUM(Q77:Q77)</f>
        <v>20000</v>
      </c>
      <c r="R79" s="39">
        <f>SUM(R77:R77)</f>
        <v>0</v>
      </c>
      <c r="S79" s="39">
        <f>SUM(S77:S77)</f>
        <v>0</v>
      </c>
      <c r="T79" s="40">
        <f>SUM(Q79:S79)</f>
        <v>20000</v>
      </c>
      <c r="U79" s="41">
        <f>SUM(T79,P79,L79,H79)</f>
        <v>20000</v>
      </c>
    </row>
    <row r="80" spans="1:21" s="28" customFormat="1" x14ac:dyDescent="0.25">
      <c r="A80" s="82">
        <v>13</v>
      </c>
      <c r="B80" s="45" t="s">
        <v>165</v>
      </c>
      <c r="C80" s="28" t="s">
        <v>65</v>
      </c>
      <c r="D80" s="33">
        <v>44901</v>
      </c>
      <c r="F80" s="55"/>
      <c r="I80" s="35"/>
      <c r="J80" s="31"/>
      <c r="K80" s="31"/>
      <c r="L80" s="83"/>
      <c r="M80" s="83"/>
      <c r="N80" s="83"/>
      <c r="O80" s="83"/>
      <c r="P80" s="83"/>
      <c r="Q80" s="83">
        <v>0</v>
      </c>
      <c r="R80" s="83"/>
      <c r="S80" s="83">
        <v>70000</v>
      </c>
      <c r="T80" s="83"/>
      <c r="U80" s="83"/>
    </row>
    <row r="81" spans="1:22" s="28" customFormat="1" ht="11.25" thickBot="1" x14ac:dyDescent="0.3">
      <c r="A81" s="82"/>
      <c r="B81" s="45"/>
      <c r="D81" s="33"/>
      <c r="F81" s="55"/>
      <c r="I81" s="35"/>
      <c r="J81" s="31"/>
      <c r="K81" s="83"/>
      <c r="L81" s="83"/>
      <c r="M81" s="83"/>
      <c r="N81" s="83"/>
      <c r="O81" s="83"/>
      <c r="P81" s="83"/>
      <c r="Q81" s="83"/>
      <c r="R81" s="83"/>
      <c r="S81" s="83"/>
      <c r="T81" s="83"/>
      <c r="U81" s="83"/>
    </row>
    <row r="82" spans="1:22" s="28" customFormat="1" ht="12" thickTop="1" thickBot="1" x14ac:dyDescent="0.3">
      <c r="A82" s="42"/>
      <c r="B82" s="43">
        <v>2</v>
      </c>
      <c r="D82" s="42"/>
      <c r="E82" s="39">
        <f>SUM(E80:E80)</f>
        <v>0</v>
      </c>
      <c r="F82" s="39">
        <f>SUM(F80:F80)</f>
        <v>0</v>
      </c>
      <c r="G82" s="39">
        <f>SUM(G80:G80)</f>
        <v>0</v>
      </c>
      <c r="H82" s="40">
        <f>SUM(E82:G82)</f>
        <v>0</v>
      </c>
      <c r="I82" s="39"/>
      <c r="J82" s="39">
        <f>SUM(J80:J80)</f>
        <v>0</v>
      </c>
      <c r="K82" s="31">
        <v>0</v>
      </c>
      <c r="L82" s="40">
        <f>SUM(I82:K82)</f>
        <v>0</v>
      </c>
      <c r="M82" s="39">
        <f>SUM(M80:M80)</f>
        <v>0</v>
      </c>
      <c r="N82" s="39">
        <f>SUM(N80:N80)</f>
        <v>0</v>
      </c>
      <c r="O82" s="39">
        <f>SUM(O80:O80)</f>
        <v>0</v>
      </c>
      <c r="P82" s="40">
        <f>SUM(M82:O82)</f>
        <v>0</v>
      </c>
      <c r="Q82" s="39">
        <f>SUM(Q80:Q80)</f>
        <v>0</v>
      </c>
      <c r="R82" s="39">
        <f>SUM(R80:R80)</f>
        <v>0</v>
      </c>
      <c r="S82" s="39">
        <f>SUM(S80:S80)</f>
        <v>70000</v>
      </c>
      <c r="T82" s="40">
        <f>SUM(Q82:S82)</f>
        <v>70000</v>
      </c>
      <c r="U82" s="41">
        <f>SUM(T82,P82,L82,H82)</f>
        <v>70000</v>
      </c>
    </row>
    <row r="84" spans="1:22" s="58" customFormat="1" ht="11.25" thickBot="1" x14ac:dyDescent="0.3"/>
    <row r="85" spans="1:22" s="28" customFormat="1" ht="12" thickTop="1" thickBot="1" x14ac:dyDescent="0.3">
      <c r="E85" s="35">
        <v>343000</v>
      </c>
      <c r="F85" s="35">
        <v>114000</v>
      </c>
      <c r="G85" s="35">
        <v>75000</v>
      </c>
      <c r="H85" s="40">
        <f>SUM(E85:G85)</f>
        <v>532000</v>
      </c>
      <c r="I85" s="35">
        <v>210000</v>
      </c>
      <c r="J85" s="35">
        <v>295000</v>
      </c>
      <c r="K85" s="35">
        <v>344000</v>
      </c>
      <c r="L85" s="40">
        <f>SUM(I85:K85)</f>
        <v>849000</v>
      </c>
      <c r="M85" s="35">
        <v>245000</v>
      </c>
      <c r="N85" s="35">
        <v>255000</v>
      </c>
      <c r="O85" s="35">
        <v>396000</v>
      </c>
      <c r="P85" s="40">
        <f>SUM(M85:O85)</f>
        <v>896000</v>
      </c>
      <c r="Q85" s="35">
        <v>401000</v>
      </c>
      <c r="R85" s="35">
        <v>275000</v>
      </c>
      <c r="S85" s="35">
        <v>345000</v>
      </c>
      <c r="T85" s="40">
        <f>SUM(Q85:S85)</f>
        <v>1021000</v>
      </c>
      <c r="U85" s="41">
        <f>SUM(T85,P85,L85,H85)</f>
        <v>3298000</v>
      </c>
    </row>
    <row r="86" spans="1:22" ht="11.25" thickTop="1" x14ac:dyDescent="0.15">
      <c r="R86" s="80"/>
      <c r="V86" s="80"/>
    </row>
    <row r="88" spans="1:22" x14ac:dyDescent="0.15">
      <c r="S88" s="86">
        <v>40000</v>
      </c>
    </row>
    <row r="89" spans="1:22" x14ac:dyDescent="0.15">
      <c r="S89" s="86">
        <v>38500</v>
      </c>
    </row>
    <row r="90" spans="1:22" x14ac:dyDescent="0.15">
      <c r="S90" s="86">
        <v>30000</v>
      </c>
    </row>
    <row r="91" spans="1:22" x14ac:dyDescent="0.15">
      <c r="S91" s="86">
        <v>10000</v>
      </c>
    </row>
    <row r="92" spans="1:22" x14ac:dyDescent="0.15">
      <c r="S92" s="86">
        <v>155000</v>
      </c>
    </row>
    <row r="93" spans="1:22" x14ac:dyDescent="0.15">
      <c r="S93" s="86">
        <v>155000</v>
      </c>
    </row>
    <row r="94" spans="1:22" x14ac:dyDescent="0.15">
      <c r="S94" s="86">
        <v>420000</v>
      </c>
    </row>
    <row r="95" spans="1:22" x14ac:dyDescent="0.15">
      <c r="S95" s="86">
        <v>50000</v>
      </c>
    </row>
    <row r="96" spans="1:22" x14ac:dyDescent="0.15">
      <c r="S96" s="81">
        <f>SUM(S88:S95)</f>
        <v>898500</v>
      </c>
    </row>
  </sheetData>
  <mergeCells count="2">
    <mergeCell ref="A1:D1"/>
    <mergeCell ref="E2:U2"/>
  </mergeCell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70"/>
  <sheetViews>
    <sheetView topLeftCell="A24" workbookViewId="0">
      <selection activeCell="O47" sqref="O47"/>
    </sheetView>
  </sheetViews>
  <sheetFormatPr defaultRowHeight="10.5" x14ac:dyDescent="0.15"/>
  <cols>
    <col min="1" max="1" width="2.85546875" style="81" customWidth="1"/>
    <col min="2" max="2" width="21.140625" style="81" bestFit="1" customWidth="1"/>
    <col min="3" max="3" width="5.85546875" style="81" bestFit="1" customWidth="1"/>
    <col min="4" max="4" width="9.140625" style="81" bestFit="1" customWidth="1"/>
    <col min="5" max="6" width="7.42578125" style="81" bestFit="1" customWidth="1"/>
    <col min="7" max="7" width="6.42578125" style="81" customWidth="1"/>
    <col min="8" max="8" width="8.85546875" style="81" bestFit="1" customWidth="1"/>
    <col min="9" max="9" width="6.42578125" style="81" customWidth="1"/>
    <col min="10" max="10" width="7.42578125" style="81" bestFit="1" customWidth="1"/>
    <col min="11" max="11" width="6.42578125" style="81" customWidth="1"/>
    <col min="12" max="12" width="8.85546875" style="81" bestFit="1" customWidth="1"/>
    <col min="13" max="15" width="6.42578125" style="81" customWidth="1"/>
    <col min="16" max="16" width="9.85546875" style="81" bestFit="1" customWidth="1"/>
    <col min="17" max="18" width="7.42578125" style="81" bestFit="1" customWidth="1"/>
    <col min="19" max="19" width="6.42578125" style="81" customWidth="1"/>
    <col min="20" max="20" width="8.85546875" style="81" bestFit="1" customWidth="1"/>
    <col min="21" max="21" width="18.5703125" style="81" customWidth="1"/>
    <col min="22" max="22" width="9.140625" style="81"/>
    <col min="23" max="23" width="10.5703125" style="81" bestFit="1" customWidth="1"/>
    <col min="24" max="24" width="8.7109375" style="81" bestFit="1" customWidth="1"/>
    <col min="25" max="25" width="8.5703125" style="81" customWidth="1"/>
    <col min="26" max="26" width="21.42578125" style="81" bestFit="1" customWidth="1"/>
    <col min="27" max="27" width="8.7109375" style="81" customWidth="1"/>
    <col min="28" max="28" width="5.7109375" style="81" customWidth="1"/>
    <col min="29" max="29" width="5.5703125" style="81" bestFit="1" customWidth="1"/>
    <col min="30" max="30" width="6.5703125" style="81" customWidth="1"/>
    <col min="31" max="31" width="6.7109375" style="81" customWidth="1"/>
    <col min="32" max="32" width="9.28515625" style="81" bestFit="1" customWidth="1"/>
    <col min="33" max="16384" width="9.140625" style="81"/>
  </cols>
  <sheetData>
    <row r="1" spans="1:32" ht="12" thickTop="1" thickBot="1" x14ac:dyDescent="0.2">
      <c r="A1" s="130" t="s">
        <v>50</v>
      </c>
      <c r="B1" s="130"/>
      <c r="C1" s="130"/>
      <c r="D1" s="130"/>
      <c r="E1" s="87" t="s">
        <v>21</v>
      </c>
      <c r="F1" s="87" t="s">
        <v>22</v>
      </c>
      <c r="G1" s="87" t="s">
        <v>23</v>
      </c>
      <c r="H1" s="26" t="s">
        <v>33</v>
      </c>
      <c r="I1" s="87" t="s">
        <v>24</v>
      </c>
      <c r="J1" s="87" t="s">
        <v>25</v>
      </c>
      <c r="K1" s="87" t="s">
        <v>49</v>
      </c>
      <c r="L1" s="26" t="s">
        <v>34</v>
      </c>
      <c r="M1" s="87" t="s">
        <v>27</v>
      </c>
      <c r="N1" s="87" t="s">
        <v>29</v>
      </c>
      <c r="O1" s="87" t="s">
        <v>28</v>
      </c>
      <c r="P1" s="26" t="s">
        <v>35</v>
      </c>
      <c r="Q1" s="87" t="s">
        <v>30</v>
      </c>
      <c r="R1" s="87" t="s">
        <v>31</v>
      </c>
      <c r="S1" s="87" t="s">
        <v>32</v>
      </c>
      <c r="T1" s="26" t="s">
        <v>36</v>
      </c>
      <c r="U1" s="27" t="s">
        <v>51</v>
      </c>
      <c r="W1" s="72"/>
      <c r="X1" s="72"/>
      <c r="Y1" s="72"/>
      <c r="Z1" s="72"/>
      <c r="AA1" s="72"/>
      <c r="AB1" s="72"/>
      <c r="AC1" s="72"/>
      <c r="AD1" s="72"/>
      <c r="AE1" s="72"/>
      <c r="AF1" s="72"/>
    </row>
    <row r="2" spans="1:32" ht="11.25" thickTop="1" x14ac:dyDescent="0.15">
      <c r="A2" s="87" t="s">
        <v>48</v>
      </c>
      <c r="B2" s="87" t="s">
        <v>52</v>
      </c>
      <c r="C2" s="87" t="s">
        <v>64</v>
      </c>
      <c r="D2" s="87" t="s">
        <v>53</v>
      </c>
      <c r="E2" s="129"/>
      <c r="F2" s="129"/>
      <c r="G2" s="129"/>
      <c r="H2" s="129"/>
      <c r="I2" s="129"/>
      <c r="J2" s="129"/>
      <c r="K2" s="129"/>
      <c r="L2" s="129"/>
      <c r="M2" s="129"/>
      <c r="N2" s="129"/>
      <c r="O2" s="129"/>
      <c r="P2" s="129"/>
      <c r="Q2" s="129"/>
      <c r="R2" s="129"/>
      <c r="S2" s="129"/>
      <c r="T2" s="129"/>
      <c r="U2" s="129"/>
      <c r="W2" s="73"/>
      <c r="Y2" s="71"/>
      <c r="Z2" s="28"/>
      <c r="AA2" s="28"/>
      <c r="AB2" s="28"/>
      <c r="AC2" s="28"/>
      <c r="AD2" s="28"/>
      <c r="AE2" s="28"/>
      <c r="AF2" s="28"/>
    </row>
    <row r="3" spans="1:32" s="28" customFormat="1" x14ac:dyDescent="0.25">
      <c r="A3" s="87">
        <v>1</v>
      </c>
      <c r="B3" s="88" t="s">
        <v>3</v>
      </c>
      <c r="C3" s="88" t="s">
        <v>65</v>
      </c>
      <c r="D3" s="66">
        <v>44935</v>
      </c>
      <c r="E3" s="31">
        <v>50000</v>
      </c>
      <c r="F3" s="31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</row>
    <row r="4" spans="1:32" s="28" customFormat="1" ht="11.25" thickBot="1" x14ac:dyDescent="0.3">
      <c r="A4" s="87"/>
      <c r="B4" s="88"/>
      <c r="C4" s="88"/>
      <c r="D4" s="66"/>
      <c r="E4" s="31"/>
      <c r="G4" s="31"/>
      <c r="H4" s="88"/>
      <c r="I4" s="88"/>
      <c r="J4" s="88"/>
      <c r="K4" s="88"/>
      <c r="L4" s="88"/>
      <c r="M4" s="88"/>
      <c r="N4" s="88"/>
      <c r="O4" s="88"/>
      <c r="P4" s="88"/>
      <c r="Q4" s="88"/>
      <c r="R4" s="88"/>
      <c r="S4" s="88"/>
      <c r="T4" s="88"/>
      <c r="U4" s="88"/>
    </row>
    <row r="5" spans="1:32" s="28" customFormat="1" ht="12" thickTop="1" thickBot="1" x14ac:dyDescent="0.3">
      <c r="A5" s="36"/>
      <c r="B5" s="43">
        <v>1</v>
      </c>
      <c r="C5" s="43"/>
      <c r="D5" s="38"/>
      <c r="E5" s="39">
        <f>SUM(E3:E3)</f>
        <v>50000</v>
      </c>
      <c r="F5" s="39"/>
      <c r="G5" s="69"/>
      <c r="H5" s="40">
        <f>SUM(E5:G5)</f>
        <v>50000</v>
      </c>
      <c r="I5" s="39">
        <f>SUM(I3:I3)</f>
        <v>0</v>
      </c>
      <c r="J5" s="39">
        <f>SUM(J3:J3)</f>
        <v>0</v>
      </c>
      <c r="K5" s="39">
        <f>SUM(K3:K3)</f>
        <v>0</v>
      </c>
      <c r="L5" s="40">
        <f>SUM(I5:K5)</f>
        <v>0</v>
      </c>
      <c r="M5" s="39"/>
      <c r="N5" s="39">
        <f>SUM(N3:N3)</f>
        <v>0</v>
      </c>
      <c r="O5" s="39">
        <f>SUM(O3:O3)</f>
        <v>0</v>
      </c>
      <c r="P5" s="40">
        <f>SUM(M5:O5)</f>
        <v>0</v>
      </c>
      <c r="Q5" s="39">
        <f>SUM(Q3:Q3)</f>
        <v>0</v>
      </c>
      <c r="R5" s="39">
        <f>SUM(R3:R3)</f>
        <v>0</v>
      </c>
      <c r="S5" s="39">
        <f>SUM(S3:S3)</f>
        <v>0</v>
      </c>
      <c r="T5" s="40">
        <f>SUM(Q5:S5)</f>
        <v>0</v>
      </c>
      <c r="U5" s="41">
        <f>SUM(T5,P5,L5,H5)</f>
        <v>50000</v>
      </c>
    </row>
    <row r="6" spans="1:32" x14ac:dyDescent="0.15">
      <c r="A6" s="87">
        <v>2</v>
      </c>
      <c r="B6" s="88" t="s">
        <v>69</v>
      </c>
      <c r="C6" s="88" t="s">
        <v>65</v>
      </c>
      <c r="D6" s="30">
        <v>44936</v>
      </c>
      <c r="E6" s="31">
        <v>115000</v>
      </c>
      <c r="F6" s="88"/>
      <c r="G6" s="88"/>
      <c r="I6" s="88"/>
      <c r="J6" s="88"/>
      <c r="K6" s="88"/>
      <c r="M6" s="88"/>
      <c r="N6" s="88"/>
      <c r="O6" s="88"/>
      <c r="Q6" s="88"/>
      <c r="R6" s="88"/>
      <c r="S6" s="88"/>
      <c r="W6" s="73"/>
      <c r="Y6" s="28"/>
      <c r="Z6" s="28"/>
      <c r="AA6" s="28"/>
      <c r="AB6" s="28"/>
      <c r="AC6" s="28"/>
      <c r="AD6" s="28"/>
      <c r="AE6" s="28"/>
      <c r="AF6" s="28"/>
    </row>
    <row r="7" spans="1:32" x14ac:dyDescent="0.15">
      <c r="A7" s="109"/>
      <c r="B7" s="110"/>
      <c r="C7" s="110" t="s">
        <v>65</v>
      </c>
      <c r="D7" s="30">
        <v>45069</v>
      </c>
      <c r="F7" s="110"/>
      <c r="G7" s="110"/>
      <c r="I7" s="110"/>
      <c r="J7" s="31">
        <v>10000</v>
      </c>
      <c r="K7" s="110"/>
      <c r="M7" s="110"/>
      <c r="N7" s="110"/>
      <c r="O7" s="110"/>
      <c r="Q7" s="110"/>
      <c r="R7" s="110"/>
      <c r="S7" s="110"/>
      <c r="W7" s="73"/>
      <c r="Y7" s="28"/>
      <c r="Z7" s="28"/>
      <c r="AA7" s="28"/>
      <c r="AB7" s="28"/>
      <c r="AC7" s="28"/>
      <c r="AD7" s="28"/>
      <c r="AE7" s="28"/>
      <c r="AF7" s="28"/>
    </row>
    <row r="8" spans="1:32" ht="11.25" thickBot="1" x14ac:dyDescent="0.2">
      <c r="A8" s="87"/>
      <c r="B8" s="88"/>
      <c r="C8" s="88"/>
      <c r="D8" s="30"/>
      <c r="E8" s="31"/>
      <c r="F8" s="88"/>
      <c r="G8" s="88"/>
      <c r="I8" s="88"/>
      <c r="J8" s="88"/>
      <c r="K8" s="88"/>
      <c r="M8" s="88"/>
      <c r="N8" s="88"/>
      <c r="O8" s="88"/>
      <c r="Q8" s="88"/>
      <c r="R8" s="88"/>
      <c r="S8" s="88"/>
      <c r="W8" s="73"/>
      <c r="X8" s="71"/>
      <c r="Y8" s="28"/>
      <c r="Z8" s="28"/>
      <c r="AA8" s="28"/>
      <c r="AB8" s="28"/>
      <c r="AC8" s="28"/>
      <c r="AD8" s="28"/>
      <c r="AE8" s="28"/>
      <c r="AF8" s="28"/>
    </row>
    <row r="9" spans="1:32" ht="12" thickTop="1" thickBot="1" x14ac:dyDescent="0.2">
      <c r="A9" s="36"/>
      <c r="B9" s="37" t="s">
        <v>177</v>
      </c>
      <c r="C9" s="37"/>
      <c r="D9" s="38"/>
      <c r="E9" s="39">
        <f>SUM(E6:E8)</f>
        <v>115000</v>
      </c>
      <c r="F9" s="39"/>
      <c r="G9" s="39"/>
      <c r="H9" s="40">
        <f>SUM(E9:G9)</f>
        <v>115000</v>
      </c>
      <c r="I9" s="39"/>
      <c r="J9" s="39">
        <v>10000</v>
      </c>
      <c r="K9" s="39"/>
      <c r="L9" s="40">
        <f>SUM(I9:K9)</f>
        <v>10000</v>
      </c>
      <c r="M9" s="39">
        <f>SUM(M6:M6)</f>
        <v>0</v>
      </c>
      <c r="N9" s="39">
        <v>0</v>
      </c>
      <c r="O9" s="39"/>
      <c r="P9" s="40">
        <f>SUM(M9:O9)</f>
        <v>0</v>
      </c>
      <c r="Q9" s="39"/>
      <c r="R9" s="39">
        <f>SUM(R6:R6)</f>
        <v>0</v>
      </c>
      <c r="S9" s="39">
        <f>SUM(S6:S6)</f>
        <v>0</v>
      </c>
      <c r="T9" s="40">
        <f>SUM(Q9:S9)</f>
        <v>0</v>
      </c>
      <c r="U9" s="41">
        <f>SUM(H9,L9,P9,T9)</f>
        <v>125000</v>
      </c>
      <c r="X9" s="74"/>
      <c r="Y9" s="74"/>
      <c r="Z9" s="74"/>
      <c r="AA9" s="74"/>
      <c r="AB9" s="74"/>
      <c r="AC9" s="74"/>
      <c r="AD9" s="74"/>
      <c r="AE9" s="74"/>
      <c r="AF9" s="74"/>
    </row>
    <row r="10" spans="1:32" x14ac:dyDescent="0.15">
      <c r="A10" s="87">
        <v>3</v>
      </c>
      <c r="B10" s="88" t="s">
        <v>171</v>
      </c>
      <c r="C10" s="88" t="s">
        <v>65</v>
      </c>
      <c r="D10" s="30">
        <v>44937</v>
      </c>
      <c r="E10" s="31">
        <v>50000</v>
      </c>
      <c r="F10" s="88"/>
      <c r="G10" s="88"/>
      <c r="I10" s="88"/>
      <c r="J10" s="88"/>
      <c r="K10" s="88"/>
      <c r="M10" s="88"/>
      <c r="N10" s="88"/>
      <c r="O10" s="88"/>
      <c r="Q10" s="88"/>
      <c r="R10" s="88"/>
      <c r="S10" s="88"/>
      <c r="W10" s="73"/>
      <c r="Y10" s="28"/>
      <c r="Z10" s="28"/>
      <c r="AA10" s="28"/>
      <c r="AB10" s="28"/>
      <c r="AC10" s="28"/>
      <c r="AD10" s="28"/>
      <c r="AE10" s="28"/>
      <c r="AF10" s="28"/>
    </row>
    <row r="11" spans="1:32" ht="11.25" thickBot="1" x14ac:dyDescent="0.2">
      <c r="A11" s="87"/>
      <c r="B11" s="88"/>
      <c r="C11" s="88"/>
      <c r="D11" s="30"/>
      <c r="E11" s="31"/>
      <c r="F11" s="88"/>
      <c r="G11" s="88"/>
      <c r="I11" s="88"/>
      <c r="J11" s="88"/>
      <c r="K11" s="88"/>
      <c r="M11" s="88"/>
      <c r="N11" s="88"/>
      <c r="O11" s="88"/>
      <c r="Q11" s="88"/>
      <c r="R11" s="88"/>
      <c r="S11" s="88"/>
      <c r="W11" s="73"/>
      <c r="X11" s="71"/>
      <c r="Y11" s="28"/>
      <c r="Z11" s="28"/>
      <c r="AA11" s="28"/>
      <c r="AB11" s="28"/>
      <c r="AC11" s="28"/>
      <c r="AD11" s="28"/>
      <c r="AE11" s="28"/>
      <c r="AF11" s="28"/>
    </row>
    <row r="12" spans="1:32" ht="12" thickTop="1" thickBot="1" x14ac:dyDescent="0.2">
      <c r="A12" s="36"/>
      <c r="B12" s="37" t="s">
        <v>170</v>
      </c>
      <c r="C12" s="37"/>
      <c r="D12" s="38"/>
      <c r="E12" s="39">
        <f>SUM(E10:E11)</f>
        <v>50000</v>
      </c>
      <c r="F12" s="39"/>
      <c r="G12" s="39"/>
      <c r="H12" s="40">
        <f>SUM(E12:G12)</f>
        <v>50000</v>
      </c>
      <c r="I12" s="39"/>
      <c r="J12" s="39"/>
      <c r="K12" s="39"/>
      <c r="L12" s="40">
        <f>SUM(I12:K12)</f>
        <v>0</v>
      </c>
      <c r="M12" s="39">
        <f>SUM(M10:M10)</f>
        <v>0</v>
      </c>
      <c r="N12" s="39">
        <v>0</v>
      </c>
      <c r="O12" s="39"/>
      <c r="P12" s="40">
        <f>SUM(M12:O12)</f>
        <v>0</v>
      </c>
      <c r="Q12" s="39"/>
      <c r="R12" s="39">
        <f>SUM(R10:R10)</f>
        <v>0</v>
      </c>
      <c r="S12" s="39">
        <f>SUM(S10:S10)</f>
        <v>0</v>
      </c>
      <c r="T12" s="40">
        <f>SUM(Q12:S12)</f>
        <v>0</v>
      </c>
      <c r="U12" s="41">
        <f>SUM(H12,L12,P12,T12)</f>
        <v>50000</v>
      </c>
      <c r="X12" s="74"/>
      <c r="Y12" s="74"/>
      <c r="Z12" s="74"/>
      <c r="AA12" s="74"/>
      <c r="AB12" s="74"/>
      <c r="AC12" s="74"/>
      <c r="AD12" s="74"/>
      <c r="AE12" s="74"/>
      <c r="AF12" s="74"/>
    </row>
    <row r="13" spans="1:32" s="28" customFormat="1" x14ac:dyDescent="0.25">
      <c r="A13" s="87">
        <v>4</v>
      </c>
      <c r="B13" s="45" t="s">
        <v>70</v>
      </c>
      <c r="C13" s="28" t="s">
        <v>71</v>
      </c>
      <c r="D13" s="33">
        <v>44937</v>
      </c>
      <c r="E13" s="28">
        <v>200000</v>
      </c>
      <c r="F13" s="55"/>
      <c r="I13" s="35"/>
      <c r="J13" s="31"/>
      <c r="K13" s="88"/>
      <c r="L13" s="88"/>
      <c r="M13" s="88"/>
      <c r="N13" s="88"/>
      <c r="O13" s="88"/>
      <c r="P13" s="88"/>
      <c r="Q13" s="88"/>
      <c r="R13" s="88"/>
      <c r="S13" s="88"/>
      <c r="T13" s="88"/>
      <c r="U13" s="88"/>
    </row>
    <row r="14" spans="1:32" s="28" customFormat="1" ht="11.25" thickBot="1" x14ac:dyDescent="0.3">
      <c r="A14" s="87"/>
      <c r="B14" s="45"/>
      <c r="D14" s="33"/>
      <c r="F14" s="55"/>
      <c r="I14" s="35"/>
      <c r="J14" s="31"/>
      <c r="K14" s="88"/>
      <c r="L14" s="88"/>
      <c r="M14" s="88"/>
      <c r="N14" s="88"/>
      <c r="O14" s="88"/>
      <c r="P14" s="88"/>
      <c r="Q14" s="88"/>
      <c r="R14" s="88"/>
      <c r="S14" s="88"/>
      <c r="T14" s="88"/>
      <c r="U14" s="88"/>
    </row>
    <row r="15" spans="1:32" s="28" customFormat="1" ht="12" thickTop="1" thickBot="1" x14ac:dyDescent="0.3">
      <c r="A15" s="42"/>
      <c r="B15" s="43">
        <v>1</v>
      </c>
      <c r="D15" s="42"/>
      <c r="E15" s="39">
        <f>SUM(E13:E13)</f>
        <v>200000</v>
      </c>
      <c r="F15" s="39"/>
      <c r="G15" s="39"/>
      <c r="H15" s="40">
        <f>SUM(E15:G15)</f>
        <v>200000</v>
      </c>
      <c r="I15" s="39"/>
      <c r="J15" s="39">
        <f>SUM(J13:J13)</f>
        <v>0</v>
      </c>
      <c r="K15" s="31"/>
      <c r="L15" s="40">
        <f>SUM(I15:K15)</f>
        <v>0</v>
      </c>
      <c r="M15" s="39"/>
      <c r="N15" s="39"/>
      <c r="O15" s="70"/>
      <c r="P15" s="40">
        <f>SUM(M15:O15)</f>
        <v>0</v>
      </c>
      <c r="Q15" s="39"/>
      <c r="R15" s="39"/>
      <c r="S15" s="88"/>
      <c r="T15" s="40">
        <f>SUM(Q15:S15)</f>
        <v>0</v>
      </c>
      <c r="U15" s="41">
        <f>SUM(T15,P15,L15,H15)</f>
        <v>200000</v>
      </c>
    </row>
    <row r="16" spans="1:32" s="28" customFormat="1" x14ac:dyDescent="0.25">
      <c r="A16" s="89">
        <v>5</v>
      </c>
      <c r="B16" s="45" t="s">
        <v>4</v>
      </c>
      <c r="C16" s="28" t="s">
        <v>67</v>
      </c>
      <c r="D16" s="33">
        <v>44945</v>
      </c>
      <c r="E16" s="28">
        <v>50000</v>
      </c>
      <c r="F16" s="55"/>
      <c r="I16" s="35"/>
      <c r="J16" s="31"/>
      <c r="K16" s="90"/>
      <c r="L16" s="90"/>
      <c r="M16" s="31"/>
      <c r="N16" s="90"/>
      <c r="O16" s="90"/>
      <c r="P16" s="90"/>
      <c r="Q16" s="90"/>
      <c r="R16" s="90"/>
      <c r="S16" s="90"/>
      <c r="T16" s="90"/>
      <c r="U16" s="90"/>
    </row>
    <row r="17" spans="1:21" s="28" customFormat="1" x14ac:dyDescent="0.25">
      <c r="A17" s="89"/>
      <c r="B17" s="45"/>
      <c r="C17" s="28" t="s">
        <v>67</v>
      </c>
      <c r="D17" s="33">
        <v>44985</v>
      </c>
      <c r="F17" s="54">
        <v>53000</v>
      </c>
      <c r="I17" s="35"/>
      <c r="K17" s="31"/>
      <c r="L17" s="90"/>
      <c r="M17" s="90"/>
      <c r="N17" s="90"/>
      <c r="O17" s="90"/>
      <c r="P17" s="90"/>
      <c r="Q17" s="90"/>
      <c r="R17" s="90"/>
      <c r="S17" s="90"/>
      <c r="T17" s="90"/>
      <c r="U17" s="90"/>
    </row>
    <row r="18" spans="1:21" s="28" customFormat="1" ht="11.25" thickBot="1" x14ac:dyDescent="0.3">
      <c r="A18" s="91"/>
      <c r="B18" s="45"/>
      <c r="D18" s="33"/>
      <c r="F18" s="54"/>
      <c r="I18" s="35"/>
      <c r="K18" s="31"/>
      <c r="L18" s="92"/>
      <c r="M18" s="92"/>
      <c r="N18" s="92"/>
      <c r="O18" s="92"/>
      <c r="P18" s="92"/>
      <c r="Q18" s="92"/>
      <c r="R18" s="92"/>
      <c r="S18" s="92"/>
      <c r="T18" s="92"/>
      <c r="U18" s="92"/>
    </row>
    <row r="19" spans="1:21" s="28" customFormat="1" ht="12" thickTop="1" thickBot="1" x14ac:dyDescent="0.3">
      <c r="A19" s="42"/>
      <c r="B19" s="43">
        <v>2</v>
      </c>
      <c r="D19" s="42"/>
      <c r="E19" s="39">
        <f>SUM(E16:E16)</f>
        <v>50000</v>
      </c>
      <c r="F19" s="39">
        <v>53000</v>
      </c>
      <c r="G19" s="39"/>
      <c r="H19" s="40">
        <f>SUM(E19:G19)</f>
        <v>103000</v>
      </c>
      <c r="I19" s="39"/>
      <c r="J19" s="39">
        <f>SUM(J16:J16)</f>
        <v>0</v>
      </c>
      <c r="K19" s="31"/>
      <c r="L19" s="40">
        <f>SUM(I19:K19)</f>
        <v>0</v>
      </c>
      <c r="M19" s="39">
        <f>SUM(M16:M16)</f>
        <v>0</v>
      </c>
      <c r="N19" s="39"/>
      <c r="O19" s="39"/>
      <c r="P19" s="40">
        <f>SUM(M19:O19)</f>
        <v>0</v>
      </c>
      <c r="Q19" s="39"/>
      <c r="R19" s="39"/>
      <c r="S19" s="90"/>
      <c r="T19" s="40">
        <f>SUM(Q19:S19)</f>
        <v>0</v>
      </c>
      <c r="U19" s="41">
        <f>SUM(T19,P19,L19,H19)</f>
        <v>103000</v>
      </c>
    </row>
    <row r="20" spans="1:21" s="28" customFormat="1" x14ac:dyDescent="0.25">
      <c r="A20" s="91">
        <v>6</v>
      </c>
      <c r="B20" s="45" t="s">
        <v>172</v>
      </c>
      <c r="C20" s="28" t="s">
        <v>67</v>
      </c>
      <c r="D20" s="33">
        <v>44988</v>
      </c>
      <c r="F20" s="95">
        <v>363636</v>
      </c>
      <c r="I20" s="35"/>
      <c r="J20" s="31"/>
      <c r="K20" s="92"/>
      <c r="L20" s="92"/>
      <c r="M20" s="31"/>
      <c r="N20" s="92"/>
      <c r="O20" s="92"/>
      <c r="P20" s="92"/>
      <c r="Q20" s="92"/>
      <c r="R20" s="92"/>
      <c r="S20" s="92"/>
      <c r="T20" s="92"/>
      <c r="U20" s="92"/>
    </row>
    <row r="21" spans="1:21" s="28" customFormat="1" x14ac:dyDescent="0.25">
      <c r="A21" s="91"/>
      <c r="B21" s="45"/>
      <c r="C21" s="28" t="s">
        <v>67</v>
      </c>
      <c r="D21" s="33">
        <v>45016</v>
      </c>
      <c r="G21" s="95">
        <v>418181</v>
      </c>
      <c r="I21" s="35"/>
      <c r="J21" s="31"/>
      <c r="K21" s="92"/>
      <c r="L21" s="92"/>
      <c r="M21" s="31"/>
      <c r="N21" s="92"/>
      <c r="O21" s="92"/>
      <c r="P21" s="92"/>
      <c r="Q21" s="92"/>
      <c r="R21" s="92"/>
      <c r="S21" s="92"/>
      <c r="T21" s="92"/>
      <c r="U21" s="92"/>
    </row>
    <row r="22" spans="1:21" s="28" customFormat="1" x14ac:dyDescent="0.25">
      <c r="A22" s="91"/>
      <c r="B22" s="45"/>
      <c r="C22" s="28" t="s">
        <v>67</v>
      </c>
      <c r="D22" s="33">
        <v>45045</v>
      </c>
      <c r="F22" s="55"/>
      <c r="I22" s="35">
        <v>400000</v>
      </c>
      <c r="J22" s="31"/>
      <c r="K22" s="92"/>
      <c r="L22" s="92"/>
      <c r="M22" s="31"/>
      <c r="N22" s="92"/>
      <c r="O22" s="92"/>
      <c r="P22" s="92"/>
      <c r="Q22" s="92"/>
      <c r="R22" s="92"/>
      <c r="S22" s="92"/>
      <c r="T22" s="92"/>
      <c r="U22" s="92"/>
    </row>
    <row r="23" spans="1:21" s="28" customFormat="1" x14ac:dyDescent="0.25">
      <c r="A23" s="91"/>
      <c r="B23" s="45"/>
      <c r="C23" s="28" t="s">
        <v>67</v>
      </c>
      <c r="D23" s="33">
        <v>45079</v>
      </c>
      <c r="F23" s="55"/>
      <c r="I23" s="35"/>
      <c r="J23" s="31">
        <v>427273</v>
      </c>
      <c r="K23" s="92"/>
      <c r="L23" s="92"/>
      <c r="M23" s="31"/>
      <c r="N23" s="92"/>
      <c r="O23" s="92"/>
      <c r="P23" s="92"/>
      <c r="Q23" s="92"/>
      <c r="R23" s="92"/>
      <c r="S23" s="92"/>
      <c r="T23" s="92"/>
      <c r="U23" s="92"/>
    </row>
    <row r="24" spans="1:21" s="28" customFormat="1" x14ac:dyDescent="0.25">
      <c r="A24" s="91"/>
      <c r="B24" s="45"/>
      <c r="C24" s="28" t="s">
        <v>67</v>
      </c>
      <c r="D24" s="33">
        <v>45107</v>
      </c>
      <c r="F24" s="55"/>
      <c r="I24" s="35"/>
      <c r="J24" s="31"/>
      <c r="K24" s="31">
        <v>363636</v>
      </c>
      <c r="L24" s="92"/>
      <c r="M24" s="31"/>
      <c r="N24" s="92"/>
      <c r="O24" s="92"/>
      <c r="P24" s="92"/>
      <c r="Q24" s="92"/>
      <c r="R24" s="92"/>
      <c r="S24" s="92"/>
      <c r="T24" s="92"/>
      <c r="U24" s="92"/>
    </row>
    <row r="25" spans="1:21" s="28" customFormat="1" x14ac:dyDescent="0.25">
      <c r="A25" s="91"/>
      <c r="B25" s="45"/>
      <c r="C25" s="28" t="s">
        <v>67</v>
      </c>
      <c r="D25" s="33">
        <v>45139</v>
      </c>
      <c r="F25" s="55"/>
      <c r="I25" s="35"/>
      <c r="J25" s="31"/>
      <c r="K25" s="92"/>
      <c r="L25" s="92"/>
      <c r="M25" s="31">
        <v>381818</v>
      </c>
      <c r="N25" s="92"/>
      <c r="O25" s="92"/>
      <c r="P25" s="92"/>
      <c r="Q25" s="92"/>
      <c r="R25" s="92"/>
      <c r="S25" s="92"/>
      <c r="T25" s="92"/>
      <c r="U25" s="92"/>
    </row>
    <row r="26" spans="1:21" s="28" customFormat="1" x14ac:dyDescent="0.25">
      <c r="A26" s="111"/>
      <c r="B26" s="45"/>
      <c r="C26" s="28" t="s">
        <v>67</v>
      </c>
      <c r="D26" s="33">
        <v>45169</v>
      </c>
      <c r="F26" s="55"/>
      <c r="I26" s="35"/>
      <c r="J26" s="31"/>
      <c r="K26" s="112"/>
      <c r="L26" s="112"/>
      <c r="M26" s="31"/>
      <c r="N26" s="95">
        <v>418181</v>
      </c>
      <c r="O26" s="112"/>
      <c r="P26" s="112"/>
      <c r="Q26" s="112"/>
      <c r="R26" s="112"/>
      <c r="S26" s="112"/>
      <c r="T26" s="112"/>
      <c r="U26" s="112"/>
    </row>
    <row r="27" spans="1:21" s="28" customFormat="1" x14ac:dyDescent="0.25">
      <c r="A27" s="111"/>
      <c r="B27" s="45"/>
      <c r="C27" s="28" t="s">
        <v>67</v>
      </c>
      <c r="D27" s="33">
        <v>45200</v>
      </c>
      <c r="F27" s="55"/>
      <c r="I27" s="35"/>
      <c r="J27" s="31"/>
      <c r="K27" s="112"/>
      <c r="L27" s="112"/>
      <c r="M27" s="31"/>
      <c r="N27" s="112"/>
      <c r="O27" s="112">
        <v>400000</v>
      </c>
      <c r="P27" s="112"/>
      <c r="Q27" s="112"/>
      <c r="R27" s="112"/>
      <c r="S27" s="112"/>
      <c r="T27" s="112"/>
      <c r="U27" s="112"/>
    </row>
    <row r="28" spans="1:21" s="28" customFormat="1" x14ac:dyDescent="0.25">
      <c r="A28" s="111"/>
      <c r="B28" s="45"/>
      <c r="C28" s="28" t="s">
        <v>67</v>
      </c>
      <c r="D28" s="33">
        <v>45230</v>
      </c>
      <c r="F28" s="55"/>
      <c r="I28" s="35"/>
      <c r="J28" s="31"/>
      <c r="K28" s="112"/>
      <c r="L28" s="112"/>
      <c r="M28" s="31"/>
      <c r="N28" s="112"/>
      <c r="O28" s="112"/>
      <c r="P28" s="112"/>
      <c r="Q28" s="112">
        <v>400000</v>
      </c>
      <c r="R28" s="112"/>
      <c r="S28" s="112"/>
      <c r="T28" s="112"/>
      <c r="U28" s="112"/>
    </row>
    <row r="29" spans="1:21" s="28" customFormat="1" x14ac:dyDescent="0.25">
      <c r="A29" s="111"/>
      <c r="B29" s="45"/>
      <c r="C29" s="28" t="s">
        <v>67</v>
      </c>
      <c r="D29" s="33">
        <v>45261</v>
      </c>
      <c r="F29" s="55"/>
      <c r="I29" s="35"/>
      <c r="J29" s="31"/>
      <c r="K29" s="112"/>
      <c r="L29" s="112"/>
      <c r="M29" s="31"/>
      <c r="N29" s="112"/>
      <c r="O29" s="112"/>
      <c r="P29" s="112"/>
      <c r="Q29" s="112"/>
      <c r="R29" s="112">
        <v>309000</v>
      </c>
      <c r="S29" s="112"/>
      <c r="T29" s="112"/>
      <c r="U29" s="112"/>
    </row>
    <row r="30" spans="1:21" s="28" customFormat="1" x14ac:dyDescent="0.25">
      <c r="A30" s="91"/>
      <c r="B30" s="45"/>
      <c r="C30" s="28" t="s">
        <v>67</v>
      </c>
      <c r="D30" s="33">
        <v>45283</v>
      </c>
      <c r="F30" s="54"/>
      <c r="I30" s="35"/>
      <c r="K30" s="31"/>
      <c r="L30" s="92"/>
      <c r="M30" s="92"/>
      <c r="N30" s="92"/>
      <c r="O30" s="92"/>
      <c r="P30" s="92"/>
      <c r="Q30" s="92"/>
      <c r="R30" s="92"/>
      <c r="S30" s="31">
        <v>272727</v>
      </c>
      <c r="T30" s="92"/>
      <c r="U30" s="92"/>
    </row>
    <row r="31" spans="1:21" s="28" customFormat="1" ht="11.25" thickBot="1" x14ac:dyDescent="0.3">
      <c r="A31" s="119"/>
      <c r="B31" s="45"/>
      <c r="D31" s="33"/>
      <c r="F31" s="54"/>
      <c r="I31" s="35"/>
      <c r="K31" s="31"/>
      <c r="L31" s="120"/>
      <c r="M31" s="120"/>
      <c r="N31" s="120"/>
      <c r="O31" s="120"/>
      <c r="P31" s="120"/>
      <c r="Q31" s="120"/>
      <c r="R31" s="120"/>
      <c r="S31" s="120"/>
      <c r="T31" s="120"/>
      <c r="U31" s="120"/>
    </row>
    <row r="32" spans="1:21" s="28" customFormat="1" ht="12" thickTop="1" thickBot="1" x14ac:dyDescent="0.3">
      <c r="A32" s="42"/>
      <c r="B32" s="43">
        <v>11</v>
      </c>
      <c r="D32" s="42"/>
      <c r="E32" s="39">
        <f>SUM(E20:E20)</f>
        <v>0</v>
      </c>
      <c r="F32" s="106">
        <v>363636</v>
      </c>
      <c r="G32" s="107">
        <v>418181</v>
      </c>
      <c r="H32" s="40">
        <f>SUM(E32:G32)</f>
        <v>781817</v>
      </c>
      <c r="I32" s="39">
        <v>400000</v>
      </c>
      <c r="J32" s="31">
        <v>427273</v>
      </c>
      <c r="K32" s="31">
        <v>363636</v>
      </c>
      <c r="L32" s="40">
        <f>SUM(I32:K32)</f>
        <v>1190909</v>
      </c>
      <c r="M32" s="39">
        <v>381818</v>
      </c>
      <c r="N32" s="39">
        <v>418181</v>
      </c>
      <c r="O32" s="39">
        <v>400000</v>
      </c>
      <c r="P32" s="40">
        <f>SUM(M32:O32)</f>
        <v>1199999</v>
      </c>
      <c r="Q32" s="39">
        <v>400000</v>
      </c>
      <c r="R32" s="39">
        <v>309000</v>
      </c>
      <c r="S32" s="31">
        <v>272727</v>
      </c>
      <c r="T32" s="40">
        <f>SUM(Q32:S32)</f>
        <v>981727</v>
      </c>
      <c r="U32" s="41">
        <f>SUM(T32,P32,L32,H32)</f>
        <v>4154452</v>
      </c>
    </row>
    <row r="33" spans="1:21" s="28" customFormat="1" x14ac:dyDescent="0.25">
      <c r="A33" s="93">
        <v>7</v>
      </c>
      <c r="B33" s="45" t="s">
        <v>173</v>
      </c>
      <c r="C33" s="28" t="s">
        <v>67</v>
      </c>
      <c r="D33" s="33">
        <v>44990</v>
      </c>
      <c r="F33" s="54"/>
      <c r="G33" s="54">
        <v>15000</v>
      </c>
      <c r="I33" s="35"/>
      <c r="J33" s="31"/>
      <c r="K33" s="94"/>
      <c r="L33" s="94"/>
      <c r="M33" s="94"/>
      <c r="N33" s="94"/>
      <c r="O33" s="94"/>
      <c r="P33" s="94"/>
      <c r="Q33" s="94"/>
      <c r="R33" s="94"/>
      <c r="S33" s="94"/>
      <c r="T33" s="94"/>
      <c r="U33" s="94"/>
    </row>
    <row r="34" spans="1:21" s="28" customFormat="1" ht="11.25" thickBot="1" x14ac:dyDescent="0.3">
      <c r="A34" s="93"/>
      <c r="B34" s="45"/>
      <c r="D34" s="33"/>
      <c r="F34" s="55"/>
      <c r="G34" s="55"/>
      <c r="I34" s="35"/>
      <c r="J34" s="31"/>
      <c r="K34" s="94"/>
      <c r="L34" s="94"/>
      <c r="M34" s="94"/>
      <c r="N34" s="94"/>
      <c r="O34" s="94"/>
      <c r="P34" s="94"/>
      <c r="Q34" s="94"/>
      <c r="R34" s="94"/>
      <c r="S34" s="94"/>
      <c r="T34" s="94"/>
      <c r="U34" s="94"/>
    </row>
    <row r="35" spans="1:21" s="28" customFormat="1" ht="12" thickTop="1" thickBot="1" x14ac:dyDescent="0.3">
      <c r="A35" s="42"/>
      <c r="B35" s="43">
        <v>1</v>
      </c>
      <c r="D35" s="42"/>
      <c r="E35" s="39"/>
      <c r="F35" s="39"/>
      <c r="G35" s="39">
        <f>SUM(G33:G33)</f>
        <v>15000</v>
      </c>
      <c r="H35" s="40">
        <f>SUM(E35:G35)</f>
        <v>15000</v>
      </c>
      <c r="I35" s="39"/>
      <c r="J35" s="39">
        <f>SUM(J33:J33)</f>
        <v>0</v>
      </c>
      <c r="K35" s="31"/>
      <c r="L35" s="40">
        <f>SUM(I35:K35)</f>
        <v>0</v>
      </c>
      <c r="M35" s="39"/>
      <c r="N35" s="39"/>
      <c r="O35" s="70"/>
      <c r="P35" s="40">
        <f>SUM(M35:O35)</f>
        <v>0</v>
      </c>
      <c r="Q35" s="39"/>
      <c r="R35" s="39"/>
      <c r="S35" s="94"/>
      <c r="T35" s="40">
        <f>SUM(Q35:S35)</f>
        <v>0</v>
      </c>
      <c r="U35" s="41">
        <f>SUM(T35,P35,L35,H35)</f>
        <v>15000</v>
      </c>
    </row>
    <row r="36" spans="1:21" s="28" customFormat="1" x14ac:dyDescent="0.25">
      <c r="A36" s="96">
        <v>8</v>
      </c>
      <c r="B36" s="45" t="s">
        <v>18</v>
      </c>
      <c r="C36" s="28" t="s">
        <v>67</v>
      </c>
      <c r="D36" s="33">
        <v>45018</v>
      </c>
      <c r="F36" s="54"/>
      <c r="G36" s="54"/>
      <c r="I36" s="35">
        <v>50000</v>
      </c>
      <c r="J36" s="31"/>
      <c r="K36" s="97"/>
      <c r="L36" s="97"/>
      <c r="M36" s="97"/>
      <c r="N36" s="97"/>
      <c r="O36" s="97"/>
      <c r="P36" s="97"/>
      <c r="Q36" s="97"/>
      <c r="R36" s="97"/>
      <c r="S36" s="97"/>
      <c r="T36" s="97"/>
      <c r="U36" s="97"/>
    </row>
    <row r="37" spans="1:21" s="28" customFormat="1" ht="11.25" thickBot="1" x14ac:dyDescent="0.3">
      <c r="A37" s="96"/>
      <c r="B37" s="45"/>
      <c r="D37" s="33"/>
      <c r="F37" s="55"/>
      <c r="G37" s="55"/>
      <c r="I37" s="35"/>
      <c r="J37" s="31"/>
      <c r="K37" s="97"/>
      <c r="L37" s="97"/>
      <c r="M37" s="97"/>
      <c r="N37" s="97"/>
      <c r="O37" s="97"/>
      <c r="P37" s="97"/>
      <c r="Q37" s="97"/>
      <c r="R37" s="97"/>
      <c r="S37" s="97"/>
      <c r="T37" s="97"/>
      <c r="U37" s="97"/>
    </row>
    <row r="38" spans="1:21" s="28" customFormat="1" ht="12" thickTop="1" thickBot="1" x14ac:dyDescent="0.3">
      <c r="A38" s="42"/>
      <c r="B38" s="43">
        <v>1</v>
      </c>
      <c r="D38" s="42"/>
      <c r="E38" s="39"/>
      <c r="F38" s="39"/>
      <c r="G38" s="39"/>
      <c r="H38" s="40">
        <f>SUM(E38:G38)</f>
        <v>0</v>
      </c>
      <c r="I38" s="39">
        <v>50000</v>
      </c>
      <c r="J38" s="39">
        <f>SUM(J36:J36)</f>
        <v>0</v>
      </c>
      <c r="K38" s="31"/>
      <c r="L38" s="40">
        <f>SUM(I38:K38)</f>
        <v>50000</v>
      </c>
      <c r="M38" s="39"/>
      <c r="N38" s="39"/>
      <c r="O38" s="70"/>
      <c r="P38" s="40">
        <f>SUM(M38:O38)</f>
        <v>0</v>
      </c>
      <c r="Q38" s="39"/>
      <c r="R38" s="39"/>
      <c r="S38" s="97"/>
      <c r="T38" s="40">
        <f>SUM(Q38:S38)</f>
        <v>0</v>
      </c>
      <c r="U38" s="41">
        <f>SUM(T38,P38,L38,H38)</f>
        <v>50000</v>
      </c>
    </row>
    <row r="39" spans="1:21" s="28" customFormat="1" x14ac:dyDescent="0.25">
      <c r="A39" s="104">
        <v>9</v>
      </c>
      <c r="B39" s="68" t="s">
        <v>11</v>
      </c>
      <c r="C39" s="28" t="s">
        <v>67</v>
      </c>
      <c r="D39" s="33">
        <v>45021</v>
      </c>
      <c r="E39" s="105"/>
      <c r="F39" s="105"/>
      <c r="G39" s="31"/>
      <c r="H39" s="31"/>
      <c r="I39" s="31">
        <v>45000</v>
      </c>
      <c r="J39" s="105"/>
      <c r="K39" s="105"/>
      <c r="L39" s="105"/>
      <c r="M39" s="105"/>
      <c r="N39" s="105"/>
      <c r="O39" s="105"/>
      <c r="P39" s="105"/>
      <c r="Q39" s="105"/>
      <c r="R39" s="105"/>
      <c r="S39" s="105"/>
      <c r="T39" s="105"/>
    </row>
    <row r="40" spans="1:21" s="28" customFormat="1" ht="11.25" thickBot="1" x14ac:dyDescent="0.3">
      <c r="A40" s="104"/>
      <c r="B40" s="68"/>
      <c r="D40" s="33"/>
      <c r="E40" s="105"/>
      <c r="F40" s="105"/>
      <c r="G40" s="31"/>
      <c r="H40" s="31"/>
      <c r="I40" s="105"/>
      <c r="J40" s="105"/>
      <c r="K40" s="105"/>
      <c r="L40" s="105"/>
      <c r="M40" s="105"/>
      <c r="N40" s="105"/>
      <c r="O40" s="105"/>
      <c r="P40" s="105"/>
      <c r="Q40" s="105"/>
      <c r="R40" s="105"/>
      <c r="S40" s="105"/>
      <c r="T40" s="105"/>
    </row>
    <row r="41" spans="1:21" s="28" customFormat="1" ht="12" thickTop="1" thickBot="1" x14ac:dyDescent="0.3">
      <c r="A41" s="36"/>
      <c r="B41" s="52">
        <v>1</v>
      </c>
      <c r="C41" s="42"/>
      <c r="D41" s="42"/>
      <c r="E41" s="39"/>
      <c r="F41" s="39"/>
      <c r="G41" s="39"/>
      <c r="H41" s="40">
        <f>SUM(E41:G41)</f>
        <v>0</v>
      </c>
      <c r="I41" s="39">
        <v>45000</v>
      </c>
      <c r="J41" s="39">
        <v>0</v>
      </c>
      <c r="K41" s="39">
        <v>0</v>
      </c>
      <c r="L41" s="40">
        <f>SUM(I41:K41)</f>
        <v>45000</v>
      </c>
      <c r="M41" s="39"/>
      <c r="N41" s="39"/>
      <c r="O41" s="39"/>
      <c r="P41" s="40">
        <v>0</v>
      </c>
      <c r="Q41" s="39"/>
      <c r="R41" s="39"/>
      <c r="S41" s="39"/>
      <c r="T41" s="40">
        <v>0</v>
      </c>
      <c r="U41" s="41">
        <f>SUM(T41,P41,L41,H41)</f>
        <v>45000</v>
      </c>
    </row>
    <row r="42" spans="1:21" s="28" customFormat="1" x14ac:dyDescent="0.25">
      <c r="A42" s="113">
        <v>10</v>
      </c>
      <c r="B42" s="45" t="s">
        <v>178</v>
      </c>
      <c r="C42" s="28" t="s">
        <v>67</v>
      </c>
      <c r="D42" s="33">
        <v>45232</v>
      </c>
      <c r="F42" s="95"/>
      <c r="I42" s="35"/>
      <c r="J42" s="31"/>
      <c r="K42" s="114"/>
      <c r="L42" s="114"/>
      <c r="M42" s="31"/>
      <c r="N42" s="114"/>
      <c r="O42" s="114"/>
      <c r="P42" s="114"/>
      <c r="Q42" s="114"/>
      <c r="R42" s="114">
        <v>50000</v>
      </c>
      <c r="S42" s="114"/>
      <c r="T42" s="114"/>
      <c r="U42" s="114"/>
    </row>
    <row r="43" spans="1:21" s="28" customFormat="1" x14ac:dyDescent="0.25">
      <c r="A43" s="113"/>
      <c r="B43" s="45"/>
      <c r="C43" s="28" t="s">
        <v>67</v>
      </c>
      <c r="D43" s="33">
        <v>45238</v>
      </c>
      <c r="F43" s="55"/>
      <c r="I43" s="35"/>
      <c r="J43" s="31"/>
      <c r="K43" s="114"/>
      <c r="L43" s="114"/>
      <c r="M43" s="31"/>
      <c r="N43" s="114"/>
      <c r="O43" s="114"/>
      <c r="P43" s="114"/>
      <c r="Q43" s="114"/>
      <c r="R43" s="114">
        <v>25000</v>
      </c>
      <c r="S43" s="114"/>
      <c r="T43" s="114"/>
      <c r="U43" s="114"/>
    </row>
    <row r="44" spans="1:21" s="28" customFormat="1" x14ac:dyDescent="0.25">
      <c r="A44" s="113"/>
      <c r="B44" s="45"/>
      <c r="C44" s="28" t="s">
        <v>67</v>
      </c>
      <c r="D44" s="33">
        <v>45245</v>
      </c>
      <c r="F44" s="54"/>
      <c r="I44" s="35"/>
      <c r="K44" s="31"/>
      <c r="L44" s="114"/>
      <c r="M44" s="114"/>
      <c r="N44" s="114"/>
      <c r="O44" s="114"/>
      <c r="P44" s="114"/>
      <c r="Q44" s="114"/>
      <c r="R44" s="114">
        <v>47000</v>
      </c>
      <c r="S44" s="114"/>
      <c r="T44" s="114"/>
      <c r="U44" s="114"/>
    </row>
    <row r="45" spans="1:21" s="28" customFormat="1" x14ac:dyDescent="0.25">
      <c r="A45" s="115"/>
      <c r="B45" s="45"/>
      <c r="C45" s="28" t="s">
        <v>67</v>
      </c>
      <c r="D45" s="33">
        <v>45255</v>
      </c>
      <c r="F45" s="54"/>
      <c r="I45" s="35"/>
      <c r="K45" s="31"/>
      <c r="L45" s="116"/>
      <c r="M45" s="116"/>
      <c r="N45" s="116"/>
      <c r="O45" s="116"/>
      <c r="P45" s="116"/>
      <c r="Q45" s="116"/>
      <c r="R45" s="116">
        <v>10000</v>
      </c>
      <c r="S45" s="116"/>
      <c r="T45" s="116"/>
      <c r="U45" s="116"/>
    </row>
    <row r="46" spans="1:21" s="28" customFormat="1" x14ac:dyDescent="0.25">
      <c r="A46" s="115"/>
      <c r="B46" s="45"/>
      <c r="C46" s="28" t="s">
        <v>67</v>
      </c>
      <c r="D46" s="33">
        <v>45255</v>
      </c>
      <c r="F46" s="54"/>
      <c r="I46" s="35"/>
      <c r="K46" s="31"/>
      <c r="L46" s="116"/>
      <c r="M46" s="116"/>
      <c r="N46" s="116"/>
      <c r="O46" s="116"/>
      <c r="P46" s="116"/>
      <c r="Q46" s="116"/>
      <c r="R46" s="116">
        <v>200000</v>
      </c>
      <c r="S46" s="116"/>
      <c r="T46" s="116"/>
      <c r="U46" s="116"/>
    </row>
    <row r="47" spans="1:21" s="28" customFormat="1" x14ac:dyDescent="0.25">
      <c r="A47" s="117"/>
      <c r="B47" s="45"/>
      <c r="C47" s="28" t="s">
        <v>67</v>
      </c>
      <c r="D47" s="33">
        <v>45255</v>
      </c>
      <c r="F47" s="54"/>
      <c r="I47" s="35"/>
      <c r="K47" s="31"/>
      <c r="L47" s="118"/>
      <c r="M47" s="118"/>
      <c r="N47" s="118"/>
      <c r="O47" s="118"/>
      <c r="P47" s="118"/>
      <c r="Q47" s="118"/>
      <c r="R47" s="118">
        <v>40000</v>
      </c>
      <c r="S47" s="118"/>
      <c r="T47" s="118"/>
      <c r="U47" s="118"/>
    </row>
    <row r="48" spans="1:21" s="28" customFormat="1" x14ac:dyDescent="0.25">
      <c r="A48" s="117"/>
      <c r="B48" s="45"/>
      <c r="C48" s="28" t="s">
        <v>67</v>
      </c>
      <c r="D48" s="33">
        <v>45257</v>
      </c>
      <c r="F48" s="54"/>
      <c r="I48" s="35"/>
      <c r="K48" s="31"/>
      <c r="L48" s="118"/>
      <c r="M48" s="118"/>
      <c r="N48" s="118"/>
      <c r="O48" s="118"/>
      <c r="P48" s="118"/>
      <c r="Q48" s="118"/>
      <c r="R48" s="118">
        <v>70000</v>
      </c>
      <c r="S48" s="118"/>
      <c r="T48" s="118"/>
      <c r="U48" s="118"/>
    </row>
    <row r="49" spans="1:21" s="28" customFormat="1" x14ac:dyDescent="0.25">
      <c r="A49" s="119"/>
      <c r="B49" s="45"/>
      <c r="C49" s="28" t="s">
        <v>67</v>
      </c>
      <c r="D49" s="33">
        <v>45259</v>
      </c>
      <c r="F49" s="54"/>
      <c r="I49" s="35"/>
      <c r="K49" s="31"/>
      <c r="L49" s="120"/>
      <c r="M49" s="120"/>
      <c r="N49" s="120"/>
      <c r="O49" s="120"/>
      <c r="P49" s="120"/>
      <c r="Q49" s="120"/>
      <c r="R49" s="120">
        <v>660000</v>
      </c>
      <c r="S49" s="120"/>
      <c r="T49" s="120"/>
      <c r="U49" s="120"/>
    </row>
    <row r="50" spans="1:21" s="28" customFormat="1" x14ac:dyDescent="0.25">
      <c r="A50" s="119"/>
      <c r="B50" s="45"/>
      <c r="C50" s="28" t="s">
        <v>67</v>
      </c>
      <c r="D50" s="33">
        <v>45259</v>
      </c>
      <c r="F50" s="54"/>
      <c r="I50" s="35"/>
      <c r="K50" s="31"/>
      <c r="L50" s="120"/>
      <c r="M50" s="120"/>
      <c r="N50" s="120"/>
      <c r="O50" s="120"/>
      <c r="P50" s="120"/>
      <c r="Q50" s="120"/>
      <c r="R50" s="120">
        <v>61800</v>
      </c>
      <c r="S50" s="120"/>
      <c r="T50" s="120"/>
      <c r="U50" s="120"/>
    </row>
    <row r="51" spans="1:21" s="28" customFormat="1" x14ac:dyDescent="0.25">
      <c r="A51" s="119"/>
      <c r="B51" s="45"/>
      <c r="C51" s="28" t="s">
        <v>67</v>
      </c>
      <c r="D51" s="33">
        <v>45261</v>
      </c>
      <c r="F51" s="54"/>
      <c r="I51" s="35"/>
      <c r="K51" s="31"/>
      <c r="L51" s="120"/>
      <c r="M51" s="120"/>
      <c r="N51" s="120"/>
      <c r="O51" s="120"/>
      <c r="P51" s="120"/>
      <c r="Q51" s="120"/>
      <c r="S51" s="120">
        <v>30000</v>
      </c>
      <c r="T51" s="120"/>
      <c r="U51" s="120"/>
    </row>
    <row r="52" spans="1:21" s="28" customFormat="1" x14ac:dyDescent="0.25">
      <c r="A52" s="119"/>
      <c r="B52" s="45"/>
      <c r="C52" s="28" t="s">
        <v>67</v>
      </c>
      <c r="D52" s="33">
        <v>45262</v>
      </c>
      <c r="F52" s="54"/>
      <c r="I52" s="35"/>
      <c r="K52" s="31"/>
      <c r="L52" s="120"/>
      <c r="M52" s="120"/>
      <c r="N52" s="120"/>
      <c r="O52" s="120"/>
      <c r="P52" s="120"/>
      <c r="Q52" s="120"/>
      <c r="S52" s="120">
        <v>50000</v>
      </c>
      <c r="T52" s="120"/>
      <c r="U52" s="120"/>
    </row>
    <row r="53" spans="1:21" s="28" customFormat="1" x14ac:dyDescent="0.25">
      <c r="A53" s="119"/>
      <c r="B53" s="45"/>
      <c r="C53" s="28" t="s">
        <v>67</v>
      </c>
      <c r="D53" s="33">
        <v>45262</v>
      </c>
      <c r="F53" s="54"/>
      <c r="I53" s="35"/>
      <c r="K53" s="31"/>
      <c r="L53" s="120"/>
      <c r="M53" s="120"/>
      <c r="N53" s="120"/>
      <c r="O53" s="120"/>
      <c r="P53" s="120"/>
      <c r="Q53" s="120"/>
      <c r="S53" s="120">
        <v>10000</v>
      </c>
      <c r="T53" s="120"/>
      <c r="U53" s="120"/>
    </row>
    <row r="54" spans="1:21" s="28" customFormat="1" x14ac:dyDescent="0.25">
      <c r="A54" s="119"/>
      <c r="B54" s="45"/>
      <c r="C54" s="28" t="s">
        <v>67</v>
      </c>
      <c r="D54" s="33">
        <v>45262</v>
      </c>
      <c r="F54" s="54"/>
      <c r="I54" s="35"/>
      <c r="K54" s="31"/>
      <c r="L54" s="120"/>
      <c r="M54" s="120"/>
      <c r="N54" s="120"/>
      <c r="O54" s="120"/>
      <c r="P54" s="120"/>
      <c r="Q54" s="120"/>
      <c r="S54" s="120">
        <v>10000</v>
      </c>
      <c r="T54" s="120"/>
      <c r="U54" s="120"/>
    </row>
    <row r="55" spans="1:21" s="28" customFormat="1" x14ac:dyDescent="0.25">
      <c r="A55" s="119"/>
      <c r="B55" s="45"/>
      <c r="C55" s="28" t="s">
        <v>67</v>
      </c>
      <c r="D55" s="33">
        <v>45264</v>
      </c>
      <c r="F55" s="54"/>
      <c r="I55" s="35"/>
      <c r="K55" s="31"/>
      <c r="L55" s="120"/>
      <c r="M55" s="120"/>
      <c r="N55" s="120"/>
      <c r="O55" s="120"/>
      <c r="P55" s="120"/>
      <c r="Q55" s="120"/>
      <c r="S55" s="120">
        <v>20000</v>
      </c>
      <c r="T55" s="120"/>
      <c r="U55" s="120"/>
    </row>
    <row r="56" spans="1:21" s="28" customFormat="1" x14ac:dyDescent="0.25">
      <c r="A56" s="121"/>
      <c r="B56" s="45"/>
      <c r="C56" s="28" t="s">
        <v>67</v>
      </c>
      <c r="D56" s="33">
        <v>45264</v>
      </c>
      <c r="F56" s="54"/>
      <c r="I56" s="35"/>
      <c r="K56" s="31"/>
      <c r="L56" s="122"/>
      <c r="M56" s="122"/>
      <c r="N56" s="122"/>
      <c r="O56" s="122"/>
      <c r="P56" s="122"/>
      <c r="Q56" s="122"/>
      <c r="S56" s="122">
        <v>213210</v>
      </c>
      <c r="T56" s="122"/>
      <c r="U56" s="122"/>
    </row>
    <row r="57" spans="1:21" s="28" customFormat="1" ht="11.25" thickBot="1" x14ac:dyDescent="0.3">
      <c r="A57" s="117"/>
      <c r="B57" s="45"/>
      <c r="D57" s="33"/>
      <c r="F57" s="54"/>
      <c r="I57" s="35"/>
      <c r="K57" s="31"/>
      <c r="L57" s="118"/>
      <c r="M57" s="118"/>
      <c r="N57" s="118"/>
      <c r="O57" s="118"/>
      <c r="P57" s="118"/>
      <c r="Q57" s="118"/>
      <c r="R57" s="118"/>
      <c r="S57" s="118"/>
      <c r="T57" s="118"/>
      <c r="U57" s="118"/>
    </row>
    <row r="58" spans="1:21" s="28" customFormat="1" ht="12" thickTop="1" thickBot="1" x14ac:dyDescent="0.3">
      <c r="A58" s="42"/>
      <c r="B58" s="43">
        <v>14</v>
      </c>
      <c r="D58" s="42"/>
      <c r="E58" s="39">
        <f>SUM(E42:E42)</f>
        <v>0</v>
      </c>
      <c r="F58" s="106"/>
      <c r="G58" s="107"/>
      <c r="H58" s="40">
        <v>0</v>
      </c>
      <c r="I58" s="39"/>
      <c r="J58" s="31"/>
      <c r="K58" s="31"/>
      <c r="L58" s="40">
        <v>0</v>
      </c>
      <c r="M58" s="39"/>
      <c r="N58" s="39"/>
      <c r="O58" s="39"/>
      <c r="P58" s="40">
        <v>0</v>
      </c>
      <c r="Q58" s="39"/>
      <c r="R58" s="39">
        <v>1163800</v>
      </c>
      <c r="S58" s="114">
        <v>333210</v>
      </c>
      <c r="T58" s="40">
        <f>SUM(Q58:S58)</f>
        <v>1497010</v>
      </c>
      <c r="U58" s="41">
        <f>SUM(T58,P58,L58,H58)</f>
        <v>1497010</v>
      </c>
    </row>
    <row r="59" spans="1:21" s="28" customFormat="1" x14ac:dyDescent="0.25">
      <c r="A59" s="119">
        <v>11</v>
      </c>
      <c r="B59" s="45" t="s">
        <v>179</v>
      </c>
      <c r="C59" s="28" t="s">
        <v>67</v>
      </c>
      <c r="D59" s="33">
        <v>45258</v>
      </c>
      <c r="F59" s="95"/>
      <c r="I59" s="35"/>
      <c r="J59" s="31"/>
      <c r="K59" s="120"/>
      <c r="L59" s="120"/>
      <c r="M59" s="31"/>
      <c r="N59" s="120"/>
      <c r="O59" s="120"/>
      <c r="P59" s="120"/>
      <c r="Q59" s="120"/>
      <c r="R59" s="120">
        <v>200000</v>
      </c>
      <c r="S59" s="120"/>
      <c r="T59" s="120"/>
      <c r="U59" s="120"/>
    </row>
    <row r="60" spans="1:21" s="28" customFormat="1" x14ac:dyDescent="0.25">
      <c r="A60" s="119"/>
      <c r="B60" s="45"/>
      <c r="C60" s="28" t="s">
        <v>67</v>
      </c>
      <c r="D60" s="33">
        <v>45279</v>
      </c>
      <c r="F60" s="95"/>
      <c r="I60" s="35"/>
      <c r="J60" s="31"/>
      <c r="K60" s="120"/>
      <c r="L60" s="120"/>
      <c r="M60" s="31"/>
      <c r="N60" s="120"/>
      <c r="O60" s="120"/>
      <c r="P60" s="120"/>
      <c r="Q60" s="120"/>
      <c r="R60" s="120"/>
      <c r="S60" s="120">
        <v>200000</v>
      </c>
      <c r="T60" s="120"/>
      <c r="U60" s="120"/>
    </row>
    <row r="61" spans="1:21" s="28" customFormat="1" ht="11.25" thickBot="1" x14ac:dyDescent="0.3">
      <c r="A61" s="119"/>
      <c r="B61" s="45"/>
      <c r="D61" s="33"/>
      <c r="G61" s="95"/>
      <c r="I61" s="35"/>
      <c r="J61" s="31"/>
      <c r="K61" s="120"/>
      <c r="L61" s="120"/>
      <c r="M61" s="31"/>
      <c r="N61" s="120"/>
      <c r="O61" s="120"/>
      <c r="P61" s="120"/>
      <c r="Q61" s="120"/>
      <c r="R61" s="120"/>
      <c r="S61" s="120"/>
      <c r="T61" s="120"/>
      <c r="U61" s="120"/>
    </row>
    <row r="62" spans="1:21" s="28" customFormat="1" ht="12" thickTop="1" thickBot="1" x14ac:dyDescent="0.3">
      <c r="A62" s="42"/>
      <c r="B62" s="43">
        <v>2</v>
      </c>
      <c r="D62" s="42"/>
      <c r="E62" s="39">
        <v>0</v>
      </c>
      <c r="F62" s="106">
        <v>0</v>
      </c>
      <c r="G62" s="107">
        <v>0</v>
      </c>
      <c r="H62" s="40">
        <v>0</v>
      </c>
      <c r="I62" s="39">
        <v>0</v>
      </c>
      <c r="J62" s="31">
        <v>0</v>
      </c>
      <c r="K62" s="31">
        <v>0</v>
      </c>
      <c r="L62" s="40">
        <v>0</v>
      </c>
      <c r="M62" s="39">
        <v>0</v>
      </c>
      <c r="N62" s="39">
        <v>0</v>
      </c>
      <c r="O62" s="39">
        <v>0</v>
      </c>
      <c r="P62" s="40">
        <v>0</v>
      </c>
      <c r="Q62" s="39">
        <v>0</v>
      </c>
      <c r="R62" s="39">
        <v>200000</v>
      </c>
      <c r="S62" s="120">
        <v>200000</v>
      </c>
      <c r="T62" s="40">
        <f>SUM(Q62:S62)</f>
        <v>400000</v>
      </c>
      <c r="U62" s="41">
        <f>SUM(T62,P62,L62,H62)</f>
        <v>400000</v>
      </c>
    </row>
    <row r="64" spans="1:21" s="58" customFormat="1" ht="11.25" thickBot="1" x14ac:dyDescent="0.3"/>
    <row r="65" spans="5:22" s="28" customFormat="1" ht="12" thickTop="1" thickBot="1" x14ac:dyDescent="0.3">
      <c r="E65" s="35">
        <v>465000</v>
      </c>
      <c r="F65" s="35">
        <v>416636</v>
      </c>
      <c r="G65" s="35">
        <v>433181</v>
      </c>
      <c r="H65" s="40">
        <f>SUM(E65:G65)</f>
        <v>1314817</v>
      </c>
      <c r="I65" s="35">
        <v>495000</v>
      </c>
      <c r="J65" s="31">
        <v>437273</v>
      </c>
      <c r="K65" s="31">
        <v>363636</v>
      </c>
      <c r="L65" s="40">
        <f>SUM(I65:K65)</f>
        <v>1295909</v>
      </c>
      <c r="M65" s="35">
        <v>381818</v>
      </c>
      <c r="N65" s="35">
        <v>418181</v>
      </c>
      <c r="O65" s="35">
        <v>400000</v>
      </c>
      <c r="P65" s="40">
        <f>SUM(M65:O65)</f>
        <v>1199999</v>
      </c>
      <c r="Q65" s="35">
        <v>400000</v>
      </c>
      <c r="R65" s="35">
        <v>1672800</v>
      </c>
      <c r="S65" s="35">
        <v>805937</v>
      </c>
      <c r="T65" s="40">
        <f>SUM(Q65:S65)</f>
        <v>2878737</v>
      </c>
      <c r="U65" s="41">
        <f>SUM(T65,P65,L65,H65)</f>
        <v>6689462</v>
      </c>
    </row>
    <row r="66" spans="5:22" ht="11.25" thickTop="1" x14ac:dyDescent="0.15">
      <c r="R66" s="80"/>
      <c r="V66" s="80"/>
    </row>
    <row r="67" spans="5:22" x14ac:dyDescent="0.15">
      <c r="G67" s="80"/>
    </row>
    <row r="68" spans="5:22" x14ac:dyDescent="0.15">
      <c r="G68" s="95"/>
      <c r="H68" s="108"/>
    </row>
    <row r="70" spans="5:22" x14ac:dyDescent="0.15">
      <c r="H70" s="108"/>
    </row>
  </sheetData>
  <mergeCells count="2">
    <mergeCell ref="A1:D1"/>
    <mergeCell ref="E2:U2"/>
  </mergeCells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16"/>
  <sheetViews>
    <sheetView tabSelected="1" workbookViewId="0">
      <selection activeCell="J30" sqref="J30"/>
    </sheetView>
  </sheetViews>
  <sheetFormatPr defaultRowHeight="10.5" x14ac:dyDescent="0.15"/>
  <cols>
    <col min="1" max="1" width="2.85546875" style="81" customWidth="1"/>
    <col min="2" max="2" width="21.140625" style="81" bestFit="1" customWidth="1"/>
    <col min="3" max="3" width="5.85546875" style="81" bestFit="1" customWidth="1"/>
    <col min="4" max="4" width="9.140625" style="81" bestFit="1" customWidth="1"/>
    <col min="5" max="6" width="7.42578125" style="81" bestFit="1" customWidth="1"/>
    <col min="7" max="7" width="6.42578125" style="81" customWidth="1"/>
    <col min="8" max="8" width="8.85546875" style="81" bestFit="1" customWidth="1"/>
    <col min="9" max="9" width="6.42578125" style="81" customWidth="1"/>
    <col min="10" max="10" width="7.42578125" style="81" bestFit="1" customWidth="1"/>
    <col min="11" max="11" width="6.42578125" style="81" customWidth="1"/>
    <col min="12" max="12" width="8.85546875" style="81" bestFit="1" customWidth="1"/>
    <col min="13" max="15" width="6.42578125" style="81" customWidth="1"/>
    <col min="16" max="16" width="9.85546875" style="81" bestFit="1" customWidth="1"/>
    <col min="17" max="18" width="7.42578125" style="81" bestFit="1" customWidth="1"/>
    <col min="19" max="19" width="6.42578125" style="81" customWidth="1"/>
    <col min="20" max="20" width="8.85546875" style="81" bestFit="1" customWidth="1"/>
    <col min="21" max="21" width="18.5703125" style="81" customWidth="1"/>
    <col min="22" max="22" width="9.140625" style="81"/>
    <col min="23" max="23" width="10.5703125" style="81" bestFit="1" customWidth="1"/>
    <col min="24" max="24" width="8.7109375" style="81" bestFit="1" customWidth="1"/>
    <col min="25" max="25" width="8.5703125" style="81" customWidth="1"/>
    <col min="26" max="26" width="21.42578125" style="81" bestFit="1" customWidth="1"/>
    <col min="27" max="27" width="8.7109375" style="81" customWidth="1"/>
    <col min="28" max="28" width="5.7109375" style="81" customWidth="1"/>
    <col min="29" max="29" width="5.5703125" style="81" bestFit="1" customWidth="1"/>
    <col min="30" max="30" width="6.5703125" style="81" customWidth="1"/>
    <col min="31" max="31" width="6.7109375" style="81" customWidth="1"/>
    <col min="32" max="32" width="9.28515625" style="81" bestFit="1" customWidth="1"/>
    <col min="33" max="16384" width="9.140625" style="81"/>
  </cols>
  <sheetData>
    <row r="1" spans="1:32" ht="12" thickTop="1" thickBot="1" x14ac:dyDescent="0.2">
      <c r="A1" s="130" t="s">
        <v>50</v>
      </c>
      <c r="B1" s="130"/>
      <c r="C1" s="130"/>
      <c r="D1" s="130"/>
      <c r="E1" s="123" t="s">
        <v>21</v>
      </c>
      <c r="F1" s="123" t="s">
        <v>22</v>
      </c>
      <c r="G1" s="123" t="s">
        <v>23</v>
      </c>
      <c r="H1" s="26" t="s">
        <v>33</v>
      </c>
      <c r="I1" s="123" t="s">
        <v>24</v>
      </c>
      <c r="J1" s="123" t="s">
        <v>25</v>
      </c>
      <c r="K1" s="123" t="s">
        <v>49</v>
      </c>
      <c r="L1" s="26" t="s">
        <v>34</v>
      </c>
      <c r="M1" s="123" t="s">
        <v>27</v>
      </c>
      <c r="N1" s="123" t="s">
        <v>29</v>
      </c>
      <c r="O1" s="123" t="s">
        <v>28</v>
      </c>
      <c r="P1" s="26" t="s">
        <v>35</v>
      </c>
      <c r="Q1" s="123" t="s">
        <v>30</v>
      </c>
      <c r="R1" s="123" t="s">
        <v>31</v>
      </c>
      <c r="S1" s="123" t="s">
        <v>32</v>
      </c>
      <c r="T1" s="26" t="s">
        <v>36</v>
      </c>
      <c r="U1" s="27" t="s">
        <v>51</v>
      </c>
      <c r="W1" s="72"/>
      <c r="X1" s="72"/>
      <c r="Y1" s="72"/>
      <c r="Z1" s="72"/>
      <c r="AA1" s="72"/>
      <c r="AB1" s="72"/>
      <c r="AC1" s="72"/>
      <c r="AD1" s="72"/>
      <c r="AE1" s="72"/>
      <c r="AF1" s="72"/>
    </row>
    <row r="2" spans="1:32" ht="11.25" thickTop="1" x14ac:dyDescent="0.15">
      <c r="A2" s="123" t="s">
        <v>48</v>
      </c>
      <c r="B2" s="123" t="s">
        <v>52</v>
      </c>
      <c r="C2" s="123" t="s">
        <v>64</v>
      </c>
      <c r="D2" s="123" t="s">
        <v>53</v>
      </c>
      <c r="E2" s="129"/>
      <c r="F2" s="129"/>
      <c r="G2" s="129"/>
      <c r="H2" s="129"/>
      <c r="I2" s="129"/>
      <c r="J2" s="129"/>
      <c r="K2" s="129"/>
      <c r="L2" s="129"/>
      <c r="M2" s="129"/>
      <c r="N2" s="129"/>
      <c r="O2" s="129"/>
      <c r="P2" s="129"/>
      <c r="Q2" s="129"/>
      <c r="R2" s="129"/>
      <c r="S2" s="129"/>
      <c r="T2" s="129"/>
      <c r="U2" s="129"/>
      <c r="W2" s="73"/>
      <c r="Y2" s="71"/>
      <c r="Z2" s="28"/>
      <c r="AA2" s="28"/>
      <c r="AB2" s="28"/>
      <c r="AC2" s="28"/>
      <c r="AD2" s="28"/>
      <c r="AE2" s="28"/>
      <c r="AF2" s="28"/>
    </row>
    <row r="3" spans="1:32" s="28" customFormat="1" x14ac:dyDescent="0.25">
      <c r="A3" s="123">
        <v>1</v>
      </c>
      <c r="B3" s="45" t="s">
        <v>181</v>
      </c>
      <c r="C3" s="28" t="s">
        <v>67</v>
      </c>
      <c r="D3" s="33">
        <v>45299</v>
      </c>
      <c r="E3" s="28">
        <v>70000</v>
      </c>
      <c r="F3" s="95"/>
      <c r="I3" s="35"/>
      <c r="J3" s="31"/>
      <c r="K3" s="124"/>
      <c r="L3" s="124"/>
      <c r="M3" s="31"/>
      <c r="N3" s="124"/>
      <c r="O3" s="124"/>
      <c r="P3" s="124"/>
      <c r="Q3" s="124"/>
      <c r="R3" s="124"/>
      <c r="S3" s="124"/>
      <c r="T3" s="124"/>
      <c r="U3" s="124"/>
    </row>
    <row r="4" spans="1:32" s="28" customFormat="1" ht="11.25" thickBot="1" x14ac:dyDescent="0.3">
      <c r="A4" s="123"/>
      <c r="B4" s="45"/>
      <c r="D4" s="33"/>
      <c r="G4" s="95"/>
      <c r="I4" s="35"/>
      <c r="J4" s="31"/>
      <c r="K4" s="124"/>
      <c r="L4" s="124"/>
      <c r="M4" s="31"/>
      <c r="N4" s="124"/>
      <c r="O4" s="124"/>
      <c r="P4" s="124"/>
      <c r="Q4" s="124"/>
      <c r="R4" s="124"/>
      <c r="S4" s="124"/>
      <c r="T4" s="124"/>
      <c r="U4" s="124"/>
    </row>
    <row r="5" spans="1:32" s="28" customFormat="1" ht="12" thickTop="1" thickBot="1" x14ac:dyDescent="0.3">
      <c r="A5" s="42"/>
      <c r="B5" s="43">
        <v>2</v>
      </c>
      <c r="D5" s="42"/>
      <c r="E5" s="39">
        <v>70000</v>
      </c>
      <c r="F5" s="106">
        <v>0</v>
      </c>
      <c r="G5" s="107">
        <v>0</v>
      </c>
      <c r="H5" s="40">
        <f>SUM(E5:G5)</f>
        <v>70000</v>
      </c>
      <c r="I5" s="39">
        <v>0</v>
      </c>
      <c r="J5" s="31">
        <v>0</v>
      </c>
      <c r="K5" s="31">
        <v>0</v>
      </c>
      <c r="L5" s="40">
        <f>SUM(I5:K5)</f>
        <v>0</v>
      </c>
      <c r="M5" s="39">
        <v>0</v>
      </c>
      <c r="N5" s="39">
        <v>0</v>
      </c>
      <c r="O5" s="39">
        <v>0</v>
      </c>
      <c r="P5" s="40">
        <f>SUM(M5:O5)</f>
        <v>0</v>
      </c>
      <c r="Q5" s="39">
        <v>0</v>
      </c>
      <c r="R5" s="39">
        <v>0</v>
      </c>
      <c r="S5" s="124">
        <v>0</v>
      </c>
      <c r="T5" s="40">
        <f>SUM(Q5:S5)</f>
        <v>0</v>
      </c>
      <c r="U5" s="41">
        <f>SUM(T5,P5,L5,H5)</f>
        <v>70000</v>
      </c>
    </row>
    <row r="6" spans="1:32" s="28" customFormat="1" x14ac:dyDescent="0.25">
      <c r="A6" s="125">
        <v>1</v>
      </c>
      <c r="B6" s="45" t="s">
        <v>180</v>
      </c>
      <c r="C6" s="28" t="s">
        <v>67</v>
      </c>
      <c r="D6" s="33">
        <v>45309</v>
      </c>
      <c r="E6" s="28">
        <v>100000</v>
      </c>
      <c r="F6" s="95"/>
      <c r="I6" s="35"/>
      <c r="J6" s="31"/>
      <c r="K6" s="126"/>
      <c r="L6" s="126"/>
      <c r="M6" s="31"/>
      <c r="N6" s="126"/>
      <c r="O6" s="126"/>
      <c r="P6" s="126"/>
      <c r="Q6" s="126"/>
      <c r="R6" s="126"/>
      <c r="S6" s="126"/>
      <c r="T6" s="126"/>
      <c r="U6" s="126"/>
    </row>
    <row r="7" spans="1:32" s="28" customFormat="1" ht="11.25" thickBot="1" x14ac:dyDescent="0.3">
      <c r="A7" s="125"/>
      <c r="B7" s="45"/>
      <c r="D7" s="33"/>
      <c r="G7" s="95"/>
      <c r="I7" s="35"/>
      <c r="J7" s="31"/>
      <c r="K7" s="126"/>
      <c r="L7" s="126"/>
      <c r="M7" s="31"/>
      <c r="N7" s="126"/>
      <c r="O7" s="126"/>
      <c r="P7" s="126"/>
      <c r="Q7" s="126"/>
      <c r="R7" s="126"/>
      <c r="S7" s="126"/>
      <c r="T7" s="126"/>
      <c r="U7" s="126"/>
    </row>
    <row r="8" spans="1:32" s="28" customFormat="1" ht="12" thickTop="1" thickBot="1" x14ac:dyDescent="0.3">
      <c r="A8" s="42"/>
      <c r="B8" s="43">
        <v>2</v>
      </c>
      <c r="D8" s="42"/>
      <c r="E8" s="39">
        <v>100000</v>
      </c>
      <c r="F8" s="106">
        <v>0</v>
      </c>
      <c r="G8" s="107">
        <v>0</v>
      </c>
      <c r="H8" s="40">
        <f>SUM(E8:G8)</f>
        <v>100000</v>
      </c>
      <c r="I8" s="39">
        <v>0</v>
      </c>
      <c r="J8" s="31">
        <v>0</v>
      </c>
      <c r="K8" s="31">
        <v>0</v>
      </c>
      <c r="L8" s="40">
        <f>SUM(I8:K8)</f>
        <v>0</v>
      </c>
      <c r="M8" s="39">
        <v>0</v>
      </c>
      <c r="N8" s="39">
        <v>0</v>
      </c>
      <c r="O8" s="39">
        <v>0</v>
      </c>
      <c r="P8" s="40">
        <f>SUM(M8:O8)</f>
        <v>0</v>
      </c>
      <c r="Q8" s="39">
        <v>0</v>
      </c>
      <c r="R8" s="39">
        <v>0</v>
      </c>
      <c r="S8" s="126">
        <v>0</v>
      </c>
      <c r="T8" s="40">
        <f>SUM(Q8:S8)</f>
        <v>0</v>
      </c>
      <c r="U8" s="41">
        <f>SUM(T8,P8,L8,H8)</f>
        <v>100000</v>
      </c>
    </row>
    <row r="10" spans="1:32" s="58" customFormat="1" ht="11.25" thickBot="1" x14ac:dyDescent="0.3"/>
    <row r="11" spans="1:32" s="28" customFormat="1" ht="12" thickTop="1" thickBot="1" x14ac:dyDescent="0.3">
      <c r="E11" s="35">
        <v>170000</v>
      </c>
      <c r="F11" s="35">
        <v>0</v>
      </c>
      <c r="G11" s="35">
        <v>0</v>
      </c>
      <c r="H11" s="40">
        <f>SUM(E11:G11)</f>
        <v>170000</v>
      </c>
      <c r="I11" s="35">
        <v>0</v>
      </c>
      <c r="J11" s="31">
        <v>0</v>
      </c>
      <c r="K11" s="31">
        <v>0</v>
      </c>
      <c r="L11" s="40">
        <f>SUM(I11:K11)</f>
        <v>0</v>
      </c>
      <c r="M11" s="35">
        <v>0</v>
      </c>
      <c r="N11" s="35">
        <v>0</v>
      </c>
      <c r="O11" s="35">
        <v>0</v>
      </c>
      <c r="P11" s="40">
        <f>SUM(M11:O11)</f>
        <v>0</v>
      </c>
      <c r="Q11" s="35">
        <v>0</v>
      </c>
      <c r="R11" s="35">
        <v>0</v>
      </c>
      <c r="S11" s="35">
        <v>0</v>
      </c>
      <c r="T11" s="40">
        <f>SUM(Q11:S11)</f>
        <v>0</v>
      </c>
      <c r="U11" s="41">
        <f>SUM(T11,P11,L11,H11)</f>
        <v>170000</v>
      </c>
    </row>
    <row r="12" spans="1:32" ht="11.25" thickTop="1" x14ac:dyDescent="0.15">
      <c r="R12" s="80"/>
      <c r="V12" s="80"/>
    </row>
    <row r="13" spans="1:32" x14ac:dyDescent="0.15">
      <c r="G13" s="80"/>
    </row>
    <row r="14" spans="1:32" x14ac:dyDescent="0.15">
      <c r="G14" s="95"/>
      <c r="H14" s="108"/>
    </row>
    <row r="16" spans="1:32" x14ac:dyDescent="0.15">
      <c r="H16" s="108"/>
    </row>
  </sheetData>
  <mergeCells count="2">
    <mergeCell ref="A1:D1"/>
    <mergeCell ref="E2:U2"/>
  </mergeCells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5"/>
  <sheetViews>
    <sheetView workbookViewId="0">
      <selection activeCell="G7" sqref="G7:G10"/>
    </sheetView>
  </sheetViews>
  <sheetFormatPr defaultRowHeight="15" x14ac:dyDescent="0.25"/>
  <sheetData>
    <row r="1" spans="1:10" x14ac:dyDescent="0.25">
      <c r="A1" s="72" t="s">
        <v>133</v>
      </c>
      <c r="B1" s="72" t="s">
        <v>134</v>
      </c>
      <c r="C1" s="72" t="s">
        <v>145</v>
      </c>
      <c r="D1" s="72" t="s">
        <v>151</v>
      </c>
      <c r="E1" s="72" t="s">
        <v>135</v>
      </c>
      <c r="F1" s="72" t="s">
        <v>144</v>
      </c>
      <c r="G1" s="72" t="s">
        <v>142</v>
      </c>
      <c r="H1" s="72" t="s">
        <v>143</v>
      </c>
      <c r="I1" s="72" t="s">
        <v>40</v>
      </c>
      <c r="J1" s="72" t="s">
        <v>152</v>
      </c>
    </row>
    <row r="2" spans="1:10" x14ac:dyDescent="0.25">
      <c r="A2" s="73">
        <v>44744</v>
      </c>
      <c r="B2" s="71" t="s">
        <v>139</v>
      </c>
      <c r="C2" s="71" t="s">
        <v>146</v>
      </c>
      <c r="D2" s="71" t="s">
        <v>149</v>
      </c>
      <c r="E2" s="28" t="s">
        <v>140</v>
      </c>
      <c r="F2" s="28">
        <v>3</v>
      </c>
      <c r="G2" s="28">
        <v>60</v>
      </c>
      <c r="H2" s="28">
        <v>40</v>
      </c>
      <c r="I2" s="28">
        <v>20</v>
      </c>
      <c r="J2" s="28">
        <f t="shared" ref="J2:J10" si="0">SUM(H2:I2)</f>
        <v>60</v>
      </c>
    </row>
    <row r="3" spans="1:10" x14ac:dyDescent="0.25">
      <c r="A3" s="73">
        <v>44744</v>
      </c>
      <c r="B3" s="28" t="s">
        <v>138</v>
      </c>
      <c r="C3" s="28" t="s">
        <v>148</v>
      </c>
      <c r="D3" s="28" t="s">
        <v>150</v>
      </c>
      <c r="E3" s="28" t="s">
        <v>140</v>
      </c>
      <c r="F3" s="28">
        <v>3</v>
      </c>
      <c r="G3" s="28">
        <v>60</v>
      </c>
      <c r="H3" s="28">
        <v>36</v>
      </c>
      <c r="I3" s="28">
        <v>0</v>
      </c>
      <c r="J3" s="28">
        <f t="shared" si="0"/>
        <v>36</v>
      </c>
    </row>
    <row r="4" spans="1:10" x14ac:dyDescent="0.25">
      <c r="A4" s="73">
        <v>44819</v>
      </c>
      <c r="B4" s="28" t="s">
        <v>136</v>
      </c>
      <c r="C4" s="28" t="s">
        <v>146</v>
      </c>
      <c r="D4" s="71" t="s">
        <v>149</v>
      </c>
      <c r="E4" s="28" t="s">
        <v>141</v>
      </c>
      <c r="F4" s="28">
        <v>3</v>
      </c>
      <c r="G4" s="28">
        <v>100</v>
      </c>
      <c r="H4" s="28">
        <v>60</v>
      </c>
      <c r="I4" s="28">
        <v>0</v>
      </c>
      <c r="J4" s="28">
        <f t="shared" si="0"/>
        <v>60</v>
      </c>
    </row>
    <row r="5" spans="1:10" x14ac:dyDescent="0.25">
      <c r="A5" s="77">
        <v>44849</v>
      </c>
      <c r="B5" s="76" t="s">
        <v>137</v>
      </c>
      <c r="C5" s="28" t="s">
        <v>147</v>
      </c>
      <c r="D5" s="28" t="s">
        <v>153</v>
      </c>
      <c r="E5" s="28" t="s">
        <v>140</v>
      </c>
      <c r="F5" s="28">
        <v>7</v>
      </c>
      <c r="G5" s="28">
        <v>350</v>
      </c>
      <c r="H5" s="28">
        <v>50</v>
      </c>
      <c r="I5" s="28">
        <v>0</v>
      </c>
      <c r="J5" s="28">
        <f t="shared" si="0"/>
        <v>50</v>
      </c>
    </row>
    <row r="6" spans="1:10" x14ac:dyDescent="0.25">
      <c r="A6" s="77">
        <v>44843</v>
      </c>
      <c r="B6" s="76" t="s">
        <v>154</v>
      </c>
      <c r="C6" s="28" t="s">
        <v>146</v>
      </c>
      <c r="D6" s="28" t="s">
        <v>155</v>
      </c>
      <c r="E6" s="28" t="s">
        <v>156</v>
      </c>
      <c r="F6" s="28">
        <v>0</v>
      </c>
      <c r="G6" s="28">
        <v>60</v>
      </c>
      <c r="H6" s="28">
        <v>40</v>
      </c>
      <c r="I6" s="28">
        <v>0</v>
      </c>
      <c r="J6" s="28">
        <f t="shared" si="0"/>
        <v>40</v>
      </c>
    </row>
    <row r="7" spans="1:10" x14ac:dyDescent="0.25">
      <c r="A7" s="77">
        <v>44852</v>
      </c>
      <c r="B7" s="76" t="s">
        <v>158</v>
      </c>
      <c r="C7" s="28" t="s">
        <v>148</v>
      </c>
      <c r="D7" s="81"/>
      <c r="E7" s="28" t="s">
        <v>162</v>
      </c>
      <c r="F7" s="28">
        <v>3</v>
      </c>
      <c r="G7" s="28">
        <v>105</v>
      </c>
      <c r="H7" s="28">
        <v>0</v>
      </c>
      <c r="I7" s="28">
        <v>0</v>
      </c>
      <c r="J7" s="28">
        <f t="shared" si="0"/>
        <v>0</v>
      </c>
    </row>
    <row r="8" spans="1:10" x14ac:dyDescent="0.25">
      <c r="A8" s="77">
        <v>44852</v>
      </c>
      <c r="B8" s="76" t="s">
        <v>159</v>
      </c>
      <c r="C8" s="28" t="s">
        <v>148</v>
      </c>
      <c r="D8" s="81"/>
      <c r="E8" s="28" t="s">
        <v>162</v>
      </c>
      <c r="F8" s="28">
        <v>3</v>
      </c>
      <c r="G8" s="28">
        <v>105</v>
      </c>
      <c r="H8" s="28">
        <v>0</v>
      </c>
      <c r="I8" s="28">
        <v>0</v>
      </c>
      <c r="J8" s="28">
        <f t="shared" si="0"/>
        <v>0</v>
      </c>
    </row>
    <row r="9" spans="1:10" x14ac:dyDescent="0.25">
      <c r="A9" s="77">
        <v>44852</v>
      </c>
      <c r="B9" s="76" t="s">
        <v>160</v>
      </c>
      <c r="C9" s="28" t="s">
        <v>148</v>
      </c>
      <c r="D9" s="81"/>
      <c r="E9" s="28" t="s">
        <v>162</v>
      </c>
      <c r="F9" s="28">
        <v>3</v>
      </c>
      <c r="G9" s="28">
        <v>105</v>
      </c>
      <c r="H9" s="28">
        <v>0</v>
      </c>
      <c r="I9" s="28">
        <v>0</v>
      </c>
      <c r="J9" s="28">
        <f t="shared" si="0"/>
        <v>0</v>
      </c>
    </row>
    <row r="10" spans="1:10" x14ac:dyDescent="0.25">
      <c r="A10" s="77">
        <v>44852</v>
      </c>
      <c r="B10" s="76" t="s">
        <v>161</v>
      </c>
      <c r="C10" s="28" t="s">
        <v>148</v>
      </c>
      <c r="D10" s="81"/>
      <c r="E10" s="28" t="s">
        <v>162</v>
      </c>
      <c r="F10" s="28">
        <v>3</v>
      </c>
      <c r="G10" s="28">
        <v>105</v>
      </c>
      <c r="H10" s="28">
        <v>0</v>
      </c>
      <c r="I10" s="28">
        <v>0</v>
      </c>
      <c r="J10" s="28">
        <f t="shared" si="0"/>
        <v>0</v>
      </c>
    </row>
    <row r="11" spans="1:10" x14ac:dyDescent="0.25">
      <c r="A11" s="77"/>
      <c r="B11" s="76" t="s">
        <v>168</v>
      </c>
      <c r="C11" s="28" t="s">
        <v>148</v>
      </c>
      <c r="D11" s="81" t="s">
        <v>150</v>
      </c>
      <c r="E11" s="28" t="s">
        <v>140</v>
      </c>
      <c r="F11" s="28">
        <v>3</v>
      </c>
      <c r="G11" s="28">
        <v>90</v>
      </c>
      <c r="H11" s="28"/>
      <c r="I11" s="28"/>
      <c r="J11" s="28"/>
    </row>
    <row r="12" spans="1:10" x14ac:dyDescent="0.25">
      <c r="A12" s="77"/>
      <c r="B12" s="76" t="s">
        <v>167</v>
      </c>
      <c r="C12" s="28" t="s">
        <v>148</v>
      </c>
      <c r="D12" s="81" t="s">
        <v>150</v>
      </c>
      <c r="E12" s="28" t="s">
        <v>169</v>
      </c>
      <c r="F12" s="28">
        <v>3</v>
      </c>
      <c r="G12" s="28">
        <v>135</v>
      </c>
      <c r="H12" s="28"/>
      <c r="I12" s="28"/>
      <c r="J12" s="28"/>
    </row>
    <row r="13" spans="1:10" x14ac:dyDescent="0.25">
      <c r="A13" s="77"/>
      <c r="B13" s="76" t="s">
        <v>166</v>
      </c>
      <c r="C13" s="28" t="s">
        <v>148</v>
      </c>
      <c r="D13" s="81" t="s">
        <v>150</v>
      </c>
      <c r="E13" s="28" t="s">
        <v>140</v>
      </c>
      <c r="F13" s="28">
        <v>3</v>
      </c>
      <c r="G13" s="28">
        <v>150</v>
      </c>
      <c r="H13" s="28"/>
      <c r="I13" s="28"/>
      <c r="J13" s="28"/>
    </row>
    <row r="14" spans="1:10" x14ac:dyDescent="0.25">
      <c r="A14" s="81"/>
      <c r="B14" s="81"/>
      <c r="C14" s="81"/>
      <c r="D14" s="81"/>
      <c r="E14" s="81"/>
      <c r="F14" s="81"/>
      <c r="G14" s="81"/>
      <c r="H14" s="81"/>
      <c r="I14" s="81"/>
      <c r="J14" s="81"/>
    </row>
    <row r="15" spans="1:10" x14ac:dyDescent="0.25">
      <c r="A15" s="81"/>
      <c r="B15" s="74">
        <v>4</v>
      </c>
      <c r="C15" s="74"/>
      <c r="D15" s="74"/>
      <c r="E15" s="74"/>
      <c r="F15" s="74"/>
      <c r="G15" s="74">
        <f>SUM(G2:G10)</f>
        <v>1050</v>
      </c>
      <c r="H15" s="74"/>
      <c r="I15" s="74"/>
      <c r="J15" s="74">
        <f>SUM(J2:J10)</f>
        <v>246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2021A</vt:lpstr>
      <vt:lpstr>2021</vt:lpstr>
      <vt:lpstr>2022</vt:lpstr>
      <vt:lpstr>2023</vt:lpstr>
      <vt:lpstr>2024</vt:lpstr>
      <vt:lpstr>BOOTCAMP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2021-12-16T09:10:04Z</cp:lastPrinted>
  <dcterms:created xsi:type="dcterms:W3CDTF">2021-12-16T00:44:12Z</dcterms:created>
  <dcterms:modified xsi:type="dcterms:W3CDTF">2024-01-19T13:52:25Z</dcterms:modified>
</cp:coreProperties>
</file>