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count Transactions" sheetId="1" r:id="rId4"/>
    <sheet state="visible" name="Income Statement (Profit and..." sheetId="2" r:id="rId5"/>
  </sheets>
  <definedNames>
    <definedName hidden="1" localSheetId="0" name="_xlnm._FilterDatabase">'Account Transactions'!$A$8:$H$421</definedName>
  </definedNames>
  <calcPr/>
</workbook>
</file>

<file path=xl/sharedStrings.xml><?xml version="1.0" encoding="utf-8"?>
<sst xmlns="http://schemas.openxmlformats.org/spreadsheetml/2006/main" count="2094" uniqueCount="576">
  <si>
    <t>Account Transactions</t>
  </si>
  <si>
    <t>Code for Science and Society, Inc.</t>
  </si>
  <si>
    <t>For the period May 1, 2016 to August 31, 2022</t>
  </si>
  <si>
    <t>Accrual Basis</t>
  </si>
  <si>
    <t xml:space="preserve">Program/Project/FAE is FSP: 2i2c.
</t>
  </si>
  <si>
    <t>Date</t>
  </si>
  <si>
    <t>Description</t>
  </si>
  <si>
    <t>Reference</t>
  </si>
  <si>
    <t>Debit</t>
  </si>
  <si>
    <t>Credit</t>
  </si>
  <si>
    <t>Account</t>
  </si>
  <si>
    <t>Grants</t>
  </si>
  <si>
    <t>Program/Project/FAE</t>
  </si>
  <si>
    <t>Total</t>
  </si>
  <si>
    <t>Recognize Deferred Revenue INV-0250 - Aug 2022 - Recognize Deferred Revenue INV-0250 - Aug 2022</t>
  </si>
  <si>
    <t>#12577</t>
  </si>
  <si>
    <t>4201 Revenues:Contract Revenue</t>
  </si>
  <si>
    <t>2i2c: General</t>
  </si>
  <si>
    <t>FSP: 2i2c</t>
  </si>
  <si>
    <t>Damian Avila - 2i2c - CZI 2021-236601 - Aug 2022</t>
  </si>
  <si>
    <t>013</t>
  </si>
  <si>
    <t>5501 Professional Fees/Outside Svcs.:Program Related Consulting</t>
  </si>
  <si>
    <t>2i2c: 21 SVCF - 2021-236601 CZI Jupyter</t>
  </si>
  <si>
    <t>PR20220831 - Invoice #5939840 - Revised - 2022-08-31 | FSP: 2i2c | 2i2c: 21 Columbia - PANGEO SAPO G16384 | 5002 - Wages</t>
  </si>
  <si>
    <t>#12852</t>
  </si>
  <si>
    <t>5002 Personnel Costs:Employee Comp:Salaries &amp; Wages-Domestic</t>
  </si>
  <si>
    <t>2i2c: 21 Columbia - PANGEO SAPO G16384</t>
  </si>
  <si>
    <t>PR20220831 - Invoice #5939840 - Revised - 2022-08-31 | FSP: 2i2c | 2i2c: 21 Columbia - PANGEO SAPO G16384 | 5101 - Taxes</t>
  </si>
  <si>
    <t>5101 Personnel Costs:Benefits and Taxes:Employer Payroll Taxes-Domestic</t>
  </si>
  <si>
    <t>PR20220831 - Invoice #5939840 - Revised - 2022-08-31 | FSP: 2i2c | 2i2c: 21 Columbia - PANGEO SAPO G16384 | 5211 - Health Insurance</t>
  </si>
  <si>
    <t>5211 Personnel Costs:Benefits and Taxes:Employee Health Ins-Domestic</t>
  </si>
  <si>
    <t>PR20220831 - Invoice #5939840 - Revised - 2022-08-31 | FSP: 2i2c | 2i2c: 21 Columbia - PANGEO SAPO G16384 | 5480 - Workers Comp</t>
  </si>
  <si>
    <t>5480 Personnel Costs:Benefits and Taxes:Workers Comp Insurance-Domestic</t>
  </si>
  <si>
    <t>PR20220831 - Invoice #5939840 - Revised - 2022-08-31 | FSP: 2i2c | 2i2c: 21 Columbia - PANGEO SAPO G16384 | 5491 - Admin Fees</t>
  </si>
  <si>
    <t>5491 Personnel Costs:Benefits and Taxes:Payroll Processing Fee-Domestic</t>
  </si>
  <si>
    <t>PR20220831 - Invoice #5939840 - Revised - 2022-08-31 | FSP: 2i2c | 2i2c: 21 Columbia - PANGEO SAPO G16384 | 5493 - Retirement</t>
  </si>
  <si>
    <t>5493 Personnel Costs: 401K</t>
  </si>
  <si>
    <t>PR20220831 - Invoice #5939840 - Revised - 2022-08-31 | FSP: 2i2c | 2i2c: 21 SVCF - 2021-236601 CZI Jupyter | 5002 - Wages</t>
  </si>
  <si>
    <t>PR20220831 - Invoice #5939840 - Revised - 2022-08-31 | FSP: 2i2c | 2i2c: 21 SVCF - 2021-236601 CZI Jupyter | 5101 - Taxes</t>
  </si>
  <si>
    <t>PR20220831 - Invoice #5939840 - Revised - 2022-08-31 | FSP: 2i2c | 2i2c: 21 SVCF - 2021-236601 CZI Jupyter | 5211 - Health Insurance</t>
  </si>
  <si>
    <t>PR20220831 - Invoice #5939840 - Revised - 2022-08-31 | FSP: 2i2c | 2i2c: 21 SVCF - 2021-236601 CZI Jupyter | 5480 - Workers Comp</t>
  </si>
  <si>
    <t>PR20220831 - Invoice #5939840 - Revised - 2022-08-31 | FSP: 2i2c | 2i2c: 21 SVCF - 2021-236601 CZI Jupyter | 5491 - Admin Fees</t>
  </si>
  <si>
    <t>PR20220831 - Invoice #5939840 - Revised - 2022-08-31 | FSP: 2i2c | 2i2c: General | 5002 - Wages</t>
  </si>
  <si>
    <t>PR20220831 - Invoice #5939840 - Revised - 2022-08-31 | FSP: 2i2c | 2i2c: General | 5101 - Taxes</t>
  </si>
  <si>
    <t>PR20220831 - Invoice #5939840 - Revised - 2022-08-31 | FSP: 2i2c | 2i2c: General | 5211 - Health Insurance</t>
  </si>
  <si>
    <t>PR20220831 - Invoice #5939840 - Revised - 2022-08-31 | FSP: 2i2c | 2i2c: General | 5480 - Workers Comp</t>
  </si>
  <si>
    <t>PR20220831 - Invoice #5939840 - Revised - 2022-08-31 | FSP: 2i2c | 2i2c: General | 5491 - Admin Fees</t>
  </si>
  <si>
    <t>PR20220831 - Invoice #5939840 - Revised - 2022-08-31 | FSP: 2i2c | 2i2c: General | 5493 - Retirement</t>
  </si>
  <si>
    <t>Sarah Gibson - Grant number: 3(PG009383-01). Note: Now
working at 0.5FTE. Fulfilled support duties.
Provided image choices to CarbonPlan AWS hubs.
Improved automation for discovering tests
triggered by PR merges. Deployed new cluster and
hub for the AWI-CIROH partnership.</t>
  </si>
  <si>
    <t>00015</t>
  </si>
  <si>
    <t>Allen Institute -  JupyterHub setup fee</t>
  </si>
  <si>
    <t>Summer workshop on the dynamic brain</t>
  </si>
  <si>
    <t>Allen Institute - July 2022 monthly JupyterHub operational fee</t>
  </si>
  <si>
    <t>Sponsorship fee 15% for 2i2c PaleoCube INV-0250 $1500 - Sponsorship fee 15% for 2i2c PaleoCube INV-0250 $1500</t>
  </si>
  <si>
    <t>#12709</t>
  </si>
  <si>
    <t>9701 Other Expenses:Fiscal Sponsor Fee Expense</t>
  </si>
  <si>
    <t>Sponsorship fee 15% for 2i2c Grenoble INV-0232 $2240 - Sponsorship fee 15% for 2i2c Grenoble INV-0232 $2240</t>
  </si>
  <si>
    <t>#12372</t>
  </si>
  <si>
    <t>Sponsorship fee 15% for 2i2c UW INV-0251 $1500 - Sponsorship fee 15% for 2i2c UW INV-0251 $1500</t>
  </si>
  <si>
    <t>#12370</t>
  </si>
  <si>
    <t>Sponsorship fee 15% for 2i2c UCSB INV-0246 $10,000 - Sponsorship fee 15% for 2i2c UCSB INV-0246 $10,000</t>
  </si>
  <si>
    <t>#12290</t>
  </si>
  <si>
    <t>Sponsorship fee 15% for 2i2c Alabama Water INV-0254 $13,500 - Sponsorship fee 15% for 2i2c Alabama Water INV-0254 $13,500</t>
  </si>
  <si>
    <t>#12250</t>
  </si>
  <si>
    <t>Sponsorship fee 15% for 2i2c NYU INV-0233 $2,250 - Sponsorship fee 15% for 2i2c NYU INV-0233 $2,250</t>
  </si>
  <si>
    <t>#12252</t>
  </si>
  <si>
    <t>PR20220815 - Invoice #5919776 - Revised - 2022-08-15 | FSP: 2i2c | 2i2c: 21 Columbia - PANGEO SAPO G16384 | 5002 - Wages</t>
  </si>
  <si>
    <t>#12854</t>
  </si>
  <si>
    <t>PR20220815 - Invoice #5919776 - Revised - 2022-08-15 | FSP: 2i2c | 2i2c: 21 Columbia - PANGEO SAPO G16384 | 5101 - Taxes</t>
  </si>
  <si>
    <t>PR20220815 - Invoice #5919776 - Revised - 2022-08-15 | FSP: 2i2c | 2i2c: 21 Columbia - PANGEO SAPO G16384 | 5211 - Health Insurance</t>
  </si>
  <si>
    <t>PR20220815 - Invoice #5919776 - Revised - 2022-08-15 | FSP: 2i2c | 2i2c: 21 Columbia - PANGEO SAPO G16384 | 5480 - Workers Comp</t>
  </si>
  <si>
    <t>PR20220815 - Invoice #5919776 - Revised - 2022-08-15 | FSP: 2i2c | 2i2c: 21 Columbia - PANGEO SAPO G16384 | 5491 - Admin Fees</t>
  </si>
  <si>
    <t>PR20220815 - Invoice #5919776 - Revised - 2022-08-15 | FSP: 2i2c | 2i2c: 21 Columbia - PANGEO SAPO G16384 | 5493 - Retirement</t>
  </si>
  <si>
    <t>PR20220815 - Invoice #5919776 - Revised - 2022-08-15 | FSP: 2i2c | 2i2c: 21 SVCF - 2021-236601 CZI Jupyter | 5002 - Wages</t>
  </si>
  <si>
    <t>PR20220815 - Invoice #5919776 - Revised - 2022-08-15 | FSP: 2i2c | 2i2c: 21 SVCF - 2021-236601 CZI Jupyter | 5101 - Taxes</t>
  </si>
  <si>
    <t>PR20220815 - Invoice #5919776 - Revised - 2022-08-15 | FSP: 2i2c | 2i2c: 21 SVCF - 2021-236601 CZI Jupyter | 5211 - Health Insurance</t>
  </si>
  <si>
    <t>PR20220815 - Invoice #5919776 - Revised - 2022-08-15 | FSP: 2i2c | 2i2c: 21 SVCF - 2021-236601 CZI Jupyter | 5480 - Workers Comp</t>
  </si>
  <si>
    <t>PR20220815 - Invoice #5919776 - Revised - 2022-08-15 | FSP: 2i2c | 2i2c: 21 SVCF - 2021-236601 CZI Jupyter | 5491 - Admin Fees</t>
  </si>
  <si>
    <t>PR20220815 - Invoice #5919776 - Revised - 2022-08-15 | FSP: 2i2c | 2i2c: General | 5002 - Wages</t>
  </si>
  <si>
    <t>PR20220815 - Invoice #5919776 - Revised - 2022-08-15 | FSP: 2i2c | 2i2c: General | 5101 - Taxes</t>
  </si>
  <si>
    <t>PR20220815 - Invoice #5919776 - Revised - 2022-08-15 | FSP: 2i2c | 2i2c: General | 5480 - Workers Comp</t>
  </si>
  <si>
    <t>PR20220815 - Invoice #5919776 - Revised - 2022-08-15 | FSP: 2i2c | 2i2c: General | 5491 - Admin Fees</t>
  </si>
  <si>
    <t>Expensify Credit Card Misc. - Auth0 - Authentication service for our hubs</t>
  </si>
  <si>
    <t>EXPENSIFY-96617618</t>
  </si>
  <si>
    <t>5531 Professional Fees/Outside Svcs.:Information Technology Services</t>
  </si>
  <si>
    <t>Sponsorship fee 15% for 2i2c Gesis INV-0249 $20,000 - Sponsorship fee 15% for 2i2c Gesis INV-0249 $20,000</t>
  </si>
  <si>
    <t>#12108</t>
  </si>
  <si>
    <t>Transferwise - Georgiana Dolocan - Wise Fees - Bill # 12</t>
  </si>
  <si>
    <t>9001 Other Expenses:Bank Charges</t>
  </si>
  <si>
    <t>Transferwise - Elemental Earth Data - Wise Fees - Bill # 2022-0003</t>
  </si>
  <si>
    <t>Sponsorship fee 15% for 2i2c USC PaleoCube Hub  INV-0235 $1500 - Sponsorship fee 15% for 2i2c USC PaleoCube Hub  INV-0235 $1500</t>
  </si>
  <si>
    <t>#12025</t>
  </si>
  <si>
    <t>University of California Santa Barbara - Operation of a staging and production hub for NASA OpenScapes for the period May 2021-May 2022</t>
  </si>
  <si>
    <t>PO GW0000448140</t>
  </si>
  <si>
    <t>Alabama Water Institute - JupyterHub Service Initialization</t>
  </si>
  <si>
    <t>INV-0254</t>
  </si>
  <si>
    <t>Alabama Water Institute - JupyterHub Service Configuration</t>
  </si>
  <si>
    <t>Alabama Water Institute - Managed JupyterHub Service July 2022</t>
  </si>
  <si>
    <t>Amazon Web Services - Amazon Web Services - AWS Cloud Bill - infrastructure for communities running on AWS</t>
  </si>
  <si>
    <t>GESIS - Engineer
August 2022</t>
  </si>
  <si>
    <t>2i2c</t>
  </si>
  <si>
    <t>GESIS - Project management
August 2022</t>
  </si>
  <si>
    <t>Columbia University - LEAP-PANGEO 2I2C
Dept of Earth Environmental Engineering
JupyterHub service operation for AUGUST 2022</t>
  </si>
  <si>
    <t>PO COLUM-0000203882</t>
  </si>
  <si>
    <t>Google LLC - cloud costs incurred by the m2lines hub</t>
  </si>
  <si>
    <t>Joseph Hand</t>
  </si>
  <si>
    <t>Expensify Credit Card Misc. - Google - Google Workspace for 2i2c</t>
  </si>
  <si>
    <t>6141 Office Expenses:Software/Platform User Fees</t>
  </si>
  <si>
    <t>New York University - M2LInES 2i2c JupyterHub monthly service fee AUGUST 2022</t>
  </si>
  <si>
    <t>PO iB00537830</t>
  </si>
  <si>
    <t>Transferwise - Elemantal Earth Data - Bill # 2022-0002	 - Wise Fees</t>
  </si>
  <si>
    <t>UW eScience Institute - Hub monthly service operation fee for AUGUST 2022
NASA SnowEx Hackweek, Scott Henderson</t>
  </si>
  <si>
    <t>BPO62801</t>
  </si>
  <si>
    <t>Elemental Earth Data LTD - 2i2c Product and Community Lead
21 SVCF - 2021-236601 CZI Jupyter</t>
  </si>
  <si>
    <t>2022-0003</t>
  </si>
  <si>
    <t>Elemental Earth Data LTD - 21 SVCF - 2021-236601 CZI Jupyter
21 Columbia - PANGEO SAPO G16384</t>
  </si>
  <si>
    <t>Sarah Gibson - Deployed new
clusters/hubs for the LinkedEarth and Alabama
Water Institute communities. Updated CI/CD to
post deployment plan of hubs to a Pull Request.</t>
  </si>
  <si>
    <t>00014</t>
  </si>
  <si>
    <t>Damian Avila - 2i2c - CZI 2021-236601 - Jul 2022</t>
  </si>
  <si>
    <t>012</t>
  </si>
  <si>
    <t>Georgiana Dolocan - Software Consultancy</t>
  </si>
  <si>
    <t>12</t>
  </si>
  <si>
    <t>PR20220729 - Invoice #5902376 - Revised - 2022-07-29 | FSP: 2i2c | 2i2c: 21 Columbia - PANGEO SAPO G16384 | 5002 - Wages</t>
  </si>
  <si>
    <t>#13008</t>
  </si>
  <si>
    <t>PR20220729 - Invoice #5902376 - Revised - 2022-07-29 | FSP: 2i2c | 2i2c: 21 Columbia - PANGEO SAPO G16384 | 5101 - Employer Taxes</t>
  </si>
  <si>
    <t>PR20220729 - Invoice #5902376 - Revised - 2022-07-29 | FSP: 2i2c | 2i2c: 21 Columbia - PANGEO SAPO G16384 | 5211 - Health Insurance</t>
  </si>
  <si>
    <t>PR20220729 - Invoice #5902376 - Revised - 2022-07-29 | FSP: 2i2c | 2i2c: 21 Columbia - PANGEO SAPO G16384 | 5480 - Workers Comp</t>
  </si>
  <si>
    <t>PR20220729 - Invoice #5902376 - Revised - 2022-07-29 | FSP: 2i2c | 2i2c: 21 Columbia - PANGEO SAPO G16384 | 5491 - Admin Fees</t>
  </si>
  <si>
    <t>PR20220729 - Invoice #5902376 - Revised - 2022-07-29 | FSP: 2i2c | 2i2c: 21 Columbia - PANGEO SAPO G16384 | 5493 - Retirement</t>
  </si>
  <si>
    <t>PR20220729 - Invoice #5902376 - Revised - 2022-07-29 | FSP: 2i2c | 2i2c: 21 SVCF - 2021-236601 CZI Jupyter | 5002 - Wages</t>
  </si>
  <si>
    <t>PR20220729 - Invoice #5902376 - Revised - 2022-07-29 | FSP: 2i2c | 2i2c: 21 SVCF - 2021-236601 CZI Jupyter | 5101 - Employer Taxes</t>
  </si>
  <si>
    <t>PR20220729 - Invoice #5902376 - Revised - 2022-07-29 | FSP: 2i2c | 2i2c: 21 SVCF - 2021-236601 CZI Jupyter | 5211 - Health Insurance</t>
  </si>
  <si>
    <t>PR20220729 - Invoice #5902376 - Revised - 2022-07-29 | FSP: 2i2c | 2i2c: 21 SVCF - 2021-236601 CZI Jupyter | 5480 - Workers Comp</t>
  </si>
  <si>
    <t>PR20220729 - Invoice #5902376 - Revised - 2022-07-29 | FSP: 2i2c | 2i2c: 21 SVCF - 2021-236601 CZI Jupyter | 5491 - Admin Fees</t>
  </si>
  <si>
    <t>PR20220729 - Invoice #5902376 - Revised - 2022-07-29 | FSP: 2i2c | 2i2c: General | 5002 - Wages</t>
  </si>
  <si>
    <t>PR20220729 - Invoice #5902376 - Revised - 2022-07-29 | FSP: 2i2c | 2i2c: General | 5101 - Employer Taxes</t>
  </si>
  <si>
    <t>PR20220729 - Invoice #5902376 - Revised - 2022-07-29 | FSP: 2i2c | 2i2c: General | 5480 - Workers Comp</t>
  </si>
  <si>
    <t>PR20220729 - Invoice #5902376 - Revised - 2022-07-29 | FSP: 2i2c | 2i2c: General | 5491 - Admin Fees</t>
  </si>
  <si>
    <t>University of Toronto - Hub Operations and Management during May 2021 to June 2022 (period 3); 35% markup on Microsoft Azure cloud cost as reported by Jeremy Graham.</t>
  </si>
  <si>
    <t>Avi Hyman</t>
  </si>
  <si>
    <t>Sponsorship fee 15% for 2i2c USC PaleoCube Hub INV-0210 $1500 - Sponsorship fee 15% for 2i2c USC PaleoCube Hub INV-0210 $1500</t>
  </si>
  <si>
    <t>#11957</t>
  </si>
  <si>
    <t>Sponsorship fee 15% for 2i2c Grenoble INV-0212 $2240 - Sponsorship fee 15% for 2i2c Grenoble INV-0212 $2240</t>
  </si>
  <si>
    <t>#12018</t>
  </si>
  <si>
    <t>Sponsorship fee 15% for 2i2c UW INV-0234 $1500 - Sponsorship fee 15% for 2i2c UW INV-0234 $1500</t>
  </si>
  <si>
    <t>#11826</t>
  </si>
  <si>
    <t>Sponsorship fee 12.5% for 2i2c Columbia Univ INV-0217 $111,013.27 - Sponsorship fee 12.5% for 2i2c Columbia Univ INV-0217 $111,013.27</t>
  </si>
  <si>
    <t>#11824</t>
  </si>
  <si>
    <t>Sponsorship fee 15% for 2i2c Cybera INV-0222 $12,500 - Sponsorship fee 15% for 2i2c Cybera INV-0222 $12,500</t>
  </si>
  <si>
    <t>#11800</t>
  </si>
  <si>
    <t>PR20220715 - Invoice #5883425 - Revised - 2022-07-15 | FSP: 2i2c | 2i2c: 21 Columbia - PANGEO SAPO G16384 | 5002 - Wages</t>
  </si>
  <si>
    <t>#12940</t>
  </si>
  <si>
    <t>PR20220715 - Invoice #5883425 - Revised - 2022-07-15 | FSP: 2i2c | 2i2c: 21 Columbia - PANGEO SAPO G16384 | 5101 - Taxes</t>
  </si>
  <si>
    <t>PR20220715 - Invoice #5883425 - Revised - 2022-07-15 | FSP: 2i2c | 2i2c: 21 Columbia - PANGEO SAPO G16384 | 5211 - Health Insurance</t>
  </si>
  <si>
    <t>PR20220715 - Invoice #5883425 - Revised - 2022-07-15 | FSP: 2i2c | 2i2c: 21 Columbia - PANGEO SAPO G16384 | 5480 - Workers Comp</t>
  </si>
  <si>
    <t>PR20220715 - Invoice #5883425 - Revised - 2022-07-15 | FSP: 2i2c | 2i2c: 21 Columbia - PANGEO SAPO G16384 | 5491 - Admin Fees</t>
  </si>
  <si>
    <t>PR20220715 - Invoice #5883425 - Revised - 2022-07-15 | FSP: 2i2c | 2i2c: 21 Columbia - PANGEO SAPO G16384 | 5493 - Retirement</t>
  </si>
  <si>
    <t>PR20220715 - Invoice #5883425 - Revised - 2022-07-15 | FSP: 2i2c | 2i2c: 21 SVCF - 2021-236601 CZI Jupyter | 5002 - Wages</t>
  </si>
  <si>
    <t>PR20220715 - Invoice #5883425 - Revised - 2022-07-15 | FSP: 2i2c | 2i2c: 21 SVCF - 2021-236601 CZI Jupyter | 5101 - Taxes</t>
  </si>
  <si>
    <t>PR20220715 - Invoice #5883425 - Revised - 2022-07-15 | FSP: 2i2c | 2i2c: 21 SVCF - 2021-236601 CZI Jupyter | 5211 - Health Insurance</t>
  </si>
  <si>
    <t>PR20220715 - Invoice #5883425 - Revised - 2022-07-15 | FSP: 2i2c | 2i2c: 21 SVCF - 2021-236601 CZI Jupyter | 5480 - Workers Comp</t>
  </si>
  <si>
    <t>PR20220715 - Invoice #5883425 - Revised - 2022-07-15 | FSP: 2i2c | 2i2c: 21 SVCF - 2021-236601 CZI Jupyter | 5491 - Admin Fees</t>
  </si>
  <si>
    <t>PR20220715 - Invoice #5883425 - Revised - 2022-07-15 | FSP: 2i2c | 2i2c: General | 5002 - Wages</t>
  </si>
  <si>
    <t>PR20220715 - Invoice #5883425 - Revised - 2022-07-15 | FSP: 2i2c | 2i2c: General | 5101 - Taxes</t>
  </si>
  <si>
    <t>PR20220715 - Invoice #5883425 - Revised - 2022-07-15 | FSP: 2i2c | 2i2c: General | 5480 - Workers Comp</t>
  </si>
  <si>
    <t>PR20220715 - Invoice #5883425 - Revised - 2022-07-15 | FSP: 2i2c | 2i2c: General | 5491 - Admin Fees</t>
  </si>
  <si>
    <t>Sponsorship fee 15% for 2i2c Genoble INV-0200 $2240 - Sponsorship fee 15% for 2i2c Genoble INV-0200 $2240</t>
  </si>
  <si>
    <t>#11753</t>
  </si>
  <si>
    <t>Sponsorship fee 15% for 2i2c GESIS  INV-0236 $20,000 - Sponsorship fee 15% for 2i2c GESIS  INV-0236 $20,000</t>
  </si>
  <si>
    <t>#11652</t>
  </si>
  <si>
    <t>Sponsorship fee 15% for 2i2c GESIS  INV-0226 $20,000 - Sponsorship fee 15% for 2i2c GESIS  INV-0226 $20,000</t>
  </si>
  <si>
    <t>#11670</t>
  </si>
  <si>
    <t>Transferwise - Georgiana Dolocan - Wise Fees - Bill # 11</t>
  </si>
  <si>
    <t>New York University - Return of INV-0218 payment</t>
  </si>
  <si>
    <t>Expensify Credit Card Misc. - Google Workspaces - Google Workspaces Monthly Bill</t>
  </si>
  <si>
    <t>Sponsorship fee 15% for 2i2c M2LInES - NYU INV-0195 $4500 - Sponsorship fee 15% for 2i2c M2LInES - NYU INV-0195 $4500</t>
  </si>
  <si>
    <t>#11614</t>
  </si>
  <si>
    <t>Columbia University - LEAP-PANGEO 2I2C
Dept of Earth Environmental Engineering
JupyterHub service operation for July 2022</t>
  </si>
  <si>
    <t>University of Southern California - PaleoCube Hub 2i2c
Monthly Operational Fee for July 2022</t>
  </si>
  <si>
    <t>PO-00067983</t>
  </si>
  <si>
    <t>Sponsorship fee 15% for 2i2c M2LInES - NYU INV-0209 $2250 - Sponsorship fee 15% for 2i2c M2LInES - NYU INV-0209 $2250</t>
  </si>
  <si>
    <t>#11620</t>
  </si>
  <si>
    <t>New York University - M2LInES 2i2c JupyterHub monthly service fee July 2022</t>
  </si>
  <si>
    <t>UW eScience Institute - Hub monthly service operation fee for JULY 2022
NASA SNOWEX HACK WEEK</t>
  </si>
  <si>
    <t>2022-0002</t>
  </si>
  <si>
    <t>GESIS - Engineer
July 2022</t>
  </si>
  <si>
    <t>GESIS - Project management
July 2022</t>
  </si>
  <si>
    <t>Google LLC - 2i2c Cloud infrastructure costs for the communities that we are serving.</t>
  </si>
  <si>
    <t>Recognize Deferred Revenue FY22 - Recognize Deferred Revenue FY22 - INV-0157-1</t>
  </si>
  <si>
    <t>#11878</t>
  </si>
  <si>
    <t>Recognize Deferred Revenue FY22 - Recognize Deferred Revenue FY22 - INV-0157-2</t>
  </si>
  <si>
    <t>Recognize Deferred Revenue FY22 - Recognize Deferred Revenue FY22 - INV-0192-1</t>
  </si>
  <si>
    <t>Recognize Deferred Revenue FY22 - Recognize Deferred Revenue FY22 - INV-0200-1</t>
  </si>
  <si>
    <t xml:space="preserve">Recognize Deferred Revenue FY22 - Recognize Deferred Revenue FY22 - INV-0201-1
</t>
  </si>
  <si>
    <t xml:space="preserve">Recognize Deferred Revenue FY22 - Recognize Deferred Revenue FY22 - INV-0175-1
</t>
  </si>
  <si>
    <t xml:space="preserve">Recognize Deferred Revenue FY22 - Recognize Deferred Revenue FY22 - INV-0188-1
</t>
  </si>
  <si>
    <t xml:space="preserve">Recognize Deferred Revenue FY22 - Recognize Deferred Revenue FY22 - INV-0194-1
</t>
  </si>
  <si>
    <t xml:space="preserve">Recognize Deferred Revenue FY22 - Recognize Deferred Revenue FY22 - INV-0197-1
</t>
  </si>
  <si>
    <t xml:space="preserve">Recognize Deferred Revenue FY22 - Recognize Deferred Revenue FY22 - INV-0198-1
</t>
  </si>
  <si>
    <t xml:space="preserve">CNRS-IGE, Grenoble - 2i2c JupyterHub monthly service charge from June 2021 through November 2021
Attn: Julien Le Sommer </t>
  </si>
  <si>
    <t>0728L076653 - INV-0157</t>
  </si>
  <si>
    <t>CNRS-IGE, Grenoble - 2i2c JupyterHub one-time set up fee</t>
  </si>
  <si>
    <t xml:space="preserve">CNRS-IGE, Grenoble - 2i2c dedicated research hub
Monthly operational fee for Dec 1, 2021 through April 30, 2022
Attn: Julien Le Sommer </t>
  </si>
  <si>
    <t>0728L076654 - INV-0192</t>
  </si>
  <si>
    <t>CNRS-IGE, Grenoble - 2i2c dedicated research hub
Monthly operational fee for June 2022</t>
  </si>
  <si>
    <t>0728L077205 - INV-0212</t>
  </si>
  <si>
    <t>CNRS-IGE, Grenoble - 2i2c dedicated research hub
Monthly operational fee for May 2022</t>
  </si>
  <si>
    <t>0728L076992- INV-0200</t>
  </si>
  <si>
    <t>Christopher Holdgraf - Google Cloud - Historical cloud infrastructure costs for hubs that we ran for several communities</t>
  </si>
  <si>
    <t>EXPENSIFY-97669266</t>
  </si>
  <si>
    <t>Damian Avila - 2i2c - CZI 2021-236601 - Jun 2022</t>
  </si>
  <si>
    <t>011</t>
  </si>
  <si>
    <t>11</t>
  </si>
  <si>
    <t>Recognize Deferred Revenue INV-0212 - June 2022 - Recognize Deferred Revenue June 2022 INV-0212-1</t>
  </si>
  <si>
    <t>#12538</t>
  </si>
  <si>
    <t>PR20220630 - Invoice #5863684 - 2022-06-30 | FSP: 2i2c | 2i2c: 21 Columbia - PANGEO SAPO G16384 | 5002 - Wages</t>
  </si>
  <si>
    <t>#11705</t>
  </si>
  <si>
    <t>PR20220630 - Invoice #5863684 - 2022-06-30 | FSP: 2i2c | 2i2c: 21 Columbia - PANGEO SAPO G16384 | 5101 - Taxes</t>
  </si>
  <si>
    <t>PR20220630 - Invoice #5863684 - 2022-06-30 | FSP: 2i2c | 2i2c: 21 Columbia - PANGEO SAPO G16384 | 5211 - Health Insurance</t>
  </si>
  <si>
    <t>PR20220630 - Invoice #5863684 - 2022-06-30 | FSP: 2i2c | 2i2c: 21 Columbia - PANGEO SAPO G16384 | 5480 - Workers Comp</t>
  </si>
  <si>
    <t>PR20220630 - Invoice #5863684 - 2022-06-30 | FSP: 2i2c | 2i2c: 21 Columbia - PANGEO SAPO G16384 | 5491 - Admin Fees</t>
  </si>
  <si>
    <t>PR20220630 - Invoice #5863684 - 2022-06-30 | FSP: 2i2c | 2i2c: 21 Columbia - PANGEO SAPO G16384 | 5493 - Retirement</t>
  </si>
  <si>
    <t>PR20220630 - Invoice #5863684 - 2022-06-30 | FSP: 2i2c | 2i2c: 21 SVCF - 2021-236601 CZI Jupyter | 5002 - Wages</t>
  </si>
  <si>
    <t>PR20220630 - Invoice #5863684 - 2022-06-30 | FSP: 2i2c | 2i2c: 21 SVCF - 2021-236601 CZI Jupyter | 5101 - Taxes</t>
  </si>
  <si>
    <t>PR20220630 - Invoice #5863684 - 2022-06-30 | FSP: 2i2c | 2i2c: 21 SVCF - 2021-236601 CZI Jupyter | 5211 - Health Insurance</t>
  </si>
  <si>
    <t>PR20220630 - Invoice #5863684 - 2022-06-30 | FSP: 2i2c | 2i2c: 21 SVCF - 2021-236601 CZI Jupyter | 5480 - Workers Comp</t>
  </si>
  <si>
    <t>PR20220630 - Invoice #5863684 - 2022-06-30 | FSP: 2i2c | 2i2c: 21 SVCF - 2021-236601 CZI Jupyter | 5491 - Admin Fees</t>
  </si>
  <si>
    <t>Sarah Gibson - Various
automation tasks: team role transfers, helm
subchart and hub image bumps. Deployed an MVP
BinderHub, laying foundation for migrating Pangeo
Binder. Deployed new cluster/hub for LinkedEarth
research group</t>
  </si>
  <si>
    <t>00013</t>
  </si>
  <si>
    <t>GESIS - Engineer
June 2022</t>
  </si>
  <si>
    <t>GESIS - Project management
June 2022</t>
  </si>
  <si>
    <t>Transferwise - Georgina Dolocan - Wise Fees - Bill # 10</t>
  </si>
  <si>
    <t>Sponsorship fee 15% for 2i2c  NASA SnowEx  INV-0213  $1500 - Sponsorship fee 15% for 2i2c  NASA SnowEx  INV-0213  $1500</t>
  </si>
  <si>
    <t>#11314</t>
  </si>
  <si>
    <t>Sponsorship fee 15% for 2i2c USC PaleoCube Hubt    INV-0201  $4500 - Sponsorship fee 15% for 2i2c USC PaleoCube Hubt    INV-0201  $4500</t>
  </si>
  <si>
    <t>#11239</t>
  </si>
  <si>
    <t>PR20220615 - Invoice #5845679 - 2022-06-15 | FSP: 2i2c | 2i2c: 21 Columbia - PANGEO SAPO G16384 | 5002 - Wages</t>
  </si>
  <si>
    <t>#11335</t>
  </si>
  <si>
    <t>PR20220615 - Invoice #5845679 - 2022-06-15 | FSP: 2i2c | 2i2c: 21 Columbia - PANGEO SAPO G16384 | 5101 - Taxes</t>
  </si>
  <si>
    <t>PR20220615 - Invoice #5845679 - 2022-06-15 | FSP: 2i2c | 2i2c: 21 Columbia - PANGEO SAPO G16384 | 5211 - Health Insurance</t>
  </si>
  <si>
    <t>PR20220615 - Invoice #5845679 - 2022-06-15 | FSP: 2i2c | 2i2c: 21 Columbia - PANGEO SAPO G16384 | 5480 - Workers Comp</t>
  </si>
  <si>
    <t>PR20220615 - Invoice #5845679 - 2022-06-15 | FSP: 2i2c | 2i2c: 21 Columbia - PANGEO SAPO G16384 | 5491 - Admin Fees</t>
  </si>
  <si>
    <t>PR20220615 - Invoice #5845679 - 2022-06-15 | FSP: 2i2c | 2i2c: 21 Columbia - PANGEO SAPO G16384 | 5493 - Retirement</t>
  </si>
  <si>
    <t>PR20220615 - Invoice #5845679 - 2022-06-15 | FSP: 2i2c | 2i2c: 21 SVCF - 2021-236601 CZI Jupyter | 5002 - Wages</t>
  </si>
  <si>
    <t>PR20220615 - Invoice #5845679 - 2022-06-15 | FSP: 2i2c | 2i2c: 21 SVCF - 2021-236601 CZI Jupyter | 5101 - Taxes</t>
  </si>
  <si>
    <t>PR20220615 - Invoice #5845679 - 2022-06-15 | FSP: 2i2c | 2i2c: 21 SVCF - 2021-236601 CZI Jupyter | 5211 - Health Insurance</t>
  </si>
  <si>
    <t>PR20220615 - Invoice #5845679 - 2022-06-15 | FSP: 2i2c | 2i2c: 21 SVCF - 2021-236601 CZI Jupyter | 5480 - Workers Comp</t>
  </si>
  <si>
    <t>PR20220615 - Invoice #5845679 - 2022-06-15 | FSP: 2i2c | 2i2c: 21 SVCF - 2021-236601 CZI Jupyter | 5491 - Admin Fees</t>
  </si>
  <si>
    <t>Sponsorship fee 15% for 2i2c dedicated research hub INV-0192  $11,240 - Sponsorship fee 15% for 2i2c dedicated research hub INV-0192  $11,240</t>
  </si>
  <si>
    <t>#11176</t>
  </si>
  <si>
    <t>Sponsorship fee 15% for 2i2c  JupyterHub INV-0157  $15,740 - Sponsorship fee 15% for 2i2c  JupyterHub INV-0157  $15,740</t>
  </si>
  <si>
    <t>#11174</t>
  </si>
  <si>
    <t>Expensify Credit Card Misc. - Auth0 - Auth0 - February authentication service for secure app development</t>
  </si>
  <si>
    <t>EXPENSIFY-93246950</t>
  </si>
  <si>
    <t>Columbia University - Salary
For the period 3/1/22 to 5/31/22</t>
  </si>
  <si>
    <t>3(PG009383-01)</t>
  </si>
  <si>
    <t>Columbia University - Fringe 
For the period 3/1/22 to 5/31/22</t>
  </si>
  <si>
    <t>Columbia University - Contractors 
For the period 10/1/21 to 4/30/22</t>
  </si>
  <si>
    <t>Columbia University - Indirect 12.5% on INV 182 (previously billed)</t>
  </si>
  <si>
    <t>Columbia University - Indirect 12.5% on INV 217 (current invoice)</t>
  </si>
  <si>
    <t>Sponsorship fee 15% for 2i2c LEAP-PANGEO 2I2C Dept    INV-0211  $2250 - Sponsorship fee 15% for 2i2c LEAP-PANGEO 2I2C Dept    INV-0211  $2250</t>
  </si>
  <si>
    <t>#11151</t>
  </si>
  <si>
    <t>New York University - M2LInES 2i2c JupyterHub monthly service fee June 2022
Johanna Goldman goldmanjohanna@nyu.edu, Ryan Abernathey rpa@ldeo.columbia.edu</t>
  </si>
  <si>
    <t>iB00537830</t>
  </si>
  <si>
    <t>Expensify Credit Card Misc. - Google Cloud - Google Cloud Bill for web hosting</t>
  </si>
  <si>
    <t xml:space="preserve">University of Southern California - PaleoCube Hub 2i2c
Monthly Operational Fee for June 2022
Julien Emile Geay julieneg@usc.edu  Deborah Khider khider@usc.edu
</t>
  </si>
  <si>
    <t>Columbia University - LEAP-PANGEO 2I2C
Dept of Earth Environmental Engineering
JupyterHub service operation for June 2022</t>
  </si>
  <si>
    <t xml:space="preserve">UW eScience Institute - Hub monthly service operation fee for JUNE 2022
NASA SnowEx Hackweek, Scott Henderson
</t>
  </si>
  <si>
    <t>Damian Avila - 2i2c - CZI 2021-236601 - May 2022</t>
  </si>
  <si>
    <t>010</t>
  </si>
  <si>
    <t>PR20220531 - Invoice #5827483 - 2022-05-31 | FSP: 2i2c | 2i2c: 21 Columbia - PANGEO SAPO G16384 | 5002 - Wages</t>
  </si>
  <si>
    <t>#12158</t>
  </si>
  <si>
    <t>PR20220531 - Invoice #5827483 - 2022-05-31 | FSP: 2i2c | 2i2c: 21 Columbia - PANGEO SAPO G16384 | 5101 - Taxes</t>
  </si>
  <si>
    <t>PR20220531 - Invoice #5827483 - 2022-05-31 | FSP: 2i2c | 2i2c: 21 Columbia - PANGEO SAPO G16384 | 5211 - Health Insurance</t>
  </si>
  <si>
    <t>PR20220531 - Invoice #5827483 - 2022-05-31 | FSP: 2i2c | 2i2c: 21 Columbia - PANGEO SAPO G16384 | 5480 - Workers Comp</t>
  </si>
  <si>
    <t>PR20220531 - Invoice #5827483 - 2022-05-31 | FSP: 2i2c | 2i2c: 21 Columbia - PANGEO SAPO G16384 | 5491 - Admin Fees</t>
  </si>
  <si>
    <t>PR20220531 - Invoice #5827483 - 2022-05-31 | FSP: 2i2c | 2i2c: 21 Columbia - PANGEO SAPO G16384 | 5493 - Retirement</t>
  </si>
  <si>
    <t>PR20220531 - Invoice #5827483 - 2022-05-31 | FSP: 2i2c | 2i2c: 21 SVCF - 2021-236601 CZI Jupyter | 5002 - Wages</t>
  </si>
  <si>
    <t>PR20220531 - Invoice #5827483 - 2022-05-31 | FSP: 2i2c | 2i2c: 21 SVCF - 2021-236601 CZI Jupyter | 5101 - Taxes</t>
  </si>
  <si>
    <t>PR20220531 - Invoice #5827483 - 2022-05-31 | FSP: 2i2c | 2i2c: 21 SVCF - 2021-236601 CZI Jupyter | 5211 - Health Insurance</t>
  </si>
  <si>
    <t>PR20220531 - Invoice #5827483 - 2022-05-31 | FSP: 2i2c | 2i2c: 21 SVCF - 2021-236601 CZI Jupyter | 5480 - Workers Comp</t>
  </si>
  <si>
    <t>PR20220531 - Invoice #5827483 - 2022-05-31 | FSP: 2i2c | 2i2c: 21 SVCF - 2021-236601 CZI Jupyter | 5491 - Admin Fees</t>
  </si>
  <si>
    <t>Sarah Gibson - Various GitHub
Actions work, e.g., automate bumping image tags
in config. Created a Slackbot to transfer team roles
more visibly</t>
  </si>
  <si>
    <t>00012</t>
  </si>
  <si>
    <t>Sponsorship fee 15% for 2i2c NASA SnowEx Hackweek INV-0197  $3500 - Sponsorship fee 15% for 2i2c NASA SnowEx Hackweek INV-0197  $3500</t>
  </si>
  <si>
    <t>#11136</t>
  </si>
  <si>
    <t>Sponsorship fee 15% for 2i2c Research Tier Shared Cluster JupyterHub for NASA ICESat-2   INV-0198  $1500 - Sponsorship fee 15% for 2i2c Research Tier Shared Cluster JupyterHub for NASA ICESat-2   INV-0198  $1500</t>
  </si>
  <si>
    <t>#11137</t>
  </si>
  <si>
    <t>Georgiana Dolocan - Software Consultancy May 2022</t>
  </si>
  <si>
    <t>10</t>
  </si>
  <si>
    <t>Sponsorship fee 15% for 2i2c Howison Class JupyterHub  INV-0175 $2500 - Sponsorship fee 15% for 2i2c Howison Class JupyterHub  INV-0175 $2500</t>
  </si>
  <si>
    <t>#10781</t>
  </si>
  <si>
    <t>Sponsorship fee 15% for 2i2c Research Hub on an Azure cluster INV-0196 $4500 - Sponsorship fee 15% for 2i2c Research Hub on an Azure cluster INV-0196 $4500</t>
  </si>
  <si>
    <t>#11132</t>
  </si>
  <si>
    <t>Sponsorship fee 15% for 2i2c Research Tier Shared Cluster JupyterHub for NASA ICESat-2 INV-0188 $4500 - Sponsorship fee 15% for 2i2c Research Tier Shared Cluster JupyterHub for NASA ICESat-2 INV-0188 $4500</t>
  </si>
  <si>
    <t>#10923</t>
  </si>
  <si>
    <t>Sponsorship fee 15% for LEAP-PANGEO 2I2C INV-0199 $2250 - Sponsorship fee 15% for LEAP-PANGEO 2I2C INV-0199 $2250</t>
  </si>
  <si>
    <t>#10668</t>
  </si>
  <si>
    <t>PR20220513 - Invoice #5808139 - 2022-05-13 | FSP: 2i2c | 2i2c: 21 Columbia - PANGEO SAPO G16384 | 5002 - Wages</t>
  </si>
  <si>
    <t>#10832</t>
  </si>
  <si>
    <t>PR20220513 - Invoice #5808139 - 2022-05-13 | FSP: 2i2c | 2i2c: 21 Columbia - PANGEO SAPO G16384 | 5101 - Taxes</t>
  </si>
  <si>
    <t>PR20220513 - Invoice #5808139 - 2022-05-13 | FSP: 2i2c | 2i2c: 21 Columbia - PANGEO SAPO G16384 | 5211 - Health Insurance</t>
  </si>
  <si>
    <t>PR20220513 - Invoice #5808139 - 2022-05-13 | FSP: 2i2c | 2i2c: 21 Columbia - PANGEO SAPO G16384 | 5480 - Workers Comp</t>
  </si>
  <si>
    <t>PR20220513 - Invoice #5808139 - 2022-05-13 | FSP: 2i2c | 2i2c: 21 Columbia - PANGEO SAPO G16384 | 5491 - Admin Fees</t>
  </si>
  <si>
    <t>PR20220513 - Invoice #5808139 - 2022-05-13 | FSP: 2i2c | 2i2c: 21 Columbia - PANGEO SAPO G16384 | 5493 - Retirement</t>
  </si>
  <si>
    <t>PR20220513 - Invoice #5808139 - 2022-05-13 | FSP: 2i2c | 2i2c: 21 SVCF - 2021-236601 CZI Jupyter | 5002 - Wages</t>
  </si>
  <si>
    <t>PR20220513 - Invoice #5808139 - 2022-05-13 | FSP: 2i2c | 2i2c: 21 SVCF - 2021-236601 CZI Jupyter | 5101 - Taxes</t>
  </si>
  <si>
    <t>PR20220513 - Invoice #5808139 - 2022-05-13 | FSP: 2i2c | 2i2c: 21 SVCF - 2021-236601 CZI Jupyter | 5211 - Health Insurance</t>
  </si>
  <si>
    <t>PR20220513 - Invoice #5808139 - 2022-05-13 | FSP: 2i2c | 2i2c: 21 SVCF - 2021-236601 CZI Jupyter | 5480 - Workers Comp</t>
  </si>
  <si>
    <t>PR20220513 - Invoice #5808139 - 2022-05-13 | FSP: 2i2c | 2i2c: 21 SVCF - 2021-236601 CZI Jupyter | 5491 - Admin Fees</t>
  </si>
  <si>
    <t>Expensify Credit Card Misc. - Auth0 - authentication service for secure app development</t>
  </si>
  <si>
    <t>Transferwise - Payment Georgiana Dolocan</t>
  </si>
  <si>
    <t>Columbia University - LEAP-PANGEO 2I2C
Dept of Earth Environmental Engineering
JupyterHub service operation for May 2022</t>
  </si>
  <si>
    <t>Expensify Credit Card Misc. - Google Cloud - Google Cloud - M2LiNES - April for server hosting</t>
  </si>
  <si>
    <t>University of Southern California - Monthly Operational Fee for May 2022
Julien Emile Geay julieneg@usc.edu  
Deborah Khider khider@usc.edu</t>
  </si>
  <si>
    <t>Damian Avila - Professional Services April 2022</t>
  </si>
  <si>
    <t>009</t>
  </si>
  <si>
    <t>Sarah Gibson - CZI grant number: 2021-236601. Completed
CI/CD project, improved hub tests, and wrote a
blog post about the process.</t>
  </si>
  <si>
    <t>00011</t>
  </si>
  <si>
    <t>PR20220429 - Invoice #5791364 - Revised - 2022-04-29 | FSP: 2i2c | 2i2c: 21 Columbia - PANGEO SAPO G16384 | 5002 - Wages</t>
  </si>
  <si>
    <t>#11954</t>
  </si>
  <si>
    <t>PR20220429 - Invoice #5791364 - Revised - 2022-04-29 | FSP: 2i2c | 2i2c: 21 Columbia - PANGEO SAPO G16384 | 5101 - Taxes</t>
  </si>
  <si>
    <t>PR20220429 - Invoice #5791364 - Revised - 2022-04-29 | FSP: 2i2c | 2i2c: 21 Columbia - PANGEO SAPO G16384 | 5211 - Health Insurance</t>
  </si>
  <si>
    <t>PR20220429 - Invoice #5791364 - Revised - 2022-04-29 | FSP: 2i2c | 2i2c: 21 Columbia - PANGEO SAPO G16384 | 5480 - Workers Comp</t>
  </si>
  <si>
    <t>PR20220429 - Invoice #5791364 - Revised - 2022-04-29 | FSP: 2i2c | 2i2c: 21 Columbia - PANGEO SAPO G16384 | 5491 - Admin Fees</t>
  </si>
  <si>
    <t>PR20220429 - Invoice #5791364 - Revised - 2022-04-29 | FSP: 2i2c | 2i2c: 21 Columbia - PANGEO SAPO G16384 | 5493 - Retirement</t>
  </si>
  <si>
    <t>PR20220429 - Invoice #5791364 - Revised - 2022-04-29 | FSP: 2i2c | 2i2c: 21 SVCF - 2021-236601 CZI Jupyter | 5002 - Wages</t>
  </si>
  <si>
    <t>PR20220429 - Invoice #5791364 - Revised - 2022-04-29 | FSP: 2i2c | 2i2c: 21 SVCF - 2021-236601 CZI Jupyter | 5101 - Taxes</t>
  </si>
  <si>
    <t>PR20220429 - Invoice #5791364 - Revised - 2022-04-29 | FSP: 2i2c | 2i2c: 21 SVCF - 2021-236601 CZI Jupyter | 5211 - Health Insurance</t>
  </si>
  <si>
    <t>PR20220429 - Invoice #5791364 - Revised - 2022-04-29 | FSP: 2i2c | 2i2c: 21 SVCF - 2021-236601 CZI Jupyter | 5480 - Workers Comp</t>
  </si>
  <si>
    <t>PR20220429 - Invoice #5791364 - Revised - 2022-04-29 | FSP: 2i2c | 2i2c: 21 SVCF - 2021-236601 CZI Jupyter | 5491 - Admin Fees</t>
  </si>
  <si>
    <t>Sponsorship fee 15% for 2i2c Research Tier Shared Cluster JupyterHub for NASA  INV-0194 $1500 - Sponsorship fee 15% for 2i2c Research Tier Shared Cluster JupyterHub for NASA  INV-0194 $1500</t>
  </si>
  <si>
    <t>#10485</t>
  </si>
  <si>
    <t>Georgiana Dolocan - Software Consultancy April 2022</t>
  </si>
  <si>
    <t>9</t>
  </si>
  <si>
    <t>Sponsorship fee 15% for Columbia University $4500 of INV-0191 - Sponsorship fee 15% for Columbia University $4500 of INV-0191</t>
  </si>
  <si>
    <t>#10344</t>
  </si>
  <si>
    <t>Sponsorship fee 15% for Columbia University $2250 of INV-0193 - Sponsorship fee 15% for Columbia University $2250 of INV-0193</t>
  </si>
  <si>
    <t>#10346</t>
  </si>
  <si>
    <t>Expensify Credit Card Misc. - Payu*emag.ro - Laptop for Georgiana</t>
  </si>
  <si>
    <t>6103 Office Expenses:Expensed Equipment (&lt;$3000)</t>
  </si>
  <si>
    <t>UW eScience Institute - Hub one-time setup fee</t>
  </si>
  <si>
    <t>Expensify Credit Card Misc. - Google Cloud - Google Cloud Bill</t>
  </si>
  <si>
    <t>EXPENSIFY-92764024</t>
  </si>
  <si>
    <t>Justice Innovation Lab - Research Hub on an Azure cluster
March 2021 -&gt; October 2021</t>
  </si>
  <si>
    <t>INV-0196</t>
  </si>
  <si>
    <t>Expensify Credit Card Misc. - Google*cloud Xar3ny</t>
  </si>
  <si>
    <t>EXPENSIFY-89799196</t>
  </si>
  <si>
    <t>New York University - M2LInES &lt;&gt; 2i2c
JupyterHub initial setup fee</t>
  </si>
  <si>
    <t>New York University - JupyterHub monthly service fee May 2022</t>
  </si>
  <si>
    <t>PR20220415 - Invoice #5775083 - Revised - 2022-04-15 | FSP: 2i2c | 2i2c: 21 Columbia - PANGEO SAPO G16384 | 5002 - Wages</t>
  </si>
  <si>
    <t>#11952</t>
  </si>
  <si>
    <t>PR20220415 - Invoice #5775083 - Revised - 2022-04-15 | FSP: 2i2c | 2i2c: 21 Columbia - PANGEO SAPO G16384 | 5101 - Taxes</t>
  </si>
  <si>
    <t>PR20220415 - Invoice #5775083 - Revised - 2022-04-15 | FSP: 2i2c | 2i2c: 21 Columbia - PANGEO SAPO G16384 | 5211 - Health Insurance</t>
  </si>
  <si>
    <t>PR20220415 - Invoice #5775083 - Revised - 2022-04-15 | FSP: 2i2c | 2i2c: 21 Columbia - PANGEO SAPO G16384 | 5480 - Workers Comp</t>
  </si>
  <si>
    <t>PR20220415 - Invoice #5775083 - Revised - 2022-04-15 | FSP: 2i2c | 2i2c: 21 Columbia - PANGEO SAPO G16384 | 5491 - Admin Fees</t>
  </si>
  <si>
    <t>PR20220415 - Invoice #5775083 - Revised - 2022-04-15 | FSP: 2i2c | 2i2c: 21 Columbia - PANGEO SAPO G16384 | 5493 - Retirement</t>
  </si>
  <si>
    <t>PR20220415 - Invoice #5775083 - Revised - 2022-04-15 | FSP: 2i2c | 2i2c: 21 SVCF - 2021-236601 CZI Jupyter | 5002 - Wages</t>
  </si>
  <si>
    <t>PR20220415 - Invoice #5775083 - Revised - 2022-04-15 | FSP: 2i2c | 2i2c: 21 SVCF - 2021-236601 CZI Jupyter | 5101 - Taxes</t>
  </si>
  <si>
    <t>PR20220415 - Invoice #5775083 - Revised - 2022-04-15 | FSP: 2i2c | 2i2c: 21 SVCF - 2021-236601 CZI Jupyter | 5211 - Health Insurance</t>
  </si>
  <si>
    <t>PR20220415 - Invoice #5775083 - Revised - 2022-04-15 | FSP: 2i2c | 2i2c: 21 SVCF - 2021-236601 CZI Jupyter | 5480 - Workers Comp</t>
  </si>
  <si>
    <t>PR20220415 - Invoice #5775083 - Revised - 2022-04-15 | FSP: 2i2c | 2i2c: 21 SVCF - 2021-236601 CZI Jupyter | 5491 - Admin Fees</t>
  </si>
  <si>
    <t>Columbia University - JupyterHub service operation for April 2022</t>
  </si>
  <si>
    <t>Expensify Credit Card Misc. - Auth0 - Auth0 - February</t>
  </si>
  <si>
    <t xml:space="preserve">Columbia University - LEAP-PANGEO 2I2C
Dept of Earth Environmental Engineering
Initial JupyterHub setup cost
</t>
  </si>
  <si>
    <t>Columbia University - JupyterHub service operation for March 2022</t>
  </si>
  <si>
    <t>Sponsorship 15% for Individual Stripe Donation April 2022 $8636.24 - Sponsorship 15% for Individual Stripe Donation April 2022 $8636.24</t>
  </si>
  <si>
    <t>#9886</t>
  </si>
  <si>
    <t>Transferwise - Payment DOLOCAN GEORGIANA</t>
  </si>
  <si>
    <t>Expensify Credit Card Misc. - Google*gsuite 2i2c.org - Google Workspaces Monthly Bill</t>
  </si>
  <si>
    <t>Stripe - ORIG CO NAME:STRIPE                 ORIG ID:1800948598 DESC DATE:       CO ENTRY DESCR:TRANSFER  SEC:CCD    TRACE#:091000016942510 EED:220401   IND ID:ST-J9U2D0F8M6L3              IND NAME:CODE FOR SCIENCE AND S TRN: 0906942510TC</t>
  </si>
  <si>
    <t>4003 Revenues:Unrestricted Individual Grants</t>
  </si>
  <si>
    <t>PR20220331 - Invoice #5759562 - Revised - 2022-03-31 | FSP: 2i2c | 2i2c: 21 SVCF - 2021-236601 CZI Jupyter | 5002 - Wages</t>
  </si>
  <si>
    <t>#11950</t>
  </si>
  <si>
    <t>PR20220331 - Invoice #5759562 - Revised - 2022-03-31 | FSP: 2i2c | 2i2c: 21 SVCF - 2021-236601 CZI Jupyter | 5101 - Taxes</t>
  </si>
  <si>
    <t>PR20220331 - Invoice #5759562 - Revised - 2022-03-31 | FSP: 2i2c | 2i2c: 21 SVCF - 2021-236601 CZI Jupyter | 5211 - Health Insurance</t>
  </si>
  <si>
    <t>PR20220331 - Invoice #5759562 - Revised - 2022-03-31 | FSP: 2i2c | 2i2c: 21 SVCF - 2021-236601 CZI Jupyter | 5480 - Workers Comp</t>
  </si>
  <si>
    <t>PR20220331 - Invoice #5759562 - Revised - 2022-03-31 | FSP: 2i2c | 2i2c: 21 SVCF - 2021-236601 CZI Jupyter | 5491 - Admin Fees</t>
  </si>
  <si>
    <t xml:space="preserve">Sponsorship fee 15% for USC setup and operation costs $6000 of INV-0168 - Sponsorship fee 15% for USC setup and operation costs $6000 of INV-0168  </t>
  </si>
  <si>
    <t>#9937</t>
  </si>
  <si>
    <t>Damian Avila - Professional services March 2022</t>
  </si>
  <si>
    <t>008</t>
  </si>
  <si>
    <t>Sarah Gibson - CZI grant number: 2021-236601. Completed
structure refactor of repository. Developed logic for
determining which hubs require upgrades based
on file changes in the repo. Began parallelising our
production hub deployments</t>
  </si>
  <si>
    <t>00010</t>
  </si>
  <si>
    <t>Georgiana Dolocan - Software consultancy March 2022</t>
  </si>
  <si>
    <t>8</t>
  </si>
  <si>
    <t>Sponsorship fee 12.5% for Columbia INV-0182 $14,063.17 - Sponsorship fee 12.5% for Columbia INV-0182 $14,063.17</t>
  </si>
  <si>
    <t>#9892</t>
  </si>
  <si>
    <t>UW eScience Institute - Hub setup</t>
  </si>
  <si>
    <t>BPO62801-V2</t>
  </si>
  <si>
    <t>Columbia University - Subaward 3(PG009383-01)
PANGEO Climate Data Science Lab 2i2c
salary $12,750
fringe $1,313.17
For the period 9/2/21 to 2/28/22</t>
  </si>
  <si>
    <t>PR20220315 - Invoice #5739634 - Revised - 2022-03-15 | FSP: 2i2c | 2i2c: 21 Columbia - PANGEO SAPO G16384 | 5002 - Wages</t>
  </si>
  <si>
    <t>#11948</t>
  </si>
  <si>
    <t>PR20220315 - Invoice #5739634 - Revised - 2022-03-15 | FSP: 2i2c | 2i2c: 21 Columbia - PANGEO SAPO G16384 | 5101 - Taxes</t>
  </si>
  <si>
    <t>PR20220315 - Invoice #5739634 - Revised - 2022-03-15 | FSP: 2i2c | 2i2c: 21 Columbia - PANGEO SAPO G16384 | 5211 - Health Insurance</t>
  </si>
  <si>
    <t>PR20220315 - Invoice #5739634 - Revised - 2022-03-15 | FSP: 2i2c | 2i2c: 21 Columbia - PANGEO SAPO G16384 | 5480 - Workers Comp</t>
  </si>
  <si>
    <t>PR20220315 - Invoice #5739634 - Revised - 2022-03-15 | FSP: 2i2c | 2i2c: 21 Columbia - PANGEO SAPO G16384 | 5491 - Admin Fees</t>
  </si>
  <si>
    <t>PR20220315 - Invoice #5739634 - Revised - 2022-03-15 | FSP: 2i2c | 2i2c: 21 SVCF - 2021-236601 CZI Jupyter | 5002 - Wages</t>
  </si>
  <si>
    <t>PR20220315 - Invoice #5739634 - Revised - 2022-03-15 | FSP: 2i2c | 2i2c: 21 SVCF - 2021-236601 CZI Jupyter | 5101 - Taxes</t>
  </si>
  <si>
    <t>PR20220315 - Invoice #5739634 - Revised - 2022-03-15 | FSP: 2i2c | 2i2c: 21 SVCF - 2021-236601 CZI Jupyter | 5211 - Health Insurance</t>
  </si>
  <si>
    <t>PR20220315 - Invoice #5739634 - Revised - 2022-03-15 | FSP: 2i2c | 2i2c: 21 SVCF - 2021-236601 CZI Jupyter | 5480 - Workers Comp</t>
  </si>
  <si>
    <t>PR20220315 - Invoice #5739634 - Revised - 2022-03-15 | FSP: 2i2c | 2i2c: 21 SVCF - 2021-236601 CZI Jupyter | 5491 - Admin Fees</t>
  </si>
  <si>
    <t xml:space="preserve">Transferwise - Payment DOLOCAN GEORGIANA </t>
  </si>
  <si>
    <t>Damian Avila - Professional services February 2022</t>
  </si>
  <si>
    <t>007</t>
  </si>
  <si>
    <t>Expensify Credit Card Misc. - Google*cloud Kw8ean</t>
  </si>
  <si>
    <t>Sarah Gibson - CZI grant number: 2021-236601. Completed GPU
work on Azure for CarbonPlan. Undertook largescale refactoring of the infrastructure repository
and cleaning up of the deployer script as part of a
movement towards more efficient CI/CD.</t>
  </si>
  <si>
    <t>00009</t>
  </si>
  <si>
    <t>Georgiana Dolocan - software consultancy February 2022</t>
  </si>
  <si>
    <t>7</t>
  </si>
  <si>
    <t>Expensify Credit Card Misc. - Google*gsuite 2i2c.org</t>
  </si>
  <si>
    <t>PR20220228 - Invoice #5721349 - Revised #2 - 2022-02-28 | FSP: 2i2c | 2i2c: 21 Columbia - PANGEO SAPO G16384 | 5002 - Wages</t>
  </si>
  <si>
    <t>#11946</t>
  </si>
  <si>
    <t>PR20220228 - Invoice #5721349 - Revised #2 - 2022-02-28 | FSP: 2i2c | 2i2c: 21 Columbia - PANGEO SAPO G16384 | 5101 - Taxes</t>
  </si>
  <si>
    <t>PR20220228 - Invoice #5721349 - Revised #2 - 2022-02-28 | FSP: 2i2c | 2i2c: 21 Columbia - PANGEO SAPO G16384 | 5211 - Health Insurance</t>
  </si>
  <si>
    <t>PR20220228 - Invoice #5721349 - Revised #2 - 2022-02-28 | FSP: 2i2c | 2i2c: 21 Columbia - PANGEO SAPO G16384 | 5480 - Workers Comp</t>
  </si>
  <si>
    <t>PR20220228 - Invoice #5721349 - Revised #2 - 2022-02-28 | FSP: 2i2c | 2i2c: 21 Columbia - PANGEO SAPO G16384 | 5491 - Admin Fees</t>
  </si>
  <si>
    <t>PR20220215 - Invoice #5705173 - Revised - 2022-02-15 | FSP: 2i2c | 2i2c: 21 Columbia - PANGEO SAPO G16384 | 5002 - Wages</t>
  </si>
  <si>
    <t>#11944</t>
  </si>
  <si>
    <t>PR20220215 - Invoice #5705173 - Revised - 2022-02-15 | FSP: 2i2c | 2i2c: 21 Columbia - PANGEO SAPO G16384 | 5101 - Taxes</t>
  </si>
  <si>
    <t>PR20220215 - Invoice #5705173 - Revised - 2022-02-15 | FSP: 2i2c | 2i2c: 21 Columbia - PANGEO SAPO G16384 | 5211 - Health Insurance</t>
  </si>
  <si>
    <t>PR20220215 - Invoice #5705173 - Revised - 2022-02-15 | FSP: 2i2c | 2i2c: 21 Columbia - PANGEO SAPO G16384 | 5480 - Workers Comp</t>
  </si>
  <si>
    <t>PR20220215 - Invoice #5705173 - Revised - 2022-02-15 | FSP: 2i2c | 2i2c: 21 Columbia - PANGEO SAPO G16384 | 5491 - Admin Fees</t>
  </si>
  <si>
    <t xml:space="preserve">Transferwise - Payment Georgiana Dolocan </t>
  </si>
  <si>
    <t>Expensify Credit Card Misc. - Auth0.com - Auth0 - February</t>
  </si>
  <si>
    <t>EXPENSIFY-89058136</t>
  </si>
  <si>
    <t>Damian Avila - Professional services January 2022</t>
  </si>
  <si>
    <t>006</t>
  </si>
  <si>
    <t>Sponsorship fee 15% for 2i2c JROST ATTN Jacob Wolkenhauer  INV 0167 $5000 - Sponsorship fee 15% for 2i2c JROST ATTN Jacob Wolkenhauer  INV 0167 $5000</t>
  </si>
  <si>
    <t>#10277</t>
  </si>
  <si>
    <t>Expensify Credit Card Misc. - Google - Google Workspace - GSuite Feb</t>
  </si>
  <si>
    <t>Sarah Gibson - CZI grant number: 2021-236601. Began
investigating using GPUs on Azure for the CarbonPlan hub. Scoped and began implementing a restructuring of the infrastructure repository, working towards a fully parallelisable Continuous
Deployment strategy</t>
  </si>
  <si>
    <t>00008</t>
  </si>
  <si>
    <t>University of Southern California - USC PaleoHackWeek
2i2c
- Hub setup and event operation, Feb 2021: $3,000.00
- Hub setup and event operation, Nov 2021: $3,000.00
- Cloud costs combined: $400.00</t>
  </si>
  <si>
    <t>INV-0168</t>
  </si>
  <si>
    <t>PR20220131 - Invoice #5687525 - Revised - 2022-01-31 | FSP: 2i2c | 2i2c: 21 SVCF - 2021-236601 CZI Jupyter | 5002 - Wages</t>
  </si>
  <si>
    <t>#11942</t>
  </si>
  <si>
    <t>PR20220131 - Invoice #5687525 - Revised - 2022-01-31 | FSP: 2i2c | 2i2c: 21 SVCF - 2021-236601 CZI Jupyter | 5101 - Taxes</t>
  </si>
  <si>
    <t>PR20220131 - Invoice #5687525 - Revised - 2022-01-31 | FSP: 2i2c | 2i2c: 21 SVCF - 2021-236601 CZI Jupyter | 5211 - Health Insurance</t>
  </si>
  <si>
    <t>PR20220131 - Invoice #5687525 - Revised - 2022-01-31 | FSP: 2i2c | 2i2c: 21 SVCF - 2021-236601 CZI Jupyter | 5480 - Workers Comp</t>
  </si>
  <si>
    <t>PR20220131 - Invoice #5687525 - Revised - 2022-01-31 | FSP: 2i2c | 2i2c: 21 SVCF - 2021-236601 CZI Jupyter | 5491 - Admin Fees</t>
  </si>
  <si>
    <t>ICSI - 2i2c JROST
ATTN Jacob Wolkenhauer</t>
  </si>
  <si>
    <t>INV-0167</t>
  </si>
  <si>
    <t>4102 Revenues:Restricted Corporate Grants</t>
  </si>
  <si>
    <t>PR20220114 - Invoice #5668453 - Revised - 2022-01-14 | FSP: 2i2c | 2i2c: 21 SVCF - 2021-236601 CZI Jupyter | 5002 - Wages</t>
  </si>
  <si>
    <t>#11940</t>
  </si>
  <si>
    <t>PR20220114 - Invoice #5668453 - Revised - 2022-01-14 | FSP: 2i2c | 2i2c: 21 SVCF - 2021-236601 CZI Jupyter | 5101 - Taxes</t>
  </si>
  <si>
    <t>PR20220114 - Invoice #5668453 - Revised - 2022-01-14 | FSP: 2i2c | 2i2c: 21 SVCF - 2021-236601 CZI Jupyter | 5211 - Health Insurance</t>
  </si>
  <si>
    <t>PR20220114 - Invoice #5668453 - Revised - 2022-01-14 | FSP: 2i2c | 2i2c: 21 SVCF - 2021-236601 CZI Jupyter | 5480 - Workers Comp</t>
  </si>
  <si>
    <t>PR20220114 - Invoice #5668453 - Revised - 2022-01-14 | FSP: 2i2c | 2i2c: 21 SVCF - 2021-236601 CZI Jupyter | 5491 - Admin Fees</t>
  </si>
  <si>
    <t>Transferwise - Payment: Georgiana Dolocan Ref: #349614543</t>
  </si>
  <si>
    <t>Expensify Credit Card Misc. - Auth0.com</t>
  </si>
  <si>
    <t>EXPENSIFY-85180675</t>
  </si>
  <si>
    <t>Christopher Holdgraf - American Geophysical Union - Poster and membership fees for AGU 2021</t>
  </si>
  <si>
    <t>7001 Program Expenses:Conferences/Meetings</t>
  </si>
  <si>
    <t>Christopher Holdgraf - AGU - society membership</t>
  </si>
  <si>
    <t>9899 Other Expenses:Miscellaneous Expenses</t>
  </si>
  <si>
    <t>Georgiana Dolocan - software consultancy December 2021</t>
  </si>
  <si>
    <t>5</t>
  </si>
  <si>
    <t>Damian Avila - Professional services December 2021</t>
  </si>
  <si>
    <t>005</t>
  </si>
  <si>
    <t>Sarah Gibson - CZI grant number: 2021-236601. Redeployed  CarbonPlan Azure cluster into correct cloud location, debugged memory limits for creating new
nodes. Prepared talk on Binder for AGU Fall Meeting 2021.</t>
  </si>
  <si>
    <t>2022-01-04</t>
  </si>
  <si>
    <t>Expensify Credit Card Misc. - Google *gsuite_2i2c.or - Google Workspace for 2i2c</t>
  </si>
  <si>
    <t>Christopher Holdgraf - Google - Google Workspace Subscription for 2i2c</t>
  </si>
  <si>
    <t>EXPENSIFY-88234065</t>
  </si>
  <si>
    <t>Georgiana Dolocan - software consultancy January 2022</t>
  </si>
  <si>
    <t>6</t>
  </si>
  <si>
    <t>PR 2021-12-23 - Invoice #5639414 - 2021-12-23 | FSP: 2i2c | 2i2c: 21 CZI 2021-236601 | 5002</t>
  </si>
  <si>
    <t>#9719</t>
  </si>
  <si>
    <t>PR 2021-12-23 - Invoice #5639414 - 2021-12-23 | FSP: 2i2c | 2i2c: 21 CZI 2021-236601 | 5211</t>
  </si>
  <si>
    <t>PR 2021-12-23 - Invoice #5639414 - 2021-12-23 | FSP: 2i2c | 2i2c: 21 CZI 2021-236601 | 5491</t>
  </si>
  <si>
    <t>PR 2021-12-23 - Invoice #5639414 - 2021-12-23 | FSP: 2i2c | 2i2c: 21 CZI 2021-236601 | 5480</t>
  </si>
  <si>
    <t>PR 2021-12-23 - Invoice #5639414 - 2021-12-23 | FSP: 2i2c | 2i2c: 21 CZI 2021-236601 | 5101</t>
  </si>
  <si>
    <t>Sponsorship fee 15% for 2i2c Interactive Computing Collaboration  20212021-236601- INV 0133 - Sponsorship fee 15% for 2i2c Interactive Computing Collaboration  20212021-236601- INV 0133</t>
  </si>
  <si>
    <t>#8467</t>
  </si>
  <si>
    <t>PR 2021-12-15 - Invoice #5628513 - 2021-12-15 | FSP: 2i2c | 2i2c: 21 CZI 2021-236601 | 5211</t>
  </si>
  <si>
    <t>#9721</t>
  </si>
  <si>
    <t>PR 2021-12-15 - Invoice #5628513 - 2021-12-15 | FSP: 2i2c | 2i2c: 21 CZI 2021-236601 | 5480</t>
  </si>
  <si>
    <t>PR 2021-12-15 - Invoice #5628513 - 2021-12-15 | FSP: 2i2c | 2i2c: 21 CZI 2021-236601 | 5002</t>
  </si>
  <si>
    <t>PR 2021-12-15 - Invoice #5628513 - 2021-12-15 | FSP: 2i2c | 2i2c: 21 CZI 2021-236601 | 5101</t>
  </si>
  <si>
    <t>PR 2021-12-15 - Invoice #5628513 - 2021-12-15 | FSP: 2i2c | 2i2c: 21 CZI 2021-236601 | 5491</t>
  </si>
  <si>
    <t>PR 2021-12-15 - Invoice #5628513 - 2021-12-15 | TriNet Business Recovery Cr</t>
  </si>
  <si>
    <t>Transferwise - Georgiana Dolocan  Ref 4</t>
  </si>
  <si>
    <t>Sarah Gibson - Invoice for period 2021-11-01 to 2021-11-30</t>
  </si>
  <si>
    <t>00006</t>
  </si>
  <si>
    <t>Damian Avila - Professional services November 2021</t>
  </si>
  <si>
    <t>004</t>
  </si>
  <si>
    <t>Georgiana Dolocan - software consultancy November 2021</t>
  </si>
  <si>
    <t>4</t>
  </si>
  <si>
    <t>colliand@2i2c.org - Google</t>
  </si>
  <si>
    <t>EXPENSIFY-85408572</t>
  </si>
  <si>
    <t>colliand@2i2c.org - Google - G Suite costs for 2i2c</t>
  </si>
  <si>
    <t>PR2021-11-30 - 2021-11-30 | FSP: 2i2c | 2i2c: 21 CZI 2021-236601 | 5491</t>
  </si>
  <si>
    <t>#9701</t>
  </si>
  <si>
    <t>PR2021-11-30 - 2021-11-30 | FSP: 2i2c | 2i2c: 21 CZI 2021-236601 | 5480</t>
  </si>
  <si>
    <t>PR2021-11-30 - 2021-11-30 | FSP: 2i2c | 2i2c: 21 CZI 2021-236601 | 5211</t>
  </si>
  <si>
    <t>PR2021-11-30 - 2021-11-30 | FSP: 2i2c | 2i2c: 21 CZI 2021-236601 | 5101</t>
  </si>
  <si>
    <t>PR2021-11-30 - 2021-11-30 | FSP: 2i2c | 2i2c: 21 CZI 2021-236601 | 5002</t>
  </si>
  <si>
    <t>Transferwise -  Georgiana Dolocan INV 3</t>
  </si>
  <si>
    <t>Damian Avila - Professional services October 2021</t>
  </si>
  <si>
    <t>003</t>
  </si>
  <si>
    <t>PR2021-11-15 - 2021-11-15 | FSP: 2i2c | 2i2c: 21 CZI 2021-236601 | 5491</t>
  </si>
  <si>
    <t>#9703</t>
  </si>
  <si>
    <t>PR2021-11-15 - 2021-11-15 | FSP: 2i2c | 2i2c: 21 CZI 2021-236601 | 5480</t>
  </si>
  <si>
    <t>PR2021-11-15 - 2021-11-15 | FSP: 2i2c | 2i2c: 21 CZI 2021-236601 | 5211</t>
  </si>
  <si>
    <t>PR2021-11-15 - 2021-11-15 | FSP: 2i2c | 2i2c: 21 CZI 2021-236601 | 5101</t>
  </si>
  <si>
    <t>PR2021-11-15 - 2021-11-15 | FSP: 2i2c | 2i2c: 21 CZI 2021-236601 | 5002</t>
  </si>
  <si>
    <t>Sponsorship fee 15% for International Interactive Computing Collaboration: 2021 - University of Toronto JupyterHub service period 1 - INV 0131 - Sponsorship fee 15% Collaboration: 2021 - University of Toronto JupyterHub service period 1 - INV 0131</t>
  </si>
  <si>
    <t>#8230</t>
  </si>
  <si>
    <t>Sponsorship fee 15% for International Interactive Computing Collaboration: 2021 - University of Toronto JupyterHub service period 2 - INV 134 - Sponsorship fee 15% for Collaboration: 2021 - University of Toronto JupyterHub service period 2 - INV 134</t>
  </si>
  <si>
    <t>#8231</t>
  </si>
  <si>
    <t>Georgiana Dolocan - software consultancy October 2021</t>
  </si>
  <si>
    <t>3</t>
  </si>
  <si>
    <t>Sarah Gibson - Invoice for period 2021-10-01 to 2021-10-31</t>
  </si>
  <si>
    <t>00005</t>
  </si>
  <si>
    <t>PR2021-10-31 - 2021-10-31 | FSP: 2i2c | 2i2c: 21 CZI 2021-236601 | 5491</t>
  </si>
  <si>
    <t>#9705</t>
  </si>
  <si>
    <t>PR2021-10-31 - 2021-10-31 | FSP: 2i2c | 2i2c: 21 CZI 2021-236601 | 5480</t>
  </si>
  <si>
    <t>PR2021-10-31 - 2021-10-31 | FSP: 2i2c | 2i2c: 21 CZI 2021-236601 | 5211</t>
  </si>
  <si>
    <t>PR2021-10-31 - 2021-10-31 | FSP: 2i2c | 2i2c: 21 CZI 2021-236601 | 5101</t>
  </si>
  <si>
    <t>PR2021-10-31 - 2021-10-31 | FSP: 2i2c | 2i2c: 21 CZI 2021-236601 | 5002</t>
  </si>
  <si>
    <t>PR2021-10-15 - 2021-10-15 | FSP: 2i2c | 2i2c: 21 CZI 2021-236601 | 5002</t>
  </si>
  <si>
    <t>#9707</t>
  </si>
  <si>
    <t>PR2021-10-15 - 2021-10-15 | FSP: 2i2c | 2i2c: 21 CZI 2021-236601 | 5101</t>
  </si>
  <si>
    <t>PR2021-10-15 - 2021-10-15 | FSP: 2i2c | 2i2c: 21 CZI 2021-236601 | 5211</t>
  </si>
  <si>
    <t>PR2021-10-15 - 2021-10-15 | FSP: 2i2c | 2i2c: 21 CZI 2021-236601 | 5480</t>
  </si>
  <si>
    <t>PR2021-10-15 - 2021-10-15 | FSP: 2i2c | 2i2c: 21 CZI 2021-236601 | 5491</t>
  </si>
  <si>
    <t>Transferwise - Georgiana Dolocan inv 2</t>
  </si>
  <si>
    <t>Georgiana Dolocan - software consultancy September 2021</t>
  </si>
  <si>
    <t>2</t>
  </si>
  <si>
    <t>Avi Hyman - Hub Operations and Management during Jan to Apr 2021 (period 2); 35% markup on Microsoft Azure cloud cost as reported by Jeremy Graham</t>
  </si>
  <si>
    <t>INV-0134</t>
  </si>
  <si>
    <t>Damian Avila - Professional services September 2021</t>
  </si>
  <si>
    <t>002</t>
  </si>
  <si>
    <t>Sarah Gibson - Invoice for period 2021-09-01 to 2021-09-30</t>
  </si>
  <si>
    <t>00004</t>
  </si>
  <si>
    <t>PR2021-09-30 - 2021-09-30 | FSP: 2i2c | 2i2c: 21 CZI 2021-236601 | 5491</t>
  </si>
  <si>
    <t>#9709</t>
  </si>
  <si>
    <t>PR2021-09-30 - 2021-09-30 | FSP: 2i2c | 2i2c: 21 CZI 2021-236601 | 5480</t>
  </si>
  <si>
    <t>PR2021-09-30 - 2021-09-30 | FSP: 2i2c | 2i2c: 21 CZI 2021-236601 | 5211</t>
  </si>
  <si>
    <t>PR2021-09-30 - 2021-09-30 | FSP: 2i2c | 2i2c: 21 CZI 2021-236601 | 5101</t>
  </si>
  <si>
    <t>PR2021-09-30 - 2021-09-30 | FSP: 2i2c | 2i2c: 21 CZI 2021-236601 | 5002</t>
  </si>
  <si>
    <t>Avi Hyman - Hub Operations and Management during Aug-Dec 2020; 35% markup on Microsoft Azure cloud cost as reported by Jeremy Graham</t>
  </si>
  <si>
    <t>INV-0131</t>
  </si>
  <si>
    <t>PR2021-09-15 - 2021-09-15 | FSP: 2i2c | 2i2c: 21 CZI 2021-236601 | 5491</t>
  </si>
  <si>
    <t>#8630</t>
  </si>
  <si>
    <t>PR2021-09-15 - 2021-09-15 | FSP: 2i2c | 2i2c: 21 CZI 2021-236601 | 5480</t>
  </si>
  <si>
    <t>PR2021-09-15 - 2021-09-15 | FSP: 2i2c | 2i2c: 21 CZI 2021-236601 | 5211</t>
  </si>
  <si>
    <t>PR2021-09-15 - 2021-09-15 | FSP: 2i2c | 2i2c: 21 CZI 2021-236601 | 5101</t>
  </si>
  <si>
    <t>PR2021-09-15 - 2021-09-15 | FSP: 2i2c | 2i2c: 21 CZI 2021-236601 | 5002</t>
  </si>
  <si>
    <t>Transferwise - Georgiana Dolocan inv 1</t>
  </si>
  <si>
    <t>Damian Avila - 2i2c - CZI 2021-236601 - August 2021</t>
  </si>
  <si>
    <t>inv 1</t>
  </si>
  <si>
    <t>Sarah Gibson - Pangeo project #98001: deploying a staging hub for the Pangeo project, setting up NFS storage for the staging hub.</t>
  </si>
  <si>
    <t>00003</t>
  </si>
  <si>
    <t>Sponsorship fee 15% for CS&amp;S Silicon Valley Community Fund CZI grant first payment ($200,000) - Sponsorship fee 15% for CS&amp;S Silicon Valley Community Foundation CZI grant first payment ($200,000)</t>
  </si>
  <si>
    <t>#7568</t>
  </si>
  <si>
    <t xml:space="preserve">Silicon Valley Community Foundation - International Interactive Computing Collaboration (2i2c) 2021 </t>
  </si>
  <si>
    <t>2021-236601</t>
  </si>
  <si>
    <t>4101 Revenues:Restricted Foundation Grants</t>
  </si>
  <si>
    <t>Dolocan Georgiana-Elana - Software Consultancy</t>
  </si>
  <si>
    <t>1</t>
  </si>
  <si>
    <t>Income Statement (Profit and Loss)</t>
  </si>
  <si>
    <t>For the 76 months ended August 31, 2022</t>
  </si>
  <si>
    <t>May 2016-Aug 2022 2i2c: 21 Columbia - PANGEO SAPO G16384</t>
  </si>
  <si>
    <t>May 2016-Aug 2022 2i2c: 21 SVCF - 2021-236601 CZI Jupyter</t>
  </si>
  <si>
    <t>May 2016-Aug 2022 2i2c: General</t>
  </si>
  <si>
    <t>May 2016-Aug 2022 FSP: 2i2c</t>
  </si>
  <si>
    <t>Income</t>
  </si>
  <si>
    <t>Total Income</t>
  </si>
  <si>
    <t>Gross Profit</t>
  </si>
  <si>
    <t>Operating Expenses</t>
  </si>
  <si>
    <t>Total Operating Expenses</t>
  </si>
  <si>
    <t>Operating Income</t>
  </si>
  <si>
    <t>Net Income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</si>
</sst>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00)"/>
    <numFmt numFmtId="165" formatCode="dd mmm yyyy"/>
  </numFmts>
  <fonts count="8">
    <font>
      <sz val="11.0"/>
      <color theme="1"/>
      <name val="Arial"/>
      <scheme val="minor"/>
    </font>
    <font>
      <b/>
      <sz val="20.0"/>
      <color theme="1"/>
      <name val="Arial"/>
    </font>
    <font>
      <sz val="14.0"/>
      <color theme="1"/>
      <name val="Arial"/>
    </font>
    <font>
      <sz val="11.0"/>
      <color theme="1"/>
      <name val="Arial"/>
    </font>
    <font>
      <b/>
      <sz val="8.0"/>
      <color theme="1"/>
      <name val="Arial"/>
    </font>
    <font>
      <sz val="8.0"/>
      <color theme="1"/>
      <name val="Arial"/>
    </font>
    <font>
      <b/>
      <sz val="10.0"/>
      <color theme="1"/>
      <name val="Arial"/>
    </font>
    <font/>
  </fonts>
  <fills count="3">
    <fill>
      <patternFill patternType="none"/>
    </fill>
    <fill>
      <patternFill patternType="lightGray"/>
    </fill>
    <fill>
      <patternFill patternType="solid">
        <fgColor rgb="FFF2F2F2"/>
        <bgColor rgb="FFF2F2F2"/>
      </patternFill>
    </fill>
  </fills>
  <borders count="4">
    <border/>
    <border>
      <bottom style="thin">
        <color rgb="FF000000"/>
      </bottom>
    </border>
    <border>
      <top style="thin">
        <color rgb="FFEBEBEB"/>
      </top>
    </border>
    <border>
      <left/>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shrinkToFit="0" vertical="center" wrapText="1"/>
    </xf>
    <xf borderId="0" fillId="0" fontId="2" numFmtId="0" xfId="0" applyAlignment="1" applyFont="1">
      <alignment shrinkToFit="0" vertical="center" wrapText="1"/>
    </xf>
    <xf borderId="0" fillId="0" fontId="3" numFmtId="0" xfId="0" applyAlignment="1" applyFont="1">
      <alignment shrinkToFit="0" vertical="top" wrapText="1"/>
    </xf>
    <xf borderId="1" fillId="0" fontId="4" numFmtId="0" xfId="0" applyAlignment="1" applyBorder="1" applyFont="1">
      <alignment horizontal="left" vertical="center"/>
    </xf>
    <xf borderId="0" fillId="0" fontId="4" numFmtId="0" xfId="0" applyAlignment="1" applyFont="1">
      <alignment vertical="center"/>
    </xf>
    <xf borderId="0" fillId="0" fontId="4" numFmtId="164" xfId="0" applyAlignment="1" applyFont="1" applyNumberFormat="1">
      <alignment horizontal="right" vertical="center"/>
    </xf>
    <xf borderId="2" fillId="0" fontId="5" numFmtId="165" xfId="0" applyAlignment="1" applyBorder="1" applyFont="1" applyNumberFormat="1">
      <alignment horizontal="left" vertical="center"/>
    </xf>
    <xf borderId="2" fillId="0" fontId="5" numFmtId="0" xfId="0" applyAlignment="1" applyBorder="1" applyFont="1">
      <alignment vertical="center"/>
    </xf>
    <xf borderId="2" fillId="0" fontId="5" numFmtId="164" xfId="0" applyAlignment="1" applyBorder="1" applyFont="1" applyNumberFormat="1">
      <alignment horizontal="right" vertical="center"/>
    </xf>
    <xf borderId="2" fillId="0" fontId="5" numFmtId="0" xfId="0" applyAlignment="1" applyBorder="1" applyFont="1">
      <alignment shrinkToFit="0" vertical="center" wrapText="1"/>
    </xf>
    <xf borderId="3" fillId="2" fontId="4" numFmtId="0" xfId="0" applyAlignment="1" applyBorder="1" applyFill="1" applyFont="1">
      <alignment vertical="center"/>
    </xf>
    <xf borderId="3" fillId="2" fontId="4" numFmtId="164" xfId="0" applyAlignment="1" applyBorder="1" applyFont="1" applyNumberFormat="1">
      <alignment horizontal="right" vertical="center"/>
    </xf>
    <xf borderId="1" fillId="0" fontId="4" numFmtId="0" xfId="0" applyAlignment="1" applyBorder="1" applyFont="1">
      <alignment horizontal="right" vertical="center"/>
    </xf>
    <xf borderId="1" fillId="0" fontId="6" numFmtId="0" xfId="0" applyAlignment="1" applyBorder="1" applyFont="1">
      <alignment shrinkToFit="0" vertical="center" wrapText="1"/>
    </xf>
    <xf borderId="1" fillId="0" fontId="7" numFmtId="0" xfId="0" applyBorder="1" applyFont="1"/>
    <xf borderId="0" fillId="0" fontId="5" numFmtId="0" xfId="0" applyAlignment="1" applyFont="1">
      <alignment vertical="center"/>
    </xf>
    <xf borderId="0" fillId="0" fontId="5" numFmtId="164" xfId="0" applyAlignment="1" applyFont="1" applyNumberFormat="1">
      <alignment horizontal="right" vertical="center"/>
    </xf>
    <xf borderId="2" fillId="0" fontId="4" numFmtId="0" xfId="0" applyAlignment="1" applyBorder="1" applyFont="1">
      <alignment vertical="center"/>
    </xf>
    <xf borderId="2" fillId="0" fontId="4" numFmtId="164" xfId="0" applyAlignment="1" applyBorder="1" applyFont="1" applyNumberFormat="1">
      <alignment horizontal="righ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9.5"/>
    <col customWidth="1" min="2" max="2" width="100.0"/>
    <col customWidth="1" min="3" max="3" width="26.0"/>
    <col customWidth="1" min="4" max="4" width="7.75"/>
    <col customWidth="1" min="5" max="5" width="8.5"/>
    <col customWidth="1" min="6" max="6" width="48.63"/>
    <col customWidth="1" min="7" max="7" width="27.88"/>
    <col customWidth="1" min="8" max="8" width="15.75"/>
    <col customWidth="1" min="9" max="26" width="8.63"/>
  </cols>
  <sheetData>
    <row r="1" ht="24.75" customHeight="1">
      <c r="A1" s="1" t="s">
        <v>0</v>
      </c>
    </row>
    <row r="2" ht="18.0" customHeight="1">
      <c r="A2" s="2" t="s">
        <v>1</v>
      </c>
    </row>
    <row r="3" ht="18.0" customHeight="1">
      <c r="A3" s="2" t="s">
        <v>2</v>
      </c>
    </row>
    <row r="4" ht="18.0" customHeight="1">
      <c r="A4" s="2" t="s">
        <v>3</v>
      </c>
    </row>
    <row r="5" ht="12.75" customHeight="1"/>
    <row r="6" ht="41.25" customHeight="1">
      <c r="A6" s="3" t="s">
        <v>4</v>
      </c>
    </row>
    <row r="7" ht="12.75" customHeight="1"/>
    <row r="8" ht="10.5" customHeight="1">
      <c r="A8" s="4" t="s">
        <v>5</v>
      </c>
      <c r="B8" s="4" t="s">
        <v>6</v>
      </c>
      <c r="C8" s="4" t="s">
        <v>7</v>
      </c>
      <c r="D8" s="4" t="s">
        <v>8</v>
      </c>
      <c r="E8" s="4" t="s">
        <v>9</v>
      </c>
      <c r="F8" s="4" t="s">
        <v>10</v>
      </c>
      <c r="G8" s="4" t="s">
        <v>11</v>
      </c>
      <c r="H8" s="4" t="s">
        <v>12</v>
      </c>
    </row>
    <row r="9" ht="10.5" customHeight="1">
      <c r="A9" s="5" t="s">
        <v>13</v>
      </c>
      <c r="B9" s="5"/>
      <c r="C9" s="5"/>
      <c r="D9" s="6" t="str">
        <f t="shared" ref="D9:E9" si="1">SUM(#REF!)</f>
        <v>#REF!</v>
      </c>
      <c r="E9" s="6" t="str">
        <f t="shared" si="1"/>
        <v>#REF!</v>
      </c>
      <c r="F9" s="5"/>
      <c r="G9" s="5"/>
      <c r="H9" s="5"/>
    </row>
    <row r="10" ht="10.5" customHeight="1">
      <c r="A10" s="7">
        <v>44804.0</v>
      </c>
      <c r="B10" s="8" t="s">
        <v>14</v>
      </c>
      <c r="C10" s="8" t="s">
        <v>15</v>
      </c>
      <c r="D10" s="9">
        <v>0.0</v>
      </c>
      <c r="E10" s="9">
        <v>1500.0</v>
      </c>
      <c r="F10" s="8" t="s">
        <v>16</v>
      </c>
      <c r="G10" s="8" t="s">
        <v>17</v>
      </c>
      <c r="H10" s="8" t="s">
        <v>18</v>
      </c>
    </row>
    <row r="11" ht="10.5" customHeight="1">
      <c r="A11" s="7">
        <v>44804.0</v>
      </c>
      <c r="B11" s="8" t="s">
        <v>19</v>
      </c>
      <c r="C11" s="8" t="s">
        <v>20</v>
      </c>
      <c r="D11" s="9">
        <v>7600.0</v>
      </c>
      <c r="E11" s="9">
        <v>0.0</v>
      </c>
      <c r="F11" s="8" t="s">
        <v>21</v>
      </c>
      <c r="G11" s="8" t="s">
        <v>22</v>
      </c>
      <c r="H11" s="8" t="s">
        <v>18</v>
      </c>
    </row>
    <row r="12" ht="10.5" customHeight="1">
      <c r="A12" s="7">
        <v>44804.0</v>
      </c>
      <c r="B12" s="8" t="s">
        <v>23</v>
      </c>
      <c r="C12" s="8" t="s">
        <v>24</v>
      </c>
      <c r="D12" s="9">
        <v>546.67</v>
      </c>
      <c r="E12" s="9">
        <v>0.0</v>
      </c>
      <c r="F12" s="8" t="s">
        <v>25</v>
      </c>
      <c r="G12" s="8" t="s">
        <v>26</v>
      </c>
      <c r="H12" s="8" t="s">
        <v>18</v>
      </c>
    </row>
    <row r="13" ht="10.5" customHeight="1">
      <c r="A13" s="7">
        <v>44804.0</v>
      </c>
      <c r="B13" s="8" t="s">
        <v>27</v>
      </c>
      <c r="C13" s="8" t="s">
        <v>24</v>
      </c>
      <c r="D13" s="9">
        <v>43.54</v>
      </c>
      <c r="E13" s="9">
        <v>0.0</v>
      </c>
      <c r="F13" s="8" t="s">
        <v>28</v>
      </c>
      <c r="G13" s="8" t="s">
        <v>26</v>
      </c>
      <c r="H13" s="8" t="s">
        <v>18</v>
      </c>
    </row>
    <row r="14" ht="10.5" customHeight="1">
      <c r="A14" s="7">
        <v>44804.0</v>
      </c>
      <c r="B14" s="8" t="s">
        <v>29</v>
      </c>
      <c r="C14" s="8" t="s">
        <v>24</v>
      </c>
      <c r="D14" s="9">
        <v>5.43</v>
      </c>
      <c r="E14" s="9">
        <v>0.0</v>
      </c>
      <c r="F14" s="8" t="s">
        <v>30</v>
      </c>
      <c r="G14" s="8" t="s">
        <v>26</v>
      </c>
      <c r="H14" s="8" t="s">
        <v>18</v>
      </c>
    </row>
    <row r="15" ht="10.5" customHeight="1">
      <c r="A15" s="7">
        <v>44804.0</v>
      </c>
      <c r="B15" s="8" t="s">
        <v>31</v>
      </c>
      <c r="C15" s="8" t="s">
        <v>24</v>
      </c>
      <c r="D15" s="9">
        <v>2.76</v>
      </c>
      <c r="E15" s="9">
        <v>0.0</v>
      </c>
      <c r="F15" s="8" t="s">
        <v>32</v>
      </c>
      <c r="G15" s="8" t="s">
        <v>26</v>
      </c>
      <c r="H15" s="8" t="s">
        <v>18</v>
      </c>
    </row>
    <row r="16" ht="10.5" customHeight="1">
      <c r="A16" s="7">
        <v>44804.0</v>
      </c>
      <c r="B16" s="8" t="s">
        <v>33</v>
      </c>
      <c r="C16" s="8" t="s">
        <v>24</v>
      </c>
      <c r="D16" s="9">
        <v>17.69</v>
      </c>
      <c r="E16" s="9">
        <v>0.0</v>
      </c>
      <c r="F16" s="8" t="s">
        <v>34</v>
      </c>
      <c r="G16" s="8" t="s">
        <v>26</v>
      </c>
      <c r="H16" s="8" t="s">
        <v>18</v>
      </c>
    </row>
    <row r="17" ht="10.5" customHeight="1">
      <c r="A17" s="7">
        <v>44804.0</v>
      </c>
      <c r="B17" s="8" t="s">
        <v>35</v>
      </c>
      <c r="C17" s="8" t="s">
        <v>24</v>
      </c>
      <c r="D17" s="9">
        <v>21.87</v>
      </c>
      <c r="E17" s="9">
        <v>0.0</v>
      </c>
      <c r="F17" s="8" t="s">
        <v>36</v>
      </c>
      <c r="G17" s="8" t="s">
        <v>26</v>
      </c>
      <c r="H17" s="8" t="s">
        <v>18</v>
      </c>
    </row>
    <row r="18" ht="10.5" customHeight="1">
      <c r="A18" s="7">
        <v>44804.0</v>
      </c>
      <c r="B18" s="8" t="s">
        <v>37</v>
      </c>
      <c r="C18" s="8" t="s">
        <v>24</v>
      </c>
      <c r="D18" s="9">
        <v>6375.0</v>
      </c>
      <c r="E18" s="9">
        <v>0.0</v>
      </c>
      <c r="F18" s="8" t="s">
        <v>25</v>
      </c>
      <c r="G18" s="8" t="s">
        <v>22</v>
      </c>
      <c r="H18" s="8" t="s">
        <v>18</v>
      </c>
    </row>
    <row r="19" ht="10.5" customHeight="1">
      <c r="A19" s="7">
        <v>44804.0</v>
      </c>
      <c r="B19" s="8" t="s">
        <v>38</v>
      </c>
      <c r="C19" s="8" t="s">
        <v>24</v>
      </c>
      <c r="D19" s="9">
        <v>487.69</v>
      </c>
      <c r="E19" s="9">
        <v>0.0</v>
      </c>
      <c r="F19" s="8" t="s">
        <v>28</v>
      </c>
      <c r="G19" s="8" t="s">
        <v>22</v>
      </c>
      <c r="H19" s="8" t="s">
        <v>18</v>
      </c>
    </row>
    <row r="20" ht="10.5" customHeight="1">
      <c r="A20" s="7">
        <v>44804.0</v>
      </c>
      <c r="B20" s="8" t="s">
        <v>39</v>
      </c>
      <c r="C20" s="8" t="s">
        <v>24</v>
      </c>
      <c r="D20" s="9">
        <v>2.66</v>
      </c>
      <c r="E20" s="9">
        <v>0.0</v>
      </c>
      <c r="F20" s="8" t="s">
        <v>30</v>
      </c>
      <c r="G20" s="8" t="s">
        <v>22</v>
      </c>
      <c r="H20" s="8" t="s">
        <v>18</v>
      </c>
    </row>
    <row r="21" ht="10.5" customHeight="1">
      <c r="A21" s="7">
        <v>44804.0</v>
      </c>
      <c r="B21" s="8" t="s">
        <v>40</v>
      </c>
      <c r="C21" s="8" t="s">
        <v>24</v>
      </c>
      <c r="D21" s="9">
        <v>52.53</v>
      </c>
      <c r="E21" s="9">
        <v>0.0</v>
      </c>
      <c r="F21" s="8" t="s">
        <v>32</v>
      </c>
      <c r="G21" s="8" t="s">
        <v>22</v>
      </c>
      <c r="H21" s="8" t="s">
        <v>18</v>
      </c>
    </row>
    <row r="22" ht="10.5" customHeight="1">
      <c r="A22" s="7">
        <v>44804.0</v>
      </c>
      <c r="B22" s="8" t="s">
        <v>41</v>
      </c>
      <c r="C22" s="8" t="s">
        <v>24</v>
      </c>
      <c r="D22" s="9">
        <v>120.15</v>
      </c>
      <c r="E22" s="9">
        <v>0.0</v>
      </c>
      <c r="F22" s="8" t="s">
        <v>34</v>
      </c>
      <c r="G22" s="8" t="s">
        <v>22</v>
      </c>
      <c r="H22" s="8" t="s">
        <v>18</v>
      </c>
    </row>
    <row r="23" ht="10.5" customHeight="1">
      <c r="A23" s="7">
        <v>44804.0</v>
      </c>
      <c r="B23" s="8" t="s">
        <v>42</v>
      </c>
      <c r="C23" s="8" t="s">
        <v>24</v>
      </c>
      <c r="D23" s="9">
        <v>4066.67</v>
      </c>
      <c r="E23" s="9">
        <v>0.0</v>
      </c>
      <c r="F23" s="8" t="s">
        <v>25</v>
      </c>
      <c r="G23" s="8" t="s">
        <v>17</v>
      </c>
      <c r="H23" s="8" t="s">
        <v>18</v>
      </c>
    </row>
    <row r="24" ht="10.5" customHeight="1">
      <c r="A24" s="7">
        <v>44804.0</v>
      </c>
      <c r="B24" s="8" t="s">
        <v>43</v>
      </c>
      <c r="C24" s="8" t="s">
        <v>24</v>
      </c>
      <c r="D24" s="9">
        <v>231.61</v>
      </c>
      <c r="E24" s="9">
        <v>0.0</v>
      </c>
      <c r="F24" s="8" t="s">
        <v>28</v>
      </c>
      <c r="G24" s="8" t="s">
        <v>17</v>
      </c>
      <c r="H24" s="8" t="s">
        <v>18</v>
      </c>
    </row>
    <row r="25" ht="10.5" customHeight="1">
      <c r="A25" s="7">
        <v>44804.0</v>
      </c>
      <c r="B25" s="8" t="s">
        <v>44</v>
      </c>
      <c r="C25" s="8" t="s">
        <v>24</v>
      </c>
      <c r="D25" s="9">
        <v>1290.61</v>
      </c>
      <c r="E25" s="9">
        <v>0.0</v>
      </c>
      <c r="F25" s="8" t="s">
        <v>30</v>
      </c>
      <c r="G25" s="8" t="s">
        <v>17</v>
      </c>
      <c r="H25" s="8" t="s">
        <v>18</v>
      </c>
    </row>
    <row r="26" ht="10.5" customHeight="1">
      <c r="A26" s="7">
        <v>44804.0</v>
      </c>
      <c r="B26" s="8" t="s">
        <v>45</v>
      </c>
      <c r="C26" s="8" t="s">
        <v>24</v>
      </c>
      <c r="D26" s="9">
        <v>14.98</v>
      </c>
      <c r="E26" s="9">
        <v>0.0</v>
      </c>
      <c r="F26" s="8" t="s">
        <v>32</v>
      </c>
      <c r="G26" s="8" t="s">
        <v>17</v>
      </c>
      <c r="H26" s="8" t="s">
        <v>18</v>
      </c>
    </row>
    <row r="27" ht="10.5" customHeight="1">
      <c r="A27" s="7">
        <v>44804.0</v>
      </c>
      <c r="B27" s="8" t="s">
        <v>46</v>
      </c>
      <c r="C27" s="8" t="s">
        <v>24</v>
      </c>
      <c r="D27" s="9">
        <v>120.15</v>
      </c>
      <c r="E27" s="9">
        <v>0.0</v>
      </c>
      <c r="F27" s="8" t="s">
        <v>34</v>
      </c>
      <c r="G27" s="8" t="s">
        <v>17</v>
      </c>
      <c r="H27" s="8" t="s">
        <v>18</v>
      </c>
    </row>
    <row r="28" ht="10.5" customHeight="1">
      <c r="A28" s="7">
        <v>44804.0</v>
      </c>
      <c r="B28" s="8" t="s">
        <v>47</v>
      </c>
      <c r="C28" s="8" t="s">
        <v>24</v>
      </c>
      <c r="D28" s="9">
        <v>162.67</v>
      </c>
      <c r="E28" s="9">
        <v>0.0</v>
      </c>
      <c r="F28" s="8" t="s">
        <v>36</v>
      </c>
      <c r="G28" s="8" t="s">
        <v>17</v>
      </c>
      <c r="H28" s="8" t="s">
        <v>18</v>
      </c>
    </row>
    <row r="29" ht="10.5" customHeight="1">
      <c r="A29" s="7">
        <v>44804.0</v>
      </c>
      <c r="B29" s="10" t="s">
        <v>48</v>
      </c>
      <c r="C29" s="8" t="s">
        <v>49</v>
      </c>
      <c r="D29" s="9">
        <v>5855.0</v>
      </c>
      <c r="E29" s="9">
        <v>0.0</v>
      </c>
      <c r="F29" s="8" t="s">
        <v>21</v>
      </c>
      <c r="G29" s="8" t="s">
        <v>26</v>
      </c>
      <c r="H29" s="8" t="s">
        <v>18</v>
      </c>
    </row>
    <row r="30" ht="10.5" customHeight="1">
      <c r="A30" s="7">
        <v>44802.0</v>
      </c>
      <c r="B30" s="8" t="s">
        <v>50</v>
      </c>
      <c r="C30" s="8" t="s">
        <v>51</v>
      </c>
      <c r="D30" s="9">
        <v>0.0</v>
      </c>
      <c r="E30" s="9">
        <v>2250.0</v>
      </c>
      <c r="F30" s="8" t="s">
        <v>16</v>
      </c>
      <c r="G30" s="8" t="s">
        <v>17</v>
      </c>
      <c r="H30" s="8" t="s">
        <v>18</v>
      </c>
    </row>
    <row r="31" ht="10.5" customHeight="1">
      <c r="A31" s="7">
        <v>44802.0</v>
      </c>
      <c r="B31" s="8" t="s">
        <v>52</v>
      </c>
      <c r="C31" s="8" t="s">
        <v>51</v>
      </c>
      <c r="D31" s="9">
        <v>0.0</v>
      </c>
      <c r="E31" s="9">
        <v>2250.0</v>
      </c>
      <c r="F31" s="8" t="s">
        <v>16</v>
      </c>
      <c r="G31" s="8" t="s">
        <v>17</v>
      </c>
      <c r="H31" s="8" t="s">
        <v>18</v>
      </c>
    </row>
    <row r="32" ht="10.5" customHeight="1">
      <c r="A32" s="7">
        <v>44801.0</v>
      </c>
      <c r="B32" s="8" t="s">
        <v>53</v>
      </c>
      <c r="C32" s="8" t="s">
        <v>54</v>
      </c>
      <c r="D32" s="9">
        <v>225.0</v>
      </c>
      <c r="E32" s="9">
        <v>0.0</v>
      </c>
      <c r="F32" s="8" t="s">
        <v>55</v>
      </c>
      <c r="G32" s="8" t="s">
        <v>17</v>
      </c>
      <c r="H32" s="8" t="s">
        <v>18</v>
      </c>
    </row>
    <row r="33" ht="10.5" customHeight="1">
      <c r="A33" s="7">
        <v>44799.0</v>
      </c>
      <c r="B33" s="8" t="s">
        <v>56</v>
      </c>
      <c r="C33" s="8" t="s">
        <v>57</v>
      </c>
      <c r="D33" s="9">
        <v>336.0</v>
      </c>
      <c r="E33" s="9">
        <v>0.0</v>
      </c>
      <c r="F33" s="8" t="s">
        <v>55</v>
      </c>
      <c r="G33" s="8" t="s">
        <v>17</v>
      </c>
      <c r="H33" s="8" t="s">
        <v>18</v>
      </c>
    </row>
    <row r="34" ht="10.5" customHeight="1">
      <c r="A34" s="7">
        <v>44799.0</v>
      </c>
      <c r="B34" s="8" t="s">
        <v>58</v>
      </c>
      <c r="C34" s="8" t="s">
        <v>59</v>
      </c>
      <c r="D34" s="9">
        <v>225.0</v>
      </c>
      <c r="E34" s="9">
        <v>0.0</v>
      </c>
      <c r="F34" s="8" t="s">
        <v>55</v>
      </c>
      <c r="G34" s="8" t="s">
        <v>17</v>
      </c>
      <c r="H34" s="8" t="s">
        <v>18</v>
      </c>
    </row>
    <row r="35" ht="10.5" customHeight="1">
      <c r="A35" s="7">
        <v>44792.0</v>
      </c>
      <c r="B35" s="8" t="s">
        <v>60</v>
      </c>
      <c r="C35" s="8" t="s">
        <v>61</v>
      </c>
      <c r="D35" s="9">
        <v>1500.0</v>
      </c>
      <c r="E35" s="9">
        <v>0.0</v>
      </c>
      <c r="F35" s="8" t="s">
        <v>55</v>
      </c>
      <c r="G35" s="8" t="s">
        <v>17</v>
      </c>
      <c r="H35" s="8" t="s">
        <v>18</v>
      </c>
    </row>
    <row r="36" ht="10.5" customHeight="1">
      <c r="A36" s="7">
        <v>44791.0</v>
      </c>
      <c r="B36" s="8" t="s">
        <v>62</v>
      </c>
      <c r="C36" s="8" t="s">
        <v>63</v>
      </c>
      <c r="D36" s="9">
        <v>2025.0</v>
      </c>
      <c r="E36" s="9">
        <v>0.0</v>
      </c>
      <c r="F36" s="8" t="s">
        <v>55</v>
      </c>
      <c r="G36" s="8" t="s">
        <v>17</v>
      </c>
      <c r="H36" s="8" t="s">
        <v>18</v>
      </c>
    </row>
    <row r="37" ht="10.5" customHeight="1">
      <c r="A37" s="7">
        <v>44791.0</v>
      </c>
      <c r="B37" s="8" t="s">
        <v>64</v>
      </c>
      <c r="C37" s="8" t="s">
        <v>65</v>
      </c>
      <c r="D37" s="9">
        <v>337.5</v>
      </c>
      <c r="E37" s="9">
        <v>0.0</v>
      </c>
      <c r="F37" s="8" t="s">
        <v>55</v>
      </c>
      <c r="G37" s="8" t="s">
        <v>17</v>
      </c>
      <c r="H37" s="8" t="s">
        <v>18</v>
      </c>
    </row>
    <row r="38" ht="10.5" customHeight="1">
      <c r="A38" s="7">
        <v>44788.0</v>
      </c>
      <c r="B38" s="8" t="s">
        <v>66</v>
      </c>
      <c r="C38" s="8" t="s">
        <v>67</v>
      </c>
      <c r="D38" s="9">
        <v>844.07</v>
      </c>
      <c r="E38" s="9">
        <v>0.0</v>
      </c>
      <c r="F38" s="8" t="s">
        <v>25</v>
      </c>
      <c r="G38" s="8" t="s">
        <v>26</v>
      </c>
      <c r="H38" s="8" t="s">
        <v>18</v>
      </c>
    </row>
    <row r="39" ht="10.5" customHeight="1">
      <c r="A39" s="7">
        <v>44788.0</v>
      </c>
      <c r="B39" s="8" t="s">
        <v>68</v>
      </c>
      <c r="C39" s="8" t="s">
        <v>67</v>
      </c>
      <c r="D39" s="9">
        <v>67.24</v>
      </c>
      <c r="E39" s="9">
        <v>0.0</v>
      </c>
      <c r="F39" s="8" t="s">
        <v>28</v>
      </c>
      <c r="G39" s="8" t="s">
        <v>26</v>
      </c>
      <c r="H39" s="8" t="s">
        <v>18</v>
      </c>
    </row>
    <row r="40" ht="10.5" customHeight="1">
      <c r="A40" s="7">
        <v>44788.0</v>
      </c>
      <c r="B40" s="8" t="s">
        <v>69</v>
      </c>
      <c r="C40" s="8" t="s">
        <v>67</v>
      </c>
      <c r="D40" s="9">
        <v>7.37</v>
      </c>
      <c r="E40" s="9">
        <v>0.0</v>
      </c>
      <c r="F40" s="8" t="s">
        <v>30</v>
      </c>
      <c r="G40" s="8" t="s">
        <v>26</v>
      </c>
      <c r="H40" s="8" t="s">
        <v>18</v>
      </c>
    </row>
    <row r="41" ht="10.5" customHeight="1">
      <c r="A41" s="7">
        <v>44788.0</v>
      </c>
      <c r="B41" s="8" t="s">
        <v>70</v>
      </c>
      <c r="C41" s="8" t="s">
        <v>67</v>
      </c>
      <c r="D41" s="9">
        <v>3.43</v>
      </c>
      <c r="E41" s="9">
        <v>0.0</v>
      </c>
      <c r="F41" s="8" t="s">
        <v>32</v>
      </c>
      <c r="G41" s="8" t="s">
        <v>26</v>
      </c>
      <c r="H41" s="8" t="s">
        <v>18</v>
      </c>
    </row>
    <row r="42" ht="10.5" customHeight="1">
      <c r="A42" s="7">
        <v>44788.0</v>
      </c>
      <c r="B42" s="8" t="s">
        <v>71</v>
      </c>
      <c r="C42" s="8" t="s">
        <v>67</v>
      </c>
      <c r="D42" s="9">
        <v>24.03</v>
      </c>
      <c r="E42" s="9">
        <v>0.0</v>
      </c>
      <c r="F42" s="8" t="s">
        <v>34</v>
      </c>
      <c r="G42" s="8" t="s">
        <v>26</v>
      </c>
      <c r="H42" s="8" t="s">
        <v>18</v>
      </c>
    </row>
    <row r="43" ht="10.5" customHeight="1">
      <c r="A43" s="7">
        <v>44788.0</v>
      </c>
      <c r="B43" s="8" t="s">
        <v>72</v>
      </c>
      <c r="C43" s="8" t="s">
        <v>67</v>
      </c>
      <c r="D43" s="9">
        <v>33.76</v>
      </c>
      <c r="E43" s="9">
        <v>0.0</v>
      </c>
      <c r="F43" s="8" t="s">
        <v>36</v>
      </c>
      <c r="G43" s="8" t="s">
        <v>26</v>
      </c>
      <c r="H43" s="8" t="s">
        <v>18</v>
      </c>
    </row>
    <row r="44" ht="10.5" customHeight="1">
      <c r="A44" s="7">
        <v>44788.0</v>
      </c>
      <c r="B44" s="8" t="s">
        <v>73</v>
      </c>
      <c r="C44" s="8" t="s">
        <v>67</v>
      </c>
      <c r="D44" s="9">
        <v>6375.0</v>
      </c>
      <c r="E44" s="9">
        <v>0.0</v>
      </c>
      <c r="F44" s="8" t="s">
        <v>25</v>
      </c>
      <c r="G44" s="8" t="s">
        <v>22</v>
      </c>
      <c r="H44" s="8" t="s">
        <v>18</v>
      </c>
    </row>
    <row r="45" ht="10.5" customHeight="1">
      <c r="A45" s="7">
        <v>44788.0</v>
      </c>
      <c r="B45" s="8" t="s">
        <v>74</v>
      </c>
      <c r="C45" s="8" t="s">
        <v>67</v>
      </c>
      <c r="D45" s="9">
        <v>487.68</v>
      </c>
      <c r="E45" s="9">
        <v>0.0</v>
      </c>
      <c r="F45" s="8" t="s">
        <v>28</v>
      </c>
      <c r="G45" s="8" t="s">
        <v>22</v>
      </c>
      <c r="H45" s="8" t="s">
        <v>18</v>
      </c>
    </row>
    <row r="46" ht="10.5" customHeight="1">
      <c r="A46" s="7">
        <v>44788.0</v>
      </c>
      <c r="B46" s="8" t="s">
        <v>75</v>
      </c>
      <c r="C46" s="8" t="s">
        <v>67</v>
      </c>
      <c r="D46" s="9">
        <v>2.66</v>
      </c>
      <c r="E46" s="9">
        <v>0.0</v>
      </c>
      <c r="F46" s="8" t="s">
        <v>30</v>
      </c>
      <c r="G46" s="8" t="s">
        <v>22</v>
      </c>
      <c r="H46" s="8" t="s">
        <v>18</v>
      </c>
    </row>
    <row r="47" ht="10.5" customHeight="1">
      <c r="A47" s="7">
        <v>44788.0</v>
      </c>
      <c r="B47" s="8" t="s">
        <v>76</v>
      </c>
      <c r="C47" s="8" t="s">
        <v>67</v>
      </c>
      <c r="D47" s="9">
        <v>52.53</v>
      </c>
      <c r="E47" s="9">
        <v>0.0</v>
      </c>
      <c r="F47" s="8" t="s">
        <v>32</v>
      </c>
      <c r="G47" s="8" t="s">
        <v>22</v>
      </c>
      <c r="H47" s="8" t="s">
        <v>18</v>
      </c>
    </row>
    <row r="48" ht="10.5" customHeight="1">
      <c r="A48" s="7">
        <v>44788.0</v>
      </c>
      <c r="B48" s="8" t="s">
        <v>77</v>
      </c>
      <c r="C48" s="8" t="s">
        <v>67</v>
      </c>
      <c r="D48" s="9">
        <v>120.15</v>
      </c>
      <c r="E48" s="9">
        <v>0.0</v>
      </c>
      <c r="F48" s="8" t="s">
        <v>34</v>
      </c>
      <c r="G48" s="8" t="s">
        <v>22</v>
      </c>
      <c r="H48" s="8" t="s">
        <v>18</v>
      </c>
    </row>
    <row r="49" ht="10.5" customHeight="1">
      <c r="A49" s="7">
        <v>44788.0</v>
      </c>
      <c r="B49" s="8" t="s">
        <v>78</v>
      </c>
      <c r="C49" s="8" t="s">
        <v>67</v>
      </c>
      <c r="D49" s="9">
        <v>4066.67</v>
      </c>
      <c r="E49" s="9">
        <v>0.0</v>
      </c>
      <c r="F49" s="8" t="s">
        <v>25</v>
      </c>
      <c r="G49" s="8" t="s">
        <v>17</v>
      </c>
      <c r="H49" s="8" t="s">
        <v>18</v>
      </c>
    </row>
    <row r="50" ht="10.5" customHeight="1">
      <c r="A50" s="7">
        <v>44788.0</v>
      </c>
      <c r="B50" s="8" t="s">
        <v>79</v>
      </c>
      <c r="C50" s="8" t="s">
        <v>67</v>
      </c>
      <c r="D50" s="9">
        <v>324.53</v>
      </c>
      <c r="E50" s="9">
        <v>0.0</v>
      </c>
      <c r="F50" s="8" t="s">
        <v>28</v>
      </c>
      <c r="G50" s="8" t="s">
        <v>17</v>
      </c>
      <c r="H50" s="8" t="s">
        <v>18</v>
      </c>
    </row>
    <row r="51" ht="10.5" customHeight="1">
      <c r="A51" s="7">
        <v>44788.0</v>
      </c>
      <c r="B51" s="8" t="s">
        <v>80</v>
      </c>
      <c r="C51" s="8" t="s">
        <v>67</v>
      </c>
      <c r="D51" s="9">
        <v>13.73</v>
      </c>
      <c r="E51" s="9">
        <v>0.0</v>
      </c>
      <c r="F51" s="8" t="s">
        <v>32</v>
      </c>
      <c r="G51" s="8" t="s">
        <v>17</v>
      </c>
      <c r="H51" s="8" t="s">
        <v>18</v>
      </c>
    </row>
    <row r="52" ht="10.5" customHeight="1">
      <c r="A52" s="7">
        <v>44788.0</v>
      </c>
      <c r="B52" s="8" t="s">
        <v>81</v>
      </c>
      <c r="C52" s="8" t="s">
        <v>67</v>
      </c>
      <c r="D52" s="9">
        <v>120.15</v>
      </c>
      <c r="E52" s="9">
        <v>0.0</v>
      </c>
      <c r="F52" s="8" t="s">
        <v>34</v>
      </c>
      <c r="G52" s="8" t="s">
        <v>17</v>
      </c>
      <c r="H52" s="8" t="s">
        <v>18</v>
      </c>
    </row>
    <row r="53" ht="10.5" customHeight="1">
      <c r="A53" s="7">
        <v>44784.0</v>
      </c>
      <c r="B53" s="8" t="s">
        <v>82</v>
      </c>
      <c r="C53" s="8" t="s">
        <v>83</v>
      </c>
      <c r="D53" s="9">
        <v>23.0</v>
      </c>
      <c r="E53" s="9">
        <v>0.0</v>
      </c>
      <c r="F53" s="8" t="s">
        <v>84</v>
      </c>
      <c r="G53" s="8" t="s">
        <v>22</v>
      </c>
      <c r="H53" s="8" t="s">
        <v>18</v>
      </c>
    </row>
    <row r="54" ht="10.5" customHeight="1">
      <c r="A54" s="7">
        <v>44782.0</v>
      </c>
      <c r="B54" s="8" t="s">
        <v>85</v>
      </c>
      <c r="C54" s="8" t="s">
        <v>86</v>
      </c>
      <c r="D54" s="9">
        <v>3000.0</v>
      </c>
      <c r="E54" s="9">
        <v>0.0</v>
      </c>
      <c r="F54" s="8" t="s">
        <v>55</v>
      </c>
      <c r="G54" s="8" t="s">
        <v>17</v>
      </c>
      <c r="H54" s="8" t="s">
        <v>18</v>
      </c>
    </row>
    <row r="55" ht="10.5" customHeight="1">
      <c r="A55" s="7">
        <v>44781.0</v>
      </c>
      <c r="B55" s="8" t="s">
        <v>87</v>
      </c>
      <c r="C55" s="8"/>
      <c r="D55" s="9">
        <v>53.46</v>
      </c>
      <c r="E55" s="9">
        <v>0.0</v>
      </c>
      <c r="F55" s="8" t="s">
        <v>88</v>
      </c>
      <c r="G55" s="8" t="s">
        <v>22</v>
      </c>
      <c r="H55" s="8" t="s">
        <v>18</v>
      </c>
    </row>
    <row r="56" ht="10.5" customHeight="1">
      <c r="A56" s="7">
        <v>44781.0</v>
      </c>
      <c r="B56" s="8" t="s">
        <v>89</v>
      </c>
      <c r="C56" s="8"/>
      <c r="D56" s="9">
        <v>49.18</v>
      </c>
      <c r="E56" s="9">
        <v>0.0</v>
      </c>
      <c r="F56" s="8" t="s">
        <v>88</v>
      </c>
      <c r="G56" s="8" t="s">
        <v>22</v>
      </c>
      <c r="H56" s="8" t="s">
        <v>18</v>
      </c>
    </row>
    <row r="57" ht="10.5" customHeight="1">
      <c r="A57" s="7">
        <v>44778.0</v>
      </c>
      <c r="B57" s="8" t="s">
        <v>90</v>
      </c>
      <c r="C57" s="8" t="s">
        <v>91</v>
      </c>
      <c r="D57" s="9">
        <v>225.0</v>
      </c>
      <c r="E57" s="9">
        <v>0.0</v>
      </c>
      <c r="F57" s="8" t="s">
        <v>55</v>
      </c>
      <c r="G57" s="8" t="s">
        <v>17</v>
      </c>
      <c r="H57" s="8" t="s">
        <v>18</v>
      </c>
    </row>
    <row r="58" ht="10.5" customHeight="1">
      <c r="A58" s="7">
        <v>44778.0</v>
      </c>
      <c r="B58" s="8" t="s">
        <v>92</v>
      </c>
      <c r="C58" s="8" t="s">
        <v>93</v>
      </c>
      <c r="D58" s="9">
        <v>0.0</v>
      </c>
      <c r="E58" s="9">
        <v>10000.0</v>
      </c>
      <c r="F58" s="8" t="s">
        <v>16</v>
      </c>
      <c r="G58" s="8" t="s">
        <v>17</v>
      </c>
      <c r="H58" s="8" t="s">
        <v>18</v>
      </c>
    </row>
    <row r="59" ht="10.5" customHeight="1">
      <c r="A59" s="7">
        <v>44777.0</v>
      </c>
      <c r="B59" s="8" t="s">
        <v>94</v>
      </c>
      <c r="C59" s="8" t="s">
        <v>95</v>
      </c>
      <c r="D59" s="9">
        <v>0.0</v>
      </c>
      <c r="E59" s="9">
        <v>2250.0</v>
      </c>
      <c r="F59" s="8" t="s">
        <v>16</v>
      </c>
      <c r="G59" s="8" t="s">
        <v>17</v>
      </c>
      <c r="H59" s="8" t="s">
        <v>18</v>
      </c>
    </row>
    <row r="60" ht="10.5" customHeight="1">
      <c r="A60" s="7">
        <v>44777.0</v>
      </c>
      <c r="B60" s="8" t="s">
        <v>96</v>
      </c>
      <c r="C60" s="8" t="s">
        <v>95</v>
      </c>
      <c r="D60" s="9">
        <v>0.0</v>
      </c>
      <c r="E60" s="9">
        <v>6750.0</v>
      </c>
      <c r="F60" s="8" t="s">
        <v>16</v>
      </c>
      <c r="G60" s="8" t="s">
        <v>17</v>
      </c>
      <c r="H60" s="8" t="s">
        <v>18</v>
      </c>
    </row>
    <row r="61" ht="10.5" customHeight="1">
      <c r="A61" s="7">
        <v>44777.0</v>
      </c>
      <c r="B61" s="8" t="s">
        <v>97</v>
      </c>
      <c r="C61" s="8" t="s">
        <v>95</v>
      </c>
      <c r="D61" s="9">
        <v>0.0</v>
      </c>
      <c r="E61" s="9">
        <v>2250.0</v>
      </c>
      <c r="F61" s="8" t="s">
        <v>16</v>
      </c>
      <c r="G61" s="8" t="s">
        <v>17</v>
      </c>
      <c r="H61" s="8" t="s">
        <v>18</v>
      </c>
    </row>
    <row r="62" ht="10.5" customHeight="1">
      <c r="A62" s="7">
        <v>44776.0</v>
      </c>
      <c r="B62" s="8" t="s">
        <v>98</v>
      </c>
      <c r="C62" s="8" t="s">
        <v>83</v>
      </c>
      <c r="D62" s="9">
        <v>923.48</v>
      </c>
      <c r="E62" s="9">
        <v>0.0</v>
      </c>
      <c r="F62" s="8" t="s">
        <v>84</v>
      </c>
      <c r="G62" s="8" t="s">
        <v>17</v>
      </c>
      <c r="H62" s="8" t="s">
        <v>18</v>
      </c>
    </row>
    <row r="63" ht="10.5" customHeight="1">
      <c r="A63" s="7">
        <v>44774.0</v>
      </c>
      <c r="B63" s="10" t="s">
        <v>99</v>
      </c>
      <c r="C63" s="8" t="s">
        <v>100</v>
      </c>
      <c r="D63" s="9">
        <v>0.0</v>
      </c>
      <c r="E63" s="9">
        <v>15000.0</v>
      </c>
      <c r="F63" s="8" t="s">
        <v>16</v>
      </c>
      <c r="G63" s="8" t="s">
        <v>17</v>
      </c>
      <c r="H63" s="8" t="s">
        <v>18</v>
      </c>
    </row>
    <row r="64" ht="10.5" customHeight="1">
      <c r="A64" s="7">
        <v>44774.0</v>
      </c>
      <c r="B64" s="10" t="s">
        <v>101</v>
      </c>
      <c r="C64" s="8" t="s">
        <v>100</v>
      </c>
      <c r="D64" s="9">
        <v>0.0</v>
      </c>
      <c r="E64" s="9">
        <v>5000.0</v>
      </c>
      <c r="F64" s="8" t="s">
        <v>16</v>
      </c>
      <c r="G64" s="8" t="s">
        <v>17</v>
      </c>
      <c r="H64" s="8" t="s">
        <v>18</v>
      </c>
    </row>
    <row r="65" ht="10.5" customHeight="1">
      <c r="A65" s="7">
        <v>44774.0</v>
      </c>
      <c r="B65" s="10" t="s">
        <v>102</v>
      </c>
      <c r="C65" s="8" t="s">
        <v>103</v>
      </c>
      <c r="D65" s="9">
        <v>0.0</v>
      </c>
      <c r="E65" s="9">
        <v>2250.0</v>
      </c>
      <c r="F65" s="8" t="s">
        <v>16</v>
      </c>
      <c r="G65" s="8" t="s">
        <v>17</v>
      </c>
      <c r="H65" s="8" t="s">
        <v>18</v>
      </c>
    </row>
    <row r="66" ht="10.5" customHeight="1">
      <c r="A66" s="7">
        <v>44774.0</v>
      </c>
      <c r="B66" s="8" t="s">
        <v>104</v>
      </c>
      <c r="C66" s="8" t="s">
        <v>105</v>
      </c>
      <c r="D66" s="9">
        <v>788.41</v>
      </c>
      <c r="E66" s="9">
        <v>0.0</v>
      </c>
      <c r="F66" s="8" t="s">
        <v>84</v>
      </c>
      <c r="G66" s="8" t="s">
        <v>17</v>
      </c>
      <c r="H66" s="8" t="s">
        <v>18</v>
      </c>
    </row>
    <row r="67" ht="10.5" customHeight="1">
      <c r="A67" s="7">
        <v>44774.0</v>
      </c>
      <c r="B67" s="8" t="s">
        <v>106</v>
      </c>
      <c r="C67" s="8" t="s">
        <v>83</v>
      </c>
      <c r="D67" s="9">
        <v>69.1</v>
      </c>
      <c r="E67" s="9">
        <v>0.0</v>
      </c>
      <c r="F67" s="8" t="s">
        <v>107</v>
      </c>
      <c r="G67" s="8" t="s">
        <v>22</v>
      </c>
      <c r="H67" s="8" t="s">
        <v>18</v>
      </c>
    </row>
    <row r="68" ht="10.5" customHeight="1">
      <c r="A68" s="7">
        <v>44774.0</v>
      </c>
      <c r="B68" s="8" t="s">
        <v>108</v>
      </c>
      <c r="C68" s="8" t="s">
        <v>109</v>
      </c>
      <c r="D68" s="9">
        <v>0.0</v>
      </c>
      <c r="E68" s="9">
        <v>2250.0</v>
      </c>
      <c r="F68" s="8" t="s">
        <v>16</v>
      </c>
      <c r="G68" s="8" t="s">
        <v>17</v>
      </c>
      <c r="H68" s="8" t="s">
        <v>18</v>
      </c>
    </row>
    <row r="69" ht="10.5" customHeight="1">
      <c r="A69" s="7">
        <v>44774.0</v>
      </c>
      <c r="B69" s="8" t="s">
        <v>110</v>
      </c>
      <c r="C69" s="8"/>
      <c r="D69" s="9">
        <v>46.96</v>
      </c>
      <c r="E69" s="9">
        <v>0.0</v>
      </c>
      <c r="F69" s="8" t="s">
        <v>88</v>
      </c>
      <c r="G69" s="8" t="s">
        <v>22</v>
      </c>
      <c r="H69" s="8" t="s">
        <v>18</v>
      </c>
    </row>
    <row r="70" ht="10.5" customHeight="1">
      <c r="A70" s="7">
        <v>44774.0</v>
      </c>
      <c r="B70" s="10" t="s">
        <v>111</v>
      </c>
      <c r="C70" s="8" t="s">
        <v>112</v>
      </c>
      <c r="D70" s="9">
        <v>0.0</v>
      </c>
      <c r="E70" s="9">
        <v>1500.0</v>
      </c>
      <c r="F70" s="8" t="s">
        <v>16</v>
      </c>
      <c r="G70" s="8" t="s">
        <v>17</v>
      </c>
      <c r="H70" s="8" t="s">
        <v>18</v>
      </c>
    </row>
    <row r="71" ht="10.5" customHeight="1">
      <c r="A71" s="7">
        <v>44774.0</v>
      </c>
      <c r="B71" s="10" t="s">
        <v>113</v>
      </c>
      <c r="C71" s="8" t="s">
        <v>114</v>
      </c>
      <c r="D71" s="9">
        <v>5533.67</v>
      </c>
      <c r="E71" s="9">
        <v>0.0</v>
      </c>
      <c r="F71" s="8" t="s">
        <v>21</v>
      </c>
      <c r="G71" s="8" t="s">
        <v>22</v>
      </c>
      <c r="H71" s="8" t="s">
        <v>18</v>
      </c>
    </row>
    <row r="72" ht="10.5" customHeight="1">
      <c r="A72" s="7">
        <v>44774.0</v>
      </c>
      <c r="B72" s="10" t="s">
        <v>115</v>
      </c>
      <c r="C72" s="8" t="s">
        <v>114</v>
      </c>
      <c r="D72" s="9">
        <v>5533.67</v>
      </c>
      <c r="E72" s="9">
        <v>0.0</v>
      </c>
      <c r="F72" s="8" t="s">
        <v>21</v>
      </c>
      <c r="G72" s="8" t="s">
        <v>26</v>
      </c>
      <c r="H72" s="8" t="s">
        <v>18</v>
      </c>
    </row>
    <row r="73" ht="10.5" customHeight="1">
      <c r="A73" s="7">
        <v>44773.0</v>
      </c>
      <c r="B73" s="10" t="s">
        <v>116</v>
      </c>
      <c r="C73" s="8" t="s">
        <v>117</v>
      </c>
      <c r="D73" s="9">
        <v>11710.0</v>
      </c>
      <c r="E73" s="9">
        <v>0.0</v>
      </c>
      <c r="F73" s="8" t="s">
        <v>21</v>
      </c>
      <c r="G73" s="8" t="s">
        <v>26</v>
      </c>
      <c r="H73" s="8" t="s">
        <v>18</v>
      </c>
    </row>
    <row r="74" ht="10.5" customHeight="1">
      <c r="A74" s="7">
        <v>44773.0</v>
      </c>
      <c r="B74" s="8" t="s">
        <v>118</v>
      </c>
      <c r="C74" s="8" t="s">
        <v>119</v>
      </c>
      <c r="D74" s="9">
        <v>7600.0</v>
      </c>
      <c r="E74" s="9">
        <v>0.0</v>
      </c>
      <c r="F74" s="8" t="s">
        <v>21</v>
      </c>
      <c r="G74" s="8" t="s">
        <v>22</v>
      </c>
      <c r="H74" s="8" t="s">
        <v>18</v>
      </c>
    </row>
    <row r="75" ht="10.5" customHeight="1">
      <c r="A75" s="7">
        <v>44773.0</v>
      </c>
      <c r="B75" s="8" t="s">
        <v>120</v>
      </c>
      <c r="C75" s="8" t="s">
        <v>121</v>
      </c>
      <c r="D75" s="9">
        <v>12366.0</v>
      </c>
      <c r="E75" s="9">
        <v>0.0</v>
      </c>
      <c r="F75" s="8" t="s">
        <v>21</v>
      </c>
      <c r="G75" s="8" t="s">
        <v>22</v>
      </c>
      <c r="H75" s="8" t="s">
        <v>18</v>
      </c>
    </row>
    <row r="76" ht="10.5" customHeight="1">
      <c r="A76" s="7">
        <v>44773.0</v>
      </c>
      <c r="B76" s="8" t="s">
        <v>122</v>
      </c>
      <c r="C76" s="8" t="s">
        <v>123</v>
      </c>
      <c r="D76" s="9">
        <v>691.67</v>
      </c>
      <c r="E76" s="9">
        <v>0.0</v>
      </c>
      <c r="F76" s="8" t="s">
        <v>25</v>
      </c>
      <c r="G76" s="8" t="s">
        <v>26</v>
      </c>
      <c r="H76" s="8" t="s">
        <v>18</v>
      </c>
    </row>
    <row r="77" ht="10.5" customHeight="1">
      <c r="A77" s="7">
        <v>44773.0</v>
      </c>
      <c r="B77" s="8" t="s">
        <v>124</v>
      </c>
      <c r="C77" s="8" t="s">
        <v>123</v>
      </c>
      <c r="D77" s="9">
        <v>55.08</v>
      </c>
      <c r="E77" s="9">
        <v>0.0</v>
      </c>
      <c r="F77" s="8" t="s">
        <v>28</v>
      </c>
      <c r="G77" s="8" t="s">
        <v>26</v>
      </c>
      <c r="H77" s="8" t="s">
        <v>18</v>
      </c>
    </row>
    <row r="78" ht="10.5" customHeight="1">
      <c r="A78" s="7">
        <v>44773.0</v>
      </c>
      <c r="B78" s="8" t="s">
        <v>125</v>
      </c>
      <c r="C78" s="8" t="s">
        <v>123</v>
      </c>
      <c r="D78" s="9">
        <v>7.37</v>
      </c>
      <c r="E78" s="9">
        <v>0.0</v>
      </c>
      <c r="F78" s="8" t="s">
        <v>30</v>
      </c>
      <c r="G78" s="8" t="s">
        <v>26</v>
      </c>
      <c r="H78" s="8" t="s">
        <v>18</v>
      </c>
    </row>
    <row r="79" ht="10.5" customHeight="1">
      <c r="A79" s="7">
        <v>44773.0</v>
      </c>
      <c r="B79" s="8" t="s">
        <v>126</v>
      </c>
      <c r="C79" s="8" t="s">
        <v>123</v>
      </c>
      <c r="D79" s="9">
        <v>3.12</v>
      </c>
      <c r="E79" s="9">
        <v>0.0</v>
      </c>
      <c r="F79" s="8" t="s">
        <v>32</v>
      </c>
      <c r="G79" s="8" t="s">
        <v>26</v>
      </c>
      <c r="H79" s="8" t="s">
        <v>18</v>
      </c>
    </row>
    <row r="80" ht="10.5" customHeight="1">
      <c r="A80" s="7">
        <v>44773.0</v>
      </c>
      <c r="B80" s="8" t="s">
        <v>127</v>
      </c>
      <c r="C80" s="8" t="s">
        <v>123</v>
      </c>
      <c r="D80" s="9">
        <v>24.03</v>
      </c>
      <c r="E80" s="9">
        <v>0.0</v>
      </c>
      <c r="F80" s="8" t="s">
        <v>34</v>
      </c>
      <c r="G80" s="8" t="s">
        <v>26</v>
      </c>
      <c r="H80" s="8" t="s">
        <v>18</v>
      </c>
    </row>
    <row r="81" ht="10.5" customHeight="1">
      <c r="A81" s="7">
        <v>44773.0</v>
      </c>
      <c r="B81" s="8" t="s">
        <v>128</v>
      </c>
      <c r="C81" s="8" t="s">
        <v>123</v>
      </c>
      <c r="D81" s="9">
        <v>27.67</v>
      </c>
      <c r="E81" s="9">
        <v>0.0</v>
      </c>
      <c r="F81" s="8" t="s">
        <v>36</v>
      </c>
      <c r="G81" s="8" t="s">
        <v>26</v>
      </c>
      <c r="H81" s="8" t="s">
        <v>18</v>
      </c>
    </row>
    <row r="82" ht="10.5" customHeight="1">
      <c r="A82" s="7">
        <v>44773.0</v>
      </c>
      <c r="B82" s="8" t="s">
        <v>129</v>
      </c>
      <c r="C82" s="8" t="s">
        <v>123</v>
      </c>
      <c r="D82" s="9">
        <v>6375.0</v>
      </c>
      <c r="E82" s="9">
        <v>0.0</v>
      </c>
      <c r="F82" s="8" t="s">
        <v>25</v>
      </c>
      <c r="G82" s="8" t="s">
        <v>22</v>
      </c>
      <c r="H82" s="8" t="s">
        <v>18</v>
      </c>
    </row>
    <row r="83" ht="10.5" customHeight="1">
      <c r="A83" s="7">
        <v>44773.0</v>
      </c>
      <c r="B83" s="8" t="s">
        <v>130</v>
      </c>
      <c r="C83" s="8" t="s">
        <v>123</v>
      </c>
      <c r="D83" s="9">
        <v>487.69</v>
      </c>
      <c r="E83" s="9">
        <v>0.0</v>
      </c>
      <c r="F83" s="8" t="s">
        <v>28</v>
      </c>
      <c r="G83" s="8" t="s">
        <v>22</v>
      </c>
      <c r="H83" s="8" t="s">
        <v>18</v>
      </c>
    </row>
    <row r="84" ht="10.5" customHeight="1">
      <c r="A84" s="7">
        <v>44773.0</v>
      </c>
      <c r="B84" s="8" t="s">
        <v>131</v>
      </c>
      <c r="C84" s="8" t="s">
        <v>123</v>
      </c>
      <c r="D84" s="9">
        <v>2.66</v>
      </c>
      <c r="E84" s="9">
        <v>0.0</v>
      </c>
      <c r="F84" s="8" t="s">
        <v>30</v>
      </c>
      <c r="G84" s="8" t="s">
        <v>22</v>
      </c>
      <c r="H84" s="8" t="s">
        <v>18</v>
      </c>
    </row>
    <row r="85" ht="10.5" customHeight="1">
      <c r="A85" s="7">
        <v>44773.0</v>
      </c>
      <c r="B85" s="8" t="s">
        <v>132</v>
      </c>
      <c r="C85" s="8" t="s">
        <v>123</v>
      </c>
      <c r="D85" s="9">
        <v>52.53</v>
      </c>
      <c r="E85" s="9">
        <v>0.0</v>
      </c>
      <c r="F85" s="8" t="s">
        <v>32</v>
      </c>
      <c r="G85" s="8" t="s">
        <v>22</v>
      </c>
      <c r="H85" s="8" t="s">
        <v>18</v>
      </c>
    </row>
    <row r="86" ht="10.5" customHeight="1">
      <c r="A86" s="7">
        <v>44773.0</v>
      </c>
      <c r="B86" s="8" t="s">
        <v>133</v>
      </c>
      <c r="C86" s="8" t="s">
        <v>123</v>
      </c>
      <c r="D86" s="9">
        <v>120.15</v>
      </c>
      <c r="E86" s="9">
        <v>0.0</v>
      </c>
      <c r="F86" s="8" t="s">
        <v>34</v>
      </c>
      <c r="G86" s="8" t="s">
        <v>22</v>
      </c>
      <c r="H86" s="8" t="s">
        <v>18</v>
      </c>
    </row>
    <row r="87" ht="10.5" customHeight="1">
      <c r="A87" s="7">
        <v>44773.0</v>
      </c>
      <c r="B87" s="8" t="s">
        <v>134</v>
      </c>
      <c r="C87" s="8" t="s">
        <v>123</v>
      </c>
      <c r="D87" s="9">
        <v>22957.37</v>
      </c>
      <c r="E87" s="9">
        <v>0.0</v>
      </c>
      <c r="F87" s="8" t="s">
        <v>25</v>
      </c>
      <c r="G87" s="8" t="s">
        <v>17</v>
      </c>
      <c r="H87" s="8" t="s">
        <v>18</v>
      </c>
    </row>
    <row r="88" ht="10.5" customHeight="1">
      <c r="A88" s="7">
        <v>44773.0</v>
      </c>
      <c r="B88" s="8" t="s">
        <v>135</v>
      </c>
      <c r="C88" s="8" t="s">
        <v>123</v>
      </c>
      <c r="D88" s="9">
        <v>1865.13</v>
      </c>
      <c r="E88" s="9">
        <v>0.0</v>
      </c>
      <c r="F88" s="8" t="s">
        <v>28</v>
      </c>
      <c r="G88" s="8" t="s">
        <v>17</v>
      </c>
      <c r="H88" s="8" t="s">
        <v>18</v>
      </c>
    </row>
    <row r="89" ht="10.5" customHeight="1">
      <c r="A89" s="7">
        <v>44773.0</v>
      </c>
      <c r="B89" s="8" t="s">
        <v>136</v>
      </c>
      <c r="C89" s="8" t="s">
        <v>123</v>
      </c>
      <c r="D89" s="9">
        <v>12.48</v>
      </c>
      <c r="E89" s="9">
        <v>0.0</v>
      </c>
      <c r="F89" s="8" t="s">
        <v>32</v>
      </c>
      <c r="G89" s="8" t="s">
        <v>17</v>
      </c>
      <c r="H89" s="8" t="s">
        <v>18</v>
      </c>
    </row>
    <row r="90" ht="10.5" customHeight="1">
      <c r="A90" s="7">
        <v>44773.0</v>
      </c>
      <c r="B90" s="8" t="s">
        <v>137</v>
      </c>
      <c r="C90" s="8" t="s">
        <v>123</v>
      </c>
      <c r="D90" s="9">
        <v>120.15</v>
      </c>
      <c r="E90" s="9">
        <v>0.0</v>
      </c>
      <c r="F90" s="8" t="s">
        <v>34</v>
      </c>
      <c r="G90" s="8" t="s">
        <v>17</v>
      </c>
      <c r="H90" s="8" t="s">
        <v>18</v>
      </c>
    </row>
    <row r="91" ht="10.5" customHeight="1">
      <c r="A91" s="7">
        <v>44771.0</v>
      </c>
      <c r="B91" s="8" t="s">
        <v>138</v>
      </c>
      <c r="C91" s="8" t="s">
        <v>139</v>
      </c>
      <c r="D91" s="9">
        <v>0.0</v>
      </c>
      <c r="E91" s="9">
        <v>15488.07</v>
      </c>
      <c r="F91" s="8" t="s">
        <v>16</v>
      </c>
      <c r="G91" s="8" t="s">
        <v>17</v>
      </c>
      <c r="H91" s="8" t="s">
        <v>18</v>
      </c>
    </row>
    <row r="92" ht="10.5" customHeight="1">
      <c r="A92" s="7">
        <v>44771.0</v>
      </c>
      <c r="B92" s="8" t="s">
        <v>140</v>
      </c>
      <c r="C92" s="8" t="s">
        <v>141</v>
      </c>
      <c r="D92" s="9">
        <v>225.0</v>
      </c>
      <c r="E92" s="9">
        <v>0.0</v>
      </c>
      <c r="F92" s="8" t="s">
        <v>55</v>
      </c>
      <c r="G92" s="8" t="s">
        <v>17</v>
      </c>
      <c r="H92" s="8" t="s">
        <v>18</v>
      </c>
    </row>
    <row r="93" ht="20.25" customHeight="1">
      <c r="A93" s="7">
        <v>44770.0</v>
      </c>
      <c r="B93" s="8" t="s">
        <v>142</v>
      </c>
      <c r="C93" s="8" t="s">
        <v>143</v>
      </c>
      <c r="D93" s="9">
        <v>336.0</v>
      </c>
      <c r="E93" s="9">
        <v>0.0</v>
      </c>
      <c r="F93" s="8" t="s">
        <v>55</v>
      </c>
      <c r="G93" s="8" t="s">
        <v>17</v>
      </c>
      <c r="H93" s="8" t="s">
        <v>18</v>
      </c>
    </row>
    <row r="94" ht="10.5" customHeight="1">
      <c r="A94" s="7">
        <v>44764.0</v>
      </c>
      <c r="B94" s="8" t="s">
        <v>144</v>
      </c>
      <c r="C94" s="8" t="s">
        <v>145</v>
      </c>
      <c r="D94" s="9">
        <v>225.0</v>
      </c>
      <c r="E94" s="9">
        <v>0.0</v>
      </c>
      <c r="F94" s="8" t="s">
        <v>55</v>
      </c>
      <c r="G94" s="8" t="s">
        <v>17</v>
      </c>
      <c r="H94" s="8" t="s">
        <v>18</v>
      </c>
    </row>
    <row r="95" ht="10.5" customHeight="1">
      <c r="A95" s="7">
        <v>44764.0</v>
      </c>
      <c r="B95" s="8" t="s">
        <v>146</v>
      </c>
      <c r="C95" s="8" t="s">
        <v>147</v>
      </c>
      <c r="D95" s="9">
        <v>13876.66</v>
      </c>
      <c r="E95" s="9">
        <v>0.0</v>
      </c>
      <c r="F95" s="8" t="s">
        <v>55</v>
      </c>
      <c r="G95" s="8" t="s">
        <v>26</v>
      </c>
      <c r="H95" s="8" t="s">
        <v>18</v>
      </c>
    </row>
    <row r="96" ht="10.5" customHeight="1">
      <c r="A96" s="7">
        <v>44763.0</v>
      </c>
      <c r="B96" s="8" t="s">
        <v>148</v>
      </c>
      <c r="C96" s="8" t="s">
        <v>149</v>
      </c>
      <c r="D96" s="9">
        <v>1875.0</v>
      </c>
      <c r="E96" s="9">
        <v>0.0</v>
      </c>
      <c r="F96" s="8" t="s">
        <v>55</v>
      </c>
      <c r="G96" s="8" t="s">
        <v>17</v>
      </c>
      <c r="H96" s="8" t="s">
        <v>18</v>
      </c>
    </row>
    <row r="97" ht="10.5" customHeight="1">
      <c r="A97" s="7">
        <v>44757.0</v>
      </c>
      <c r="B97" s="8" t="s">
        <v>150</v>
      </c>
      <c r="C97" s="8" t="s">
        <v>151</v>
      </c>
      <c r="D97" s="9">
        <v>676.09</v>
      </c>
      <c r="E97" s="9">
        <v>0.0</v>
      </c>
      <c r="F97" s="8" t="s">
        <v>25</v>
      </c>
      <c r="G97" s="8" t="s">
        <v>26</v>
      </c>
      <c r="H97" s="8" t="s">
        <v>18</v>
      </c>
    </row>
    <row r="98" ht="10.5" customHeight="1">
      <c r="A98" s="7">
        <v>44757.0</v>
      </c>
      <c r="B98" s="8" t="s">
        <v>152</v>
      </c>
      <c r="C98" s="8" t="s">
        <v>151</v>
      </c>
      <c r="D98" s="9">
        <v>53.84</v>
      </c>
      <c r="E98" s="9">
        <v>0.0</v>
      </c>
      <c r="F98" s="8" t="s">
        <v>28</v>
      </c>
      <c r="G98" s="8" t="s">
        <v>26</v>
      </c>
      <c r="H98" s="8" t="s">
        <v>18</v>
      </c>
    </row>
    <row r="99" ht="10.5" customHeight="1">
      <c r="A99" s="7">
        <v>44757.0</v>
      </c>
      <c r="B99" s="8" t="s">
        <v>153</v>
      </c>
      <c r="C99" s="8" t="s">
        <v>151</v>
      </c>
      <c r="D99" s="9">
        <v>7.2</v>
      </c>
      <c r="E99" s="9">
        <v>0.0</v>
      </c>
      <c r="F99" s="8" t="s">
        <v>30</v>
      </c>
      <c r="G99" s="8" t="s">
        <v>26</v>
      </c>
      <c r="H99" s="8" t="s">
        <v>18</v>
      </c>
    </row>
    <row r="100" ht="10.5" customHeight="1">
      <c r="A100" s="7">
        <v>44757.0</v>
      </c>
      <c r="B100" s="8" t="s">
        <v>154</v>
      </c>
      <c r="C100" s="8" t="s">
        <v>151</v>
      </c>
      <c r="D100" s="9">
        <v>3.05</v>
      </c>
      <c r="E100" s="9">
        <v>0.0</v>
      </c>
      <c r="F100" s="8" t="s">
        <v>32</v>
      </c>
      <c r="G100" s="8" t="s">
        <v>26</v>
      </c>
      <c r="H100" s="8" t="s">
        <v>18</v>
      </c>
    </row>
    <row r="101" ht="10.5" customHeight="1">
      <c r="A101" s="7">
        <v>44757.0</v>
      </c>
      <c r="B101" s="8" t="s">
        <v>155</v>
      </c>
      <c r="C101" s="8" t="s">
        <v>151</v>
      </c>
      <c r="D101" s="9">
        <v>23.49</v>
      </c>
      <c r="E101" s="9">
        <v>0.0</v>
      </c>
      <c r="F101" s="8" t="s">
        <v>34</v>
      </c>
      <c r="G101" s="8" t="s">
        <v>26</v>
      </c>
      <c r="H101" s="8" t="s">
        <v>18</v>
      </c>
    </row>
    <row r="102" ht="10.5" customHeight="1">
      <c r="A102" s="7">
        <v>44757.0</v>
      </c>
      <c r="B102" s="8" t="s">
        <v>156</v>
      </c>
      <c r="C102" s="8" t="s">
        <v>151</v>
      </c>
      <c r="D102" s="9">
        <v>27.04</v>
      </c>
      <c r="E102" s="9">
        <v>0.0</v>
      </c>
      <c r="F102" s="8" t="s">
        <v>36</v>
      </c>
      <c r="G102" s="8" t="s">
        <v>26</v>
      </c>
      <c r="H102" s="8" t="s">
        <v>18</v>
      </c>
    </row>
    <row r="103" ht="10.5" customHeight="1">
      <c r="A103" s="7">
        <v>44757.0</v>
      </c>
      <c r="B103" s="8" t="s">
        <v>157</v>
      </c>
      <c r="C103" s="8" t="s">
        <v>151</v>
      </c>
      <c r="D103" s="9">
        <v>6375.0</v>
      </c>
      <c r="E103" s="9">
        <v>0.0</v>
      </c>
      <c r="F103" s="8" t="s">
        <v>25</v>
      </c>
      <c r="G103" s="8" t="s">
        <v>22</v>
      </c>
      <c r="H103" s="8" t="s">
        <v>18</v>
      </c>
    </row>
    <row r="104" ht="10.5" customHeight="1">
      <c r="A104" s="7">
        <v>44757.0</v>
      </c>
      <c r="B104" s="8" t="s">
        <v>158</v>
      </c>
      <c r="C104" s="8" t="s">
        <v>151</v>
      </c>
      <c r="D104" s="9">
        <v>487.69</v>
      </c>
      <c r="E104" s="9">
        <v>0.0</v>
      </c>
      <c r="F104" s="8" t="s">
        <v>28</v>
      </c>
      <c r="G104" s="8" t="s">
        <v>22</v>
      </c>
      <c r="H104" s="8" t="s">
        <v>18</v>
      </c>
    </row>
    <row r="105" ht="20.25" customHeight="1">
      <c r="A105" s="7">
        <v>44757.0</v>
      </c>
      <c r="B105" s="8" t="s">
        <v>159</v>
      </c>
      <c r="C105" s="8" t="s">
        <v>151</v>
      </c>
      <c r="D105" s="9">
        <v>2.66</v>
      </c>
      <c r="E105" s="9">
        <v>0.0</v>
      </c>
      <c r="F105" s="8" t="s">
        <v>30</v>
      </c>
      <c r="G105" s="8" t="s">
        <v>22</v>
      </c>
      <c r="H105" s="8" t="s">
        <v>18</v>
      </c>
    </row>
    <row r="106" ht="10.5" customHeight="1">
      <c r="A106" s="7">
        <v>44757.0</v>
      </c>
      <c r="B106" s="8" t="s">
        <v>160</v>
      </c>
      <c r="C106" s="8" t="s">
        <v>151</v>
      </c>
      <c r="D106" s="9">
        <v>52.53</v>
      </c>
      <c r="E106" s="9">
        <v>0.0</v>
      </c>
      <c r="F106" s="8" t="s">
        <v>32</v>
      </c>
      <c r="G106" s="8" t="s">
        <v>22</v>
      </c>
      <c r="H106" s="8" t="s">
        <v>18</v>
      </c>
    </row>
    <row r="107" ht="10.5" customHeight="1">
      <c r="A107" s="7">
        <v>44757.0</v>
      </c>
      <c r="B107" s="8" t="s">
        <v>161</v>
      </c>
      <c r="C107" s="8" t="s">
        <v>151</v>
      </c>
      <c r="D107" s="9">
        <v>120.15</v>
      </c>
      <c r="E107" s="9">
        <v>0.0</v>
      </c>
      <c r="F107" s="8" t="s">
        <v>34</v>
      </c>
      <c r="G107" s="8" t="s">
        <v>22</v>
      </c>
      <c r="H107" s="8" t="s">
        <v>18</v>
      </c>
    </row>
    <row r="108" ht="10.5" customHeight="1">
      <c r="A108" s="7">
        <v>44757.0</v>
      </c>
      <c r="B108" s="8" t="s">
        <v>162</v>
      </c>
      <c r="C108" s="8" t="s">
        <v>151</v>
      </c>
      <c r="D108" s="9">
        <v>1478.79</v>
      </c>
      <c r="E108" s="9">
        <v>0.0</v>
      </c>
      <c r="F108" s="8" t="s">
        <v>25</v>
      </c>
      <c r="G108" s="8" t="s">
        <v>17</v>
      </c>
      <c r="H108" s="8" t="s">
        <v>18</v>
      </c>
    </row>
    <row r="109" ht="10.5" customHeight="1">
      <c r="A109" s="7">
        <v>44757.0</v>
      </c>
      <c r="B109" s="8" t="s">
        <v>163</v>
      </c>
      <c r="C109" s="8" t="s">
        <v>151</v>
      </c>
      <c r="D109" s="9">
        <v>126.87</v>
      </c>
      <c r="E109" s="9">
        <v>0.0</v>
      </c>
      <c r="F109" s="8" t="s">
        <v>28</v>
      </c>
      <c r="G109" s="8" t="s">
        <v>17</v>
      </c>
      <c r="H109" s="8" t="s">
        <v>18</v>
      </c>
    </row>
    <row r="110" ht="10.5" customHeight="1">
      <c r="A110" s="7">
        <v>44757.0</v>
      </c>
      <c r="B110" s="8" t="s">
        <v>164</v>
      </c>
      <c r="C110" s="8" t="s">
        <v>151</v>
      </c>
      <c r="D110" s="9">
        <v>4.99</v>
      </c>
      <c r="E110" s="9">
        <v>0.0</v>
      </c>
      <c r="F110" s="8" t="s">
        <v>32</v>
      </c>
      <c r="G110" s="8" t="s">
        <v>17</v>
      </c>
      <c r="H110" s="8" t="s">
        <v>18</v>
      </c>
    </row>
    <row r="111" ht="60.0" customHeight="1">
      <c r="A111" s="7">
        <v>44757.0</v>
      </c>
      <c r="B111" s="8" t="s">
        <v>165</v>
      </c>
      <c r="C111" s="8" t="s">
        <v>151</v>
      </c>
      <c r="D111" s="9">
        <v>120.15</v>
      </c>
      <c r="E111" s="9">
        <v>0.0</v>
      </c>
      <c r="F111" s="8" t="s">
        <v>34</v>
      </c>
      <c r="G111" s="8" t="s">
        <v>17</v>
      </c>
      <c r="H111" s="8" t="s">
        <v>18</v>
      </c>
    </row>
    <row r="112" ht="10.5" customHeight="1">
      <c r="A112" s="7">
        <v>44755.0</v>
      </c>
      <c r="B112" s="8" t="s">
        <v>166</v>
      </c>
      <c r="C112" s="8" t="s">
        <v>167</v>
      </c>
      <c r="D112" s="9">
        <v>336.0</v>
      </c>
      <c r="E112" s="9">
        <v>0.0</v>
      </c>
      <c r="F112" s="8" t="s">
        <v>55</v>
      </c>
      <c r="G112" s="8" t="s">
        <v>17</v>
      </c>
      <c r="H112" s="8" t="s">
        <v>18</v>
      </c>
    </row>
    <row r="113" ht="39.75" customHeight="1">
      <c r="A113" s="7">
        <v>44754.0</v>
      </c>
      <c r="B113" s="8" t="s">
        <v>168</v>
      </c>
      <c r="C113" s="8" t="s">
        <v>169</v>
      </c>
      <c r="D113" s="9">
        <v>3000.0</v>
      </c>
      <c r="E113" s="9">
        <v>0.0</v>
      </c>
      <c r="F113" s="8" t="s">
        <v>55</v>
      </c>
      <c r="G113" s="8" t="s">
        <v>17</v>
      </c>
      <c r="H113" s="8" t="s">
        <v>18</v>
      </c>
    </row>
    <row r="114" ht="10.5" customHeight="1">
      <c r="A114" s="7">
        <v>44753.0</v>
      </c>
      <c r="B114" s="8" t="s">
        <v>170</v>
      </c>
      <c r="C114" s="8" t="s">
        <v>171</v>
      </c>
      <c r="D114" s="9">
        <v>3000.0</v>
      </c>
      <c r="E114" s="9">
        <v>0.0</v>
      </c>
      <c r="F114" s="8" t="s">
        <v>55</v>
      </c>
      <c r="G114" s="8" t="s">
        <v>17</v>
      </c>
      <c r="H114" s="8" t="s">
        <v>18</v>
      </c>
    </row>
    <row r="115" ht="10.5" customHeight="1">
      <c r="A115" s="7">
        <v>44753.0</v>
      </c>
      <c r="B115" s="8" t="s">
        <v>172</v>
      </c>
      <c r="C115" s="8"/>
      <c r="D115" s="9">
        <v>38.27</v>
      </c>
      <c r="E115" s="9">
        <v>0.0</v>
      </c>
      <c r="F115" s="8" t="s">
        <v>88</v>
      </c>
      <c r="G115" s="8" t="s">
        <v>22</v>
      </c>
      <c r="H115" s="8" t="s">
        <v>18</v>
      </c>
    </row>
    <row r="116" ht="10.5" customHeight="1">
      <c r="A116" s="7">
        <v>44753.0</v>
      </c>
      <c r="B116" s="8" t="s">
        <v>173</v>
      </c>
      <c r="C116" s="8" t="s">
        <v>109</v>
      </c>
      <c r="D116" s="9">
        <v>2250.0</v>
      </c>
      <c r="E116" s="9">
        <v>0.0</v>
      </c>
      <c r="F116" s="8" t="s">
        <v>16</v>
      </c>
      <c r="G116" s="8" t="s">
        <v>17</v>
      </c>
      <c r="H116" s="8" t="s">
        <v>18</v>
      </c>
    </row>
    <row r="117" ht="10.5" customHeight="1">
      <c r="A117" s="7">
        <v>44753.0</v>
      </c>
      <c r="B117" s="8" t="s">
        <v>82</v>
      </c>
      <c r="C117" s="8" t="s">
        <v>83</v>
      </c>
      <c r="D117" s="9">
        <v>23.0</v>
      </c>
      <c r="E117" s="9">
        <v>0.0</v>
      </c>
      <c r="F117" s="8" t="s">
        <v>84</v>
      </c>
      <c r="G117" s="8" t="s">
        <v>22</v>
      </c>
      <c r="H117" s="8" t="s">
        <v>18</v>
      </c>
    </row>
    <row r="118" ht="10.5" customHeight="1">
      <c r="A118" s="7">
        <v>44748.0</v>
      </c>
      <c r="B118" s="8" t="s">
        <v>174</v>
      </c>
      <c r="C118" s="8" t="s">
        <v>83</v>
      </c>
      <c r="D118" s="9">
        <v>95.7</v>
      </c>
      <c r="E118" s="9">
        <v>0.0</v>
      </c>
      <c r="F118" s="8" t="s">
        <v>84</v>
      </c>
      <c r="G118" s="8" t="s">
        <v>22</v>
      </c>
      <c r="H118" s="8" t="s">
        <v>18</v>
      </c>
    </row>
    <row r="119" ht="10.5" customHeight="1">
      <c r="A119" s="7">
        <v>44748.0</v>
      </c>
      <c r="B119" s="8" t="s">
        <v>175</v>
      </c>
      <c r="C119" s="8" t="s">
        <v>176</v>
      </c>
      <c r="D119" s="9">
        <v>675.0</v>
      </c>
      <c r="E119" s="9">
        <v>0.0</v>
      </c>
      <c r="F119" s="8" t="s">
        <v>55</v>
      </c>
      <c r="G119" s="8" t="s">
        <v>17</v>
      </c>
      <c r="H119" s="8" t="s">
        <v>18</v>
      </c>
    </row>
    <row r="120" ht="10.5" customHeight="1">
      <c r="A120" s="7">
        <v>44748.0</v>
      </c>
      <c r="B120" s="10" t="s">
        <v>177</v>
      </c>
      <c r="C120" s="8" t="s">
        <v>103</v>
      </c>
      <c r="D120" s="9">
        <v>0.0</v>
      </c>
      <c r="E120" s="9">
        <v>2250.0</v>
      </c>
      <c r="F120" s="8" t="s">
        <v>16</v>
      </c>
      <c r="G120" s="8" t="s">
        <v>17</v>
      </c>
      <c r="H120" s="8" t="s">
        <v>18</v>
      </c>
    </row>
    <row r="121" ht="10.5" customHeight="1">
      <c r="A121" s="7">
        <v>44748.0</v>
      </c>
      <c r="B121" s="10" t="s">
        <v>178</v>
      </c>
      <c r="C121" s="8" t="s">
        <v>179</v>
      </c>
      <c r="D121" s="9">
        <v>0.0</v>
      </c>
      <c r="E121" s="9">
        <v>1500.0</v>
      </c>
      <c r="F121" s="8" t="s">
        <v>16</v>
      </c>
      <c r="G121" s="8" t="s">
        <v>17</v>
      </c>
      <c r="H121" s="8" t="s">
        <v>18</v>
      </c>
    </row>
    <row r="122" ht="10.5" customHeight="1">
      <c r="A122" s="7">
        <v>44747.0</v>
      </c>
      <c r="B122" s="8" t="s">
        <v>180</v>
      </c>
      <c r="C122" s="8" t="s">
        <v>181</v>
      </c>
      <c r="D122" s="9">
        <v>337.5</v>
      </c>
      <c r="E122" s="9">
        <v>0.0</v>
      </c>
      <c r="F122" s="8" t="s">
        <v>55</v>
      </c>
      <c r="G122" s="8" t="s">
        <v>17</v>
      </c>
      <c r="H122" s="8" t="s">
        <v>18</v>
      </c>
    </row>
    <row r="123" ht="10.5" customHeight="1">
      <c r="A123" s="7">
        <v>44743.0</v>
      </c>
      <c r="B123" s="8" t="s">
        <v>182</v>
      </c>
      <c r="C123" s="8" t="s">
        <v>109</v>
      </c>
      <c r="D123" s="9">
        <v>0.0</v>
      </c>
      <c r="E123" s="9">
        <v>2250.0</v>
      </c>
      <c r="F123" s="8" t="s">
        <v>16</v>
      </c>
      <c r="G123" s="8" t="s">
        <v>17</v>
      </c>
      <c r="H123" s="8" t="s">
        <v>18</v>
      </c>
    </row>
    <row r="124" ht="10.5" customHeight="1">
      <c r="A124" s="7">
        <v>44743.0</v>
      </c>
      <c r="B124" s="10" t="s">
        <v>183</v>
      </c>
      <c r="C124" s="8" t="s">
        <v>112</v>
      </c>
      <c r="D124" s="9">
        <v>0.0</v>
      </c>
      <c r="E124" s="9">
        <v>1500.0</v>
      </c>
      <c r="F124" s="8" t="s">
        <v>16</v>
      </c>
      <c r="G124" s="8" t="s">
        <v>17</v>
      </c>
      <c r="H124" s="8" t="s">
        <v>18</v>
      </c>
    </row>
    <row r="125" ht="10.5" customHeight="1">
      <c r="A125" s="7">
        <v>44743.0</v>
      </c>
      <c r="B125" s="10" t="s">
        <v>113</v>
      </c>
      <c r="C125" s="8" t="s">
        <v>184</v>
      </c>
      <c r="D125" s="9">
        <v>5533.67</v>
      </c>
      <c r="E125" s="9">
        <v>0.0</v>
      </c>
      <c r="F125" s="8" t="s">
        <v>21</v>
      </c>
      <c r="G125" s="8" t="s">
        <v>22</v>
      </c>
      <c r="H125" s="8" t="s">
        <v>18</v>
      </c>
    </row>
    <row r="126" ht="10.5" customHeight="1">
      <c r="A126" s="7">
        <v>44743.0</v>
      </c>
      <c r="B126" s="10" t="s">
        <v>115</v>
      </c>
      <c r="C126" s="8" t="s">
        <v>184</v>
      </c>
      <c r="D126" s="9">
        <v>5533.67</v>
      </c>
      <c r="E126" s="9">
        <v>0.0</v>
      </c>
      <c r="F126" s="8" t="s">
        <v>21</v>
      </c>
      <c r="G126" s="8" t="s">
        <v>26</v>
      </c>
      <c r="H126" s="8" t="s">
        <v>18</v>
      </c>
    </row>
    <row r="127" ht="10.5" customHeight="1">
      <c r="A127" s="7">
        <v>44743.0</v>
      </c>
      <c r="B127" s="10" t="s">
        <v>185</v>
      </c>
      <c r="C127" s="8" t="s">
        <v>100</v>
      </c>
      <c r="D127" s="9">
        <v>0.0</v>
      </c>
      <c r="E127" s="9">
        <v>15000.0</v>
      </c>
      <c r="F127" s="8" t="s">
        <v>16</v>
      </c>
      <c r="G127" s="8" t="s">
        <v>17</v>
      </c>
      <c r="H127" s="8" t="s">
        <v>18</v>
      </c>
    </row>
    <row r="128" ht="10.5" customHeight="1">
      <c r="A128" s="7">
        <v>44743.0</v>
      </c>
      <c r="B128" s="10" t="s">
        <v>186</v>
      </c>
      <c r="C128" s="8" t="s">
        <v>100</v>
      </c>
      <c r="D128" s="9">
        <v>0.0</v>
      </c>
      <c r="E128" s="9">
        <v>5000.0</v>
      </c>
      <c r="F128" s="8" t="s">
        <v>16</v>
      </c>
      <c r="G128" s="8" t="s">
        <v>17</v>
      </c>
      <c r="H128" s="8" t="s">
        <v>18</v>
      </c>
    </row>
    <row r="129" ht="10.5" customHeight="1">
      <c r="A129" s="7">
        <v>44743.0</v>
      </c>
      <c r="B129" s="8" t="s">
        <v>187</v>
      </c>
      <c r="C129" s="8" t="s">
        <v>105</v>
      </c>
      <c r="D129" s="9">
        <v>762.3</v>
      </c>
      <c r="E129" s="9">
        <v>0.0</v>
      </c>
      <c r="F129" s="8" t="s">
        <v>84</v>
      </c>
      <c r="G129" s="8" t="s">
        <v>17</v>
      </c>
      <c r="H129" s="8" t="s">
        <v>18</v>
      </c>
    </row>
    <row r="130" ht="39.75" customHeight="1">
      <c r="A130" s="7">
        <v>44742.0</v>
      </c>
      <c r="B130" s="8" t="s">
        <v>188</v>
      </c>
      <c r="C130" s="8" t="s">
        <v>189</v>
      </c>
      <c r="D130" s="9">
        <v>0.0</v>
      </c>
      <c r="E130" s="9">
        <v>13500.0</v>
      </c>
      <c r="F130" s="8" t="s">
        <v>16</v>
      </c>
      <c r="G130" s="8" t="s">
        <v>17</v>
      </c>
      <c r="H130" s="8" t="s">
        <v>18</v>
      </c>
    </row>
    <row r="131" ht="10.5" customHeight="1">
      <c r="A131" s="7">
        <v>44742.0</v>
      </c>
      <c r="B131" s="8" t="s">
        <v>190</v>
      </c>
      <c r="C131" s="8" t="s">
        <v>189</v>
      </c>
      <c r="D131" s="9">
        <v>0.0</v>
      </c>
      <c r="E131" s="9">
        <v>2250.0</v>
      </c>
      <c r="F131" s="8" t="s">
        <v>16</v>
      </c>
      <c r="G131" s="8" t="s">
        <v>17</v>
      </c>
      <c r="H131" s="8" t="s">
        <v>18</v>
      </c>
    </row>
    <row r="132" ht="10.5" customHeight="1">
      <c r="A132" s="7">
        <v>44742.0</v>
      </c>
      <c r="B132" s="8" t="s">
        <v>191</v>
      </c>
      <c r="C132" s="8" t="s">
        <v>189</v>
      </c>
      <c r="D132" s="9">
        <v>0.0</v>
      </c>
      <c r="E132" s="9">
        <v>11250.0</v>
      </c>
      <c r="F132" s="8" t="s">
        <v>16</v>
      </c>
      <c r="G132" s="8" t="s">
        <v>17</v>
      </c>
      <c r="H132" s="8" t="s">
        <v>18</v>
      </c>
    </row>
    <row r="133" ht="10.5" customHeight="1">
      <c r="A133" s="7">
        <v>44742.0</v>
      </c>
      <c r="B133" s="8" t="s">
        <v>192</v>
      </c>
      <c r="C133" s="8" t="s">
        <v>189</v>
      </c>
      <c r="D133" s="9">
        <v>0.0</v>
      </c>
      <c r="E133" s="9">
        <v>2250.0</v>
      </c>
      <c r="F133" s="8" t="s">
        <v>16</v>
      </c>
      <c r="G133" s="8" t="s">
        <v>17</v>
      </c>
      <c r="H133" s="8" t="s">
        <v>18</v>
      </c>
    </row>
    <row r="134" ht="10.5" customHeight="1">
      <c r="A134" s="7">
        <v>44742.0</v>
      </c>
      <c r="B134" s="10" t="s">
        <v>193</v>
      </c>
      <c r="C134" s="8" t="s">
        <v>189</v>
      </c>
      <c r="D134" s="9">
        <v>0.0</v>
      </c>
      <c r="E134" s="9">
        <v>3000.0</v>
      </c>
      <c r="F134" s="8" t="s">
        <v>16</v>
      </c>
      <c r="G134" s="8" t="s">
        <v>17</v>
      </c>
      <c r="H134" s="8" t="s">
        <v>18</v>
      </c>
    </row>
    <row r="135" ht="10.5" customHeight="1">
      <c r="A135" s="7">
        <v>44742.0</v>
      </c>
      <c r="B135" s="10" t="s">
        <v>194</v>
      </c>
      <c r="C135" s="8" t="s">
        <v>189</v>
      </c>
      <c r="D135" s="9">
        <v>0.0</v>
      </c>
      <c r="E135" s="9">
        <v>2500.0</v>
      </c>
      <c r="F135" s="8" t="s">
        <v>16</v>
      </c>
      <c r="G135" s="8" t="s">
        <v>17</v>
      </c>
      <c r="H135" s="8" t="s">
        <v>18</v>
      </c>
    </row>
    <row r="136" ht="10.5" customHeight="1">
      <c r="A136" s="7">
        <v>44742.0</v>
      </c>
      <c r="B136" s="10" t="s">
        <v>195</v>
      </c>
      <c r="C136" s="8" t="s">
        <v>189</v>
      </c>
      <c r="D136" s="9">
        <v>0.0</v>
      </c>
      <c r="E136" s="9">
        <v>3000.0</v>
      </c>
      <c r="F136" s="8" t="s">
        <v>16</v>
      </c>
      <c r="G136" s="8" t="s">
        <v>17</v>
      </c>
      <c r="H136" s="8" t="s">
        <v>18</v>
      </c>
    </row>
    <row r="137" ht="10.5" customHeight="1">
      <c r="A137" s="7">
        <v>44742.0</v>
      </c>
      <c r="B137" s="10" t="s">
        <v>196</v>
      </c>
      <c r="C137" s="8" t="s">
        <v>189</v>
      </c>
      <c r="D137" s="9">
        <v>0.0</v>
      </c>
      <c r="E137" s="9">
        <v>1500.0</v>
      </c>
      <c r="F137" s="8" t="s">
        <v>16</v>
      </c>
      <c r="G137" s="8" t="s">
        <v>17</v>
      </c>
      <c r="H137" s="8" t="s">
        <v>18</v>
      </c>
    </row>
    <row r="138" ht="10.5" customHeight="1">
      <c r="A138" s="7">
        <v>44742.0</v>
      </c>
      <c r="B138" s="10" t="s">
        <v>197</v>
      </c>
      <c r="C138" s="8" t="s">
        <v>189</v>
      </c>
      <c r="D138" s="9">
        <v>0.0</v>
      </c>
      <c r="E138" s="9">
        <v>2000.0</v>
      </c>
      <c r="F138" s="8" t="s">
        <v>16</v>
      </c>
      <c r="G138" s="8" t="s">
        <v>17</v>
      </c>
      <c r="H138" s="8" t="s">
        <v>18</v>
      </c>
    </row>
    <row r="139" ht="10.5" customHeight="1">
      <c r="A139" s="7">
        <v>44742.0</v>
      </c>
      <c r="B139" s="10" t="s">
        <v>198</v>
      </c>
      <c r="C139" s="8" t="s">
        <v>189</v>
      </c>
      <c r="D139" s="9">
        <v>0.0</v>
      </c>
      <c r="E139" s="9">
        <v>1500.0</v>
      </c>
      <c r="F139" s="8" t="s">
        <v>16</v>
      </c>
      <c r="G139" s="8" t="s">
        <v>17</v>
      </c>
      <c r="H139" s="8" t="s">
        <v>18</v>
      </c>
    </row>
    <row r="140" ht="10.5" customHeight="1">
      <c r="A140" s="7">
        <v>44742.0</v>
      </c>
      <c r="B140" s="10" t="s">
        <v>199</v>
      </c>
      <c r="C140" s="8" t="s">
        <v>200</v>
      </c>
      <c r="D140" s="9">
        <v>8.57</v>
      </c>
      <c r="E140" s="9">
        <v>0.0</v>
      </c>
      <c r="F140" s="8" t="s">
        <v>88</v>
      </c>
      <c r="G140" s="8" t="s">
        <v>17</v>
      </c>
      <c r="H140" s="8" t="s">
        <v>18</v>
      </c>
    </row>
    <row r="141" ht="10.5" customHeight="1">
      <c r="A141" s="7">
        <v>44742.0</v>
      </c>
      <c r="B141" s="8" t="s">
        <v>201</v>
      </c>
      <c r="C141" s="8" t="s">
        <v>200</v>
      </c>
      <c r="D141" s="9">
        <v>1.43</v>
      </c>
      <c r="E141" s="9">
        <v>0.0</v>
      </c>
      <c r="F141" s="8" t="s">
        <v>88</v>
      </c>
      <c r="G141" s="8" t="s">
        <v>17</v>
      </c>
      <c r="H141" s="8" t="s">
        <v>18</v>
      </c>
    </row>
    <row r="142" ht="10.5" customHeight="1">
      <c r="A142" s="7">
        <v>44742.0</v>
      </c>
      <c r="B142" s="10" t="s">
        <v>202</v>
      </c>
      <c r="C142" s="8" t="s">
        <v>203</v>
      </c>
      <c r="D142" s="9">
        <v>10.0</v>
      </c>
      <c r="E142" s="9">
        <v>0.0</v>
      </c>
      <c r="F142" s="8" t="s">
        <v>88</v>
      </c>
      <c r="G142" s="8" t="s">
        <v>17</v>
      </c>
      <c r="H142" s="8" t="s">
        <v>18</v>
      </c>
    </row>
    <row r="143" ht="10.5" customHeight="1">
      <c r="A143" s="7">
        <v>44742.0</v>
      </c>
      <c r="B143" s="10" t="s">
        <v>204</v>
      </c>
      <c r="C143" s="8" t="s">
        <v>205</v>
      </c>
      <c r="D143" s="9">
        <v>10.0</v>
      </c>
      <c r="E143" s="9">
        <v>0.0</v>
      </c>
      <c r="F143" s="8" t="s">
        <v>88</v>
      </c>
      <c r="G143" s="8" t="s">
        <v>17</v>
      </c>
      <c r="H143" s="8" t="s">
        <v>18</v>
      </c>
    </row>
    <row r="144" ht="10.5" customHeight="1">
      <c r="A144" s="7">
        <v>44742.0</v>
      </c>
      <c r="B144" s="10" t="s">
        <v>206</v>
      </c>
      <c r="C144" s="8" t="s">
        <v>207</v>
      </c>
      <c r="D144" s="9">
        <v>10.0</v>
      </c>
      <c r="E144" s="9">
        <v>0.0</v>
      </c>
      <c r="F144" s="8" t="s">
        <v>88</v>
      </c>
      <c r="G144" s="8" t="s">
        <v>17</v>
      </c>
      <c r="H144" s="8" t="s">
        <v>18</v>
      </c>
    </row>
    <row r="145" ht="50.25" customHeight="1">
      <c r="A145" s="7">
        <v>44742.0</v>
      </c>
      <c r="B145" s="8" t="s">
        <v>208</v>
      </c>
      <c r="C145" s="8" t="s">
        <v>209</v>
      </c>
      <c r="D145" s="9">
        <v>5180.14</v>
      </c>
      <c r="E145" s="9">
        <v>0.0</v>
      </c>
      <c r="F145" s="8" t="s">
        <v>84</v>
      </c>
      <c r="G145" s="8" t="s">
        <v>17</v>
      </c>
      <c r="H145" s="8" t="s">
        <v>18</v>
      </c>
    </row>
    <row r="146" ht="10.5" customHeight="1">
      <c r="A146" s="7">
        <v>44742.0</v>
      </c>
      <c r="B146" s="8" t="s">
        <v>208</v>
      </c>
      <c r="C146" s="8" t="s">
        <v>209</v>
      </c>
      <c r="D146" s="9">
        <v>6453.83</v>
      </c>
      <c r="E146" s="9">
        <v>0.0</v>
      </c>
      <c r="F146" s="8" t="s">
        <v>84</v>
      </c>
      <c r="G146" s="8" t="s">
        <v>22</v>
      </c>
      <c r="H146" s="8" t="s">
        <v>18</v>
      </c>
    </row>
    <row r="147" ht="10.5" customHeight="1">
      <c r="A147" s="7">
        <v>44742.0</v>
      </c>
      <c r="B147" s="8" t="s">
        <v>210</v>
      </c>
      <c r="C147" s="8" t="s">
        <v>211</v>
      </c>
      <c r="D147" s="9">
        <v>7600.0</v>
      </c>
      <c r="E147" s="9">
        <v>0.0</v>
      </c>
      <c r="F147" s="8" t="s">
        <v>21</v>
      </c>
      <c r="G147" s="8" t="s">
        <v>22</v>
      </c>
      <c r="H147" s="8" t="s">
        <v>18</v>
      </c>
    </row>
    <row r="148" ht="10.5" customHeight="1">
      <c r="A148" s="7">
        <v>44742.0</v>
      </c>
      <c r="B148" s="8" t="s">
        <v>120</v>
      </c>
      <c r="C148" s="8" t="s">
        <v>212</v>
      </c>
      <c r="D148" s="9">
        <v>8834.0</v>
      </c>
      <c r="E148" s="9">
        <v>0.0</v>
      </c>
      <c r="F148" s="8" t="s">
        <v>21</v>
      </c>
      <c r="G148" s="8" t="s">
        <v>22</v>
      </c>
      <c r="H148" s="8" t="s">
        <v>18</v>
      </c>
    </row>
    <row r="149" ht="10.5" customHeight="1">
      <c r="A149" s="7">
        <v>44742.0</v>
      </c>
      <c r="B149" s="8" t="s">
        <v>213</v>
      </c>
      <c r="C149" s="8" t="s">
        <v>214</v>
      </c>
      <c r="D149" s="9">
        <v>0.0</v>
      </c>
      <c r="E149" s="9">
        <v>2250.0</v>
      </c>
      <c r="F149" s="8" t="s">
        <v>16</v>
      </c>
      <c r="G149" s="8" t="s">
        <v>17</v>
      </c>
      <c r="H149" s="8" t="s">
        <v>18</v>
      </c>
    </row>
    <row r="150" ht="10.5" customHeight="1">
      <c r="A150" s="7">
        <v>44742.0</v>
      </c>
      <c r="B150" s="8" t="s">
        <v>215</v>
      </c>
      <c r="C150" s="8" t="s">
        <v>216</v>
      </c>
      <c r="D150" s="9">
        <v>691.67</v>
      </c>
      <c r="E150" s="9">
        <v>0.0</v>
      </c>
      <c r="F150" s="8" t="s">
        <v>25</v>
      </c>
      <c r="G150" s="8" t="s">
        <v>26</v>
      </c>
      <c r="H150" s="8" t="s">
        <v>18</v>
      </c>
    </row>
    <row r="151" ht="10.5" customHeight="1">
      <c r="A151" s="7">
        <v>44742.0</v>
      </c>
      <c r="B151" s="8" t="s">
        <v>217</v>
      </c>
      <c r="C151" s="8" t="s">
        <v>216</v>
      </c>
      <c r="D151" s="9">
        <v>55.08</v>
      </c>
      <c r="E151" s="9">
        <v>0.0</v>
      </c>
      <c r="F151" s="8" t="s">
        <v>28</v>
      </c>
      <c r="G151" s="8" t="s">
        <v>26</v>
      </c>
      <c r="H151" s="8" t="s">
        <v>18</v>
      </c>
    </row>
    <row r="152" ht="10.5" customHeight="1">
      <c r="A152" s="7">
        <v>44742.0</v>
      </c>
      <c r="B152" s="8" t="s">
        <v>218</v>
      </c>
      <c r="C152" s="8" t="s">
        <v>216</v>
      </c>
      <c r="D152" s="9">
        <v>7.37</v>
      </c>
      <c r="E152" s="9">
        <v>0.0</v>
      </c>
      <c r="F152" s="8" t="s">
        <v>30</v>
      </c>
      <c r="G152" s="8" t="s">
        <v>26</v>
      </c>
      <c r="H152" s="8" t="s">
        <v>18</v>
      </c>
    </row>
    <row r="153" ht="10.5" customHeight="1">
      <c r="A153" s="7">
        <v>44742.0</v>
      </c>
      <c r="B153" s="8" t="s">
        <v>219</v>
      </c>
      <c r="C153" s="8" t="s">
        <v>216</v>
      </c>
      <c r="D153" s="9">
        <v>3.43</v>
      </c>
      <c r="E153" s="9">
        <v>0.0</v>
      </c>
      <c r="F153" s="8" t="s">
        <v>32</v>
      </c>
      <c r="G153" s="8" t="s">
        <v>26</v>
      </c>
      <c r="H153" s="8" t="s">
        <v>18</v>
      </c>
    </row>
    <row r="154" ht="50.25" customHeight="1">
      <c r="A154" s="7">
        <v>44742.0</v>
      </c>
      <c r="B154" s="8" t="s">
        <v>220</v>
      </c>
      <c r="C154" s="8" t="s">
        <v>216</v>
      </c>
      <c r="D154" s="9">
        <v>24.03</v>
      </c>
      <c r="E154" s="9">
        <v>0.0</v>
      </c>
      <c r="F154" s="8" t="s">
        <v>34</v>
      </c>
      <c r="G154" s="8" t="s">
        <v>26</v>
      </c>
      <c r="H154" s="8" t="s">
        <v>18</v>
      </c>
    </row>
    <row r="155" ht="10.5" customHeight="1">
      <c r="A155" s="7">
        <v>44742.0</v>
      </c>
      <c r="B155" s="8" t="s">
        <v>221</v>
      </c>
      <c r="C155" s="8" t="s">
        <v>216</v>
      </c>
      <c r="D155" s="9">
        <v>27.67</v>
      </c>
      <c r="E155" s="9">
        <v>0.0</v>
      </c>
      <c r="F155" s="8" t="s">
        <v>36</v>
      </c>
      <c r="G155" s="8" t="s">
        <v>26</v>
      </c>
      <c r="H155" s="8" t="s">
        <v>18</v>
      </c>
    </row>
    <row r="156" ht="10.5" customHeight="1">
      <c r="A156" s="7">
        <v>44742.0</v>
      </c>
      <c r="B156" s="8" t="s">
        <v>222</v>
      </c>
      <c r="C156" s="8" t="s">
        <v>216</v>
      </c>
      <c r="D156" s="9">
        <v>6375.0</v>
      </c>
      <c r="E156" s="9">
        <v>0.0</v>
      </c>
      <c r="F156" s="8" t="s">
        <v>25</v>
      </c>
      <c r="G156" s="8" t="s">
        <v>22</v>
      </c>
      <c r="H156" s="8" t="s">
        <v>18</v>
      </c>
    </row>
    <row r="157" ht="10.5" customHeight="1">
      <c r="A157" s="7">
        <v>44742.0</v>
      </c>
      <c r="B157" s="8" t="s">
        <v>223</v>
      </c>
      <c r="C157" s="8" t="s">
        <v>216</v>
      </c>
      <c r="D157" s="9">
        <v>487.69</v>
      </c>
      <c r="E157" s="9">
        <v>0.0</v>
      </c>
      <c r="F157" s="8" t="s">
        <v>28</v>
      </c>
      <c r="G157" s="8" t="s">
        <v>22</v>
      </c>
      <c r="H157" s="8" t="s">
        <v>18</v>
      </c>
    </row>
    <row r="158" ht="10.5" customHeight="1">
      <c r="A158" s="7">
        <v>44742.0</v>
      </c>
      <c r="B158" s="8" t="s">
        <v>224</v>
      </c>
      <c r="C158" s="8" t="s">
        <v>216</v>
      </c>
      <c r="D158" s="9">
        <v>2.66</v>
      </c>
      <c r="E158" s="9">
        <v>0.0</v>
      </c>
      <c r="F158" s="8" t="s">
        <v>30</v>
      </c>
      <c r="G158" s="8" t="s">
        <v>22</v>
      </c>
      <c r="H158" s="8" t="s">
        <v>18</v>
      </c>
    </row>
    <row r="159" ht="10.5" customHeight="1">
      <c r="A159" s="7">
        <v>44742.0</v>
      </c>
      <c r="B159" s="8" t="s">
        <v>225</v>
      </c>
      <c r="C159" s="8" t="s">
        <v>216</v>
      </c>
      <c r="D159" s="9">
        <v>52.53</v>
      </c>
      <c r="E159" s="9">
        <v>0.0</v>
      </c>
      <c r="F159" s="8" t="s">
        <v>32</v>
      </c>
      <c r="G159" s="8" t="s">
        <v>22</v>
      </c>
      <c r="H159" s="8" t="s">
        <v>18</v>
      </c>
    </row>
    <row r="160" ht="10.5" customHeight="1">
      <c r="A160" s="7">
        <v>44742.0</v>
      </c>
      <c r="B160" s="8" t="s">
        <v>226</v>
      </c>
      <c r="C160" s="8" t="s">
        <v>216</v>
      </c>
      <c r="D160" s="9">
        <v>120.15</v>
      </c>
      <c r="E160" s="9">
        <v>0.0</v>
      </c>
      <c r="F160" s="8" t="s">
        <v>34</v>
      </c>
      <c r="G160" s="8" t="s">
        <v>22</v>
      </c>
      <c r="H160" s="8" t="s">
        <v>18</v>
      </c>
    </row>
    <row r="161" ht="10.5" customHeight="1">
      <c r="A161" s="7">
        <v>44742.0</v>
      </c>
      <c r="B161" s="10" t="s">
        <v>227</v>
      </c>
      <c r="C161" s="8" t="s">
        <v>228</v>
      </c>
      <c r="D161" s="9">
        <v>11710.0</v>
      </c>
      <c r="E161" s="9">
        <v>0.0</v>
      </c>
      <c r="F161" s="8" t="s">
        <v>21</v>
      </c>
      <c r="G161" s="8" t="s">
        <v>26</v>
      </c>
      <c r="H161" s="8" t="s">
        <v>18</v>
      </c>
    </row>
    <row r="162" ht="60.0" customHeight="1">
      <c r="A162" s="7">
        <v>44739.0</v>
      </c>
      <c r="B162" s="10" t="s">
        <v>229</v>
      </c>
      <c r="C162" s="8" t="s">
        <v>100</v>
      </c>
      <c r="D162" s="9">
        <v>0.0</v>
      </c>
      <c r="E162" s="9">
        <v>15000.0</v>
      </c>
      <c r="F162" s="8" t="s">
        <v>16</v>
      </c>
      <c r="G162" s="8" t="s">
        <v>17</v>
      </c>
      <c r="H162" s="8" t="s">
        <v>18</v>
      </c>
    </row>
    <row r="163" ht="10.5" customHeight="1">
      <c r="A163" s="7">
        <v>44739.0</v>
      </c>
      <c r="B163" s="10" t="s">
        <v>230</v>
      </c>
      <c r="C163" s="8" t="s">
        <v>100</v>
      </c>
      <c r="D163" s="9">
        <v>0.0</v>
      </c>
      <c r="E163" s="9">
        <v>5000.0</v>
      </c>
      <c r="F163" s="8" t="s">
        <v>16</v>
      </c>
      <c r="G163" s="8" t="s">
        <v>17</v>
      </c>
      <c r="H163" s="8" t="s">
        <v>18</v>
      </c>
    </row>
    <row r="164" ht="10.5" customHeight="1">
      <c r="A164" s="7">
        <v>44736.0</v>
      </c>
      <c r="B164" s="8" t="s">
        <v>231</v>
      </c>
      <c r="C164" s="8"/>
      <c r="D164" s="9">
        <v>38.28</v>
      </c>
      <c r="E164" s="9">
        <v>0.0</v>
      </c>
      <c r="F164" s="8" t="s">
        <v>88</v>
      </c>
      <c r="G164" s="8" t="s">
        <v>22</v>
      </c>
      <c r="H164" s="8" t="s">
        <v>18</v>
      </c>
    </row>
    <row r="165" ht="10.5" customHeight="1">
      <c r="A165" s="7">
        <v>44732.0</v>
      </c>
      <c r="B165" s="8" t="s">
        <v>232</v>
      </c>
      <c r="C165" s="8" t="s">
        <v>233</v>
      </c>
      <c r="D165" s="9">
        <v>225.0</v>
      </c>
      <c r="E165" s="9">
        <v>0.0</v>
      </c>
      <c r="F165" s="8" t="s">
        <v>55</v>
      </c>
      <c r="G165" s="8" t="s">
        <v>17</v>
      </c>
      <c r="H165" s="8" t="s">
        <v>18</v>
      </c>
    </row>
    <row r="166" ht="10.5" customHeight="1">
      <c r="A166" s="7">
        <v>44728.0</v>
      </c>
      <c r="B166" s="8" t="s">
        <v>234</v>
      </c>
      <c r="C166" s="8" t="s">
        <v>235</v>
      </c>
      <c r="D166" s="9">
        <v>675.0</v>
      </c>
      <c r="E166" s="9">
        <v>0.0</v>
      </c>
      <c r="F166" s="8" t="s">
        <v>55</v>
      </c>
      <c r="G166" s="8" t="s">
        <v>17</v>
      </c>
      <c r="H166" s="8" t="s">
        <v>18</v>
      </c>
    </row>
    <row r="167" ht="10.5" customHeight="1">
      <c r="A167" s="7">
        <v>44727.0</v>
      </c>
      <c r="B167" s="8" t="s">
        <v>236</v>
      </c>
      <c r="C167" s="8" t="s">
        <v>237</v>
      </c>
      <c r="D167" s="9">
        <v>691.67</v>
      </c>
      <c r="E167" s="9">
        <v>0.0</v>
      </c>
      <c r="F167" s="8" t="s">
        <v>25</v>
      </c>
      <c r="G167" s="8" t="s">
        <v>26</v>
      </c>
      <c r="H167" s="8" t="s">
        <v>18</v>
      </c>
    </row>
    <row r="168" ht="10.5" customHeight="1">
      <c r="A168" s="7">
        <v>44727.0</v>
      </c>
      <c r="B168" s="8" t="s">
        <v>238</v>
      </c>
      <c r="C168" s="8" t="s">
        <v>237</v>
      </c>
      <c r="D168" s="9">
        <v>55.08</v>
      </c>
      <c r="E168" s="9">
        <v>0.0</v>
      </c>
      <c r="F168" s="8" t="s">
        <v>28</v>
      </c>
      <c r="G168" s="8" t="s">
        <v>26</v>
      </c>
      <c r="H168" s="8" t="s">
        <v>18</v>
      </c>
    </row>
    <row r="169" ht="10.5" customHeight="1">
      <c r="A169" s="7">
        <v>44727.0</v>
      </c>
      <c r="B169" s="8" t="s">
        <v>239</v>
      </c>
      <c r="C169" s="8" t="s">
        <v>237</v>
      </c>
      <c r="D169" s="9">
        <v>7.37</v>
      </c>
      <c r="E169" s="9">
        <v>0.0</v>
      </c>
      <c r="F169" s="8" t="s">
        <v>30</v>
      </c>
      <c r="G169" s="8" t="s">
        <v>26</v>
      </c>
      <c r="H169" s="8" t="s">
        <v>18</v>
      </c>
    </row>
    <row r="170" ht="10.5" customHeight="1">
      <c r="A170" s="7">
        <v>44727.0</v>
      </c>
      <c r="B170" s="8" t="s">
        <v>240</v>
      </c>
      <c r="C170" s="8" t="s">
        <v>237</v>
      </c>
      <c r="D170" s="9">
        <v>3.43</v>
      </c>
      <c r="E170" s="9">
        <v>0.0</v>
      </c>
      <c r="F170" s="8" t="s">
        <v>32</v>
      </c>
      <c r="G170" s="8" t="s">
        <v>26</v>
      </c>
      <c r="H170" s="8" t="s">
        <v>18</v>
      </c>
    </row>
    <row r="171" ht="10.5" customHeight="1">
      <c r="A171" s="7">
        <v>44727.0</v>
      </c>
      <c r="B171" s="8" t="s">
        <v>241</v>
      </c>
      <c r="C171" s="8" t="s">
        <v>237</v>
      </c>
      <c r="D171" s="9">
        <v>24.03</v>
      </c>
      <c r="E171" s="9">
        <v>0.0</v>
      </c>
      <c r="F171" s="8" t="s">
        <v>34</v>
      </c>
      <c r="G171" s="8" t="s">
        <v>26</v>
      </c>
      <c r="H171" s="8" t="s">
        <v>18</v>
      </c>
    </row>
    <row r="172" ht="10.5" customHeight="1">
      <c r="A172" s="7">
        <v>44727.0</v>
      </c>
      <c r="B172" s="8" t="s">
        <v>242</v>
      </c>
      <c r="C172" s="8" t="s">
        <v>237</v>
      </c>
      <c r="D172" s="9">
        <v>27.67</v>
      </c>
      <c r="E172" s="9">
        <v>0.0</v>
      </c>
      <c r="F172" s="8" t="s">
        <v>36</v>
      </c>
      <c r="G172" s="8" t="s">
        <v>26</v>
      </c>
      <c r="H172" s="8" t="s">
        <v>18</v>
      </c>
    </row>
    <row r="173" ht="10.5" customHeight="1">
      <c r="A173" s="7">
        <v>44727.0</v>
      </c>
      <c r="B173" s="8" t="s">
        <v>243</v>
      </c>
      <c r="C173" s="8" t="s">
        <v>237</v>
      </c>
      <c r="D173" s="9">
        <v>6375.0</v>
      </c>
      <c r="E173" s="9">
        <v>0.0</v>
      </c>
      <c r="F173" s="8" t="s">
        <v>25</v>
      </c>
      <c r="G173" s="8" t="s">
        <v>22</v>
      </c>
      <c r="H173" s="8" t="s">
        <v>18</v>
      </c>
    </row>
    <row r="174" ht="10.5" customHeight="1">
      <c r="A174" s="7">
        <v>44727.0</v>
      </c>
      <c r="B174" s="8" t="s">
        <v>244</v>
      </c>
      <c r="C174" s="8" t="s">
        <v>237</v>
      </c>
      <c r="D174" s="9">
        <v>487.68</v>
      </c>
      <c r="E174" s="9">
        <v>0.0</v>
      </c>
      <c r="F174" s="8" t="s">
        <v>28</v>
      </c>
      <c r="G174" s="8" t="s">
        <v>22</v>
      </c>
      <c r="H174" s="8" t="s">
        <v>18</v>
      </c>
    </row>
    <row r="175" ht="10.5" customHeight="1">
      <c r="A175" s="7">
        <v>44727.0</v>
      </c>
      <c r="B175" s="8" t="s">
        <v>245</v>
      </c>
      <c r="C175" s="8" t="s">
        <v>237</v>
      </c>
      <c r="D175" s="9">
        <v>2.66</v>
      </c>
      <c r="E175" s="9">
        <v>0.0</v>
      </c>
      <c r="F175" s="8" t="s">
        <v>30</v>
      </c>
      <c r="G175" s="8" t="s">
        <v>22</v>
      </c>
      <c r="H175" s="8" t="s">
        <v>18</v>
      </c>
    </row>
    <row r="176" ht="30.0" customHeight="1">
      <c r="A176" s="7">
        <v>44727.0</v>
      </c>
      <c r="B176" s="8" t="s">
        <v>246</v>
      </c>
      <c r="C176" s="8" t="s">
        <v>237</v>
      </c>
      <c r="D176" s="9">
        <v>52.53</v>
      </c>
      <c r="E176" s="9">
        <v>0.0</v>
      </c>
      <c r="F176" s="8" t="s">
        <v>32</v>
      </c>
      <c r="G176" s="8" t="s">
        <v>22</v>
      </c>
      <c r="H176" s="8" t="s">
        <v>18</v>
      </c>
    </row>
    <row r="177" ht="10.5" customHeight="1">
      <c r="A177" s="7">
        <v>44727.0</v>
      </c>
      <c r="B177" s="8" t="s">
        <v>247</v>
      </c>
      <c r="C177" s="8" t="s">
        <v>237</v>
      </c>
      <c r="D177" s="9">
        <v>120.15</v>
      </c>
      <c r="E177" s="9">
        <v>0.0</v>
      </c>
      <c r="F177" s="8" t="s">
        <v>34</v>
      </c>
      <c r="G177" s="8" t="s">
        <v>22</v>
      </c>
      <c r="H177" s="8" t="s">
        <v>18</v>
      </c>
    </row>
    <row r="178" ht="10.5" customHeight="1">
      <c r="A178" s="7">
        <v>44726.0</v>
      </c>
      <c r="B178" s="8" t="s">
        <v>248</v>
      </c>
      <c r="C178" s="8" t="s">
        <v>249</v>
      </c>
      <c r="D178" s="9">
        <v>1686.0</v>
      </c>
      <c r="E178" s="9">
        <v>0.0</v>
      </c>
      <c r="F178" s="8" t="s">
        <v>55</v>
      </c>
      <c r="G178" s="8" t="s">
        <v>17</v>
      </c>
      <c r="H178" s="8" t="s">
        <v>18</v>
      </c>
    </row>
    <row r="179" ht="20.25" customHeight="1">
      <c r="A179" s="7">
        <v>44726.0</v>
      </c>
      <c r="B179" s="8" t="s">
        <v>250</v>
      </c>
      <c r="C179" s="8" t="s">
        <v>251</v>
      </c>
      <c r="D179" s="9">
        <v>2361.0</v>
      </c>
      <c r="E179" s="9">
        <v>0.0</v>
      </c>
      <c r="F179" s="8" t="s">
        <v>55</v>
      </c>
      <c r="G179" s="8" t="s">
        <v>17</v>
      </c>
      <c r="H179" s="8" t="s">
        <v>18</v>
      </c>
    </row>
    <row r="180" ht="10.5" customHeight="1">
      <c r="A180" s="7">
        <v>44723.0</v>
      </c>
      <c r="B180" s="8" t="s">
        <v>252</v>
      </c>
      <c r="C180" s="8" t="s">
        <v>253</v>
      </c>
      <c r="D180" s="9">
        <v>23.0</v>
      </c>
      <c r="E180" s="9">
        <v>0.0</v>
      </c>
      <c r="F180" s="8" t="s">
        <v>84</v>
      </c>
      <c r="G180" s="8" t="s">
        <v>22</v>
      </c>
      <c r="H180" s="8" t="s">
        <v>18</v>
      </c>
    </row>
    <row r="181" ht="10.5" customHeight="1">
      <c r="A181" s="7">
        <v>44720.0</v>
      </c>
      <c r="B181" s="10" t="s">
        <v>254</v>
      </c>
      <c r="C181" s="8" t="s">
        <v>255</v>
      </c>
      <c r="D181" s="9">
        <v>0.0</v>
      </c>
      <c r="E181" s="9">
        <v>2946.78</v>
      </c>
      <c r="F181" s="8" t="s">
        <v>16</v>
      </c>
      <c r="G181" s="8" t="s">
        <v>26</v>
      </c>
      <c r="H181" s="8" t="s">
        <v>18</v>
      </c>
    </row>
    <row r="182" ht="10.5" customHeight="1">
      <c r="A182" s="7">
        <v>44720.0</v>
      </c>
      <c r="B182" s="10" t="s">
        <v>256</v>
      </c>
      <c r="C182" s="8" t="s">
        <v>255</v>
      </c>
      <c r="D182" s="9">
        <v>0.0</v>
      </c>
      <c r="E182" s="9">
        <v>489.1</v>
      </c>
      <c r="F182" s="8" t="s">
        <v>16</v>
      </c>
      <c r="G182" s="8" t="s">
        <v>26</v>
      </c>
      <c r="H182" s="8" t="s">
        <v>18</v>
      </c>
    </row>
    <row r="183" ht="10.5" customHeight="1">
      <c r="A183" s="7">
        <v>44720.0</v>
      </c>
      <c r="B183" s="10" t="s">
        <v>257</v>
      </c>
      <c r="C183" s="8" t="s">
        <v>255</v>
      </c>
      <c r="D183" s="9">
        <v>0.0</v>
      </c>
      <c r="E183" s="9">
        <v>93680.0</v>
      </c>
      <c r="F183" s="8" t="s">
        <v>16</v>
      </c>
      <c r="G183" s="8" t="s">
        <v>26</v>
      </c>
      <c r="H183" s="8" t="s">
        <v>18</v>
      </c>
    </row>
    <row r="184" ht="10.5" customHeight="1">
      <c r="A184" s="7">
        <v>44720.0</v>
      </c>
      <c r="B184" s="8" t="s">
        <v>258</v>
      </c>
      <c r="C184" s="8" t="s">
        <v>255</v>
      </c>
      <c r="D184" s="9">
        <v>0.0</v>
      </c>
      <c r="E184" s="9">
        <v>1757.9</v>
      </c>
      <c r="F184" s="8" t="s">
        <v>16</v>
      </c>
      <c r="G184" s="8" t="s">
        <v>26</v>
      </c>
      <c r="H184" s="8" t="s">
        <v>18</v>
      </c>
    </row>
    <row r="185" ht="10.5" customHeight="1">
      <c r="A185" s="7">
        <v>44720.0</v>
      </c>
      <c r="B185" s="8" t="s">
        <v>259</v>
      </c>
      <c r="C185" s="8" t="s">
        <v>255</v>
      </c>
      <c r="D185" s="9">
        <v>0.0</v>
      </c>
      <c r="E185" s="9">
        <v>12139.49</v>
      </c>
      <c r="F185" s="8" t="s">
        <v>16</v>
      </c>
      <c r="G185" s="8" t="s">
        <v>26</v>
      </c>
      <c r="H185" s="8" t="s">
        <v>18</v>
      </c>
    </row>
    <row r="186" ht="30.0" customHeight="1">
      <c r="A186" s="7">
        <v>44720.0</v>
      </c>
      <c r="B186" s="8" t="s">
        <v>260</v>
      </c>
      <c r="C186" s="8" t="s">
        <v>261</v>
      </c>
      <c r="D186" s="9">
        <v>337.5</v>
      </c>
      <c r="E186" s="9">
        <v>0.0</v>
      </c>
      <c r="F186" s="8" t="s">
        <v>55</v>
      </c>
      <c r="G186" s="8" t="s">
        <v>17</v>
      </c>
      <c r="H186" s="8" t="s">
        <v>18</v>
      </c>
    </row>
    <row r="187" ht="10.5" customHeight="1">
      <c r="A187" s="7">
        <v>44713.0</v>
      </c>
      <c r="B187" s="10" t="s">
        <v>262</v>
      </c>
      <c r="C187" s="8" t="s">
        <v>263</v>
      </c>
      <c r="D187" s="9">
        <v>0.0</v>
      </c>
      <c r="E187" s="9">
        <v>2250.0</v>
      </c>
      <c r="F187" s="8" t="s">
        <v>16</v>
      </c>
      <c r="G187" s="8" t="s">
        <v>17</v>
      </c>
      <c r="H187" s="8" t="s">
        <v>18</v>
      </c>
    </row>
    <row r="188" ht="10.5" customHeight="1">
      <c r="A188" s="7">
        <v>44713.0</v>
      </c>
      <c r="B188" s="8" t="s">
        <v>264</v>
      </c>
      <c r="C188" s="8" t="s">
        <v>253</v>
      </c>
      <c r="D188" s="9">
        <v>785.73</v>
      </c>
      <c r="E188" s="9">
        <v>0.0</v>
      </c>
      <c r="F188" s="8" t="s">
        <v>84</v>
      </c>
      <c r="G188" s="8" t="s">
        <v>17</v>
      </c>
      <c r="H188" s="8" t="s">
        <v>18</v>
      </c>
    </row>
    <row r="189" ht="10.5" customHeight="1">
      <c r="A189" s="7">
        <v>44713.0</v>
      </c>
      <c r="B189" s="10" t="s">
        <v>265</v>
      </c>
      <c r="C189" s="8" t="s">
        <v>179</v>
      </c>
      <c r="D189" s="9">
        <v>0.0</v>
      </c>
      <c r="E189" s="9">
        <v>1500.0</v>
      </c>
      <c r="F189" s="8" t="s">
        <v>16</v>
      </c>
      <c r="G189" s="8" t="s">
        <v>17</v>
      </c>
      <c r="H189" s="8" t="s">
        <v>18</v>
      </c>
    </row>
    <row r="190" ht="10.5" customHeight="1">
      <c r="A190" s="7">
        <v>44713.0</v>
      </c>
      <c r="B190" s="8" t="s">
        <v>106</v>
      </c>
      <c r="C190" s="8" t="s">
        <v>253</v>
      </c>
      <c r="D190" s="9">
        <v>78.19</v>
      </c>
      <c r="E190" s="9">
        <v>0.0</v>
      </c>
      <c r="F190" s="8" t="s">
        <v>107</v>
      </c>
      <c r="G190" s="8" t="s">
        <v>22</v>
      </c>
      <c r="H190" s="8" t="s">
        <v>18</v>
      </c>
    </row>
    <row r="191" ht="10.5" customHeight="1">
      <c r="A191" s="7">
        <v>44713.0</v>
      </c>
      <c r="B191" s="10" t="s">
        <v>266</v>
      </c>
      <c r="C191" s="8" t="s">
        <v>103</v>
      </c>
      <c r="D191" s="9">
        <v>0.0</v>
      </c>
      <c r="E191" s="9">
        <v>2250.0</v>
      </c>
      <c r="F191" s="8" t="s">
        <v>16</v>
      </c>
      <c r="G191" s="8" t="s">
        <v>17</v>
      </c>
      <c r="H191" s="8" t="s">
        <v>18</v>
      </c>
    </row>
    <row r="192" ht="10.5" customHeight="1">
      <c r="A192" s="7">
        <v>44713.0</v>
      </c>
      <c r="B192" s="10" t="s">
        <v>267</v>
      </c>
      <c r="C192" s="8" t="s">
        <v>112</v>
      </c>
      <c r="D192" s="9">
        <v>0.0</v>
      </c>
      <c r="E192" s="9">
        <v>1500.0</v>
      </c>
      <c r="F192" s="8" t="s">
        <v>16</v>
      </c>
      <c r="G192" s="8" t="s">
        <v>17</v>
      </c>
      <c r="H192" s="8" t="s">
        <v>18</v>
      </c>
    </row>
    <row r="193" ht="10.5" customHeight="1">
      <c r="A193" s="7">
        <v>44712.0</v>
      </c>
      <c r="B193" s="8" t="s">
        <v>268</v>
      </c>
      <c r="C193" s="8" t="s">
        <v>269</v>
      </c>
      <c r="D193" s="9">
        <v>7600.0</v>
      </c>
      <c r="E193" s="9">
        <v>0.0</v>
      </c>
      <c r="F193" s="8" t="s">
        <v>21</v>
      </c>
      <c r="G193" s="8" t="s">
        <v>22</v>
      </c>
      <c r="H193" s="8" t="s">
        <v>18</v>
      </c>
    </row>
    <row r="194" ht="10.5" customHeight="1">
      <c r="A194" s="7">
        <v>44712.0</v>
      </c>
      <c r="B194" s="8" t="s">
        <v>270</v>
      </c>
      <c r="C194" s="8" t="s">
        <v>271</v>
      </c>
      <c r="D194" s="9">
        <v>691.67</v>
      </c>
      <c r="E194" s="9">
        <v>0.0</v>
      </c>
      <c r="F194" s="8" t="s">
        <v>25</v>
      </c>
      <c r="G194" s="8" t="s">
        <v>26</v>
      </c>
      <c r="H194" s="8" t="s">
        <v>18</v>
      </c>
    </row>
    <row r="195" ht="10.5" customHeight="1">
      <c r="A195" s="7">
        <v>44712.0</v>
      </c>
      <c r="B195" s="8" t="s">
        <v>272</v>
      </c>
      <c r="C195" s="8" t="s">
        <v>271</v>
      </c>
      <c r="D195" s="9">
        <v>55.08</v>
      </c>
      <c r="E195" s="9">
        <v>0.0</v>
      </c>
      <c r="F195" s="8" t="s">
        <v>28</v>
      </c>
      <c r="G195" s="8" t="s">
        <v>26</v>
      </c>
      <c r="H195" s="8" t="s">
        <v>18</v>
      </c>
    </row>
    <row r="196" ht="10.5" customHeight="1">
      <c r="A196" s="7">
        <v>44712.0</v>
      </c>
      <c r="B196" s="8" t="s">
        <v>273</v>
      </c>
      <c r="C196" s="8" t="s">
        <v>271</v>
      </c>
      <c r="D196" s="9">
        <v>7.37</v>
      </c>
      <c r="E196" s="9">
        <v>0.0</v>
      </c>
      <c r="F196" s="8" t="s">
        <v>30</v>
      </c>
      <c r="G196" s="8" t="s">
        <v>26</v>
      </c>
      <c r="H196" s="8" t="s">
        <v>18</v>
      </c>
    </row>
    <row r="197" ht="10.5" customHeight="1">
      <c r="A197" s="7">
        <v>44712.0</v>
      </c>
      <c r="B197" s="8" t="s">
        <v>274</v>
      </c>
      <c r="C197" s="8" t="s">
        <v>271</v>
      </c>
      <c r="D197" s="9">
        <v>3.43</v>
      </c>
      <c r="E197" s="9">
        <v>0.0</v>
      </c>
      <c r="F197" s="8" t="s">
        <v>32</v>
      </c>
      <c r="G197" s="8" t="s">
        <v>26</v>
      </c>
      <c r="H197" s="8" t="s">
        <v>18</v>
      </c>
    </row>
    <row r="198" ht="10.5" customHeight="1">
      <c r="A198" s="7">
        <v>44712.0</v>
      </c>
      <c r="B198" s="8" t="s">
        <v>275</v>
      </c>
      <c r="C198" s="8" t="s">
        <v>271</v>
      </c>
      <c r="D198" s="9">
        <v>24.03</v>
      </c>
      <c r="E198" s="9">
        <v>0.0</v>
      </c>
      <c r="F198" s="8" t="s">
        <v>34</v>
      </c>
      <c r="G198" s="8" t="s">
        <v>26</v>
      </c>
      <c r="H198" s="8" t="s">
        <v>18</v>
      </c>
    </row>
    <row r="199" ht="10.5" customHeight="1">
      <c r="A199" s="7">
        <v>44712.0</v>
      </c>
      <c r="B199" s="8" t="s">
        <v>276</v>
      </c>
      <c r="C199" s="8" t="s">
        <v>271</v>
      </c>
      <c r="D199" s="9">
        <v>27.67</v>
      </c>
      <c r="E199" s="9">
        <v>0.0</v>
      </c>
      <c r="F199" s="8" t="s">
        <v>36</v>
      </c>
      <c r="G199" s="8" t="s">
        <v>26</v>
      </c>
      <c r="H199" s="8" t="s">
        <v>18</v>
      </c>
    </row>
    <row r="200" ht="10.5" customHeight="1">
      <c r="A200" s="7">
        <v>44712.0</v>
      </c>
      <c r="B200" s="8" t="s">
        <v>277</v>
      </c>
      <c r="C200" s="8" t="s">
        <v>271</v>
      </c>
      <c r="D200" s="9">
        <v>6375.0</v>
      </c>
      <c r="E200" s="9">
        <v>0.0</v>
      </c>
      <c r="F200" s="8" t="s">
        <v>25</v>
      </c>
      <c r="G200" s="8" t="s">
        <v>22</v>
      </c>
      <c r="H200" s="8" t="s">
        <v>18</v>
      </c>
    </row>
    <row r="201" ht="10.5" customHeight="1">
      <c r="A201" s="7">
        <v>44712.0</v>
      </c>
      <c r="B201" s="8" t="s">
        <v>278</v>
      </c>
      <c r="C201" s="8" t="s">
        <v>271</v>
      </c>
      <c r="D201" s="9">
        <v>487.69</v>
      </c>
      <c r="E201" s="9">
        <v>0.0</v>
      </c>
      <c r="F201" s="8" t="s">
        <v>28</v>
      </c>
      <c r="G201" s="8" t="s">
        <v>22</v>
      </c>
      <c r="H201" s="8" t="s">
        <v>18</v>
      </c>
    </row>
    <row r="202" ht="39.75" customHeight="1">
      <c r="A202" s="7">
        <v>44712.0</v>
      </c>
      <c r="B202" s="8" t="s">
        <v>279</v>
      </c>
      <c r="C202" s="8" t="s">
        <v>271</v>
      </c>
      <c r="D202" s="9">
        <v>2.66</v>
      </c>
      <c r="E202" s="9">
        <v>0.0</v>
      </c>
      <c r="F202" s="8" t="s">
        <v>30</v>
      </c>
      <c r="G202" s="8" t="s">
        <v>22</v>
      </c>
      <c r="H202" s="8" t="s">
        <v>18</v>
      </c>
    </row>
    <row r="203" ht="10.5" customHeight="1">
      <c r="A203" s="7">
        <v>44712.0</v>
      </c>
      <c r="B203" s="8" t="s">
        <v>280</v>
      </c>
      <c r="C203" s="8" t="s">
        <v>271</v>
      </c>
      <c r="D203" s="9">
        <v>52.53</v>
      </c>
      <c r="E203" s="9">
        <v>0.0</v>
      </c>
      <c r="F203" s="8" t="s">
        <v>32</v>
      </c>
      <c r="G203" s="8" t="s">
        <v>22</v>
      </c>
      <c r="H203" s="8" t="s">
        <v>18</v>
      </c>
    </row>
    <row r="204" ht="39.75" customHeight="1">
      <c r="A204" s="7">
        <v>44712.0</v>
      </c>
      <c r="B204" s="8" t="s">
        <v>281</v>
      </c>
      <c r="C204" s="8" t="s">
        <v>271</v>
      </c>
      <c r="D204" s="9">
        <v>120.15</v>
      </c>
      <c r="E204" s="9">
        <v>0.0</v>
      </c>
      <c r="F204" s="8" t="s">
        <v>34</v>
      </c>
      <c r="G204" s="8" t="s">
        <v>22</v>
      </c>
      <c r="H204" s="8" t="s">
        <v>18</v>
      </c>
    </row>
    <row r="205" ht="10.5" customHeight="1">
      <c r="A205" s="7">
        <v>44712.0</v>
      </c>
      <c r="B205" s="10" t="s">
        <v>282</v>
      </c>
      <c r="C205" s="8" t="s">
        <v>283</v>
      </c>
      <c r="D205" s="9">
        <v>11710.0</v>
      </c>
      <c r="E205" s="9">
        <v>0.0</v>
      </c>
      <c r="F205" s="8" t="s">
        <v>21</v>
      </c>
      <c r="G205" s="8" t="s">
        <v>26</v>
      </c>
      <c r="H205" s="8" t="s">
        <v>18</v>
      </c>
    </row>
    <row r="206" ht="10.5" customHeight="1">
      <c r="A206" s="7">
        <v>44712.0</v>
      </c>
      <c r="B206" s="8" t="s">
        <v>284</v>
      </c>
      <c r="C206" s="8" t="s">
        <v>285</v>
      </c>
      <c r="D206" s="9">
        <v>525.0</v>
      </c>
      <c r="E206" s="9">
        <v>0.0</v>
      </c>
      <c r="F206" s="8" t="s">
        <v>55</v>
      </c>
      <c r="G206" s="8" t="s">
        <v>17</v>
      </c>
      <c r="H206" s="8" t="s">
        <v>18</v>
      </c>
    </row>
    <row r="207" ht="10.5" customHeight="1">
      <c r="A207" s="7">
        <v>44712.0</v>
      </c>
      <c r="B207" s="8" t="s">
        <v>286</v>
      </c>
      <c r="C207" s="8" t="s">
        <v>287</v>
      </c>
      <c r="D207" s="9">
        <v>225.0</v>
      </c>
      <c r="E207" s="9">
        <v>0.0</v>
      </c>
      <c r="F207" s="8" t="s">
        <v>55</v>
      </c>
      <c r="G207" s="8" t="s">
        <v>17</v>
      </c>
      <c r="H207" s="8" t="s">
        <v>18</v>
      </c>
    </row>
    <row r="208" ht="10.5" customHeight="1">
      <c r="A208" s="7">
        <v>44712.0</v>
      </c>
      <c r="B208" s="8" t="s">
        <v>288</v>
      </c>
      <c r="C208" s="8" t="s">
        <v>289</v>
      </c>
      <c r="D208" s="9">
        <v>8834.0</v>
      </c>
      <c r="E208" s="9">
        <v>0.0</v>
      </c>
      <c r="F208" s="8" t="s">
        <v>21</v>
      </c>
      <c r="G208" s="8" t="s">
        <v>22</v>
      </c>
      <c r="H208" s="8" t="s">
        <v>18</v>
      </c>
    </row>
    <row r="209" ht="10.5" customHeight="1">
      <c r="A209" s="7">
        <v>44707.0</v>
      </c>
      <c r="B209" s="8" t="s">
        <v>290</v>
      </c>
      <c r="C209" s="8" t="s">
        <v>291</v>
      </c>
      <c r="D209" s="9">
        <v>375.0</v>
      </c>
      <c r="E209" s="9">
        <v>0.0</v>
      </c>
      <c r="F209" s="8" t="s">
        <v>55</v>
      </c>
      <c r="G209" s="8" t="s">
        <v>17</v>
      </c>
      <c r="H209" s="8" t="s">
        <v>18</v>
      </c>
    </row>
    <row r="210" ht="10.5" customHeight="1">
      <c r="A210" s="7">
        <v>44698.0</v>
      </c>
      <c r="B210" s="8" t="s">
        <v>292</v>
      </c>
      <c r="C210" s="8" t="s">
        <v>293</v>
      </c>
      <c r="D210" s="9">
        <v>675.0</v>
      </c>
      <c r="E210" s="9">
        <v>0.0</v>
      </c>
      <c r="F210" s="8" t="s">
        <v>55</v>
      </c>
      <c r="G210" s="8" t="s">
        <v>17</v>
      </c>
      <c r="H210" s="8" t="s">
        <v>18</v>
      </c>
    </row>
    <row r="211" ht="10.5" customHeight="1">
      <c r="A211" s="7">
        <v>44698.0</v>
      </c>
      <c r="B211" s="8" t="s">
        <v>294</v>
      </c>
      <c r="C211" s="8" t="s">
        <v>295</v>
      </c>
      <c r="D211" s="9">
        <v>675.0</v>
      </c>
      <c r="E211" s="9">
        <v>0.0</v>
      </c>
      <c r="F211" s="8" t="s">
        <v>55</v>
      </c>
      <c r="G211" s="8" t="s">
        <v>17</v>
      </c>
      <c r="H211" s="8" t="s">
        <v>18</v>
      </c>
    </row>
    <row r="212" ht="10.5" customHeight="1">
      <c r="A212" s="7">
        <v>44698.0</v>
      </c>
      <c r="B212" s="8" t="s">
        <v>296</v>
      </c>
      <c r="C212" s="8" t="s">
        <v>297</v>
      </c>
      <c r="D212" s="9">
        <v>337.5</v>
      </c>
      <c r="E212" s="9">
        <v>0.0</v>
      </c>
      <c r="F212" s="8" t="s">
        <v>55</v>
      </c>
      <c r="G212" s="8" t="s">
        <v>17</v>
      </c>
      <c r="H212" s="8" t="s">
        <v>18</v>
      </c>
    </row>
    <row r="213" ht="10.5" customHeight="1">
      <c r="A213" s="7">
        <v>44696.0</v>
      </c>
      <c r="B213" s="8" t="s">
        <v>298</v>
      </c>
      <c r="C213" s="8" t="s">
        <v>299</v>
      </c>
      <c r="D213" s="9">
        <v>691.67</v>
      </c>
      <c r="E213" s="9">
        <v>0.0</v>
      </c>
      <c r="F213" s="8" t="s">
        <v>25</v>
      </c>
      <c r="G213" s="8" t="s">
        <v>26</v>
      </c>
      <c r="H213" s="8" t="s">
        <v>18</v>
      </c>
    </row>
    <row r="214" ht="10.5" customHeight="1">
      <c r="A214" s="7">
        <v>44696.0</v>
      </c>
      <c r="B214" s="8" t="s">
        <v>300</v>
      </c>
      <c r="C214" s="8" t="s">
        <v>299</v>
      </c>
      <c r="D214" s="9">
        <v>55.08</v>
      </c>
      <c r="E214" s="9">
        <v>0.0</v>
      </c>
      <c r="F214" s="8" t="s">
        <v>28</v>
      </c>
      <c r="G214" s="8" t="s">
        <v>26</v>
      </c>
      <c r="H214" s="8" t="s">
        <v>18</v>
      </c>
    </row>
    <row r="215" ht="10.5" customHeight="1">
      <c r="A215" s="7">
        <v>44696.0</v>
      </c>
      <c r="B215" s="8" t="s">
        <v>301</v>
      </c>
      <c r="C215" s="8" t="s">
        <v>299</v>
      </c>
      <c r="D215" s="9">
        <v>7.37</v>
      </c>
      <c r="E215" s="9">
        <v>0.0</v>
      </c>
      <c r="F215" s="8" t="s">
        <v>30</v>
      </c>
      <c r="G215" s="8" t="s">
        <v>26</v>
      </c>
      <c r="H215" s="8" t="s">
        <v>18</v>
      </c>
    </row>
    <row r="216" ht="10.5" customHeight="1">
      <c r="A216" s="7">
        <v>44696.0</v>
      </c>
      <c r="B216" s="8" t="s">
        <v>302</v>
      </c>
      <c r="C216" s="8" t="s">
        <v>299</v>
      </c>
      <c r="D216" s="9">
        <v>3.12</v>
      </c>
      <c r="E216" s="9">
        <v>0.0</v>
      </c>
      <c r="F216" s="8" t="s">
        <v>32</v>
      </c>
      <c r="G216" s="8" t="s">
        <v>26</v>
      </c>
      <c r="H216" s="8" t="s">
        <v>18</v>
      </c>
    </row>
    <row r="217" ht="10.5" customHeight="1">
      <c r="A217" s="7">
        <v>44696.0</v>
      </c>
      <c r="B217" s="8" t="s">
        <v>303</v>
      </c>
      <c r="C217" s="8" t="s">
        <v>299</v>
      </c>
      <c r="D217" s="9">
        <v>24.03</v>
      </c>
      <c r="E217" s="9">
        <v>0.0</v>
      </c>
      <c r="F217" s="8" t="s">
        <v>34</v>
      </c>
      <c r="G217" s="8" t="s">
        <v>26</v>
      </c>
      <c r="H217" s="8" t="s">
        <v>18</v>
      </c>
    </row>
    <row r="218" ht="10.5" customHeight="1">
      <c r="A218" s="7">
        <v>44696.0</v>
      </c>
      <c r="B218" s="8" t="s">
        <v>304</v>
      </c>
      <c r="C218" s="8" t="s">
        <v>299</v>
      </c>
      <c r="D218" s="9">
        <v>27.67</v>
      </c>
      <c r="E218" s="9">
        <v>0.0</v>
      </c>
      <c r="F218" s="8" t="s">
        <v>36</v>
      </c>
      <c r="G218" s="8" t="s">
        <v>26</v>
      </c>
      <c r="H218" s="8" t="s">
        <v>18</v>
      </c>
    </row>
    <row r="219" ht="10.5" customHeight="1">
      <c r="A219" s="7">
        <v>44696.0</v>
      </c>
      <c r="B219" s="8" t="s">
        <v>305</v>
      </c>
      <c r="C219" s="8" t="s">
        <v>299</v>
      </c>
      <c r="D219" s="9">
        <v>6375.0</v>
      </c>
      <c r="E219" s="9">
        <v>0.0</v>
      </c>
      <c r="F219" s="8" t="s">
        <v>25</v>
      </c>
      <c r="G219" s="8" t="s">
        <v>22</v>
      </c>
      <c r="H219" s="8" t="s">
        <v>18</v>
      </c>
    </row>
    <row r="220" ht="10.5" customHeight="1">
      <c r="A220" s="7">
        <v>44696.0</v>
      </c>
      <c r="B220" s="8" t="s">
        <v>306</v>
      </c>
      <c r="C220" s="8" t="s">
        <v>299</v>
      </c>
      <c r="D220" s="9">
        <v>487.69</v>
      </c>
      <c r="E220" s="9">
        <v>0.0</v>
      </c>
      <c r="F220" s="8" t="s">
        <v>28</v>
      </c>
      <c r="G220" s="8" t="s">
        <v>22</v>
      </c>
      <c r="H220" s="8" t="s">
        <v>18</v>
      </c>
    </row>
    <row r="221" ht="10.5" customHeight="1">
      <c r="A221" s="7">
        <v>44696.0</v>
      </c>
      <c r="B221" s="8" t="s">
        <v>307</v>
      </c>
      <c r="C221" s="8" t="s">
        <v>299</v>
      </c>
      <c r="D221" s="9">
        <v>2.66</v>
      </c>
      <c r="E221" s="9">
        <v>0.0</v>
      </c>
      <c r="F221" s="8" t="s">
        <v>30</v>
      </c>
      <c r="G221" s="8" t="s">
        <v>22</v>
      </c>
      <c r="H221" s="8" t="s">
        <v>18</v>
      </c>
    </row>
    <row r="222" ht="10.5" customHeight="1">
      <c r="A222" s="7">
        <v>44696.0</v>
      </c>
      <c r="B222" s="8" t="s">
        <v>308</v>
      </c>
      <c r="C222" s="8" t="s">
        <v>299</v>
      </c>
      <c r="D222" s="9">
        <v>52.53</v>
      </c>
      <c r="E222" s="9">
        <v>0.0</v>
      </c>
      <c r="F222" s="8" t="s">
        <v>32</v>
      </c>
      <c r="G222" s="8" t="s">
        <v>22</v>
      </c>
      <c r="H222" s="8" t="s">
        <v>18</v>
      </c>
    </row>
    <row r="223" ht="10.5" customHeight="1">
      <c r="A223" s="7">
        <v>44696.0</v>
      </c>
      <c r="B223" s="8" t="s">
        <v>309</v>
      </c>
      <c r="C223" s="8" t="s">
        <v>299</v>
      </c>
      <c r="D223" s="9">
        <v>120.15</v>
      </c>
      <c r="E223" s="9">
        <v>0.0</v>
      </c>
      <c r="F223" s="8" t="s">
        <v>34</v>
      </c>
      <c r="G223" s="8" t="s">
        <v>22</v>
      </c>
      <c r="H223" s="8" t="s">
        <v>18</v>
      </c>
    </row>
    <row r="224" ht="10.5" customHeight="1">
      <c r="A224" s="7">
        <v>44692.0</v>
      </c>
      <c r="B224" s="8" t="s">
        <v>310</v>
      </c>
      <c r="C224" s="8" t="s">
        <v>253</v>
      </c>
      <c r="D224" s="9">
        <v>23.0</v>
      </c>
      <c r="E224" s="9">
        <v>0.0</v>
      </c>
      <c r="F224" s="8" t="s">
        <v>84</v>
      </c>
      <c r="G224" s="8" t="s">
        <v>22</v>
      </c>
      <c r="H224" s="8" t="s">
        <v>18</v>
      </c>
    </row>
    <row r="225" ht="10.5" customHeight="1">
      <c r="A225" s="7">
        <v>44690.0</v>
      </c>
      <c r="B225" s="8" t="s">
        <v>311</v>
      </c>
      <c r="C225" s="8"/>
      <c r="D225" s="9">
        <v>38.28</v>
      </c>
      <c r="E225" s="9">
        <v>0.0</v>
      </c>
      <c r="F225" s="8" t="s">
        <v>88</v>
      </c>
      <c r="G225" s="8" t="s">
        <v>22</v>
      </c>
      <c r="H225" s="8" t="s">
        <v>18</v>
      </c>
    </row>
    <row r="226" ht="10.5" customHeight="1">
      <c r="A226" s="7">
        <v>44682.0</v>
      </c>
      <c r="B226" s="8" t="s">
        <v>264</v>
      </c>
      <c r="C226" s="8" t="s">
        <v>253</v>
      </c>
      <c r="D226" s="9">
        <v>96.11</v>
      </c>
      <c r="E226" s="9">
        <v>0.0</v>
      </c>
      <c r="F226" s="8" t="s">
        <v>84</v>
      </c>
      <c r="G226" s="8" t="s">
        <v>17</v>
      </c>
      <c r="H226" s="8" t="s">
        <v>18</v>
      </c>
    </row>
    <row r="227" ht="10.5" customHeight="1">
      <c r="A227" s="7">
        <v>44682.0</v>
      </c>
      <c r="B227" s="8" t="s">
        <v>106</v>
      </c>
      <c r="C227" s="8" t="s">
        <v>253</v>
      </c>
      <c r="D227" s="9">
        <v>78.19</v>
      </c>
      <c r="E227" s="9">
        <v>0.0</v>
      </c>
      <c r="F227" s="8" t="s">
        <v>107</v>
      </c>
      <c r="G227" s="8" t="s">
        <v>22</v>
      </c>
      <c r="H227" s="8" t="s">
        <v>18</v>
      </c>
    </row>
    <row r="228" ht="10.5" customHeight="1">
      <c r="A228" s="7">
        <v>44682.0</v>
      </c>
      <c r="B228" s="10" t="s">
        <v>312</v>
      </c>
      <c r="C228" s="8" t="s">
        <v>103</v>
      </c>
      <c r="D228" s="9">
        <v>0.0</v>
      </c>
      <c r="E228" s="9">
        <v>2250.0</v>
      </c>
      <c r="F228" s="8" t="s">
        <v>16</v>
      </c>
      <c r="G228" s="8" t="s">
        <v>17</v>
      </c>
      <c r="H228" s="8" t="s">
        <v>18</v>
      </c>
    </row>
    <row r="229" ht="10.5" customHeight="1">
      <c r="A229" s="7">
        <v>44682.0</v>
      </c>
      <c r="B229" s="8" t="s">
        <v>313</v>
      </c>
      <c r="C229" s="8" t="s">
        <v>253</v>
      </c>
      <c r="D229" s="9">
        <v>288.78</v>
      </c>
      <c r="E229" s="9">
        <v>0.0</v>
      </c>
      <c r="F229" s="8" t="s">
        <v>84</v>
      </c>
      <c r="G229" s="8" t="s">
        <v>17</v>
      </c>
      <c r="H229" s="8" t="s">
        <v>18</v>
      </c>
    </row>
    <row r="230" ht="10.5" customHeight="1">
      <c r="A230" s="7">
        <v>44682.0</v>
      </c>
      <c r="B230" s="10" t="s">
        <v>314</v>
      </c>
      <c r="C230" s="8" t="s">
        <v>179</v>
      </c>
      <c r="D230" s="9">
        <v>0.0</v>
      </c>
      <c r="E230" s="9">
        <v>1500.0</v>
      </c>
      <c r="F230" s="8" t="s">
        <v>16</v>
      </c>
      <c r="G230" s="8" t="s">
        <v>17</v>
      </c>
      <c r="H230" s="8" t="s">
        <v>18</v>
      </c>
    </row>
    <row r="231" ht="10.5" customHeight="1">
      <c r="A231" s="7">
        <v>44681.0</v>
      </c>
      <c r="B231" s="8" t="s">
        <v>315</v>
      </c>
      <c r="C231" s="8" t="s">
        <v>316</v>
      </c>
      <c r="D231" s="9">
        <v>7600.0</v>
      </c>
      <c r="E231" s="9">
        <v>0.0</v>
      </c>
      <c r="F231" s="8" t="s">
        <v>21</v>
      </c>
      <c r="G231" s="8" t="s">
        <v>22</v>
      </c>
      <c r="H231" s="8" t="s">
        <v>18</v>
      </c>
    </row>
    <row r="232" ht="10.5" customHeight="1">
      <c r="A232" s="7">
        <v>44681.0</v>
      </c>
      <c r="B232" s="10" t="s">
        <v>317</v>
      </c>
      <c r="C232" s="8" t="s">
        <v>318</v>
      </c>
      <c r="D232" s="9">
        <v>11710.0</v>
      </c>
      <c r="E232" s="9">
        <v>0.0</v>
      </c>
      <c r="F232" s="8" t="s">
        <v>21</v>
      </c>
      <c r="G232" s="8" t="s">
        <v>26</v>
      </c>
      <c r="H232" s="8" t="s">
        <v>18</v>
      </c>
    </row>
    <row r="233" ht="10.5" customHeight="1">
      <c r="A233" s="7">
        <v>44681.0</v>
      </c>
      <c r="B233" s="8" t="s">
        <v>319</v>
      </c>
      <c r="C233" s="8" t="s">
        <v>320</v>
      </c>
      <c r="D233" s="9">
        <v>691.67</v>
      </c>
      <c r="E233" s="9">
        <v>0.0</v>
      </c>
      <c r="F233" s="8" t="s">
        <v>25</v>
      </c>
      <c r="G233" s="8" t="s">
        <v>26</v>
      </c>
      <c r="H233" s="8" t="s">
        <v>18</v>
      </c>
    </row>
    <row r="234" ht="39.75" customHeight="1">
      <c r="A234" s="7">
        <v>44681.0</v>
      </c>
      <c r="B234" s="8" t="s">
        <v>321</v>
      </c>
      <c r="C234" s="8" t="s">
        <v>320</v>
      </c>
      <c r="D234" s="9">
        <v>55.08</v>
      </c>
      <c r="E234" s="9">
        <v>0.0</v>
      </c>
      <c r="F234" s="8" t="s">
        <v>28</v>
      </c>
      <c r="G234" s="8" t="s">
        <v>26</v>
      </c>
      <c r="H234" s="8" t="s">
        <v>18</v>
      </c>
    </row>
    <row r="235" ht="10.5" customHeight="1">
      <c r="A235" s="7">
        <v>44681.0</v>
      </c>
      <c r="B235" s="8" t="s">
        <v>322</v>
      </c>
      <c r="C235" s="8" t="s">
        <v>320</v>
      </c>
      <c r="D235" s="9">
        <v>7.37</v>
      </c>
      <c r="E235" s="9">
        <v>0.0</v>
      </c>
      <c r="F235" s="8" t="s">
        <v>30</v>
      </c>
      <c r="G235" s="8" t="s">
        <v>26</v>
      </c>
      <c r="H235" s="8" t="s">
        <v>18</v>
      </c>
    </row>
    <row r="236" ht="10.5" customHeight="1">
      <c r="A236" s="7">
        <v>44681.0</v>
      </c>
      <c r="B236" s="8" t="s">
        <v>323</v>
      </c>
      <c r="C236" s="8" t="s">
        <v>320</v>
      </c>
      <c r="D236" s="9">
        <v>3.12</v>
      </c>
      <c r="E236" s="9">
        <v>0.0</v>
      </c>
      <c r="F236" s="8" t="s">
        <v>32</v>
      </c>
      <c r="G236" s="8" t="s">
        <v>26</v>
      </c>
      <c r="H236" s="8" t="s">
        <v>18</v>
      </c>
    </row>
    <row r="237" ht="10.5" customHeight="1">
      <c r="A237" s="7">
        <v>44681.0</v>
      </c>
      <c r="B237" s="8" t="s">
        <v>324</v>
      </c>
      <c r="C237" s="8" t="s">
        <v>320</v>
      </c>
      <c r="D237" s="9">
        <v>24.03</v>
      </c>
      <c r="E237" s="9">
        <v>0.0</v>
      </c>
      <c r="F237" s="8" t="s">
        <v>34</v>
      </c>
      <c r="G237" s="8" t="s">
        <v>26</v>
      </c>
      <c r="H237" s="8" t="s">
        <v>18</v>
      </c>
    </row>
    <row r="238" ht="30.0" customHeight="1">
      <c r="A238" s="7">
        <v>44681.0</v>
      </c>
      <c r="B238" s="8" t="s">
        <v>325</v>
      </c>
      <c r="C238" s="8" t="s">
        <v>320</v>
      </c>
      <c r="D238" s="9">
        <v>27.67</v>
      </c>
      <c r="E238" s="9">
        <v>0.0</v>
      </c>
      <c r="F238" s="8" t="s">
        <v>36</v>
      </c>
      <c r="G238" s="8" t="s">
        <v>26</v>
      </c>
      <c r="H238" s="8" t="s">
        <v>18</v>
      </c>
    </row>
    <row r="239" ht="10.5" customHeight="1">
      <c r="A239" s="7">
        <v>44681.0</v>
      </c>
      <c r="B239" s="8" t="s">
        <v>326</v>
      </c>
      <c r="C239" s="8" t="s">
        <v>320</v>
      </c>
      <c r="D239" s="9">
        <v>6375.0</v>
      </c>
      <c r="E239" s="9">
        <v>0.0</v>
      </c>
      <c r="F239" s="8" t="s">
        <v>25</v>
      </c>
      <c r="G239" s="8" t="s">
        <v>22</v>
      </c>
      <c r="H239" s="8" t="s">
        <v>18</v>
      </c>
    </row>
    <row r="240" ht="69.75" customHeight="1">
      <c r="A240" s="7">
        <v>44681.0</v>
      </c>
      <c r="B240" s="8" t="s">
        <v>327</v>
      </c>
      <c r="C240" s="8" t="s">
        <v>320</v>
      </c>
      <c r="D240" s="9">
        <v>487.69</v>
      </c>
      <c r="E240" s="9">
        <v>0.0</v>
      </c>
      <c r="F240" s="8" t="s">
        <v>28</v>
      </c>
      <c r="G240" s="8" t="s">
        <v>22</v>
      </c>
      <c r="H240" s="8" t="s">
        <v>18</v>
      </c>
    </row>
    <row r="241" ht="10.5" customHeight="1">
      <c r="A241" s="7">
        <v>44681.0</v>
      </c>
      <c r="B241" s="8" t="s">
        <v>328</v>
      </c>
      <c r="C241" s="8" t="s">
        <v>320</v>
      </c>
      <c r="D241" s="9">
        <v>2.66</v>
      </c>
      <c r="E241" s="9">
        <v>0.0</v>
      </c>
      <c r="F241" s="8" t="s">
        <v>30</v>
      </c>
      <c r="G241" s="8" t="s">
        <v>22</v>
      </c>
      <c r="H241" s="8" t="s">
        <v>18</v>
      </c>
    </row>
    <row r="242" ht="39.75" customHeight="1">
      <c r="A242" s="7">
        <v>44681.0</v>
      </c>
      <c r="B242" s="8" t="s">
        <v>329</v>
      </c>
      <c r="C242" s="8" t="s">
        <v>320</v>
      </c>
      <c r="D242" s="9">
        <v>52.53</v>
      </c>
      <c r="E242" s="9">
        <v>0.0</v>
      </c>
      <c r="F242" s="8" t="s">
        <v>32</v>
      </c>
      <c r="G242" s="8" t="s">
        <v>22</v>
      </c>
      <c r="H242" s="8" t="s">
        <v>18</v>
      </c>
    </row>
    <row r="243" ht="39.75" customHeight="1">
      <c r="A243" s="7">
        <v>44681.0</v>
      </c>
      <c r="B243" s="8" t="s">
        <v>330</v>
      </c>
      <c r="C243" s="8" t="s">
        <v>320</v>
      </c>
      <c r="D243" s="9">
        <v>120.15</v>
      </c>
      <c r="E243" s="9">
        <v>0.0</v>
      </c>
      <c r="F243" s="8" t="s">
        <v>34</v>
      </c>
      <c r="G243" s="8" t="s">
        <v>22</v>
      </c>
      <c r="H243" s="8" t="s">
        <v>18</v>
      </c>
    </row>
    <row r="244" ht="20.25" customHeight="1">
      <c r="A244" s="7">
        <v>44681.0</v>
      </c>
      <c r="B244" s="8" t="s">
        <v>331</v>
      </c>
      <c r="C244" s="8" t="s">
        <v>332</v>
      </c>
      <c r="D244" s="9">
        <v>225.0</v>
      </c>
      <c r="E244" s="9">
        <v>0.0</v>
      </c>
      <c r="F244" s="8" t="s">
        <v>55</v>
      </c>
      <c r="G244" s="8" t="s">
        <v>17</v>
      </c>
      <c r="H244" s="8" t="s">
        <v>18</v>
      </c>
    </row>
    <row r="245" ht="20.25" customHeight="1">
      <c r="A245" s="7">
        <v>44681.0</v>
      </c>
      <c r="B245" s="8" t="s">
        <v>333</v>
      </c>
      <c r="C245" s="8" t="s">
        <v>334</v>
      </c>
      <c r="D245" s="9">
        <v>8834.0</v>
      </c>
      <c r="E245" s="9">
        <v>0.0</v>
      </c>
      <c r="F245" s="8" t="s">
        <v>21</v>
      </c>
      <c r="G245" s="8" t="s">
        <v>22</v>
      </c>
      <c r="H245" s="8" t="s">
        <v>18</v>
      </c>
    </row>
    <row r="246" ht="20.25" customHeight="1">
      <c r="A246" s="7">
        <v>44680.0</v>
      </c>
      <c r="B246" s="8" t="s">
        <v>335</v>
      </c>
      <c r="C246" s="8" t="s">
        <v>336</v>
      </c>
      <c r="D246" s="9">
        <v>675.0</v>
      </c>
      <c r="E246" s="9">
        <v>0.0</v>
      </c>
      <c r="F246" s="8" t="s">
        <v>55</v>
      </c>
      <c r="G246" s="8" t="s">
        <v>17</v>
      </c>
      <c r="H246" s="8" t="s">
        <v>18</v>
      </c>
    </row>
    <row r="247" ht="10.5" customHeight="1">
      <c r="A247" s="7">
        <v>44680.0</v>
      </c>
      <c r="B247" s="8" t="s">
        <v>337</v>
      </c>
      <c r="C247" s="8" t="s">
        <v>338</v>
      </c>
      <c r="D247" s="9">
        <v>337.5</v>
      </c>
      <c r="E247" s="9">
        <v>0.0</v>
      </c>
      <c r="F247" s="8" t="s">
        <v>55</v>
      </c>
      <c r="G247" s="8" t="s">
        <v>17</v>
      </c>
      <c r="H247" s="8" t="s">
        <v>18</v>
      </c>
    </row>
    <row r="248" ht="10.5" customHeight="1">
      <c r="A248" s="7">
        <v>44679.0</v>
      </c>
      <c r="B248" s="8" t="s">
        <v>339</v>
      </c>
      <c r="C248" s="8" t="s">
        <v>253</v>
      </c>
      <c r="D248" s="9">
        <v>1913.56</v>
      </c>
      <c r="E248" s="9">
        <v>0.0</v>
      </c>
      <c r="F248" s="8" t="s">
        <v>340</v>
      </c>
      <c r="G248" s="8" t="s">
        <v>22</v>
      </c>
      <c r="H248" s="8" t="s">
        <v>18</v>
      </c>
    </row>
    <row r="249" ht="10.5" customHeight="1">
      <c r="A249" s="7">
        <v>44678.0</v>
      </c>
      <c r="B249" s="8" t="s">
        <v>341</v>
      </c>
      <c r="C249" s="8" t="s">
        <v>112</v>
      </c>
      <c r="D249" s="9">
        <v>0.0</v>
      </c>
      <c r="E249" s="9">
        <v>1500.0</v>
      </c>
      <c r="F249" s="8" t="s">
        <v>16</v>
      </c>
      <c r="G249" s="8" t="s">
        <v>17</v>
      </c>
      <c r="H249" s="8" t="s">
        <v>18</v>
      </c>
    </row>
    <row r="250" ht="10.5" customHeight="1">
      <c r="A250" s="7">
        <v>44677.0</v>
      </c>
      <c r="B250" s="8" t="s">
        <v>342</v>
      </c>
      <c r="C250" s="8" t="s">
        <v>343</v>
      </c>
      <c r="D250" s="9">
        <v>100.0</v>
      </c>
      <c r="E250" s="9">
        <v>0.0</v>
      </c>
      <c r="F250" s="8" t="s">
        <v>84</v>
      </c>
      <c r="G250" s="8" t="s">
        <v>17</v>
      </c>
      <c r="H250" s="8" t="s">
        <v>18</v>
      </c>
    </row>
    <row r="251" ht="10.5" customHeight="1">
      <c r="A251" s="7">
        <v>44673.0</v>
      </c>
      <c r="B251" s="10" t="s">
        <v>344</v>
      </c>
      <c r="C251" s="8" t="s">
        <v>345</v>
      </c>
      <c r="D251" s="9">
        <v>0.0</v>
      </c>
      <c r="E251" s="9">
        <v>4500.0</v>
      </c>
      <c r="F251" s="8" t="s">
        <v>16</v>
      </c>
      <c r="G251" s="8" t="s">
        <v>17</v>
      </c>
      <c r="H251" s="8" t="s">
        <v>18</v>
      </c>
    </row>
    <row r="252" ht="10.5" customHeight="1">
      <c r="A252" s="7">
        <v>44671.0</v>
      </c>
      <c r="B252" s="8" t="s">
        <v>346</v>
      </c>
      <c r="C252" s="8" t="s">
        <v>347</v>
      </c>
      <c r="D252" s="9">
        <v>624.18</v>
      </c>
      <c r="E252" s="9">
        <v>0.0</v>
      </c>
      <c r="F252" s="8" t="s">
        <v>84</v>
      </c>
      <c r="G252" s="8" t="s">
        <v>17</v>
      </c>
      <c r="H252" s="8" t="s">
        <v>18</v>
      </c>
    </row>
    <row r="253" ht="10.5" customHeight="1">
      <c r="A253" s="7">
        <v>44670.0</v>
      </c>
      <c r="B253" s="10" t="s">
        <v>348</v>
      </c>
      <c r="C253" s="8" t="s">
        <v>263</v>
      </c>
      <c r="D253" s="9">
        <v>0.0</v>
      </c>
      <c r="E253" s="9">
        <v>2250.0</v>
      </c>
      <c r="F253" s="8" t="s">
        <v>16</v>
      </c>
      <c r="G253" s="8" t="s">
        <v>17</v>
      </c>
      <c r="H253" s="8" t="s">
        <v>18</v>
      </c>
    </row>
    <row r="254" ht="10.5" customHeight="1">
      <c r="A254" s="7">
        <v>44670.0</v>
      </c>
      <c r="B254" s="8" t="s">
        <v>349</v>
      </c>
      <c r="C254" s="8" t="s">
        <v>263</v>
      </c>
      <c r="D254" s="9">
        <v>0.0</v>
      </c>
      <c r="E254" s="9">
        <v>2250.0</v>
      </c>
      <c r="F254" s="8" t="s">
        <v>16</v>
      </c>
      <c r="G254" s="8" t="s">
        <v>17</v>
      </c>
      <c r="H254" s="8" t="s">
        <v>18</v>
      </c>
    </row>
    <row r="255" ht="10.5" customHeight="1">
      <c r="A255" s="7">
        <v>44666.0</v>
      </c>
      <c r="B255" s="8" t="s">
        <v>350</v>
      </c>
      <c r="C255" s="8" t="s">
        <v>351</v>
      </c>
      <c r="D255" s="9">
        <v>691.67</v>
      </c>
      <c r="E255" s="9">
        <v>0.0</v>
      </c>
      <c r="F255" s="8" t="s">
        <v>25</v>
      </c>
      <c r="G255" s="8" t="s">
        <v>26</v>
      </c>
      <c r="H255" s="8" t="s">
        <v>18</v>
      </c>
    </row>
    <row r="256" ht="10.5" customHeight="1">
      <c r="A256" s="7">
        <v>44666.0</v>
      </c>
      <c r="B256" s="8" t="s">
        <v>352</v>
      </c>
      <c r="C256" s="8" t="s">
        <v>351</v>
      </c>
      <c r="D256" s="9">
        <v>55.77</v>
      </c>
      <c r="E256" s="9">
        <v>0.0</v>
      </c>
      <c r="F256" s="8" t="s">
        <v>28</v>
      </c>
      <c r="G256" s="8" t="s">
        <v>26</v>
      </c>
      <c r="H256" s="8" t="s">
        <v>18</v>
      </c>
    </row>
    <row r="257" ht="10.5" customHeight="1">
      <c r="A257" s="7">
        <v>44666.0</v>
      </c>
      <c r="B257" s="8" t="s">
        <v>353</v>
      </c>
      <c r="C257" s="8" t="s">
        <v>351</v>
      </c>
      <c r="D257" s="9">
        <v>7.37</v>
      </c>
      <c r="E257" s="9">
        <v>0.0</v>
      </c>
      <c r="F257" s="8" t="s">
        <v>30</v>
      </c>
      <c r="G257" s="8" t="s">
        <v>26</v>
      </c>
      <c r="H257" s="8" t="s">
        <v>18</v>
      </c>
    </row>
    <row r="258" ht="10.5" customHeight="1">
      <c r="A258" s="7">
        <v>44666.0</v>
      </c>
      <c r="B258" s="8" t="s">
        <v>354</v>
      </c>
      <c r="C258" s="8" t="s">
        <v>351</v>
      </c>
      <c r="D258" s="9">
        <v>3.43</v>
      </c>
      <c r="E258" s="9">
        <v>0.0</v>
      </c>
      <c r="F258" s="8" t="s">
        <v>32</v>
      </c>
      <c r="G258" s="8" t="s">
        <v>26</v>
      </c>
      <c r="H258" s="8" t="s">
        <v>18</v>
      </c>
    </row>
    <row r="259" ht="10.5" customHeight="1">
      <c r="A259" s="7">
        <v>44666.0</v>
      </c>
      <c r="B259" s="8" t="s">
        <v>355</v>
      </c>
      <c r="C259" s="8" t="s">
        <v>351</v>
      </c>
      <c r="D259" s="9">
        <v>24.03</v>
      </c>
      <c r="E259" s="9">
        <v>0.0</v>
      </c>
      <c r="F259" s="8" t="s">
        <v>34</v>
      </c>
      <c r="G259" s="8" t="s">
        <v>26</v>
      </c>
      <c r="H259" s="8" t="s">
        <v>18</v>
      </c>
    </row>
    <row r="260" ht="10.5" customHeight="1">
      <c r="A260" s="7">
        <v>44666.0</v>
      </c>
      <c r="B260" s="8" t="s">
        <v>356</v>
      </c>
      <c r="C260" s="8" t="s">
        <v>351</v>
      </c>
      <c r="D260" s="9">
        <v>27.67</v>
      </c>
      <c r="E260" s="9">
        <v>0.0</v>
      </c>
      <c r="F260" s="8" t="s">
        <v>36</v>
      </c>
      <c r="G260" s="8" t="s">
        <v>26</v>
      </c>
      <c r="H260" s="8" t="s">
        <v>18</v>
      </c>
    </row>
    <row r="261" ht="10.5" customHeight="1">
      <c r="A261" s="7">
        <v>44666.0</v>
      </c>
      <c r="B261" s="8" t="s">
        <v>357</v>
      </c>
      <c r="C261" s="8" t="s">
        <v>351</v>
      </c>
      <c r="D261" s="9">
        <v>6375.0</v>
      </c>
      <c r="E261" s="9">
        <v>0.0</v>
      </c>
      <c r="F261" s="8" t="s">
        <v>25</v>
      </c>
      <c r="G261" s="8" t="s">
        <v>22</v>
      </c>
      <c r="H261" s="8" t="s">
        <v>18</v>
      </c>
    </row>
    <row r="262" ht="10.5" customHeight="1">
      <c r="A262" s="7">
        <v>44666.0</v>
      </c>
      <c r="B262" s="8" t="s">
        <v>358</v>
      </c>
      <c r="C262" s="8" t="s">
        <v>351</v>
      </c>
      <c r="D262" s="9">
        <v>487.68</v>
      </c>
      <c r="E262" s="9">
        <v>0.0</v>
      </c>
      <c r="F262" s="8" t="s">
        <v>28</v>
      </c>
      <c r="G262" s="8" t="s">
        <v>22</v>
      </c>
      <c r="H262" s="8" t="s">
        <v>18</v>
      </c>
    </row>
    <row r="263" ht="10.5" customHeight="1">
      <c r="A263" s="7">
        <v>44666.0</v>
      </c>
      <c r="B263" s="8" t="s">
        <v>359</v>
      </c>
      <c r="C263" s="8" t="s">
        <v>351</v>
      </c>
      <c r="D263" s="9">
        <v>2.66</v>
      </c>
      <c r="E263" s="9">
        <v>0.0</v>
      </c>
      <c r="F263" s="8" t="s">
        <v>30</v>
      </c>
      <c r="G263" s="8" t="s">
        <v>22</v>
      </c>
      <c r="H263" s="8" t="s">
        <v>18</v>
      </c>
    </row>
    <row r="264" ht="10.5" customHeight="1">
      <c r="A264" s="7">
        <v>44666.0</v>
      </c>
      <c r="B264" s="8" t="s">
        <v>360</v>
      </c>
      <c r="C264" s="8" t="s">
        <v>351</v>
      </c>
      <c r="D264" s="9">
        <v>52.53</v>
      </c>
      <c r="E264" s="9">
        <v>0.0</v>
      </c>
      <c r="F264" s="8" t="s">
        <v>32</v>
      </c>
      <c r="G264" s="8" t="s">
        <v>22</v>
      </c>
      <c r="H264" s="8" t="s">
        <v>18</v>
      </c>
    </row>
    <row r="265" ht="10.5" customHeight="1">
      <c r="A265" s="7">
        <v>44666.0</v>
      </c>
      <c r="B265" s="8" t="s">
        <v>361</v>
      </c>
      <c r="C265" s="8" t="s">
        <v>351</v>
      </c>
      <c r="D265" s="9">
        <v>120.15</v>
      </c>
      <c r="E265" s="9">
        <v>0.0</v>
      </c>
      <c r="F265" s="8" t="s">
        <v>34</v>
      </c>
      <c r="G265" s="8" t="s">
        <v>22</v>
      </c>
      <c r="H265" s="8" t="s">
        <v>18</v>
      </c>
    </row>
    <row r="266" ht="10.5" customHeight="1">
      <c r="A266" s="7">
        <v>44665.0</v>
      </c>
      <c r="B266" s="8" t="s">
        <v>362</v>
      </c>
      <c r="C266" s="8" t="s">
        <v>103</v>
      </c>
      <c r="D266" s="9">
        <v>0.0</v>
      </c>
      <c r="E266" s="9">
        <v>2250.0</v>
      </c>
      <c r="F266" s="8" t="s">
        <v>16</v>
      </c>
      <c r="G266" s="8" t="s">
        <v>17</v>
      </c>
      <c r="H266" s="8" t="s">
        <v>18</v>
      </c>
    </row>
    <row r="267" ht="20.25" customHeight="1">
      <c r="A267" s="7">
        <v>44662.0</v>
      </c>
      <c r="B267" s="8" t="s">
        <v>363</v>
      </c>
      <c r="C267" s="8" t="s">
        <v>347</v>
      </c>
      <c r="D267" s="9">
        <v>23.0</v>
      </c>
      <c r="E267" s="9">
        <v>0.0</v>
      </c>
      <c r="F267" s="8" t="s">
        <v>84</v>
      </c>
      <c r="G267" s="8" t="s">
        <v>22</v>
      </c>
      <c r="H267" s="8" t="s">
        <v>18</v>
      </c>
    </row>
    <row r="268" ht="20.25" customHeight="1">
      <c r="A268" s="7">
        <v>44662.0</v>
      </c>
      <c r="B268" s="10" t="s">
        <v>364</v>
      </c>
      <c r="C268" s="8" t="s">
        <v>103</v>
      </c>
      <c r="D268" s="9">
        <v>0.0</v>
      </c>
      <c r="E268" s="9">
        <v>2250.0</v>
      </c>
      <c r="F268" s="8" t="s">
        <v>16</v>
      </c>
      <c r="G268" s="8" t="s">
        <v>17</v>
      </c>
      <c r="H268" s="8" t="s">
        <v>18</v>
      </c>
    </row>
    <row r="269" ht="10.5" customHeight="1">
      <c r="A269" s="7">
        <v>44662.0</v>
      </c>
      <c r="B269" s="8" t="s">
        <v>365</v>
      </c>
      <c r="C269" s="8" t="s">
        <v>103</v>
      </c>
      <c r="D269" s="9">
        <v>0.0</v>
      </c>
      <c r="E269" s="9">
        <v>2250.0</v>
      </c>
      <c r="F269" s="8" t="s">
        <v>16</v>
      </c>
      <c r="G269" s="8" t="s">
        <v>17</v>
      </c>
      <c r="H269" s="8" t="s">
        <v>18</v>
      </c>
    </row>
    <row r="270" ht="10.5" customHeight="1">
      <c r="A270" s="7">
        <v>44658.0</v>
      </c>
      <c r="B270" s="8" t="s">
        <v>366</v>
      </c>
      <c r="C270" s="8" t="s">
        <v>367</v>
      </c>
      <c r="D270" s="9">
        <v>14.4</v>
      </c>
      <c r="E270" s="9">
        <v>0.0</v>
      </c>
      <c r="F270" s="8" t="s">
        <v>55</v>
      </c>
      <c r="G270" s="8" t="s">
        <v>17</v>
      </c>
      <c r="H270" s="8" t="s">
        <v>18</v>
      </c>
    </row>
    <row r="271" ht="10.5" customHeight="1">
      <c r="A271" s="7">
        <v>44656.0</v>
      </c>
      <c r="B271" s="8" t="s">
        <v>368</v>
      </c>
      <c r="C271" s="8"/>
      <c r="D271" s="9">
        <v>38.3</v>
      </c>
      <c r="E271" s="9">
        <v>0.0</v>
      </c>
      <c r="F271" s="8" t="s">
        <v>88</v>
      </c>
      <c r="G271" s="8" t="s">
        <v>22</v>
      </c>
      <c r="H271" s="8" t="s">
        <v>18</v>
      </c>
    </row>
    <row r="272" ht="10.5" customHeight="1">
      <c r="A272" s="7">
        <v>44653.0</v>
      </c>
      <c r="B272" s="8" t="s">
        <v>369</v>
      </c>
      <c r="C272" s="8" t="s">
        <v>347</v>
      </c>
      <c r="D272" s="9">
        <v>78.19</v>
      </c>
      <c r="E272" s="9">
        <v>0.0</v>
      </c>
      <c r="F272" s="8" t="s">
        <v>84</v>
      </c>
      <c r="G272" s="8" t="s">
        <v>17</v>
      </c>
      <c r="H272" s="8" t="s">
        <v>18</v>
      </c>
    </row>
    <row r="273" ht="30.0" customHeight="1">
      <c r="A273" s="7">
        <v>44652.0</v>
      </c>
      <c r="B273" s="8" t="s">
        <v>370</v>
      </c>
      <c r="C273" s="8"/>
      <c r="D273" s="9">
        <v>0.0</v>
      </c>
      <c r="E273" s="9">
        <v>96.0</v>
      </c>
      <c r="F273" s="8" t="s">
        <v>371</v>
      </c>
      <c r="G273" s="8" t="s">
        <v>17</v>
      </c>
      <c r="H273" s="8" t="s">
        <v>18</v>
      </c>
    </row>
    <row r="274" ht="30.0" customHeight="1">
      <c r="A274" s="7">
        <v>44651.0</v>
      </c>
      <c r="B274" s="8" t="s">
        <v>372</v>
      </c>
      <c r="C274" s="8" t="s">
        <v>373</v>
      </c>
      <c r="D274" s="9">
        <v>6375.0</v>
      </c>
      <c r="E274" s="9">
        <v>0.0</v>
      </c>
      <c r="F274" s="8" t="s">
        <v>25</v>
      </c>
      <c r="G274" s="8" t="s">
        <v>22</v>
      </c>
      <c r="H274" s="8" t="s">
        <v>18</v>
      </c>
    </row>
    <row r="275" ht="30.0" customHeight="1">
      <c r="A275" s="7">
        <v>44651.0</v>
      </c>
      <c r="B275" s="8" t="s">
        <v>374</v>
      </c>
      <c r="C275" s="8" t="s">
        <v>373</v>
      </c>
      <c r="D275" s="9">
        <v>487.69</v>
      </c>
      <c r="E275" s="9">
        <v>0.0</v>
      </c>
      <c r="F275" s="8" t="s">
        <v>28</v>
      </c>
      <c r="G275" s="8" t="s">
        <v>22</v>
      </c>
      <c r="H275" s="8" t="s">
        <v>18</v>
      </c>
    </row>
    <row r="276" ht="30.0" customHeight="1">
      <c r="A276" s="7">
        <v>44651.0</v>
      </c>
      <c r="B276" s="8" t="s">
        <v>375</v>
      </c>
      <c r="C276" s="8" t="s">
        <v>373</v>
      </c>
      <c r="D276" s="9">
        <v>2.66</v>
      </c>
      <c r="E276" s="9">
        <v>0.0</v>
      </c>
      <c r="F276" s="8" t="s">
        <v>30</v>
      </c>
      <c r="G276" s="8" t="s">
        <v>22</v>
      </c>
      <c r="H276" s="8" t="s">
        <v>18</v>
      </c>
    </row>
    <row r="277" ht="30.0" customHeight="1">
      <c r="A277" s="7">
        <v>44651.0</v>
      </c>
      <c r="B277" s="8" t="s">
        <v>376</v>
      </c>
      <c r="C277" s="8" t="s">
        <v>373</v>
      </c>
      <c r="D277" s="9">
        <v>52.53</v>
      </c>
      <c r="E277" s="9">
        <v>0.0</v>
      </c>
      <c r="F277" s="8" t="s">
        <v>32</v>
      </c>
      <c r="G277" s="8" t="s">
        <v>22</v>
      </c>
      <c r="H277" s="8" t="s">
        <v>18</v>
      </c>
    </row>
    <row r="278" ht="30.0" customHeight="1">
      <c r="A278" s="7">
        <v>44651.0</v>
      </c>
      <c r="B278" s="8" t="s">
        <v>377</v>
      </c>
      <c r="C278" s="8" t="s">
        <v>373</v>
      </c>
      <c r="D278" s="9">
        <v>120.15</v>
      </c>
      <c r="E278" s="9">
        <v>0.0</v>
      </c>
      <c r="F278" s="8" t="s">
        <v>34</v>
      </c>
      <c r="G278" s="8" t="s">
        <v>22</v>
      </c>
      <c r="H278" s="8" t="s">
        <v>18</v>
      </c>
    </row>
    <row r="279" ht="20.25" customHeight="1">
      <c r="A279" s="7">
        <v>44651.0</v>
      </c>
      <c r="B279" s="8" t="s">
        <v>378</v>
      </c>
      <c r="C279" s="8" t="s">
        <v>379</v>
      </c>
      <c r="D279" s="9">
        <v>900.0</v>
      </c>
      <c r="E279" s="9">
        <v>0.0</v>
      </c>
      <c r="F279" s="8" t="s">
        <v>55</v>
      </c>
      <c r="G279" s="8" t="s">
        <v>17</v>
      </c>
      <c r="H279" s="8" t="s">
        <v>18</v>
      </c>
    </row>
    <row r="280" ht="10.5" customHeight="1">
      <c r="A280" s="7">
        <v>44651.0</v>
      </c>
      <c r="B280" s="8" t="s">
        <v>380</v>
      </c>
      <c r="C280" s="8" t="s">
        <v>381</v>
      </c>
      <c r="D280" s="9">
        <v>7600.0</v>
      </c>
      <c r="E280" s="9">
        <v>0.0</v>
      </c>
      <c r="F280" s="8" t="s">
        <v>21</v>
      </c>
      <c r="G280" s="8" t="s">
        <v>22</v>
      </c>
      <c r="H280" s="8" t="s">
        <v>18</v>
      </c>
    </row>
    <row r="281" ht="30.0" customHeight="1">
      <c r="A281" s="7">
        <v>44651.0</v>
      </c>
      <c r="B281" s="10" t="s">
        <v>382</v>
      </c>
      <c r="C281" s="8" t="s">
        <v>383</v>
      </c>
      <c r="D281" s="9">
        <v>11710.0</v>
      </c>
      <c r="E281" s="9">
        <v>0.0</v>
      </c>
      <c r="F281" s="8" t="s">
        <v>21</v>
      </c>
      <c r="G281" s="8" t="s">
        <v>26</v>
      </c>
      <c r="H281" s="8" t="s">
        <v>18</v>
      </c>
    </row>
    <row r="282" ht="20.25" customHeight="1">
      <c r="A282" s="7">
        <v>44651.0</v>
      </c>
      <c r="B282" s="8" t="s">
        <v>384</v>
      </c>
      <c r="C282" s="8" t="s">
        <v>385</v>
      </c>
      <c r="D282" s="9">
        <v>8834.0</v>
      </c>
      <c r="E282" s="9">
        <v>0.0</v>
      </c>
      <c r="F282" s="8" t="s">
        <v>21</v>
      </c>
      <c r="G282" s="8" t="s">
        <v>22</v>
      </c>
      <c r="H282" s="8" t="s">
        <v>18</v>
      </c>
    </row>
    <row r="283" ht="20.25" customHeight="1">
      <c r="A283" s="7">
        <v>44651.0</v>
      </c>
      <c r="B283" s="8" t="s">
        <v>386</v>
      </c>
      <c r="C283" s="8" t="s">
        <v>387</v>
      </c>
      <c r="D283" s="9">
        <v>1757.9</v>
      </c>
      <c r="E283" s="9">
        <v>0.0</v>
      </c>
      <c r="F283" s="8" t="s">
        <v>55</v>
      </c>
      <c r="G283" s="8" t="s">
        <v>26</v>
      </c>
      <c r="H283" s="8" t="s">
        <v>18</v>
      </c>
    </row>
    <row r="284" ht="10.5" customHeight="1">
      <c r="A284" s="7">
        <v>44650.0</v>
      </c>
      <c r="B284" s="8" t="s">
        <v>388</v>
      </c>
      <c r="C284" s="8" t="s">
        <v>389</v>
      </c>
      <c r="D284" s="9">
        <v>0.0</v>
      </c>
      <c r="E284" s="9">
        <v>1500.0</v>
      </c>
      <c r="F284" s="8" t="s">
        <v>16</v>
      </c>
      <c r="G284" s="8" t="s">
        <v>17</v>
      </c>
      <c r="H284" s="8" t="s">
        <v>18</v>
      </c>
    </row>
    <row r="285" ht="10.5" customHeight="1">
      <c r="A285" s="7">
        <v>44643.0</v>
      </c>
      <c r="B285" s="10" t="s">
        <v>390</v>
      </c>
      <c r="C285" s="8" t="s">
        <v>255</v>
      </c>
      <c r="D285" s="9">
        <v>0.0</v>
      </c>
      <c r="E285" s="9">
        <v>14063.17</v>
      </c>
      <c r="F285" s="8" t="s">
        <v>16</v>
      </c>
      <c r="G285" s="8" t="s">
        <v>26</v>
      </c>
      <c r="H285" s="8" t="s">
        <v>18</v>
      </c>
    </row>
    <row r="286" ht="10.5" customHeight="1">
      <c r="A286" s="7">
        <v>44635.0</v>
      </c>
      <c r="B286" s="8" t="s">
        <v>391</v>
      </c>
      <c r="C286" s="8" t="s">
        <v>392</v>
      </c>
      <c r="D286" s="9">
        <v>180.1</v>
      </c>
      <c r="E286" s="9">
        <v>0.0</v>
      </c>
      <c r="F286" s="8" t="s">
        <v>25</v>
      </c>
      <c r="G286" s="8" t="s">
        <v>26</v>
      </c>
      <c r="H286" s="8" t="s">
        <v>18</v>
      </c>
    </row>
    <row r="287" ht="10.5" customHeight="1">
      <c r="A287" s="7">
        <v>44635.0</v>
      </c>
      <c r="B287" s="8" t="s">
        <v>393</v>
      </c>
      <c r="C287" s="8" t="s">
        <v>392</v>
      </c>
      <c r="D287" s="9">
        <v>13.78</v>
      </c>
      <c r="E287" s="9">
        <v>0.0</v>
      </c>
      <c r="F287" s="8" t="s">
        <v>28</v>
      </c>
      <c r="G287" s="8" t="s">
        <v>26</v>
      </c>
      <c r="H287" s="8" t="s">
        <v>18</v>
      </c>
    </row>
    <row r="288" ht="10.5" customHeight="1">
      <c r="A288" s="7">
        <v>44635.0</v>
      </c>
      <c r="B288" s="8" t="s">
        <v>394</v>
      </c>
      <c r="C288" s="8" t="s">
        <v>392</v>
      </c>
      <c r="D288" s="9">
        <v>0.08</v>
      </c>
      <c r="E288" s="9">
        <v>0.0</v>
      </c>
      <c r="F288" s="8" t="s">
        <v>30</v>
      </c>
      <c r="G288" s="8" t="s">
        <v>26</v>
      </c>
      <c r="H288" s="8" t="s">
        <v>18</v>
      </c>
    </row>
    <row r="289" ht="10.5" customHeight="1">
      <c r="A289" s="7">
        <v>44635.0</v>
      </c>
      <c r="B289" s="8" t="s">
        <v>395</v>
      </c>
      <c r="C289" s="8" t="s">
        <v>392</v>
      </c>
      <c r="D289" s="9">
        <v>1.48</v>
      </c>
      <c r="E289" s="9">
        <v>0.0</v>
      </c>
      <c r="F289" s="8" t="s">
        <v>32</v>
      </c>
      <c r="G289" s="8" t="s">
        <v>26</v>
      </c>
      <c r="H289" s="8" t="s">
        <v>18</v>
      </c>
    </row>
    <row r="290" ht="10.5" customHeight="1">
      <c r="A290" s="7">
        <v>44635.0</v>
      </c>
      <c r="B290" s="8" t="s">
        <v>396</v>
      </c>
      <c r="C290" s="8" t="s">
        <v>392</v>
      </c>
      <c r="D290" s="9">
        <v>3.39</v>
      </c>
      <c r="E290" s="9">
        <v>0.0</v>
      </c>
      <c r="F290" s="8" t="s">
        <v>34</v>
      </c>
      <c r="G290" s="8" t="s">
        <v>26</v>
      </c>
      <c r="H290" s="8" t="s">
        <v>18</v>
      </c>
    </row>
    <row r="291" ht="10.5" customHeight="1">
      <c r="A291" s="7">
        <v>44635.0</v>
      </c>
      <c r="B291" s="8" t="s">
        <v>397</v>
      </c>
      <c r="C291" s="8" t="s">
        <v>392</v>
      </c>
      <c r="D291" s="9">
        <v>6194.9</v>
      </c>
      <c r="E291" s="9">
        <v>0.0</v>
      </c>
      <c r="F291" s="8" t="s">
        <v>25</v>
      </c>
      <c r="G291" s="8" t="s">
        <v>22</v>
      </c>
      <c r="H291" s="8" t="s">
        <v>18</v>
      </c>
    </row>
    <row r="292" ht="10.5" customHeight="1">
      <c r="A292" s="7">
        <v>44635.0</v>
      </c>
      <c r="B292" s="8" t="s">
        <v>398</v>
      </c>
      <c r="C292" s="8" t="s">
        <v>392</v>
      </c>
      <c r="D292" s="9">
        <v>473.91</v>
      </c>
      <c r="E292" s="9">
        <v>0.0</v>
      </c>
      <c r="F292" s="8" t="s">
        <v>28</v>
      </c>
      <c r="G292" s="8" t="s">
        <v>22</v>
      </c>
      <c r="H292" s="8" t="s">
        <v>18</v>
      </c>
    </row>
    <row r="293" ht="10.5" customHeight="1">
      <c r="A293" s="7">
        <v>44635.0</v>
      </c>
      <c r="B293" s="8" t="s">
        <v>399</v>
      </c>
      <c r="C293" s="8" t="s">
        <v>392</v>
      </c>
      <c r="D293" s="9">
        <v>2.58</v>
      </c>
      <c r="E293" s="9">
        <v>0.0</v>
      </c>
      <c r="F293" s="8" t="s">
        <v>30</v>
      </c>
      <c r="G293" s="8" t="s">
        <v>22</v>
      </c>
      <c r="H293" s="8" t="s">
        <v>18</v>
      </c>
    </row>
    <row r="294" ht="10.5" customHeight="1">
      <c r="A294" s="7">
        <v>44635.0</v>
      </c>
      <c r="B294" s="8" t="s">
        <v>400</v>
      </c>
      <c r="C294" s="8" t="s">
        <v>392</v>
      </c>
      <c r="D294" s="9">
        <v>51.05</v>
      </c>
      <c r="E294" s="9">
        <v>0.0</v>
      </c>
      <c r="F294" s="8" t="s">
        <v>32</v>
      </c>
      <c r="G294" s="8" t="s">
        <v>22</v>
      </c>
      <c r="H294" s="8" t="s">
        <v>18</v>
      </c>
    </row>
    <row r="295" ht="10.5" customHeight="1">
      <c r="A295" s="7">
        <v>44635.0</v>
      </c>
      <c r="B295" s="8" t="s">
        <v>401</v>
      </c>
      <c r="C295" s="8" t="s">
        <v>392</v>
      </c>
      <c r="D295" s="9">
        <v>116.76</v>
      </c>
      <c r="E295" s="9">
        <v>0.0</v>
      </c>
      <c r="F295" s="8" t="s">
        <v>34</v>
      </c>
      <c r="G295" s="8" t="s">
        <v>22</v>
      </c>
      <c r="H295" s="8" t="s">
        <v>18</v>
      </c>
    </row>
    <row r="296" ht="10.5" customHeight="1">
      <c r="A296" s="7">
        <v>44631.0</v>
      </c>
      <c r="B296" s="8" t="s">
        <v>363</v>
      </c>
      <c r="C296" s="8" t="s">
        <v>347</v>
      </c>
      <c r="D296" s="9">
        <v>23.0</v>
      </c>
      <c r="E296" s="9">
        <v>0.0</v>
      </c>
      <c r="F296" s="8" t="s">
        <v>84</v>
      </c>
      <c r="G296" s="8" t="s">
        <v>22</v>
      </c>
      <c r="H296" s="8" t="s">
        <v>18</v>
      </c>
    </row>
    <row r="297" ht="10.5" customHeight="1">
      <c r="A297" s="7">
        <v>44629.0</v>
      </c>
      <c r="B297" s="8" t="s">
        <v>402</v>
      </c>
      <c r="C297" s="8"/>
      <c r="D297" s="9">
        <v>38.3</v>
      </c>
      <c r="E297" s="9">
        <v>0.0</v>
      </c>
      <c r="F297" s="8" t="s">
        <v>88</v>
      </c>
      <c r="G297" s="8" t="s">
        <v>22</v>
      </c>
      <c r="H297" s="8" t="s">
        <v>18</v>
      </c>
    </row>
    <row r="298" ht="10.5" customHeight="1">
      <c r="A298" s="7">
        <v>44627.0</v>
      </c>
      <c r="B298" s="8" t="s">
        <v>403</v>
      </c>
      <c r="C298" s="8" t="s">
        <v>404</v>
      </c>
      <c r="D298" s="9">
        <v>7600.0</v>
      </c>
      <c r="E298" s="9">
        <v>0.0</v>
      </c>
      <c r="F298" s="8" t="s">
        <v>21</v>
      </c>
      <c r="G298" s="8" t="s">
        <v>22</v>
      </c>
      <c r="H298" s="8" t="s">
        <v>18</v>
      </c>
    </row>
    <row r="299" ht="10.5" customHeight="1">
      <c r="A299" s="7">
        <v>44623.0</v>
      </c>
      <c r="B299" s="8" t="s">
        <v>405</v>
      </c>
      <c r="C299" s="8" t="s">
        <v>347</v>
      </c>
      <c r="D299" s="9">
        <v>100.0</v>
      </c>
      <c r="E299" s="9">
        <v>0.0</v>
      </c>
      <c r="F299" s="8" t="s">
        <v>84</v>
      </c>
      <c r="G299" s="8" t="s">
        <v>22</v>
      </c>
      <c r="H299" s="8" t="s">
        <v>18</v>
      </c>
    </row>
    <row r="300" ht="60.0" customHeight="1">
      <c r="A300" s="7">
        <v>44622.0</v>
      </c>
      <c r="B300" s="10" t="s">
        <v>406</v>
      </c>
      <c r="C300" s="8" t="s">
        <v>407</v>
      </c>
      <c r="D300" s="9">
        <v>11710.0</v>
      </c>
      <c r="E300" s="9">
        <v>0.0</v>
      </c>
      <c r="F300" s="8" t="s">
        <v>21</v>
      </c>
      <c r="G300" s="8" t="s">
        <v>26</v>
      </c>
      <c r="H300" s="8" t="s">
        <v>18</v>
      </c>
    </row>
    <row r="301" ht="10.5" customHeight="1">
      <c r="A301" s="7">
        <v>44621.0</v>
      </c>
      <c r="B301" s="8" t="s">
        <v>408</v>
      </c>
      <c r="C301" s="8" t="s">
        <v>409</v>
      </c>
      <c r="D301" s="9">
        <v>8834.0</v>
      </c>
      <c r="E301" s="9">
        <v>0.0</v>
      </c>
      <c r="F301" s="8" t="s">
        <v>21</v>
      </c>
      <c r="G301" s="8" t="s">
        <v>22</v>
      </c>
      <c r="H301" s="8" t="s">
        <v>18</v>
      </c>
    </row>
    <row r="302" ht="20.25" customHeight="1">
      <c r="A302" s="7">
        <v>44621.0</v>
      </c>
      <c r="B302" s="8" t="s">
        <v>410</v>
      </c>
      <c r="C302" s="8" t="s">
        <v>347</v>
      </c>
      <c r="D302" s="9">
        <v>78.19</v>
      </c>
      <c r="E302" s="9">
        <v>0.0</v>
      </c>
      <c r="F302" s="8" t="s">
        <v>84</v>
      </c>
      <c r="G302" s="8" t="s">
        <v>22</v>
      </c>
      <c r="H302" s="8" t="s">
        <v>18</v>
      </c>
    </row>
    <row r="303" ht="30.0" customHeight="1">
      <c r="A303" s="7">
        <v>44620.0</v>
      </c>
      <c r="B303" s="8" t="s">
        <v>411</v>
      </c>
      <c r="C303" s="8" t="s">
        <v>412</v>
      </c>
      <c r="D303" s="9">
        <v>6375.0</v>
      </c>
      <c r="E303" s="9">
        <v>0.0</v>
      </c>
      <c r="F303" s="8" t="s">
        <v>25</v>
      </c>
      <c r="G303" s="8" t="s">
        <v>26</v>
      </c>
      <c r="H303" s="8" t="s">
        <v>18</v>
      </c>
    </row>
    <row r="304" ht="30.0" customHeight="1">
      <c r="A304" s="7">
        <v>44620.0</v>
      </c>
      <c r="B304" s="8" t="s">
        <v>413</v>
      </c>
      <c r="C304" s="8" t="s">
        <v>412</v>
      </c>
      <c r="D304" s="9">
        <v>487.69</v>
      </c>
      <c r="E304" s="9">
        <v>0.0</v>
      </c>
      <c r="F304" s="8" t="s">
        <v>28</v>
      </c>
      <c r="G304" s="8" t="s">
        <v>26</v>
      </c>
      <c r="H304" s="8" t="s">
        <v>18</v>
      </c>
    </row>
    <row r="305" ht="20.25" customHeight="1">
      <c r="A305" s="7">
        <v>44620.0</v>
      </c>
      <c r="B305" s="8" t="s">
        <v>414</v>
      </c>
      <c r="C305" s="8" t="s">
        <v>412</v>
      </c>
      <c r="D305" s="9">
        <v>2.66</v>
      </c>
      <c r="E305" s="9">
        <v>0.0</v>
      </c>
      <c r="F305" s="8" t="s">
        <v>30</v>
      </c>
      <c r="G305" s="8" t="s">
        <v>26</v>
      </c>
      <c r="H305" s="8" t="s">
        <v>18</v>
      </c>
    </row>
    <row r="306" ht="20.25" customHeight="1">
      <c r="A306" s="7">
        <v>44620.0</v>
      </c>
      <c r="B306" s="8" t="s">
        <v>415</v>
      </c>
      <c r="C306" s="8" t="s">
        <v>412</v>
      </c>
      <c r="D306" s="9">
        <v>50.49</v>
      </c>
      <c r="E306" s="9">
        <v>0.0</v>
      </c>
      <c r="F306" s="8" t="s">
        <v>32</v>
      </c>
      <c r="G306" s="8" t="s">
        <v>26</v>
      </c>
      <c r="H306" s="8" t="s">
        <v>18</v>
      </c>
    </row>
    <row r="307" ht="10.5" customHeight="1">
      <c r="A307" s="7">
        <v>44620.0</v>
      </c>
      <c r="B307" s="8" t="s">
        <v>416</v>
      </c>
      <c r="C307" s="8" t="s">
        <v>412</v>
      </c>
      <c r="D307" s="9">
        <v>115.75</v>
      </c>
      <c r="E307" s="9">
        <v>0.0</v>
      </c>
      <c r="F307" s="8" t="s">
        <v>34</v>
      </c>
      <c r="G307" s="8" t="s">
        <v>26</v>
      </c>
      <c r="H307" s="8" t="s">
        <v>18</v>
      </c>
    </row>
    <row r="308" ht="10.5" customHeight="1">
      <c r="A308" s="7">
        <v>44607.0</v>
      </c>
      <c r="B308" s="8" t="s">
        <v>417</v>
      </c>
      <c r="C308" s="8" t="s">
        <v>418</v>
      </c>
      <c r="D308" s="9">
        <v>6375.0</v>
      </c>
      <c r="E308" s="9">
        <v>0.0</v>
      </c>
      <c r="F308" s="8" t="s">
        <v>25</v>
      </c>
      <c r="G308" s="8" t="s">
        <v>26</v>
      </c>
      <c r="H308" s="8" t="s">
        <v>18</v>
      </c>
    </row>
    <row r="309" ht="10.5" customHeight="1">
      <c r="A309" s="7">
        <v>44607.0</v>
      </c>
      <c r="B309" s="8" t="s">
        <v>419</v>
      </c>
      <c r="C309" s="8" t="s">
        <v>418</v>
      </c>
      <c r="D309" s="9">
        <v>487.68</v>
      </c>
      <c r="E309" s="9">
        <v>0.0</v>
      </c>
      <c r="F309" s="8" t="s">
        <v>28</v>
      </c>
      <c r="G309" s="8" t="s">
        <v>26</v>
      </c>
      <c r="H309" s="8" t="s">
        <v>18</v>
      </c>
    </row>
    <row r="310" ht="10.5" customHeight="1">
      <c r="A310" s="7">
        <v>44607.0</v>
      </c>
      <c r="B310" s="8" t="s">
        <v>420</v>
      </c>
      <c r="C310" s="8" t="s">
        <v>418</v>
      </c>
      <c r="D310" s="9">
        <v>2.66</v>
      </c>
      <c r="E310" s="9">
        <v>0.0</v>
      </c>
      <c r="F310" s="8" t="s">
        <v>30</v>
      </c>
      <c r="G310" s="8" t="s">
        <v>26</v>
      </c>
      <c r="H310" s="8" t="s">
        <v>18</v>
      </c>
    </row>
    <row r="311" ht="39.75" customHeight="1">
      <c r="A311" s="7">
        <v>44607.0</v>
      </c>
      <c r="B311" s="8" t="s">
        <v>421</v>
      </c>
      <c r="C311" s="8" t="s">
        <v>418</v>
      </c>
      <c r="D311" s="9">
        <v>50.49</v>
      </c>
      <c r="E311" s="9">
        <v>0.0</v>
      </c>
      <c r="F311" s="8" t="s">
        <v>32</v>
      </c>
      <c r="G311" s="8" t="s">
        <v>26</v>
      </c>
      <c r="H311" s="8" t="s">
        <v>18</v>
      </c>
    </row>
    <row r="312" ht="30.0" customHeight="1">
      <c r="A312" s="7">
        <v>44607.0</v>
      </c>
      <c r="B312" s="8" t="s">
        <v>422</v>
      </c>
      <c r="C312" s="8" t="s">
        <v>418</v>
      </c>
      <c r="D312" s="9">
        <v>115.75</v>
      </c>
      <c r="E312" s="9">
        <v>0.0</v>
      </c>
      <c r="F312" s="8" t="s">
        <v>34</v>
      </c>
      <c r="G312" s="8" t="s">
        <v>26</v>
      </c>
      <c r="H312" s="8" t="s">
        <v>18</v>
      </c>
    </row>
    <row r="313" ht="10.5" customHeight="1">
      <c r="A313" s="7">
        <v>44607.0</v>
      </c>
      <c r="B313" s="8" t="s">
        <v>423</v>
      </c>
      <c r="C313" s="8"/>
      <c r="D313" s="9">
        <v>38.31</v>
      </c>
      <c r="E313" s="9">
        <v>0.0</v>
      </c>
      <c r="F313" s="8" t="s">
        <v>88</v>
      </c>
      <c r="G313" s="8" t="s">
        <v>22</v>
      </c>
      <c r="H313" s="8" t="s">
        <v>18</v>
      </c>
    </row>
    <row r="314" ht="10.5" customHeight="1">
      <c r="A314" s="7">
        <v>44603.0</v>
      </c>
      <c r="B314" s="8" t="s">
        <v>424</v>
      </c>
      <c r="C314" s="8" t="s">
        <v>425</v>
      </c>
      <c r="D314" s="9">
        <v>23.0</v>
      </c>
      <c r="E314" s="9">
        <v>0.0</v>
      </c>
      <c r="F314" s="8" t="s">
        <v>84</v>
      </c>
      <c r="G314" s="8" t="s">
        <v>22</v>
      </c>
      <c r="H314" s="8" t="s">
        <v>18</v>
      </c>
    </row>
    <row r="315" ht="10.5" customHeight="1">
      <c r="A315" s="7">
        <v>44596.0</v>
      </c>
      <c r="B315" s="8" t="s">
        <v>426</v>
      </c>
      <c r="C315" s="8" t="s">
        <v>427</v>
      </c>
      <c r="D315" s="9">
        <v>7600.0</v>
      </c>
      <c r="E315" s="9">
        <v>0.0</v>
      </c>
      <c r="F315" s="8" t="s">
        <v>21</v>
      </c>
      <c r="G315" s="8" t="s">
        <v>22</v>
      </c>
      <c r="H315" s="8" t="s">
        <v>18</v>
      </c>
    </row>
    <row r="316" ht="10.5" customHeight="1">
      <c r="A316" s="7">
        <v>44595.0</v>
      </c>
      <c r="B316" s="8" t="s">
        <v>428</v>
      </c>
      <c r="C316" s="8" t="s">
        <v>429</v>
      </c>
      <c r="D316" s="9">
        <v>750.0</v>
      </c>
      <c r="E316" s="9">
        <v>0.0</v>
      </c>
      <c r="F316" s="8" t="s">
        <v>55</v>
      </c>
      <c r="G316" s="8" t="s">
        <v>17</v>
      </c>
      <c r="H316" s="8" t="s">
        <v>18</v>
      </c>
    </row>
    <row r="317" ht="10.5" customHeight="1">
      <c r="A317" s="7">
        <v>44594.0</v>
      </c>
      <c r="B317" s="8" t="s">
        <v>430</v>
      </c>
      <c r="C317" s="8" t="s">
        <v>425</v>
      </c>
      <c r="D317" s="9">
        <v>78.19</v>
      </c>
      <c r="E317" s="9">
        <v>0.0</v>
      </c>
      <c r="F317" s="8" t="s">
        <v>84</v>
      </c>
      <c r="G317" s="8" t="s">
        <v>22</v>
      </c>
      <c r="H317" s="8" t="s">
        <v>18</v>
      </c>
    </row>
    <row r="318" ht="10.5" customHeight="1">
      <c r="A318" s="7">
        <v>44594.0</v>
      </c>
      <c r="B318" s="10" t="s">
        <v>431</v>
      </c>
      <c r="C318" s="8" t="s">
        <v>432</v>
      </c>
      <c r="D318" s="9">
        <v>11710.0</v>
      </c>
      <c r="E318" s="9">
        <v>0.0</v>
      </c>
      <c r="F318" s="8" t="s">
        <v>21</v>
      </c>
      <c r="G318" s="8" t="s">
        <v>26</v>
      </c>
      <c r="H318" s="8" t="s">
        <v>18</v>
      </c>
    </row>
    <row r="319" ht="10.5" customHeight="1">
      <c r="A319" s="7">
        <v>44593.0</v>
      </c>
      <c r="B319" s="10" t="s">
        <v>433</v>
      </c>
      <c r="C319" s="8" t="s">
        <v>434</v>
      </c>
      <c r="D319" s="9">
        <v>0.0</v>
      </c>
      <c r="E319" s="9">
        <v>6400.0</v>
      </c>
      <c r="F319" s="8" t="s">
        <v>16</v>
      </c>
      <c r="G319" s="8" t="s">
        <v>17</v>
      </c>
      <c r="H319" s="8" t="s">
        <v>18</v>
      </c>
    </row>
    <row r="320" ht="10.5" customHeight="1">
      <c r="A320" s="7">
        <v>44592.0</v>
      </c>
      <c r="B320" s="8" t="s">
        <v>435</v>
      </c>
      <c r="C320" s="8" t="s">
        <v>436</v>
      </c>
      <c r="D320" s="9">
        <v>6375.0</v>
      </c>
      <c r="E320" s="9">
        <v>0.0</v>
      </c>
      <c r="F320" s="8" t="s">
        <v>25</v>
      </c>
      <c r="G320" s="8" t="s">
        <v>22</v>
      </c>
      <c r="H320" s="8" t="s">
        <v>18</v>
      </c>
    </row>
    <row r="321" ht="10.5" customHeight="1">
      <c r="A321" s="7">
        <v>44592.0</v>
      </c>
      <c r="B321" s="8" t="s">
        <v>437</v>
      </c>
      <c r="C321" s="8" t="s">
        <v>436</v>
      </c>
      <c r="D321" s="9">
        <v>518.31</v>
      </c>
      <c r="E321" s="9">
        <v>0.0</v>
      </c>
      <c r="F321" s="8" t="s">
        <v>28</v>
      </c>
      <c r="G321" s="8" t="s">
        <v>22</v>
      </c>
      <c r="H321" s="8" t="s">
        <v>18</v>
      </c>
    </row>
    <row r="322" ht="10.5" customHeight="1">
      <c r="A322" s="7">
        <v>44592.0</v>
      </c>
      <c r="B322" s="8" t="s">
        <v>438</v>
      </c>
      <c r="C322" s="8" t="s">
        <v>436</v>
      </c>
      <c r="D322" s="9">
        <v>2.66</v>
      </c>
      <c r="E322" s="9">
        <v>0.0</v>
      </c>
      <c r="F322" s="8" t="s">
        <v>30</v>
      </c>
      <c r="G322" s="8" t="s">
        <v>22</v>
      </c>
      <c r="H322" s="8" t="s">
        <v>18</v>
      </c>
    </row>
    <row r="323" ht="10.5" customHeight="1">
      <c r="A323" s="7">
        <v>44592.0</v>
      </c>
      <c r="B323" s="8" t="s">
        <v>439</v>
      </c>
      <c r="C323" s="8" t="s">
        <v>436</v>
      </c>
      <c r="D323" s="9">
        <v>50.49</v>
      </c>
      <c r="E323" s="9">
        <v>0.0</v>
      </c>
      <c r="F323" s="8" t="s">
        <v>32</v>
      </c>
      <c r="G323" s="8" t="s">
        <v>22</v>
      </c>
      <c r="H323" s="8" t="s">
        <v>18</v>
      </c>
    </row>
    <row r="324" ht="10.5" customHeight="1">
      <c r="A324" s="7">
        <v>44592.0</v>
      </c>
      <c r="B324" s="8" t="s">
        <v>440</v>
      </c>
      <c r="C324" s="8" t="s">
        <v>436</v>
      </c>
      <c r="D324" s="9">
        <v>115.75</v>
      </c>
      <c r="E324" s="9">
        <v>0.0</v>
      </c>
      <c r="F324" s="8" t="s">
        <v>34</v>
      </c>
      <c r="G324" s="8" t="s">
        <v>22</v>
      </c>
      <c r="H324" s="8" t="s">
        <v>18</v>
      </c>
    </row>
    <row r="325" ht="10.5" customHeight="1">
      <c r="A325" s="7">
        <v>44589.0</v>
      </c>
      <c r="B325" s="10" t="s">
        <v>441</v>
      </c>
      <c r="C325" s="8" t="s">
        <v>442</v>
      </c>
      <c r="D325" s="9">
        <v>0.0</v>
      </c>
      <c r="E325" s="9">
        <v>5000.0</v>
      </c>
      <c r="F325" s="8" t="s">
        <v>443</v>
      </c>
      <c r="G325" s="8" t="s">
        <v>17</v>
      </c>
      <c r="H325" s="8" t="s">
        <v>18</v>
      </c>
    </row>
    <row r="326" ht="10.5" customHeight="1">
      <c r="A326" s="7">
        <v>44576.0</v>
      </c>
      <c r="B326" s="8" t="s">
        <v>444</v>
      </c>
      <c r="C326" s="8" t="s">
        <v>445</v>
      </c>
      <c r="D326" s="9">
        <v>6375.0</v>
      </c>
      <c r="E326" s="9">
        <v>0.0</v>
      </c>
      <c r="F326" s="8" t="s">
        <v>25</v>
      </c>
      <c r="G326" s="8" t="s">
        <v>22</v>
      </c>
      <c r="H326" s="8" t="s">
        <v>18</v>
      </c>
    </row>
    <row r="327" ht="10.5" customHeight="1">
      <c r="A327" s="7">
        <v>44576.0</v>
      </c>
      <c r="B327" s="8" t="s">
        <v>446</v>
      </c>
      <c r="C327" s="8" t="s">
        <v>445</v>
      </c>
      <c r="D327" s="9">
        <v>800.07</v>
      </c>
      <c r="E327" s="9">
        <v>0.0</v>
      </c>
      <c r="F327" s="8" t="s">
        <v>28</v>
      </c>
      <c r="G327" s="8" t="s">
        <v>22</v>
      </c>
      <c r="H327" s="8" t="s">
        <v>18</v>
      </c>
    </row>
    <row r="328" ht="10.5" customHeight="1">
      <c r="A328" s="7">
        <v>44576.0</v>
      </c>
      <c r="B328" s="8" t="s">
        <v>447</v>
      </c>
      <c r="C328" s="8" t="s">
        <v>445</v>
      </c>
      <c r="D328" s="9">
        <v>2.66</v>
      </c>
      <c r="E328" s="9">
        <v>0.0</v>
      </c>
      <c r="F328" s="8" t="s">
        <v>30</v>
      </c>
      <c r="G328" s="8" t="s">
        <v>22</v>
      </c>
      <c r="H328" s="8" t="s">
        <v>18</v>
      </c>
    </row>
    <row r="329" ht="10.5" customHeight="1">
      <c r="A329" s="7">
        <v>44576.0</v>
      </c>
      <c r="B329" s="8" t="s">
        <v>448</v>
      </c>
      <c r="C329" s="8" t="s">
        <v>445</v>
      </c>
      <c r="D329" s="9">
        <v>50.49</v>
      </c>
      <c r="E329" s="9">
        <v>0.0</v>
      </c>
      <c r="F329" s="8" t="s">
        <v>32</v>
      </c>
      <c r="G329" s="8" t="s">
        <v>22</v>
      </c>
      <c r="H329" s="8" t="s">
        <v>18</v>
      </c>
    </row>
    <row r="330" ht="10.5" customHeight="1">
      <c r="A330" s="7">
        <v>44576.0</v>
      </c>
      <c r="B330" s="8" t="s">
        <v>449</v>
      </c>
      <c r="C330" s="8" t="s">
        <v>445</v>
      </c>
      <c r="D330" s="9">
        <v>115.75</v>
      </c>
      <c r="E330" s="9">
        <v>0.0</v>
      </c>
      <c r="F330" s="8" t="s">
        <v>34</v>
      </c>
      <c r="G330" s="8" t="s">
        <v>22</v>
      </c>
      <c r="H330" s="8" t="s">
        <v>18</v>
      </c>
    </row>
    <row r="331" ht="10.5" customHeight="1">
      <c r="A331" s="7">
        <v>44575.0</v>
      </c>
      <c r="B331" s="8" t="s">
        <v>450</v>
      </c>
      <c r="C331" s="8"/>
      <c r="D331" s="9">
        <v>38.31</v>
      </c>
      <c r="E331" s="9">
        <v>0.0</v>
      </c>
      <c r="F331" s="8" t="s">
        <v>88</v>
      </c>
      <c r="G331" s="8" t="s">
        <v>22</v>
      </c>
      <c r="H331" s="8" t="s">
        <v>18</v>
      </c>
    </row>
    <row r="332" ht="10.5" customHeight="1">
      <c r="A332" s="7">
        <v>44572.0</v>
      </c>
      <c r="B332" s="8" t="s">
        <v>451</v>
      </c>
      <c r="C332" s="8" t="s">
        <v>452</v>
      </c>
      <c r="D332" s="9">
        <v>23.0</v>
      </c>
      <c r="E332" s="9">
        <v>0.0</v>
      </c>
      <c r="F332" s="8" t="s">
        <v>107</v>
      </c>
      <c r="G332" s="8" t="s">
        <v>22</v>
      </c>
      <c r="H332" s="8" t="s">
        <v>18</v>
      </c>
    </row>
    <row r="333" ht="10.5" customHeight="1">
      <c r="A333" s="7">
        <v>44572.0</v>
      </c>
      <c r="B333" s="8" t="s">
        <v>453</v>
      </c>
      <c r="C333" s="8" t="s">
        <v>452</v>
      </c>
      <c r="D333" s="9">
        <v>70.0</v>
      </c>
      <c r="E333" s="9">
        <v>0.0</v>
      </c>
      <c r="F333" s="8" t="s">
        <v>454</v>
      </c>
      <c r="G333" s="8" t="s">
        <v>22</v>
      </c>
      <c r="H333" s="8" t="s">
        <v>18</v>
      </c>
    </row>
    <row r="334" ht="10.5" customHeight="1">
      <c r="A334" s="7">
        <v>44572.0</v>
      </c>
      <c r="B334" s="8" t="s">
        <v>455</v>
      </c>
      <c r="C334" s="8" t="s">
        <v>452</v>
      </c>
      <c r="D334" s="9">
        <v>50.0</v>
      </c>
      <c r="E334" s="9">
        <v>0.0</v>
      </c>
      <c r="F334" s="8" t="s">
        <v>456</v>
      </c>
      <c r="G334" s="8" t="s">
        <v>22</v>
      </c>
      <c r="H334" s="8" t="s">
        <v>18</v>
      </c>
    </row>
    <row r="335" ht="10.5" customHeight="1">
      <c r="A335" s="7">
        <v>44571.0</v>
      </c>
      <c r="B335" s="8" t="s">
        <v>457</v>
      </c>
      <c r="C335" s="8" t="s">
        <v>458</v>
      </c>
      <c r="D335" s="9">
        <v>8834.0</v>
      </c>
      <c r="E335" s="9">
        <v>0.0</v>
      </c>
      <c r="F335" s="8" t="s">
        <v>21</v>
      </c>
      <c r="G335" s="8" t="s">
        <v>22</v>
      </c>
      <c r="H335" s="8" t="s">
        <v>18</v>
      </c>
    </row>
    <row r="336" ht="10.5" customHeight="1">
      <c r="A336" s="7">
        <v>44568.0</v>
      </c>
      <c r="B336" s="8" t="s">
        <v>459</v>
      </c>
      <c r="C336" s="8" t="s">
        <v>460</v>
      </c>
      <c r="D336" s="9">
        <v>7600.0</v>
      </c>
      <c r="E336" s="9">
        <v>0.0</v>
      </c>
      <c r="F336" s="8" t="s">
        <v>21</v>
      </c>
      <c r="G336" s="8" t="s">
        <v>22</v>
      </c>
      <c r="H336" s="8" t="s">
        <v>18</v>
      </c>
    </row>
    <row r="337" ht="10.5" customHeight="1">
      <c r="A337" s="7">
        <v>44565.0</v>
      </c>
      <c r="B337" s="10" t="s">
        <v>461</v>
      </c>
      <c r="C337" s="8" t="s">
        <v>462</v>
      </c>
      <c r="D337" s="9">
        <v>11710.0</v>
      </c>
      <c r="E337" s="9">
        <v>0.0</v>
      </c>
      <c r="F337" s="8" t="s">
        <v>21</v>
      </c>
      <c r="G337" s="8" t="s">
        <v>26</v>
      </c>
      <c r="H337" s="8" t="s">
        <v>18</v>
      </c>
    </row>
    <row r="338" ht="10.5" customHeight="1">
      <c r="A338" s="7">
        <v>44564.0</v>
      </c>
      <c r="B338" s="8" t="s">
        <v>463</v>
      </c>
      <c r="C338" s="8" t="s">
        <v>452</v>
      </c>
      <c r="D338" s="9">
        <v>78.19</v>
      </c>
      <c r="E338" s="9">
        <v>0.0</v>
      </c>
      <c r="F338" s="8" t="s">
        <v>107</v>
      </c>
      <c r="G338" s="8" t="s">
        <v>22</v>
      </c>
      <c r="H338" s="8" t="s">
        <v>18</v>
      </c>
    </row>
    <row r="339" ht="10.5" customHeight="1">
      <c r="A339" s="7">
        <v>44563.0</v>
      </c>
      <c r="B339" s="8" t="s">
        <v>464</v>
      </c>
      <c r="C339" s="8" t="s">
        <v>465</v>
      </c>
      <c r="D339" s="9">
        <v>78.19</v>
      </c>
      <c r="E339" s="9">
        <v>0.0</v>
      </c>
      <c r="F339" s="8" t="s">
        <v>107</v>
      </c>
      <c r="G339" s="8" t="s">
        <v>22</v>
      </c>
      <c r="H339" s="8" t="s">
        <v>18</v>
      </c>
    </row>
    <row r="340" ht="39.75" customHeight="1">
      <c r="A340" s="7">
        <v>44563.0</v>
      </c>
      <c r="B340" s="8" t="s">
        <v>466</v>
      </c>
      <c r="C340" s="8" t="s">
        <v>467</v>
      </c>
      <c r="D340" s="9">
        <v>8834.0</v>
      </c>
      <c r="E340" s="9">
        <v>0.0</v>
      </c>
      <c r="F340" s="8" t="s">
        <v>21</v>
      </c>
      <c r="G340" s="8" t="s">
        <v>22</v>
      </c>
      <c r="H340" s="8" t="s">
        <v>18</v>
      </c>
    </row>
    <row r="341" ht="10.5" customHeight="1">
      <c r="A341" s="7">
        <v>44553.0</v>
      </c>
      <c r="B341" s="8" t="s">
        <v>468</v>
      </c>
      <c r="C341" s="8" t="s">
        <v>469</v>
      </c>
      <c r="D341" s="9">
        <v>6350.0</v>
      </c>
      <c r="E341" s="9">
        <v>0.0</v>
      </c>
      <c r="F341" s="8" t="s">
        <v>25</v>
      </c>
      <c r="G341" s="8" t="s">
        <v>22</v>
      </c>
      <c r="H341" s="8" t="s">
        <v>18</v>
      </c>
    </row>
    <row r="342" ht="10.5" customHeight="1">
      <c r="A342" s="7">
        <v>44553.0</v>
      </c>
      <c r="B342" s="8" t="s">
        <v>470</v>
      </c>
      <c r="C342" s="8" t="s">
        <v>469</v>
      </c>
      <c r="D342" s="9">
        <v>2.66</v>
      </c>
      <c r="E342" s="9">
        <v>0.0</v>
      </c>
      <c r="F342" s="8" t="s">
        <v>30</v>
      </c>
      <c r="G342" s="8" t="s">
        <v>22</v>
      </c>
      <c r="H342" s="8" t="s">
        <v>18</v>
      </c>
    </row>
    <row r="343" ht="10.5" customHeight="1">
      <c r="A343" s="7">
        <v>44553.0</v>
      </c>
      <c r="B343" s="8" t="s">
        <v>471</v>
      </c>
      <c r="C343" s="8" t="s">
        <v>469</v>
      </c>
      <c r="D343" s="9">
        <v>115.75</v>
      </c>
      <c r="E343" s="9">
        <v>0.0</v>
      </c>
      <c r="F343" s="8" t="s">
        <v>34</v>
      </c>
      <c r="G343" s="8" t="s">
        <v>22</v>
      </c>
      <c r="H343" s="8" t="s">
        <v>18</v>
      </c>
    </row>
    <row r="344" ht="10.5" customHeight="1">
      <c r="A344" s="7">
        <v>44553.0</v>
      </c>
      <c r="B344" s="8" t="s">
        <v>472</v>
      </c>
      <c r="C344" s="8" t="s">
        <v>469</v>
      </c>
      <c r="D344" s="9">
        <v>50.29</v>
      </c>
      <c r="E344" s="9">
        <v>0.0</v>
      </c>
      <c r="F344" s="8" t="s">
        <v>32</v>
      </c>
      <c r="G344" s="8" t="s">
        <v>22</v>
      </c>
      <c r="H344" s="8" t="s">
        <v>18</v>
      </c>
    </row>
    <row r="345" ht="10.5" customHeight="1">
      <c r="A345" s="7">
        <v>44553.0</v>
      </c>
      <c r="B345" s="8" t="s">
        <v>473</v>
      </c>
      <c r="C345" s="8" t="s">
        <v>469</v>
      </c>
      <c r="D345" s="9">
        <v>485.77</v>
      </c>
      <c r="E345" s="9">
        <v>0.0</v>
      </c>
      <c r="F345" s="8" t="s">
        <v>28</v>
      </c>
      <c r="G345" s="8" t="s">
        <v>22</v>
      </c>
      <c r="H345" s="8" t="s">
        <v>18</v>
      </c>
    </row>
    <row r="346" ht="10.5" customHeight="1">
      <c r="A346" s="7">
        <v>44546.0</v>
      </c>
      <c r="B346" s="8" t="s">
        <v>474</v>
      </c>
      <c r="C346" s="8" t="s">
        <v>475</v>
      </c>
      <c r="D346" s="9">
        <v>70382.85</v>
      </c>
      <c r="E346" s="9">
        <v>0.0</v>
      </c>
      <c r="F346" s="8" t="s">
        <v>55</v>
      </c>
      <c r="G346" s="8" t="s">
        <v>22</v>
      </c>
      <c r="H346" s="8" t="s">
        <v>18</v>
      </c>
    </row>
    <row r="347" ht="10.5" customHeight="1">
      <c r="A347" s="7">
        <v>44545.0</v>
      </c>
      <c r="B347" s="8" t="s">
        <v>476</v>
      </c>
      <c r="C347" s="8" t="s">
        <v>477</v>
      </c>
      <c r="D347" s="9">
        <v>2.66</v>
      </c>
      <c r="E347" s="9">
        <v>0.0</v>
      </c>
      <c r="F347" s="8" t="s">
        <v>30</v>
      </c>
      <c r="G347" s="8" t="s">
        <v>22</v>
      </c>
      <c r="H347" s="8" t="s">
        <v>18</v>
      </c>
    </row>
    <row r="348" ht="10.5" customHeight="1">
      <c r="A348" s="7">
        <v>44545.0</v>
      </c>
      <c r="B348" s="8" t="s">
        <v>478</v>
      </c>
      <c r="C348" s="8" t="s">
        <v>477</v>
      </c>
      <c r="D348" s="9">
        <v>50.29</v>
      </c>
      <c r="E348" s="9">
        <v>0.0</v>
      </c>
      <c r="F348" s="8" t="s">
        <v>32</v>
      </c>
      <c r="G348" s="8" t="s">
        <v>22</v>
      </c>
      <c r="H348" s="8" t="s">
        <v>18</v>
      </c>
    </row>
    <row r="349" ht="10.5" customHeight="1">
      <c r="A349" s="7">
        <v>44545.0</v>
      </c>
      <c r="B349" s="8" t="s">
        <v>479</v>
      </c>
      <c r="C349" s="8" t="s">
        <v>477</v>
      </c>
      <c r="D349" s="9">
        <v>6350.0</v>
      </c>
      <c r="E349" s="9">
        <v>0.0</v>
      </c>
      <c r="F349" s="8" t="s">
        <v>25</v>
      </c>
      <c r="G349" s="8" t="s">
        <v>22</v>
      </c>
      <c r="H349" s="8" t="s">
        <v>18</v>
      </c>
    </row>
    <row r="350" ht="10.5" customHeight="1">
      <c r="A350" s="7">
        <v>44545.0</v>
      </c>
      <c r="B350" s="8" t="s">
        <v>480</v>
      </c>
      <c r="C350" s="8" t="s">
        <v>477</v>
      </c>
      <c r="D350" s="9">
        <v>485.78</v>
      </c>
      <c r="E350" s="9">
        <v>0.0</v>
      </c>
      <c r="F350" s="8" t="s">
        <v>28</v>
      </c>
      <c r="G350" s="8" t="s">
        <v>22</v>
      </c>
      <c r="H350" s="8" t="s">
        <v>18</v>
      </c>
    </row>
    <row r="351" ht="10.5" customHeight="1">
      <c r="A351" s="7">
        <v>44545.0</v>
      </c>
      <c r="B351" s="8" t="s">
        <v>481</v>
      </c>
      <c r="C351" s="8" t="s">
        <v>477</v>
      </c>
      <c r="D351" s="9">
        <v>115.75</v>
      </c>
      <c r="E351" s="9">
        <v>0.0</v>
      </c>
      <c r="F351" s="8" t="s">
        <v>34</v>
      </c>
      <c r="G351" s="8" t="s">
        <v>22</v>
      </c>
      <c r="H351" s="8" t="s">
        <v>18</v>
      </c>
    </row>
    <row r="352" ht="10.5" customHeight="1">
      <c r="A352" s="7">
        <v>44545.0</v>
      </c>
      <c r="B352" s="8" t="s">
        <v>482</v>
      </c>
      <c r="C352" s="8" t="s">
        <v>477</v>
      </c>
      <c r="D352" s="9">
        <v>0.0</v>
      </c>
      <c r="E352" s="9">
        <v>211.79</v>
      </c>
      <c r="F352" s="8" t="s">
        <v>34</v>
      </c>
      <c r="G352" s="8" t="s">
        <v>22</v>
      </c>
      <c r="H352" s="8" t="s">
        <v>18</v>
      </c>
    </row>
    <row r="353" ht="10.5" customHeight="1">
      <c r="A353" s="7">
        <v>44540.0</v>
      </c>
      <c r="B353" s="8" t="s">
        <v>483</v>
      </c>
      <c r="C353" s="8"/>
      <c r="D353" s="9">
        <v>38.31</v>
      </c>
      <c r="E353" s="9">
        <v>0.0</v>
      </c>
      <c r="F353" s="8" t="s">
        <v>88</v>
      </c>
      <c r="G353" s="8" t="s">
        <v>22</v>
      </c>
      <c r="H353" s="8" t="s">
        <v>18</v>
      </c>
    </row>
    <row r="354" ht="10.5" customHeight="1">
      <c r="A354" s="7">
        <v>44533.0</v>
      </c>
      <c r="B354" s="8" t="s">
        <v>484</v>
      </c>
      <c r="C354" s="8" t="s">
        <v>485</v>
      </c>
      <c r="D354" s="9">
        <v>11710.0</v>
      </c>
      <c r="E354" s="9">
        <v>0.0</v>
      </c>
      <c r="F354" s="8" t="s">
        <v>21</v>
      </c>
      <c r="G354" s="8" t="s">
        <v>26</v>
      </c>
      <c r="H354" s="8" t="s">
        <v>18</v>
      </c>
    </row>
    <row r="355" ht="10.5" customHeight="1">
      <c r="A355" s="7">
        <v>44533.0</v>
      </c>
      <c r="B355" s="8" t="s">
        <v>486</v>
      </c>
      <c r="C355" s="8" t="s">
        <v>487</v>
      </c>
      <c r="D355" s="9">
        <v>7600.0</v>
      </c>
      <c r="E355" s="9">
        <v>0.0</v>
      </c>
      <c r="F355" s="8" t="s">
        <v>21</v>
      </c>
      <c r="G355" s="8" t="s">
        <v>22</v>
      </c>
      <c r="H355" s="8" t="s">
        <v>18</v>
      </c>
    </row>
    <row r="356" ht="10.5" customHeight="1">
      <c r="A356" s="7">
        <v>44532.0</v>
      </c>
      <c r="B356" s="8" t="s">
        <v>488</v>
      </c>
      <c r="C356" s="8" t="s">
        <v>489</v>
      </c>
      <c r="D356" s="9">
        <v>8834.0</v>
      </c>
      <c r="E356" s="9">
        <v>0.0</v>
      </c>
      <c r="F356" s="8" t="s">
        <v>21</v>
      </c>
      <c r="G356" s="8" t="s">
        <v>22</v>
      </c>
      <c r="H356" s="8" t="s">
        <v>18</v>
      </c>
    </row>
    <row r="357" ht="10.5" customHeight="1">
      <c r="A357" s="7">
        <v>44530.0</v>
      </c>
      <c r="B357" s="8" t="s">
        <v>490</v>
      </c>
      <c r="C357" s="8" t="s">
        <v>491</v>
      </c>
      <c r="D357" s="9">
        <v>78.19</v>
      </c>
      <c r="E357" s="9">
        <v>0.0</v>
      </c>
      <c r="F357" s="8" t="s">
        <v>107</v>
      </c>
      <c r="G357" s="8" t="s">
        <v>17</v>
      </c>
      <c r="H357" s="8" t="s">
        <v>18</v>
      </c>
    </row>
    <row r="358" ht="20.25" customHeight="1">
      <c r="A358" s="7">
        <v>44530.0</v>
      </c>
      <c r="B358" s="8" t="s">
        <v>490</v>
      </c>
      <c r="C358" s="8" t="s">
        <v>491</v>
      </c>
      <c r="D358" s="9">
        <v>78.19</v>
      </c>
      <c r="E358" s="9">
        <v>0.0</v>
      </c>
      <c r="F358" s="8" t="s">
        <v>107</v>
      </c>
      <c r="G358" s="8" t="s">
        <v>17</v>
      </c>
      <c r="H358" s="8" t="s">
        <v>18</v>
      </c>
    </row>
    <row r="359" ht="20.25" customHeight="1">
      <c r="A359" s="7">
        <v>44530.0</v>
      </c>
      <c r="B359" s="8" t="s">
        <v>490</v>
      </c>
      <c r="C359" s="8" t="s">
        <v>491</v>
      </c>
      <c r="D359" s="9">
        <v>78.19</v>
      </c>
      <c r="E359" s="9">
        <v>0.0</v>
      </c>
      <c r="F359" s="8" t="s">
        <v>107</v>
      </c>
      <c r="G359" s="8" t="s">
        <v>17</v>
      </c>
      <c r="H359" s="8" t="s">
        <v>18</v>
      </c>
    </row>
    <row r="360" ht="30.0" customHeight="1">
      <c r="A360" s="7">
        <v>44530.0</v>
      </c>
      <c r="B360" s="8" t="s">
        <v>490</v>
      </c>
      <c r="C360" s="8" t="s">
        <v>491</v>
      </c>
      <c r="D360" s="9">
        <v>78.19</v>
      </c>
      <c r="E360" s="9">
        <v>0.0</v>
      </c>
      <c r="F360" s="8" t="s">
        <v>107</v>
      </c>
      <c r="G360" s="8" t="s">
        <v>17</v>
      </c>
      <c r="H360" s="8" t="s">
        <v>18</v>
      </c>
    </row>
    <row r="361" ht="10.5" customHeight="1">
      <c r="A361" s="7">
        <v>44530.0</v>
      </c>
      <c r="B361" s="8" t="s">
        <v>490</v>
      </c>
      <c r="C361" s="8" t="s">
        <v>491</v>
      </c>
      <c r="D361" s="9">
        <v>78.19</v>
      </c>
      <c r="E361" s="9">
        <v>0.0</v>
      </c>
      <c r="F361" s="8" t="s">
        <v>107</v>
      </c>
      <c r="G361" s="8" t="s">
        <v>17</v>
      </c>
      <c r="H361" s="8" t="s">
        <v>18</v>
      </c>
    </row>
    <row r="362" ht="10.5" customHeight="1">
      <c r="A362" s="7">
        <v>44530.0</v>
      </c>
      <c r="B362" s="8" t="s">
        <v>490</v>
      </c>
      <c r="C362" s="8" t="s">
        <v>491</v>
      </c>
      <c r="D362" s="9">
        <v>75.08</v>
      </c>
      <c r="E362" s="9">
        <v>0.0</v>
      </c>
      <c r="F362" s="8" t="s">
        <v>107</v>
      </c>
      <c r="G362" s="8" t="s">
        <v>17</v>
      </c>
      <c r="H362" s="8" t="s">
        <v>18</v>
      </c>
    </row>
    <row r="363" ht="10.5" customHeight="1">
      <c r="A363" s="7">
        <v>44530.0</v>
      </c>
      <c r="B363" s="8" t="s">
        <v>490</v>
      </c>
      <c r="C363" s="8" t="s">
        <v>491</v>
      </c>
      <c r="D363" s="9">
        <v>71.61</v>
      </c>
      <c r="E363" s="9">
        <v>0.0</v>
      </c>
      <c r="F363" s="8" t="s">
        <v>107</v>
      </c>
      <c r="G363" s="8" t="s">
        <v>17</v>
      </c>
      <c r="H363" s="8" t="s">
        <v>18</v>
      </c>
    </row>
    <row r="364" ht="10.5" customHeight="1">
      <c r="A364" s="7">
        <v>44530.0</v>
      </c>
      <c r="B364" s="8" t="s">
        <v>490</v>
      </c>
      <c r="C364" s="8" t="s">
        <v>491</v>
      </c>
      <c r="D364" s="9">
        <v>72.91</v>
      </c>
      <c r="E364" s="9">
        <v>0.0</v>
      </c>
      <c r="F364" s="8" t="s">
        <v>107</v>
      </c>
      <c r="G364" s="8" t="s">
        <v>17</v>
      </c>
      <c r="H364" s="8" t="s">
        <v>18</v>
      </c>
    </row>
    <row r="365" ht="20.25" customHeight="1">
      <c r="A365" s="7">
        <v>44530.0</v>
      </c>
      <c r="B365" s="8" t="s">
        <v>490</v>
      </c>
      <c r="C365" s="8" t="s">
        <v>491</v>
      </c>
      <c r="D365" s="9">
        <v>78.12</v>
      </c>
      <c r="E365" s="9">
        <v>0.0</v>
      </c>
      <c r="F365" s="8" t="s">
        <v>107</v>
      </c>
      <c r="G365" s="8" t="s">
        <v>17</v>
      </c>
      <c r="H365" s="8" t="s">
        <v>18</v>
      </c>
    </row>
    <row r="366" ht="30.0" customHeight="1">
      <c r="A366" s="7">
        <v>44530.0</v>
      </c>
      <c r="B366" s="8" t="s">
        <v>490</v>
      </c>
      <c r="C366" s="8" t="s">
        <v>491</v>
      </c>
      <c r="D366" s="9">
        <v>78.12</v>
      </c>
      <c r="E366" s="9">
        <v>0.0</v>
      </c>
      <c r="F366" s="8" t="s">
        <v>107</v>
      </c>
      <c r="G366" s="8" t="s">
        <v>17</v>
      </c>
      <c r="H366" s="8" t="s">
        <v>18</v>
      </c>
    </row>
    <row r="367" ht="30.0" customHeight="1">
      <c r="A367" s="7">
        <v>44530.0</v>
      </c>
      <c r="B367" s="8" t="s">
        <v>490</v>
      </c>
      <c r="C367" s="8" t="s">
        <v>491</v>
      </c>
      <c r="D367" s="9">
        <v>73.07</v>
      </c>
      <c r="E367" s="9">
        <v>0.0</v>
      </c>
      <c r="F367" s="8" t="s">
        <v>107</v>
      </c>
      <c r="G367" s="8" t="s">
        <v>17</v>
      </c>
      <c r="H367" s="8" t="s">
        <v>18</v>
      </c>
    </row>
    <row r="368" ht="10.5" customHeight="1">
      <c r="A368" s="7">
        <v>44530.0</v>
      </c>
      <c r="B368" s="8" t="s">
        <v>490</v>
      </c>
      <c r="C368" s="8" t="s">
        <v>491</v>
      </c>
      <c r="D368" s="9">
        <v>57.31</v>
      </c>
      <c r="E368" s="9">
        <v>0.0</v>
      </c>
      <c r="F368" s="8" t="s">
        <v>107</v>
      </c>
      <c r="G368" s="8" t="s">
        <v>17</v>
      </c>
      <c r="H368" s="8" t="s">
        <v>18</v>
      </c>
    </row>
    <row r="369" ht="10.5" customHeight="1">
      <c r="A369" s="7">
        <v>44530.0</v>
      </c>
      <c r="B369" s="8" t="s">
        <v>490</v>
      </c>
      <c r="C369" s="8" t="s">
        <v>491</v>
      </c>
      <c r="D369" s="9">
        <v>53.81</v>
      </c>
      <c r="E369" s="9">
        <v>0.0</v>
      </c>
      <c r="F369" s="8" t="s">
        <v>107</v>
      </c>
      <c r="G369" s="8" t="s">
        <v>17</v>
      </c>
      <c r="H369" s="8" t="s">
        <v>18</v>
      </c>
    </row>
    <row r="370" ht="10.5" customHeight="1">
      <c r="A370" s="7">
        <v>44530.0</v>
      </c>
      <c r="B370" s="8" t="s">
        <v>490</v>
      </c>
      <c r="C370" s="8" t="s">
        <v>491</v>
      </c>
      <c r="D370" s="9">
        <v>34.43</v>
      </c>
      <c r="E370" s="9">
        <v>0.0</v>
      </c>
      <c r="F370" s="8" t="s">
        <v>107</v>
      </c>
      <c r="G370" s="8" t="s">
        <v>17</v>
      </c>
      <c r="H370" s="8" t="s">
        <v>18</v>
      </c>
    </row>
    <row r="371" ht="10.5" customHeight="1">
      <c r="A371" s="7">
        <v>44530.0</v>
      </c>
      <c r="B371" s="8" t="s">
        <v>490</v>
      </c>
      <c r="C371" s="8" t="s">
        <v>491</v>
      </c>
      <c r="D371" s="9">
        <v>19.42</v>
      </c>
      <c r="E371" s="9">
        <v>0.0</v>
      </c>
      <c r="F371" s="8" t="s">
        <v>107</v>
      </c>
      <c r="G371" s="8" t="s">
        <v>17</v>
      </c>
      <c r="H371" s="8" t="s">
        <v>18</v>
      </c>
    </row>
    <row r="372" ht="10.5" customHeight="1">
      <c r="A372" s="7">
        <v>44530.0</v>
      </c>
      <c r="B372" s="8" t="s">
        <v>490</v>
      </c>
      <c r="C372" s="8" t="s">
        <v>491</v>
      </c>
      <c r="D372" s="9">
        <v>19.42</v>
      </c>
      <c r="E372" s="9">
        <v>0.0</v>
      </c>
      <c r="F372" s="8" t="s">
        <v>107</v>
      </c>
      <c r="G372" s="8" t="s">
        <v>17</v>
      </c>
      <c r="H372" s="8" t="s">
        <v>18</v>
      </c>
    </row>
    <row r="373" ht="10.5" customHeight="1">
      <c r="A373" s="7">
        <v>44530.0</v>
      </c>
      <c r="B373" s="8" t="s">
        <v>492</v>
      </c>
      <c r="C373" s="8" t="s">
        <v>491</v>
      </c>
      <c r="D373" s="9">
        <v>10.02</v>
      </c>
      <c r="E373" s="9">
        <v>0.0</v>
      </c>
      <c r="F373" s="8" t="s">
        <v>107</v>
      </c>
      <c r="G373" s="8" t="s">
        <v>17</v>
      </c>
      <c r="H373" s="8" t="s">
        <v>18</v>
      </c>
    </row>
    <row r="374" ht="10.5" customHeight="1">
      <c r="A374" s="7">
        <v>44530.0</v>
      </c>
      <c r="B374" s="8" t="s">
        <v>493</v>
      </c>
      <c r="C374" s="8" t="s">
        <v>494</v>
      </c>
      <c r="D374" s="9">
        <v>115.75</v>
      </c>
      <c r="E374" s="9">
        <v>0.0</v>
      </c>
      <c r="F374" s="8" t="s">
        <v>34</v>
      </c>
      <c r="G374" s="8" t="s">
        <v>22</v>
      </c>
      <c r="H374" s="8" t="s">
        <v>18</v>
      </c>
    </row>
    <row r="375" ht="10.5" customHeight="1">
      <c r="A375" s="7">
        <v>44530.0</v>
      </c>
      <c r="B375" s="8" t="s">
        <v>495</v>
      </c>
      <c r="C375" s="8" t="s">
        <v>494</v>
      </c>
      <c r="D375" s="9">
        <v>50.29</v>
      </c>
      <c r="E375" s="9">
        <v>0.0</v>
      </c>
      <c r="F375" s="8" t="s">
        <v>32</v>
      </c>
      <c r="G375" s="8" t="s">
        <v>22</v>
      </c>
      <c r="H375" s="8" t="s">
        <v>18</v>
      </c>
    </row>
    <row r="376" ht="10.5" customHeight="1">
      <c r="A376" s="7">
        <v>44530.0</v>
      </c>
      <c r="B376" s="8" t="s">
        <v>496</v>
      </c>
      <c r="C376" s="8" t="s">
        <v>494</v>
      </c>
      <c r="D376" s="9">
        <v>2.66</v>
      </c>
      <c r="E376" s="9">
        <v>0.0</v>
      </c>
      <c r="F376" s="8" t="s">
        <v>30</v>
      </c>
      <c r="G376" s="8" t="s">
        <v>22</v>
      </c>
      <c r="H376" s="8" t="s">
        <v>18</v>
      </c>
    </row>
    <row r="377" ht="10.5" customHeight="1">
      <c r="A377" s="7">
        <v>44530.0</v>
      </c>
      <c r="B377" s="8" t="s">
        <v>497</v>
      </c>
      <c r="C377" s="8" t="s">
        <v>494</v>
      </c>
      <c r="D377" s="9">
        <v>485.77</v>
      </c>
      <c r="E377" s="9">
        <v>0.0</v>
      </c>
      <c r="F377" s="8" t="s">
        <v>28</v>
      </c>
      <c r="G377" s="8" t="s">
        <v>22</v>
      </c>
      <c r="H377" s="8" t="s">
        <v>18</v>
      </c>
    </row>
    <row r="378" ht="10.5" customHeight="1">
      <c r="A378" s="7">
        <v>44530.0</v>
      </c>
      <c r="B378" s="8" t="s">
        <v>498</v>
      </c>
      <c r="C378" s="8" t="s">
        <v>494</v>
      </c>
      <c r="D378" s="9">
        <v>6350.0</v>
      </c>
      <c r="E378" s="9">
        <v>0.0</v>
      </c>
      <c r="F378" s="8" t="s">
        <v>25</v>
      </c>
      <c r="G378" s="8" t="s">
        <v>22</v>
      </c>
      <c r="H378" s="8" t="s">
        <v>18</v>
      </c>
    </row>
    <row r="379" ht="10.5" customHeight="1">
      <c r="A379" s="7">
        <v>44519.0</v>
      </c>
      <c r="B379" s="8" t="s">
        <v>499</v>
      </c>
      <c r="C379" s="8"/>
      <c r="D379" s="9">
        <v>38.31</v>
      </c>
      <c r="E379" s="9">
        <v>0.0</v>
      </c>
      <c r="F379" s="8" t="s">
        <v>88</v>
      </c>
      <c r="G379" s="8" t="s">
        <v>22</v>
      </c>
      <c r="H379" s="8" t="s">
        <v>18</v>
      </c>
    </row>
    <row r="380" ht="10.5" customHeight="1">
      <c r="A380" s="7">
        <v>44517.0</v>
      </c>
      <c r="B380" s="8" t="s">
        <v>500</v>
      </c>
      <c r="C380" s="8" t="s">
        <v>501</v>
      </c>
      <c r="D380" s="9">
        <v>7600.0</v>
      </c>
      <c r="E380" s="9">
        <v>0.0</v>
      </c>
      <c r="F380" s="8" t="s">
        <v>21</v>
      </c>
      <c r="G380" s="8" t="s">
        <v>22</v>
      </c>
      <c r="H380" s="8" t="s">
        <v>18</v>
      </c>
    </row>
    <row r="381" ht="10.5" customHeight="1">
      <c r="A381" s="7">
        <v>44515.0</v>
      </c>
      <c r="B381" s="8" t="s">
        <v>502</v>
      </c>
      <c r="C381" s="8" t="s">
        <v>503</v>
      </c>
      <c r="D381" s="9">
        <v>115.75</v>
      </c>
      <c r="E381" s="9">
        <v>0.0</v>
      </c>
      <c r="F381" s="8" t="s">
        <v>34</v>
      </c>
      <c r="G381" s="8" t="s">
        <v>22</v>
      </c>
      <c r="H381" s="8" t="s">
        <v>18</v>
      </c>
    </row>
    <row r="382" ht="10.5" customHeight="1">
      <c r="A382" s="7">
        <v>44515.0</v>
      </c>
      <c r="B382" s="8" t="s">
        <v>504</v>
      </c>
      <c r="C382" s="8" t="s">
        <v>503</v>
      </c>
      <c r="D382" s="9">
        <v>50.29</v>
      </c>
      <c r="E382" s="9">
        <v>0.0</v>
      </c>
      <c r="F382" s="8" t="s">
        <v>32</v>
      </c>
      <c r="G382" s="8" t="s">
        <v>22</v>
      </c>
      <c r="H382" s="8" t="s">
        <v>18</v>
      </c>
    </row>
    <row r="383" ht="10.5" customHeight="1">
      <c r="A383" s="7">
        <v>44515.0</v>
      </c>
      <c r="B383" s="8" t="s">
        <v>505</v>
      </c>
      <c r="C383" s="8" t="s">
        <v>503</v>
      </c>
      <c r="D383" s="9">
        <v>2.66</v>
      </c>
      <c r="E383" s="9">
        <v>0.0</v>
      </c>
      <c r="F383" s="8" t="s">
        <v>30</v>
      </c>
      <c r="G383" s="8" t="s">
        <v>22</v>
      </c>
      <c r="H383" s="8" t="s">
        <v>18</v>
      </c>
    </row>
    <row r="384" ht="10.5" customHeight="1">
      <c r="A384" s="7">
        <v>44515.0</v>
      </c>
      <c r="B384" s="8" t="s">
        <v>506</v>
      </c>
      <c r="C384" s="8" t="s">
        <v>503</v>
      </c>
      <c r="D384" s="9">
        <v>485.78</v>
      </c>
      <c r="E384" s="9">
        <v>0.0</v>
      </c>
      <c r="F384" s="8" t="s">
        <v>28</v>
      </c>
      <c r="G384" s="8" t="s">
        <v>22</v>
      </c>
      <c r="H384" s="8" t="s">
        <v>18</v>
      </c>
    </row>
    <row r="385" ht="10.5" customHeight="1">
      <c r="A385" s="7">
        <v>44515.0</v>
      </c>
      <c r="B385" s="8" t="s">
        <v>507</v>
      </c>
      <c r="C385" s="8" t="s">
        <v>503</v>
      </c>
      <c r="D385" s="9">
        <v>6350.0</v>
      </c>
      <c r="E385" s="9">
        <v>0.0</v>
      </c>
      <c r="F385" s="8" t="s">
        <v>25</v>
      </c>
      <c r="G385" s="8" t="s">
        <v>22</v>
      </c>
      <c r="H385" s="8" t="s">
        <v>18</v>
      </c>
    </row>
    <row r="386" ht="10.5" customHeight="1">
      <c r="A386" s="7">
        <v>44510.0</v>
      </c>
      <c r="B386" s="8" t="s">
        <v>508</v>
      </c>
      <c r="C386" s="8" t="s">
        <v>509</v>
      </c>
      <c r="D386" s="9">
        <v>387.22</v>
      </c>
      <c r="E386" s="9">
        <v>0.0</v>
      </c>
      <c r="F386" s="8" t="s">
        <v>55</v>
      </c>
      <c r="G386" s="8" t="s">
        <v>17</v>
      </c>
      <c r="H386" s="8" t="s">
        <v>18</v>
      </c>
    </row>
    <row r="387" ht="10.5" customHeight="1">
      <c r="A387" s="7">
        <v>44510.0</v>
      </c>
      <c r="B387" s="8" t="s">
        <v>510</v>
      </c>
      <c r="C387" s="8" t="s">
        <v>511</v>
      </c>
      <c r="D387" s="9">
        <v>300.55</v>
      </c>
      <c r="E387" s="9">
        <v>0.0</v>
      </c>
      <c r="F387" s="8" t="s">
        <v>55</v>
      </c>
      <c r="G387" s="8" t="s">
        <v>17</v>
      </c>
      <c r="H387" s="8" t="s">
        <v>18</v>
      </c>
    </row>
    <row r="388" ht="10.5" customHeight="1">
      <c r="A388" s="7">
        <v>44508.0</v>
      </c>
      <c r="B388" s="8" t="s">
        <v>512</v>
      </c>
      <c r="C388" s="8" t="s">
        <v>513</v>
      </c>
      <c r="D388" s="9">
        <v>8834.0</v>
      </c>
      <c r="E388" s="9">
        <v>0.0</v>
      </c>
      <c r="F388" s="8" t="s">
        <v>21</v>
      </c>
      <c r="G388" s="8" t="s">
        <v>22</v>
      </c>
      <c r="H388" s="8" t="s">
        <v>18</v>
      </c>
    </row>
    <row r="389" ht="10.5" customHeight="1">
      <c r="A389" s="7">
        <v>44503.0</v>
      </c>
      <c r="B389" s="8" t="s">
        <v>514</v>
      </c>
      <c r="C389" s="8" t="s">
        <v>515</v>
      </c>
      <c r="D389" s="9">
        <v>11710.0</v>
      </c>
      <c r="E389" s="9">
        <v>0.0</v>
      </c>
      <c r="F389" s="8" t="s">
        <v>21</v>
      </c>
      <c r="G389" s="8" t="s">
        <v>26</v>
      </c>
      <c r="H389" s="8" t="s">
        <v>18</v>
      </c>
    </row>
    <row r="390" ht="10.5" customHeight="1">
      <c r="A390" s="7">
        <v>44500.0</v>
      </c>
      <c r="B390" s="8" t="s">
        <v>516</v>
      </c>
      <c r="C390" s="8" t="s">
        <v>517</v>
      </c>
      <c r="D390" s="9">
        <v>115.75</v>
      </c>
      <c r="E390" s="9">
        <v>0.0</v>
      </c>
      <c r="F390" s="8" t="s">
        <v>34</v>
      </c>
      <c r="G390" s="8" t="s">
        <v>22</v>
      </c>
      <c r="H390" s="8" t="s">
        <v>18</v>
      </c>
    </row>
    <row r="391" ht="10.5" customHeight="1">
      <c r="A391" s="7">
        <v>44500.0</v>
      </c>
      <c r="B391" s="8" t="s">
        <v>518</v>
      </c>
      <c r="C391" s="8" t="s">
        <v>517</v>
      </c>
      <c r="D391" s="9">
        <v>50.29</v>
      </c>
      <c r="E391" s="9">
        <v>0.0</v>
      </c>
      <c r="F391" s="8" t="s">
        <v>32</v>
      </c>
      <c r="G391" s="8" t="s">
        <v>22</v>
      </c>
      <c r="H391" s="8" t="s">
        <v>18</v>
      </c>
    </row>
    <row r="392" ht="10.5" customHeight="1">
      <c r="A392" s="7">
        <v>44500.0</v>
      </c>
      <c r="B392" s="8" t="s">
        <v>519</v>
      </c>
      <c r="C392" s="8" t="s">
        <v>517</v>
      </c>
      <c r="D392" s="9">
        <v>2.66</v>
      </c>
      <c r="E392" s="9">
        <v>0.0</v>
      </c>
      <c r="F392" s="8" t="s">
        <v>30</v>
      </c>
      <c r="G392" s="8" t="s">
        <v>22</v>
      </c>
      <c r="H392" s="8" t="s">
        <v>18</v>
      </c>
    </row>
    <row r="393" ht="10.5" customHeight="1">
      <c r="A393" s="7">
        <v>44500.0</v>
      </c>
      <c r="B393" s="8" t="s">
        <v>520</v>
      </c>
      <c r="C393" s="8" t="s">
        <v>517</v>
      </c>
      <c r="D393" s="9">
        <v>485.77</v>
      </c>
      <c r="E393" s="9">
        <v>0.0</v>
      </c>
      <c r="F393" s="8" t="s">
        <v>28</v>
      </c>
      <c r="G393" s="8" t="s">
        <v>22</v>
      </c>
      <c r="H393" s="8" t="s">
        <v>18</v>
      </c>
    </row>
    <row r="394" ht="10.5" customHeight="1">
      <c r="A394" s="7">
        <v>44500.0</v>
      </c>
      <c r="B394" s="8" t="s">
        <v>521</v>
      </c>
      <c r="C394" s="8" t="s">
        <v>517</v>
      </c>
      <c r="D394" s="9">
        <v>6350.0</v>
      </c>
      <c r="E394" s="9">
        <v>0.0</v>
      </c>
      <c r="F394" s="8" t="s">
        <v>25</v>
      </c>
      <c r="G394" s="8" t="s">
        <v>22</v>
      </c>
      <c r="H394" s="8" t="s">
        <v>18</v>
      </c>
    </row>
    <row r="395" ht="10.5" customHeight="1">
      <c r="A395" s="7">
        <v>44484.0</v>
      </c>
      <c r="B395" s="8" t="s">
        <v>522</v>
      </c>
      <c r="C395" s="8" t="s">
        <v>523</v>
      </c>
      <c r="D395" s="9">
        <v>6350.0</v>
      </c>
      <c r="E395" s="9">
        <v>0.0</v>
      </c>
      <c r="F395" s="8" t="s">
        <v>25</v>
      </c>
      <c r="G395" s="8" t="s">
        <v>22</v>
      </c>
      <c r="H395" s="8" t="s">
        <v>18</v>
      </c>
    </row>
    <row r="396" ht="10.5" customHeight="1">
      <c r="A396" s="7">
        <v>44484.0</v>
      </c>
      <c r="B396" s="8" t="s">
        <v>524</v>
      </c>
      <c r="C396" s="8" t="s">
        <v>523</v>
      </c>
      <c r="D396" s="9">
        <v>485.78</v>
      </c>
      <c r="E396" s="9">
        <v>0.0</v>
      </c>
      <c r="F396" s="8" t="s">
        <v>28</v>
      </c>
      <c r="G396" s="8" t="s">
        <v>22</v>
      </c>
      <c r="H396" s="8" t="s">
        <v>18</v>
      </c>
    </row>
    <row r="397" ht="10.5" customHeight="1">
      <c r="A397" s="7">
        <v>44484.0</v>
      </c>
      <c r="B397" s="8" t="s">
        <v>525</v>
      </c>
      <c r="C397" s="8" t="s">
        <v>523</v>
      </c>
      <c r="D397" s="9">
        <v>2.66</v>
      </c>
      <c r="E397" s="9">
        <v>0.0</v>
      </c>
      <c r="F397" s="8" t="s">
        <v>30</v>
      </c>
      <c r="G397" s="8" t="s">
        <v>22</v>
      </c>
      <c r="H397" s="8" t="s">
        <v>18</v>
      </c>
    </row>
    <row r="398" ht="10.5" customHeight="1">
      <c r="A398" s="7">
        <v>44484.0</v>
      </c>
      <c r="B398" s="8" t="s">
        <v>526</v>
      </c>
      <c r="C398" s="8" t="s">
        <v>523</v>
      </c>
      <c r="D398" s="9">
        <v>50.29</v>
      </c>
      <c r="E398" s="9">
        <v>0.0</v>
      </c>
      <c r="F398" s="8" t="s">
        <v>32</v>
      </c>
      <c r="G398" s="8" t="s">
        <v>22</v>
      </c>
      <c r="H398" s="8" t="s">
        <v>18</v>
      </c>
    </row>
    <row r="399" ht="10.5" customHeight="1">
      <c r="A399" s="7">
        <v>44484.0</v>
      </c>
      <c r="B399" s="8" t="s">
        <v>527</v>
      </c>
      <c r="C399" s="8" t="s">
        <v>523</v>
      </c>
      <c r="D399" s="9">
        <v>115.75</v>
      </c>
      <c r="E399" s="9">
        <v>0.0</v>
      </c>
      <c r="F399" s="8" t="s">
        <v>34</v>
      </c>
      <c r="G399" s="8" t="s">
        <v>22</v>
      </c>
      <c r="H399" s="8" t="s">
        <v>18</v>
      </c>
    </row>
    <row r="400" ht="10.5" customHeight="1">
      <c r="A400" s="7">
        <v>44481.0</v>
      </c>
      <c r="B400" s="8" t="s">
        <v>528</v>
      </c>
      <c r="C400" s="8"/>
      <c r="D400" s="9">
        <v>38.31</v>
      </c>
      <c r="E400" s="9">
        <v>0.0</v>
      </c>
      <c r="F400" s="8" t="s">
        <v>88</v>
      </c>
      <c r="G400" s="8" t="s">
        <v>22</v>
      </c>
      <c r="H400" s="8" t="s">
        <v>18</v>
      </c>
    </row>
    <row r="401" ht="10.5" customHeight="1">
      <c r="A401" s="7">
        <v>44474.0</v>
      </c>
      <c r="B401" s="8" t="s">
        <v>529</v>
      </c>
      <c r="C401" s="8" t="s">
        <v>530</v>
      </c>
      <c r="D401" s="9">
        <v>8834.0</v>
      </c>
      <c r="E401" s="9">
        <v>0.0</v>
      </c>
      <c r="F401" s="8" t="s">
        <v>21</v>
      </c>
      <c r="G401" s="8" t="s">
        <v>22</v>
      </c>
      <c r="H401" s="8" t="s">
        <v>18</v>
      </c>
    </row>
    <row r="402" ht="10.5" customHeight="1">
      <c r="A402" s="7">
        <v>44473.0</v>
      </c>
      <c r="B402" s="8" t="s">
        <v>531</v>
      </c>
      <c r="C402" s="8" t="s">
        <v>532</v>
      </c>
      <c r="D402" s="9">
        <v>0.0</v>
      </c>
      <c r="E402" s="9">
        <v>2003.65</v>
      </c>
      <c r="F402" s="8" t="s">
        <v>16</v>
      </c>
      <c r="G402" s="8" t="s">
        <v>17</v>
      </c>
      <c r="H402" s="8" t="s">
        <v>18</v>
      </c>
    </row>
    <row r="403" ht="10.5" customHeight="1">
      <c r="A403" s="7">
        <v>44473.0</v>
      </c>
      <c r="B403" s="8" t="s">
        <v>533</v>
      </c>
      <c r="C403" s="8" t="s">
        <v>534</v>
      </c>
      <c r="D403" s="9">
        <v>7600.0</v>
      </c>
      <c r="E403" s="9">
        <v>0.0</v>
      </c>
      <c r="F403" s="8" t="s">
        <v>21</v>
      </c>
      <c r="G403" s="8" t="s">
        <v>22</v>
      </c>
      <c r="H403" s="8" t="s">
        <v>18</v>
      </c>
    </row>
    <row r="404" ht="10.5" customHeight="1">
      <c r="A404" s="7">
        <v>44470.0</v>
      </c>
      <c r="B404" s="8" t="s">
        <v>535</v>
      </c>
      <c r="C404" s="8" t="s">
        <v>536</v>
      </c>
      <c r="D404" s="9">
        <v>11710.0</v>
      </c>
      <c r="E404" s="9">
        <v>0.0</v>
      </c>
      <c r="F404" s="8" t="s">
        <v>21</v>
      </c>
      <c r="G404" s="8" t="s">
        <v>26</v>
      </c>
      <c r="H404" s="8" t="s">
        <v>18</v>
      </c>
    </row>
    <row r="405" ht="10.5" customHeight="1">
      <c r="A405" s="7">
        <v>44469.0</v>
      </c>
      <c r="B405" s="8" t="s">
        <v>537</v>
      </c>
      <c r="C405" s="8" t="s">
        <v>538</v>
      </c>
      <c r="D405" s="9">
        <v>115.75</v>
      </c>
      <c r="E405" s="9">
        <v>0.0</v>
      </c>
      <c r="F405" s="8" t="s">
        <v>34</v>
      </c>
      <c r="G405" s="8" t="s">
        <v>22</v>
      </c>
      <c r="H405" s="8" t="s">
        <v>18</v>
      </c>
    </row>
    <row r="406" ht="10.5" customHeight="1">
      <c r="A406" s="7">
        <v>44469.0</v>
      </c>
      <c r="B406" s="8" t="s">
        <v>539</v>
      </c>
      <c r="C406" s="8" t="s">
        <v>538</v>
      </c>
      <c r="D406" s="9">
        <v>50.29</v>
      </c>
      <c r="E406" s="9">
        <v>0.0</v>
      </c>
      <c r="F406" s="8" t="s">
        <v>32</v>
      </c>
      <c r="G406" s="8" t="s">
        <v>22</v>
      </c>
      <c r="H406" s="8" t="s">
        <v>18</v>
      </c>
    </row>
    <row r="407" ht="10.5" customHeight="1">
      <c r="A407" s="7">
        <v>44469.0</v>
      </c>
      <c r="B407" s="8" t="s">
        <v>540</v>
      </c>
      <c r="C407" s="8" t="s">
        <v>538</v>
      </c>
      <c r="D407" s="9">
        <v>2.66</v>
      </c>
      <c r="E407" s="9">
        <v>0.0</v>
      </c>
      <c r="F407" s="8" t="s">
        <v>30</v>
      </c>
      <c r="G407" s="8" t="s">
        <v>22</v>
      </c>
      <c r="H407" s="8" t="s">
        <v>18</v>
      </c>
    </row>
    <row r="408" ht="10.5" customHeight="1">
      <c r="A408" s="7">
        <v>44469.0</v>
      </c>
      <c r="B408" s="8" t="s">
        <v>541</v>
      </c>
      <c r="C408" s="8" t="s">
        <v>538</v>
      </c>
      <c r="D408" s="9">
        <v>485.77</v>
      </c>
      <c r="E408" s="9">
        <v>0.0</v>
      </c>
      <c r="F408" s="8" t="s">
        <v>28</v>
      </c>
      <c r="G408" s="8" t="s">
        <v>22</v>
      </c>
      <c r="H408" s="8" t="s">
        <v>18</v>
      </c>
    </row>
    <row r="409" ht="10.5" customHeight="1">
      <c r="A409" s="7">
        <v>44469.0</v>
      </c>
      <c r="B409" s="8" t="s">
        <v>542</v>
      </c>
      <c r="C409" s="8" t="s">
        <v>538</v>
      </c>
      <c r="D409" s="9">
        <v>6350.0</v>
      </c>
      <c r="E409" s="9">
        <v>0.0</v>
      </c>
      <c r="F409" s="8" t="s">
        <v>25</v>
      </c>
      <c r="G409" s="8" t="s">
        <v>22</v>
      </c>
      <c r="H409" s="8" t="s">
        <v>18</v>
      </c>
    </row>
    <row r="410" ht="10.5" customHeight="1">
      <c r="A410" s="7">
        <v>44468.0</v>
      </c>
      <c r="B410" s="8" t="s">
        <v>543</v>
      </c>
      <c r="C410" s="8" t="s">
        <v>544</v>
      </c>
      <c r="D410" s="9">
        <v>0.0</v>
      </c>
      <c r="E410" s="9">
        <v>2581.48</v>
      </c>
      <c r="F410" s="8" t="s">
        <v>16</v>
      </c>
      <c r="G410" s="8" t="s">
        <v>17</v>
      </c>
      <c r="H410" s="8" t="s">
        <v>18</v>
      </c>
    </row>
    <row r="411" ht="10.5" customHeight="1">
      <c r="A411" s="7">
        <v>44454.0</v>
      </c>
      <c r="B411" s="8" t="s">
        <v>545</v>
      </c>
      <c r="C411" s="8" t="s">
        <v>546</v>
      </c>
      <c r="D411" s="9">
        <v>231.5</v>
      </c>
      <c r="E411" s="9">
        <v>0.0</v>
      </c>
      <c r="F411" s="8" t="s">
        <v>34</v>
      </c>
      <c r="G411" s="8" t="s">
        <v>22</v>
      </c>
      <c r="H411" s="8" t="s">
        <v>18</v>
      </c>
    </row>
    <row r="412" ht="10.5" customHeight="1">
      <c r="A412" s="7">
        <v>44454.0</v>
      </c>
      <c r="B412" s="8" t="s">
        <v>547</v>
      </c>
      <c r="C412" s="8" t="s">
        <v>546</v>
      </c>
      <c r="D412" s="9">
        <v>149.29</v>
      </c>
      <c r="E412" s="9">
        <v>0.0</v>
      </c>
      <c r="F412" s="8" t="s">
        <v>32</v>
      </c>
      <c r="G412" s="8" t="s">
        <v>22</v>
      </c>
      <c r="H412" s="8" t="s">
        <v>18</v>
      </c>
    </row>
    <row r="413" ht="10.5" customHeight="1">
      <c r="A413" s="7">
        <v>44454.0</v>
      </c>
      <c r="B413" s="8" t="s">
        <v>548</v>
      </c>
      <c r="C413" s="8" t="s">
        <v>546</v>
      </c>
      <c r="D413" s="9">
        <v>2.66</v>
      </c>
      <c r="E413" s="9">
        <v>0.0</v>
      </c>
      <c r="F413" s="8" t="s">
        <v>30</v>
      </c>
      <c r="G413" s="8" t="s">
        <v>22</v>
      </c>
      <c r="H413" s="8" t="s">
        <v>18</v>
      </c>
    </row>
    <row r="414" ht="10.5" customHeight="1">
      <c r="A414" s="7">
        <v>44454.0</v>
      </c>
      <c r="B414" s="8" t="s">
        <v>549</v>
      </c>
      <c r="C414" s="8" t="s">
        <v>546</v>
      </c>
      <c r="D414" s="9">
        <v>1764.03</v>
      </c>
      <c r="E414" s="9">
        <v>0.0</v>
      </c>
      <c r="F414" s="8" t="s">
        <v>28</v>
      </c>
      <c r="G414" s="8" t="s">
        <v>22</v>
      </c>
      <c r="H414" s="8" t="s">
        <v>18</v>
      </c>
    </row>
    <row r="415" ht="10.5" customHeight="1">
      <c r="A415" s="7">
        <v>44454.0</v>
      </c>
      <c r="B415" s="8" t="s">
        <v>550</v>
      </c>
      <c r="C415" s="8" t="s">
        <v>546</v>
      </c>
      <c r="D415" s="9">
        <v>18850.0</v>
      </c>
      <c r="E415" s="9">
        <v>0.0</v>
      </c>
      <c r="F415" s="8" t="s">
        <v>25</v>
      </c>
      <c r="G415" s="8" t="s">
        <v>22</v>
      </c>
      <c r="H415" s="8" t="s">
        <v>18</v>
      </c>
    </row>
    <row r="416" ht="10.5" customHeight="1">
      <c r="A416" s="7">
        <v>44454.0</v>
      </c>
      <c r="B416" s="8" t="s">
        <v>551</v>
      </c>
      <c r="C416" s="8"/>
      <c r="D416" s="9">
        <v>38.32</v>
      </c>
      <c r="E416" s="9">
        <v>0.0</v>
      </c>
      <c r="F416" s="8" t="s">
        <v>88</v>
      </c>
      <c r="G416" s="8" t="s">
        <v>22</v>
      </c>
      <c r="H416" s="8" t="s">
        <v>18</v>
      </c>
    </row>
    <row r="417" ht="10.5" customHeight="1">
      <c r="A417" s="7">
        <v>44447.0</v>
      </c>
      <c r="B417" s="8" t="s">
        <v>552</v>
      </c>
      <c r="C417" s="8" t="s">
        <v>553</v>
      </c>
      <c r="D417" s="9">
        <v>15200.0</v>
      </c>
      <c r="E417" s="9">
        <v>0.0</v>
      </c>
      <c r="F417" s="8" t="s">
        <v>21</v>
      </c>
      <c r="G417" s="8" t="s">
        <v>22</v>
      </c>
      <c r="H417" s="8" t="s">
        <v>18</v>
      </c>
    </row>
    <row r="418" ht="10.5" customHeight="1">
      <c r="A418" s="7">
        <v>44445.0</v>
      </c>
      <c r="B418" s="8" t="s">
        <v>554</v>
      </c>
      <c r="C418" s="8" t="s">
        <v>555</v>
      </c>
      <c r="D418" s="9">
        <v>11710.0</v>
      </c>
      <c r="E418" s="9">
        <v>0.0</v>
      </c>
      <c r="F418" s="8" t="s">
        <v>21</v>
      </c>
      <c r="G418" s="8" t="s">
        <v>22</v>
      </c>
      <c r="H418" s="8" t="s">
        <v>18</v>
      </c>
    </row>
    <row r="419" ht="10.5" customHeight="1">
      <c r="A419" s="7">
        <v>44434.0</v>
      </c>
      <c r="B419" s="8" t="s">
        <v>556</v>
      </c>
      <c r="C419" s="8" t="s">
        <v>557</v>
      </c>
      <c r="D419" s="9">
        <v>30000.0</v>
      </c>
      <c r="E419" s="9">
        <v>0.0</v>
      </c>
      <c r="F419" s="8" t="s">
        <v>55</v>
      </c>
      <c r="G419" s="8" t="s">
        <v>22</v>
      </c>
      <c r="H419" s="8" t="s">
        <v>18</v>
      </c>
    </row>
    <row r="420" ht="60.0" customHeight="1">
      <c r="A420" s="7">
        <v>44433.0</v>
      </c>
      <c r="B420" s="8" t="s">
        <v>558</v>
      </c>
      <c r="C420" s="8" t="s">
        <v>559</v>
      </c>
      <c r="D420" s="9">
        <v>0.0</v>
      </c>
      <c r="E420" s="9">
        <v>669219.0</v>
      </c>
      <c r="F420" s="8" t="s">
        <v>560</v>
      </c>
      <c r="G420" s="8" t="s">
        <v>22</v>
      </c>
      <c r="H420" s="8" t="s">
        <v>18</v>
      </c>
    </row>
    <row r="421" ht="10.5" customHeight="1">
      <c r="A421" s="7">
        <v>44417.0</v>
      </c>
      <c r="B421" s="8" t="s">
        <v>561</v>
      </c>
      <c r="C421" s="8" t="s">
        <v>562</v>
      </c>
      <c r="D421" s="9">
        <v>8834.0</v>
      </c>
      <c r="E421" s="9">
        <v>0.0</v>
      </c>
      <c r="F421" s="8" t="s">
        <v>21</v>
      </c>
      <c r="G421" s="8" t="s">
        <v>22</v>
      </c>
      <c r="H421" s="8" t="s">
        <v>18</v>
      </c>
    </row>
    <row r="422" ht="12.75" customHeight="1"/>
    <row r="423" ht="10.5" customHeight="1">
      <c r="A423" s="11" t="s">
        <v>13</v>
      </c>
      <c r="B423" s="11"/>
      <c r="C423" s="11"/>
      <c r="D423" s="12">
        <f t="shared" ref="D423:E423" si="2">(0 + D421)</f>
        <v>8834</v>
      </c>
      <c r="E423" s="12">
        <f t="shared" si="2"/>
        <v>0</v>
      </c>
      <c r="F423" s="11"/>
      <c r="G423" s="11"/>
      <c r="H423" s="11"/>
    </row>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autoFilter ref="$A$8:$H$421">
    <sortState ref="A8:H421">
      <sortCondition descending="1" ref="A8:A421"/>
    </sortState>
  </autoFilter>
  <mergeCells count="5">
    <mergeCell ref="A1:H1"/>
    <mergeCell ref="A2:H2"/>
    <mergeCell ref="A3:H3"/>
    <mergeCell ref="A4:H4"/>
    <mergeCell ref="A6:H6"/>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48.63"/>
    <col customWidth="1" min="2" max="2" width="42.5"/>
    <col customWidth="1" min="3" max="3" width="41.25"/>
    <col customWidth="1" min="4" max="4" width="23.63"/>
    <col customWidth="1" min="5" max="5" width="20.75"/>
    <col customWidth="1" min="6" max="26" width="8.63"/>
  </cols>
  <sheetData>
    <row r="1" ht="24.75" customHeight="1">
      <c r="A1" s="1" t="s">
        <v>563</v>
      </c>
    </row>
    <row r="2" ht="18.0" customHeight="1">
      <c r="A2" s="2" t="s">
        <v>1</v>
      </c>
    </row>
    <row r="3" ht="18.0" customHeight="1">
      <c r="A3" s="2" t="s">
        <v>564</v>
      </c>
    </row>
    <row r="4" ht="18.0" customHeight="1">
      <c r="A4" s="2" t="s">
        <v>3</v>
      </c>
    </row>
    <row r="5" ht="12.75" customHeight="1"/>
    <row r="6" ht="10.5" customHeight="1">
      <c r="A6" s="4" t="s">
        <v>10</v>
      </c>
      <c r="B6" s="13" t="s">
        <v>565</v>
      </c>
      <c r="C6" s="13" t="s">
        <v>566</v>
      </c>
      <c r="D6" s="13" t="s">
        <v>567</v>
      </c>
      <c r="E6" s="13" t="s">
        <v>568</v>
      </c>
    </row>
    <row r="7" ht="12.75" customHeight="1"/>
    <row r="8" ht="12.75" customHeight="1">
      <c r="A8" s="14" t="s">
        <v>569</v>
      </c>
      <c r="B8" s="15"/>
      <c r="C8" s="15"/>
      <c r="D8" s="15"/>
      <c r="E8" s="15"/>
    </row>
    <row r="9" ht="10.5" customHeight="1">
      <c r="A9" s="16" t="s">
        <v>371</v>
      </c>
      <c r="B9" s="17">
        <v>0.0</v>
      </c>
      <c r="C9" s="17">
        <v>0.0</v>
      </c>
      <c r="D9" s="17">
        <v>96.0</v>
      </c>
      <c r="E9" s="17">
        <v>96.0</v>
      </c>
    </row>
    <row r="10" ht="10.5" customHeight="1">
      <c r="A10" s="8" t="s">
        <v>560</v>
      </c>
      <c r="B10" s="9">
        <v>0.0</v>
      </c>
      <c r="C10" s="9">
        <v>669219.0</v>
      </c>
      <c r="D10" s="9">
        <v>0.0</v>
      </c>
      <c r="E10" s="9">
        <v>669219.0</v>
      </c>
    </row>
    <row r="11" ht="10.5" customHeight="1">
      <c r="A11" s="8" t="s">
        <v>443</v>
      </c>
      <c r="B11" s="9">
        <v>0.0</v>
      </c>
      <c r="C11" s="9">
        <v>0.0</v>
      </c>
      <c r="D11" s="9">
        <v>5000.0</v>
      </c>
      <c r="E11" s="9">
        <v>5000.0</v>
      </c>
    </row>
    <row r="12" ht="10.5" customHeight="1">
      <c r="A12" s="8" t="s">
        <v>16</v>
      </c>
      <c r="B12" s="9">
        <v>125076.44</v>
      </c>
      <c r="C12" s="9">
        <v>0.0</v>
      </c>
      <c r="D12" s="9">
        <v>199973.2</v>
      </c>
      <c r="E12" s="9">
        <v>325049.64</v>
      </c>
    </row>
    <row r="13" ht="10.5" customHeight="1">
      <c r="A13" s="18" t="s">
        <v>570</v>
      </c>
      <c r="B13" s="19">
        <f t="shared" ref="B13:E13" si="1">SUM(B9:B12)</f>
        <v>125076.44</v>
      </c>
      <c r="C13" s="19">
        <f t="shared" si="1"/>
        <v>669219</v>
      </c>
      <c r="D13" s="19">
        <f t="shared" si="1"/>
        <v>205069.2</v>
      </c>
      <c r="E13" s="19">
        <f t="shared" si="1"/>
        <v>999364.64</v>
      </c>
    </row>
    <row r="14" ht="12.75" customHeight="1"/>
    <row r="15" ht="10.5" customHeight="1">
      <c r="A15" s="11" t="s">
        <v>571</v>
      </c>
      <c r="B15" s="12">
        <f t="shared" ref="B15:E15" si="2">(B13 - 0)</f>
        <v>125076.44</v>
      </c>
      <c r="C15" s="12">
        <f t="shared" si="2"/>
        <v>669219</v>
      </c>
      <c r="D15" s="12">
        <f t="shared" si="2"/>
        <v>205069.2</v>
      </c>
      <c r="E15" s="12">
        <f t="shared" si="2"/>
        <v>999364.64</v>
      </c>
    </row>
    <row r="16" ht="12.75" customHeight="1"/>
    <row r="17" ht="12.75" customHeight="1">
      <c r="A17" s="14" t="s">
        <v>572</v>
      </c>
      <c r="B17" s="15"/>
      <c r="C17" s="15"/>
      <c r="D17" s="15"/>
      <c r="E17" s="15"/>
    </row>
    <row r="18" ht="10.5" customHeight="1">
      <c r="A18" s="16" t="s">
        <v>25</v>
      </c>
      <c r="B18" s="17">
        <v>19838.62</v>
      </c>
      <c r="C18" s="17">
        <v>152369.9</v>
      </c>
      <c r="D18" s="17">
        <v>32569.5</v>
      </c>
      <c r="E18" s="17">
        <v>204778.02</v>
      </c>
    </row>
    <row r="19" ht="10.5" customHeight="1">
      <c r="A19" s="8" t="s">
        <v>28</v>
      </c>
      <c r="B19" s="9">
        <v>1540.02</v>
      </c>
      <c r="C19" s="9">
        <v>12321.3</v>
      </c>
      <c r="D19" s="9">
        <v>2548.14</v>
      </c>
      <c r="E19" s="9">
        <v>16409.46</v>
      </c>
    </row>
    <row r="20" ht="10.5" customHeight="1">
      <c r="A20" s="8" t="s">
        <v>30</v>
      </c>
      <c r="B20" s="9">
        <v>76.99</v>
      </c>
      <c r="C20" s="9">
        <v>58.44</v>
      </c>
      <c r="D20" s="9">
        <v>1290.61</v>
      </c>
      <c r="E20" s="9">
        <v>1426.04</v>
      </c>
    </row>
    <row r="21" ht="10.5" customHeight="1">
      <c r="A21" s="8" t="s">
        <v>32</v>
      </c>
      <c r="B21" s="9">
        <v>134.78</v>
      </c>
      <c r="C21" s="9">
        <v>1231.18</v>
      </c>
      <c r="D21" s="9">
        <v>46.18</v>
      </c>
      <c r="E21" s="9">
        <v>1412.14</v>
      </c>
    </row>
    <row r="22" ht="10.5" customHeight="1">
      <c r="A22" s="8" t="s">
        <v>34</v>
      </c>
      <c r="B22" s="9">
        <v>468.31</v>
      </c>
      <c r="C22" s="9">
        <v>2499.87</v>
      </c>
      <c r="D22" s="9">
        <v>480.6</v>
      </c>
      <c r="E22" s="9">
        <v>3448.78</v>
      </c>
    </row>
    <row r="23" ht="10.5" customHeight="1">
      <c r="A23" s="8" t="s">
        <v>36</v>
      </c>
      <c r="B23" s="9">
        <v>276.36</v>
      </c>
      <c r="C23" s="9">
        <v>0.0</v>
      </c>
      <c r="D23" s="9">
        <v>162.67</v>
      </c>
      <c r="E23" s="9">
        <v>439.03</v>
      </c>
    </row>
    <row r="24" ht="10.5" customHeight="1">
      <c r="A24" s="8" t="s">
        <v>21</v>
      </c>
      <c r="B24" s="9">
        <v>145732.34</v>
      </c>
      <c r="C24" s="9">
        <v>238717.34</v>
      </c>
      <c r="D24" s="9">
        <v>0.0</v>
      </c>
      <c r="E24" s="9">
        <v>384449.68</v>
      </c>
    </row>
    <row r="25" ht="10.5" customHeight="1">
      <c r="A25" s="8" t="s">
        <v>84</v>
      </c>
      <c r="B25" s="9">
        <v>0.0</v>
      </c>
      <c r="C25" s="9">
        <v>6966.91</v>
      </c>
      <c r="D25" s="9">
        <v>9627.32</v>
      </c>
      <c r="E25" s="9">
        <v>16594.23</v>
      </c>
    </row>
    <row r="26" ht="10.5" customHeight="1">
      <c r="A26" s="8" t="s">
        <v>340</v>
      </c>
      <c r="B26" s="9">
        <v>0.0</v>
      </c>
      <c r="C26" s="9">
        <v>1913.56</v>
      </c>
      <c r="D26" s="9">
        <v>0.0</v>
      </c>
      <c r="E26" s="9">
        <v>1913.56</v>
      </c>
    </row>
    <row r="27" ht="10.5" customHeight="1">
      <c r="A27" s="8" t="s">
        <v>107</v>
      </c>
      <c r="B27" s="9">
        <v>0.0</v>
      </c>
      <c r="C27" s="9">
        <v>404.86</v>
      </c>
      <c r="D27" s="9">
        <v>1034.27</v>
      </c>
      <c r="E27" s="9">
        <v>1439.13</v>
      </c>
    </row>
    <row r="28" ht="10.5" customHeight="1">
      <c r="A28" s="8" t="s">
        <v>454</v>
      </c>
      <c r="B28" s="9">
        <v>0.0</v>
      </c>
      <c r="C28" s="9">
        <v>70.0</v>
      </c>
      <c r="D28" s="9">
        <v>0.0</v>
      </c>
      <c r="E28" s="9">
        <v>70.0</v>
      </c>
    </row>
    <row r="29" ht="10.5" customHeight="1">
      <c r="A29" s="8" t="s">
        <v>88</v>
      </c>
      <c r="B29" s="9">
        <v>0.0</v>
      </c>
      <c r="C29" s="9">
        <v>570.9</v>
      </c>
      <c r="D29" s="9">
        <v>40.0</v>
      </c>
      <c r="E29" s="9">
        <v>610.9</v>
      </c>
    </row>
    <row r="30" ht="10.5" customHeight="1">
      <c r="A30" s="8" t="s">
        <v>55</v>
      </c>
      <c r="B30" s="9">
        <v>15634.56</v>
      </c>
      <c r="C30" s="9">
        <v>100382.85</v>
      </c>
      <c r="D30" s="9">
        <v>29569.67</v>
      </c>
      <c r="E30" s="9">
        <v>145587.08</v>
      </c>
    </row>
    <row r="31" ht="10.5" customHeight="1">
      <c r="A31" s="8" t="s">
        <v>456</v>
      </c>
      <c r="B31" s="9">
        <v>0.0</v>
      </c>
      <c r="C31" s="9">
        <v>50.0</v>
      </c>
      <c r="D31" s="9">
        <v>0.0</v>
      </c>
      <c r="E31" s="9">
        <v>50.0</v>
      </c>
    </row>
    <row r="32" ht="10.5" customHeight="1">
      <c r="A32" s="18" t="s">
        <v>573</v>
      </c>
      <c r="B32" s="19">
        <f t="shared" ref="B32:E32" si="3">SUM(B18:B31)</f>
        <v>183701.98</v>
      </c>
      <c r="C32" s="19">
        <f t="shared" si="3"/>
        <v>517557.11</v>
      </c>
      <c r="D32" s="19">
        <f t="shared" si="3"/>
        <v>77368.96</v>
      </c>
      <c r="E32" s="19">
        <f t="shared" si="3"/>
        <v>778628.05</v>
      </c>
    </row>
    <row r="33" ht="12.75" customHeight="1"/>
    <row r="34" ht="10.5" customHeight="1">
      <c r="A34" s="11" t="s">
        <v>574</v>
      </c>
      <c r="B34" s="12">
        <f t="shared" ref="B34:E34" si="4">(B15 - B32)</f>
        <v>-58625.54</v>
      </c>
      <c r="C34" s="12">
        <f t="shared" si="4"/>
        <v>151661.89</v>
      </c>
      <c r="D34" s="12">
        <f t="shared" si="4"/>
        <v>127700.24</v>
      </c>
      <c r="E34" s="12">
        <f t="shared" si="4"/>
        <v>220736.59</v>
      </c>
    </row>
    <row r="35" ht="12.75" customHeight="1"/>
    <row r="36" ht="10.5" customHeight="1">
      <c r="A36" s="11" t="s">
        <v>575</v>
      </c>
      <c r="B36" s="12">
        <f t="shared" ref="B36:E36" si="5">(B34 + 0)</f>
        <v>-58625.54</v>
      </c>
      <c r="C36" s="12">
        <f t="shared" si="5"/>
        <v>151661.89</v>
      </c>
      <c r="D36" s="12">
        <f t="shared" si="5"/>
        <v>127700.24</v>
      </c>
      <c r="E36" s="12">
        <f t="shared" si="5"/>
        <v>220736.59</v>
      </c>
    </row>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6">
    <mergeCell ref="A1:E1"/>
    <mergeCell ref="A2:E2"/>
    <mergeCell ref="A3:E3"/>
    <mergeCell ref="A4:E4"/>
    <mergeCell ref="A8:E8"/>
    <mergeCell ref="A17:E17"/>
  </mergeCells>
  <printOptions/>
  <pageMargins bottom="0.75" footer="0.0" header="0.0" left="0.7" right="0.7" top="0.75"/>
  <pageSetup paperSize="9" orientation="portrait"/>
  <drawing r:id="rId1"/>
</worksheet>
</file>